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.sharepoint.com/sites/TransportSystemAnalysis344/Delte dokumenter/General/PF_4/"/>
    </mc:Choice>
  </mc:AlternateContent>
  <xr:revisionPtr revIDLastSave="6" documentId="8_{86CB9A4A-FDBC-4A6D-B7D7-5FEA6EFCC547}" xr6:coauthVersionLast="47" xr6:coauthVersionMax="47" xr10:uidLastSave="{1D12E8B5-2081-4EED-B4C5-66E912608883}"/>
  <bookViews>
    <workbookView xWindow="-110" yWindow="-110" windowWidth="19420" windowHeight="10300" tabRatio="843" activeTab="1" xr2:uid="{00000000-000D-0000-FFFF-FFFF00000000}"/>
  </bookViews>
  <sheets>
    <sheet name="labtown_av20" sheetId="1" r:id="rId1"/>
    <sheet name="labtown_av20 (2)" sheetId="3" r:id="rId2"/>
    <sheet name="labtown_av20 (3)" sheetId="4" r:id="rId3"/>
    <sheet name="labtown_av20 (4)" sheetId="5" r:id="rId4"/>
    <sheet name="labtown_av20 (5)" sheetId="6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W5" i="3" l="1"/>
  <c r="AO5" i="1" l="1"/>
  <c r="AW405" i="6"/>
  <c r="AW5" i="6"/>
  <c r="AX405" i="3" l="1"/>
  <c r="AY405" i="3"/>
  <c r="AZ405" i="3"/>
  <c r="BA405" i="3"/>
  <c r="AW405" i="3"/>
  <c r="BA405" i="4"/>
  <c r="AX405" i="4"/>
  <c r="AY405" i="4"/>
  <c r="AZ405" i="4"/>
  <c r="AW405" i="4"/>
  <c r="AX405" i="5"/>
  <c r="AY405" i="5"/>
  <c r="AZ405" i="5"/>
  <c r="BA405" i="5"/>
  <c r="AW405" i="5"/>
  <c r="AX405" i="6"/>
  <c r="AY405" i="6"/>
  <c r="AZ405" i="6"/>
  <c r="BA405" i="6"/>
  <c r="AW6" i="6"/>
  <c r="AX6" i="6"/>
  <c r="AY6" i="6"/>
  <c r="AZ6" i="6"/>
  <c r="BA6" i="6"/>
  <c r="AW7" i="6"/>
  <c r="AX7" i="6"/>
  <c r="AY7" i="6"/>
  <c r="AZ7" i="6"/>
  <c r="BA7" i="6"/>
  <c r="AW8" i="6"/>
  <c r="AX8" i="6"/>
  <c r="AY8" i="6"/>
  <c r="AZ8" i="6"/>
  <c r="BA8" i="6"/>
  <c r="AW9" i="6"/>
  <c r="AX9" i="6"/>
  <c r="AY9" i="6"/>
  <c r="AZ9" i="6"/>
  <c r="BA9" i="6"/>
  <c r="AW10" i="6"/>
  <c r="AX10" i="6"/>
  <c r="AY10" i="6"/>
  <c r="AZ10" i="6"/>
  <c r="BA10" i="6"/>
  <c r="AW11" i="6"/>
  <c r="AX11" i="6"/>
  <c r="AY11" i="6"/>
  <c r="AZ11" i="6"/>
  <c r="BA11" i="6"/>
  <c r="AW12" i="6"/>
  <c r="AX12" i="6"/>
  <c r="AY12" i="6"/>
  <c r="AZ12" i="6"/>
  <c r="BA12" i="6"/>
  <c r="AW13" i="6"/>
  <c r="AX13" i="6"/>
  <c r="AY13" i="6"/>
  <c r="AZ13" i="6"/>
  <c r="BA13" i="6"/>
  <c r="AW14" i="6"/>
  <c r="AX14" i="6"/>
  <c r="AY14" i="6"/>
  <c r="AZ14" i="6"/>
  <c r="BA14" i="6"/>
  <c r="AW15" i="6"/>
  <c r="AX15" i="6"/>
  <c r="AY15" i="6"/>
  <c r="AZ15" i="6"/>
  <c r="BA15" i="6"/>
  <c r="AW16" i="6"/>
  <c r="AX16" i="6"/>
  <c r="AY16" i="6"/>
  <c r="AZ16" i="6"/>
  <c r="BA16" i="6"/>
  <c r="AW17" i="6"/>
  <c r="AX17" i="6"/>
  <c r="AY17" i="6"/>
  <c r="AZ17" i="6"/>
  <c r="BA17" i="6"/>
  <c r="AW18" i="6"/>
  <c r="AX18" i="6"/>
  <c r="AY18" i="6"/>
  <c r="AZ18" i="6"/>
  <c r="BA18" i="6"/>
  <c r="AW19" i="6"/>
  <c r="AX19" i="6"/>
  <c r="AY19" i="6"/>
  <c r="AZ19" i="6"/>
  <c r="BA19" i="6"/>
  <c r="AW20" i="6"/>
  <c r="AX20" i="6"/>
  <c r="AY20" i="6"/>
  <c r="AZ20" i="6"/>
  <c r="BA20" i="6"/>
  <c r="AW21" i="6"/>
  <c r="AX21" i="6"/>
  <c r="AY21" i="6"/>
  <c r="AZ21" i="6"/>
  <c r="BA21" i="6"/>
  <c r="AW22" i="6"/>
  <c r="AX22" i="6"/>
  <c r="AY22" i="6"/>
  <c r="AZ22" i="6"/>
  <c r="BA22" i="6"/>
  <c r="AW23" i="6"/>
  <c r="AX23" i="6"/>
  <c r="AY23" i="6"/>
  <c r="AZ23" i="6"/>
  <c r="BA23" i="6"/>
  <c r="AW24" i="6"/>
  <c r="AX24" i="6"/>
  <c r="AY24" i="6"/>
  <c r="AZ24" i="6"/>
  <c r="BA24" i="6"/>
  <c r="AW25" i="6"/>
  <c r="AX25" i="6"/>
  <c r="AY25" i="6"/>
  <c r="AZ25" i="6"/>
  <c r="BA25" i="6"/>
  <c r="AW26" i="6"/>
  <c r="AX26" i="6"/>
  <c r="AY26" i="6"/>
  <c r="AZ26" i="6"/>
  <c r="BA26" i="6"/>
  <c r="AW27" i="6"/>
  <c r="AX27" i="6"/>
  <c r="AY27" i="6"/>
  <c r="AZ27" i="6"/>
  <c r="BA27" i="6"/>
  <c r="AW28" i="6"/>
  <c r="AX28" i="6"/>
  <c r="AY28" i="6"/>
  <c r="AZ28" i="6"/>
  <c r="BA28" i="6"/>
  <c r="AW29" i="6"/>
  <c r="AX29" i="6"/>
  <c r="AY29" i="6"/>
  <c r="AZ29" i="6"/>
  <c r="BA29" i="6"/>
  <c r="AW30" i="6"/>
  <c r="AX30" i="6"/>
  <c r="AY30" i="6"/>
  <c r="AZ30" i="6"/>
  <c r="BA30" i="6"/>
  <c r="AW31" i="6"/>
  <c r="AX31" i="6"/>
  <c r="AY31" i="6"/>
  <c r="AZ31" i="6"/>
  <c r="BA31" i="6"/>
  <c r="AW32" i="6"/>
  <c r="AX32" i="6"/>
  <c r="AY32" i="6"/>
  <c r="AZ32" i="6"/>
  <c r="BA32" i="6"/>
  <c r="AW33" i="6"/>
  <c r="AX33" i="6"/>
  <c r="AY33" i="6"/>
  <c r="AZ33" i="6"/>
  <c r="BA33" i="6"/>
  <c r="AW34" i="6"/>
  <c r="AX34" i="6"/>
  <c r="AY34" i="6"/>
  <c r="AZ34" i="6"/>
  <c r="BA34" i="6"/>
  <c r="AW35" i="6"/>
  <c r="AX35" i="6"/>
  <c r="AY35" i="6"/>
  <c r="AZ35" i="6"/>
  <c r="BA35" i="6"/>
  <c r="AW36" i="6"/>
  <c r="AX36" i="6"/>
  <c r="AY36" i="6"/>
  <c r="AZ36" i="6"/>
  <c r="BA36" i="6"/>
  <c r="AW37" i="6"/>
  <c r="AX37" i="6"/>
  <c r="AY37" i="6"/>
  <c r="AZ37" i="6"/>
  <c r="BA37" i="6"/>
  <c r="AW38" i="6"/>
  <c r="AX38" i="6"/>
  <c r="AY38" i="6"/>
  <c r="AZ38" i="6"/>
  <c r="BA38" i="6"/>
  <c r="AW39" i="6"/>
  <c r="AX39" i="6"/>
  <c r="AY39" i="6"/>
  <c r="AZ39" i="6"/>
  <c r="BA39" i="6"/>
  <c r="AW40" i="6"/>
  <c r="AX40" i="6"/>
  <c r="AY40" i="6"/>
  <c r="AZ40" i="6"/>
  <c r="BA40" i="6"/>
  <c r="AW41" i="6"/>
  <c r="AX41" i="6"/>
  <c r="AY41" i="6"/>
  <c r="AZ41" i="6"/>
  <c r="BA41" i="6"/>
  <c r="AW42" i="6"/>
  <c r="AX42" i="6"/>
  <c r="AY42" i="6"/>
  <c r="AZ42" i="6"/>
  <c r="BA42" i="6"/>
  <c r="AW43" i="6"/>
  <c r="AX43" i="6"/>
  <c r="AY43" i="6"/>
  <c r="AZ43" i="6"/>
  <c r="BA43" i="6"/>
  <c r="AW44" i="6"/>
  <c r="AX44" i="6"/>
  <c r="AY44" i="6"/>
  <c r="AZ44" i="6"/>
  <c r="BA44" i="6"/>
  <c r="AW45" i="6"/>
  <c r="AX45" i="6"/>
  <c r="AY45" i="6"/>
  <c r="AZ45" i="6"/>
  <c r="BA45" i="6"/>
  <c r="AW46" i="6"/>
  <c r="AX46" i="6"/>
  <c r="AY46" i="6"/>
  <c r="AZ46" i="6"/>
  <c r="BA46" i="6"/>
  <c r="AW47" i="6"/>
  <c r="AX47" i="6"/>
  <c r="AY47" i="6"/>
  <c r="AZ47" i="6"/>
  <c r="BA47" i="6"/>
  <c r="AW48" i="6"/>
  <c r="AX48" i="6"/>
  <c r="AY48" i="6"/>
  <c r="AZ48" i="6"/>
  <c r="BA48" i="6"/>
  <c r="AW49" i="6"/>
  <c r="AX49" i="6"/>
  <c r="AY49" i="6"/>
  <c r="AZ49" i="6"/>
  <c r="BA49" i="6"/>
  <c r="AW50" i="6"/>
  <c r="AX50" i="6"/>
  <c r="AY50" i="6"/>
  <c r="AZ50" i="6"/>
  <c r="BA50" i="6"/>
  <c r="AW51" i="6"/>
  <c r="AX51" i="6"/>
  <c r="AY51" i="6"/>
  <c r="AZ51" i="6"/>
  <c r="BA51" i="6"/>
  <c r="AW52" i="6"/>
  <c r="AX52" i="6"/>
  <c r="AY52" i="6"/>
  <c r="AZ52" i="6"/>
  <c r="BA52" i="6"/>
  <c r="AW53" i="6"/>
  <c r="AX53" i="6"/>
  <c r="AY53" i="6"/>
  <c r="AZ53" i="6"/>
  <c r="BA53" i="6"/>
  <c r="AW54" i="6"/>
  <c r="AX54" i="6"/>
  <c r="AY54" i="6"/>
  <c r="AZ54" i="6"/>
  <c r="BA54" i="6"/>
  <c r="AW55" i="6"/>
  <c r="AX55" i="6"/>
  <c r="AY55" i="6"/>
  <c r="AZ55" i="6"/>
  <c r="BA55" i="6"/>
  <c r="AW56" i="6"/>
  <c r="AX56" i="6"/>
  <c r="AY56" i="6"/>
  <c r="AZ56" i="6"/>
  <c r="BA56" i="6"/>
  <c r="AW57" i="6"/>
  <c r="AX57" i="6"/>
  <c r="AY57" i="6"/>
  <c r="AZ57" i="6"/>
  <c r="BA57" i="6"/>
  <c r="AW58" i="6"/>
  <c r="AX58" i="6"/>
  <c r="AY58" i="6"/>
  <c r="AZ58" i="6"/>
  <c r="BA58" i="6"/>
  <c r="AW59" i="6"/>
  <c r="AX59" i="6"/>
  <c r="AY59" i="6"/>
  <c r="AZ59" i="6"/>
  <c r="BA59" i="6"/>
  <c r="AW60" i="6"/>
  <c r="AX60" i="6"/>
  <c r="AY60" i="6"/>
  <c r="AZ60" i="6"/>
  <c r="BA60" i="6"/>
  <c r="AW61" i="6"/>
  <c r="AX61" i="6"/>
  <c r="AY61" i="6"/>
  <c r="AZ61" i="6"/>
  <c r="BA61" i="6"/>
  <c r="AW62" i="6"/>
  <c r="AX62" i="6"/>
  <c r="AY62" i="6"/>
  <c r="AZ62" i="6"/>
  <c r="BA62" i="6"/>
  <c r="AW63" i="6"/>
  <c r="AX63" i="6"/>
  <c r="AY63" i="6"/>
  <c r="AZ63" i="6"/>
  <c r="BA63" i="6"/>
  <c r="AW64" i="6"/>
  <c r="AX64" i="6"/>
  <c r="AY64" i="6"/>
  <c r="AZ64" i="6"/>
  <c r="BA64" i="6"/>
  <c r="AW65" i="6"/>
  <c r="AX65" i="6"/>
  <c r="AY65" i="6"/>
  <c r="AZ65" i="6"/>
  <c r="BA65" i="6"/>
  <c r="AW66" i="6"/>
  <c r="AX66" i="6"/>
  <c r="AY66" i="6"/>
  <c r="AZ66" i="6"/>
  <c r="BA66" i="6"/>
  <c r="AW67" i="6"/>
  <c r="AX67" i="6"/>
  <c r="AY67" i="6"/>
  <c r="AZ67" i="6"/>
  <c r="BA67" i="6"/>
  <c r="AW68" i="6"/>
  <c r="AX68" i="6"/>
  <c r="AY68" i="6"/>
  <c r="AZ68" i="6"/>
  <c r="BA68" i="6"/>
  <c r="AW69" i="6"/>
  <c r="AX69" i="6"/>
  <c r="AY69" i="6"/>
  <c r="AZ69" i="6"/>
  <c r="BA69" i="6"/>
  <c r="AW70" i="6"/>
  <c r="AX70" i="6"/>
  <c r="AY70" i="6"/>
  <c r="AZ70" i="6"/>
  <c r="BA70" i="6"/>
  <c r="AW71" i="6"/>
  <c r="AX71" i="6"/>
  <c r="AY71" i="6"/>
  <c r="AZ71" i="6"/>
  <c r="BA71" i="6"/>
  <c r="AW72" i="6"/>
  <c r="AX72" i="6"/>
  <c r="AY72" i="6"/>
  <c r="AZ72" i="6"/>
  <c r="BA72" i="6"/>
  <c r="AW73" i="6"/>
  <c r="AX73" i="6"/>
  <c r="AY73" i="6"/>
  <c r="AZ73" i="6"/>
  <c r="BA73" i="6"/>
  <c r="AW74" i="6"/>
  <c r="AX74" i="6"/>
  <c r="AY74" i="6"/>
  <c r="AZ74" i="6"/>
  <c r="BA74" i="6"/>
  <c r="AW75" i="6"/>
  <c r="AX75" i="6"/>
  <c r="AY75" i="6"/>
  <c r="AZ75" i="6"/>
  <c r="BA75" i="6"/>
  <c r="AW76" i="6"/>
  <c r="AX76" i="6"/>
  <c r="AY76" i="6"/>
  <c r="AZ76" i="6"/>
  <c r="BA76" i="6"/>
  <c r="AW77" i="6"/>
  <c r="AX77" i="6"/>
  <c r="AY77" i="6"/>
  <c r="AZ77" i="6"/>
  <c r="BA77" i="6"/>
  <c r="AW78" i="6"/>
  <c r="AX78" i="6"/>
  <c r="AY78" i="6"/>
  <c r="AZ78" i="6"/>
  <c r="BA78" i="6"/>
  <c r="AW79" i="6"/>
  <c r="AX79" i="6"/>
  <c r="AY79" i="6"/>
  <c r="AZ79" i="6"/>
  <c r="BA79" i="6"/>
  <c r="AW80" i="6"/>
  <c r="AX80" i="6"/>
  <c r="AY80" i="6"/>
  <c r="AZ80" i="6"/>
  <c r="BA80" i="6"/>
  <c r="AW81" i="6"/>
  <c r="AX81" i="6"/>
  <c r="AY81" i="6"/>
  <c r="AZ81" i="6"/>
  <c r="BA81" i="6"/>
  <c r="AW82" i="6"/>
  <c r="AX82" i="6"/>
  <c r="AY82" i="6"/>
  <c r="AZ82" i="6"/>
  <c r="BA82" i="6"/>
  <c r="AW83" i="6"/>
  <c r="AX83" i="6"/>
  <c r="AY83" i="6"/>
  <c r="AZ83" i="6"/>
  <c r="BA83" i="6"/>
  <c r="AW84" i="6"/>
  <c r="AX84" i="6"/>
  <c r="AY84" i="6"/>
  <c r="AZ84" i="6"/>
  <c r="BA84" i="6"/>
  <c r="AW85" i="6"/>
  <c r="AX85" i="6"/>
  <c r="AY85" i="6"/>
  <c r="AZ85" i="6"/>
  <c r="BA85" i="6"/>
  <c r="AW86" i="6"/>
  <c r="AX86" i="6"/>
  <c r="AY86" i="6"/>
  <c r="AZ86" i="6"/>
  <c r="BA86" i="6"/>
  <c r="AW87" i="6"/>
  <c r="AX87" i="6"/>
  <c r="AY87" i="6"/>
  <c r="AZ87" i="6"/>
  <c r="BA87" i="6"/>
  <c r="AW88" i="6"/>
  <c r="AX88" i="6"/>
  <c r="AY88" i="6"/>
  <c r="AZ88" i="6"/>
  <c r="BA88" i="6"/>
  <c r="AW89" i="6"/>
  <c r="AX89" i="6"/>
  <c r="AY89" i="6"/>
  <c r="AZ89" i="6"/>
  <c r="BA89" i="6"/>
  <c r="AW90" i="6"/>
  <c r="AX90" i="6"/>
  <c r="AY90" i="6"/>
  <c r="AZ90" i="6"/>
  <c r="BA90" i="6"/>
  <c r="AW91" i="6"/>
  <c r="AX91" i="6"/>
  <c r="AY91" i="6"/>
  <c r="AZ91" i="6"/>
  <c r="BA91" i="6"/>
  <c r="AW92" i="6"/>
  <c r="AX92" i="6"/>
  <c r="AY92" i="6"/>
  <c r="AZ92" i="6"/>
  <c r="BA92" i="6"/>
  <c r="AW93" i="6"/>
  <c r="AX93" i="6"/>
  <c r="AY93" i="6"/>
  <c r="AZ93" i="6"/>
  <c r="BA93" i="6"/>
  <c r="AW94" i="6"/>
  <c r="AX94" i="6"/>
  <c r="AY94" i="6"/>
  <c r="AZ94" i="6"/>
  <c r="BA94" i="6"/>
  <c r="AW95" i="6"/>
  <c r="AX95" i="6"/>
  <c r="AY95" i="6"/>
  <c r="AZ95" i="6"/>
  <c r="BA95" i="6"/>
  <c r="AW96" i="6"/>
  <c r="AX96" i="6"/>
  <c r="AY96" i="6"/>
  <c r="AZ96" i="6"/>
  <c r="BA96" i="6"/>
  <c r="AW97" i="6"/>
  <c r="AX97" i="6"/>
  <c r="AY97" i="6"/>
  <c r="AZ97" i="6"/>
  <c r="BA97" i="6"/>
  <c r="AW98" i="6"/>
  <c r="AX98" i="6"/>
  <c r="AY98" i="6"/>
  <c r="AZ98" i="6"/>
  <c r="BA98" i="6"/>
  <c r="AW99" i="6"/>
  <c r="AX99" i="6"/>
  <c r="AY99" i="6"/>
  <c r="AZ99" i="6"/>
  <c r="BA99" i="6"/>
  <c r="AW100" i="6"/>
  <c r="AX100" i="6"/>
  <c r="AY100" i="6"/>
  <c r="AZ100" i="6"/>
  <c r="BA100" i="6"/>
  <c r="AW101" i="6"/>
  <c r="AX101" i="6"/>
  <c r="AY101" i="6"/>
  <c r="AZ101" i="6"/>
  <c r="BA101" i="6"/>
  <c r="AW102" i="6"/>
  <c r="AX102" i="6"/>
  <c r="AY102" i="6"/>
  <c r="AZ102" i="6"/>
  <c r="BA102" i="6"/>
  <c r="AW103" i="6"/>
  <c r="AX103" i="6"/>
  <c r="AY103" i="6"/>
  <c r="AZ103" i="6"/>
  <c r="BA103" i="6"/>
  <c r="AW104" i="6"/>
  <c r="AX104" i="6"/>
  <c r="AY104" i="6"/>
  <c r="AZ104" i="6"/>
  <c r="BA104" i="6"/>
  <c r="AW105" i="6"/>
  <c r="AX105" i="6"/>
  <c r="AY105" i="6"/>
  <c r="AZ105" i="6"/>
  <c r="BA105" i="6"/>
  <c r="AW106" i="6"/>
  <c r="AX106" i="6"/>
  <c r="AY106" i="6"/>
  <c r="AZ106" i="6"/>
  <c r="BA106" i="6"/>
  <c r="AW107" i="6"/>
  <c r="AX107" i="6"/>
  <c r="AY107" i="6"/>
  <c r="AZ107" i="6"/>
  <c r="BA107" i="6"/>
  <c r="AW108" i="6"/>
  <c r="AX108" i="6"/>
  <c r="AY108" i="6"/>
  <c r="AZ108" i="6"/>
  <c r="BA108" i="6"/>
  <c r="AW109" i="6"/>
  <c r="AX109" i="6"/>
  <c r="AY109" i="6"/>
  <c r="AZ109" i="6"/>
  <c r="BA109" i="6"/>
  <c r="AW110" i="6"/>
  <c r="AX110" i="6"/>
  <c r="AY110" i="6"/>
  <c r="AZ110" i="6"/>
  <c r="BA110" i="6"/>
  <c r="AW111" i="6"/>
  <c r="AX111" i="6"/>
  <c r="AY111" i="6"/>
  <c r="AZ111" i="6"/>
  <c r="BA111" i="6"/>
  <c r="AW112" i="6"/>
  <c r="AX112" i="6"/>
  <c r="AY112" i="6"/>
  <c r="AZ112" i="6"/>
  <c r="BA112" i="6"/>
  <c r="AW113" i="6"/>
  <c r="AX113" i="6"/>
  <c r="AY113" i="6"/>
  <c r="AZ113" i="6"/>
  <c r="BA113" i="6"/>
  <c r="AW114" i="6"/>
  <c r="AX114" i="6"/>
  <c r="AY114" i="6"/>
  <c r="AZ114" i="6"/>
  <c r="BA114" i="6"/>
  <c r="AW115" i="6"/>
  <c r="AX115" i="6"/>
  <c r="AY115" i="6"/>
  <c r="AZ115" i="6"/>
  <c r="BA115" i="6"/>
  <c r="AW116" i="6"/>
  <c r="AX116" i="6"/>
  <c r="AY116" i="6"/>
  <c r="AZ116" i="6"/>
  <c r="BA116" i="6"/>
  <c r="AW117" i="6"/>
  <c r="AX117" i="6"/>
  <c r="AY117" i="6"/>
  <c r="AZ117" i="6"/>
  <c r="BA117" i="6"/>
  <c r="AW118" i="6"/>
  <c r="AX118" i="6"/>
  <c r="AY118" i="6"/>
  <c r="AZ118" i="6"/>
  <c r="BA118" i="6"/>
  <c r="AW119" i="6"/>
  <c r="AX119" i="6"/>
  <c r="AY119" i="6"/>
  <c r="AZ119" i="6"/>
  <c r="BA119" i="6"/>
  <c r="AW120" i="6"/>
  <c r="AX120" i="6"/>
  <c r="AY120" i="6"/>
  <c r="AZ120" i="6"/>
  <c r="BA120" i="6"/>
  <c r="AW121" i="6"/>
  <c r="AX121" i="6"/>
  <c r="AY121" i="6"/>
  <c r="AZ121" i="6"/>
  <c r="BA121" i="6"/>
  <c r="AW122" i="6"/>
  <c r="AX122" i="6"/>
  <c r="AY122" i="6"/>
  <c r="AZ122" i="6"/>
  <c r="BA122" i="6"/>
  <c r="AW123" i="6"/>
  <c r="AX123" i="6"/>
  <c r="AY123" i="6"/>
  <c r="AZ123" i="6"/>
  <c r="BA123" i="6"/>
  <c r="AW124" i="6"/>
  <c r="AX124" i="6"/>
  <c r="AY124" i="6"/>
  <c r="AZ124" i="6"/>
  <c r="BA124" i="6"/>
  <c r="AW125" i="6"/>
  <c r="AX125" i="6"/>
  <c r="AY125" i="6"/>
  <c r="AZ125" i="6"/>
  <c r="BA125" i="6"/>
  <c r="AW126" i="6"/>
  <c r="AX126" i="6"/>
  <c r="AY126" i="6"/>
  <c r="AZ126" i="6"/>
  <c r="BA126" i="6"/>
  <c r="AW127" i="6"/>
  <c r="AX127" i="6"/>
  <c r="AY127" i="6"/>
  <c r="AZ127" i="6"/>
  <c r="BA127" i="6"/>
  <c r="AW128" i="6"/>
  <c r="AX128" i="6"/>
  <c r="AY128" i="6"/>
  <c r="AZ128" i="6"/>
  <c r="BA128" i="6"/>
  <c r="AW129" i="6"/>
  <c r="AX129" i="6"/>
  <c r="AY129" i="6"/>
  <c r="AZ129" i="6"/>
  <c r="BA129" i="6"/>
  <c r="AW130" i="6"/>
  <c r="AX130" i="6"/>
  <c r="AY130" i="6"/>
  <c r="AZ130" i="6"/>
  <c r="BA130" i="6"/>
  <c r="AW131" i="6"/>
  <c r="AX131" i="6"/>
  <c r="AY131" i="6"/>
  <c r="AZ131" i="6"/>
  <c r="BA131" i="6"/>
  <c r="AW132" i="6"/>
  <c r="AX132" i="6"/>
  <c r="AY132" i="6"/>
  <c r="AZ132" i="6"/>
  <c r="BA132" i="6"/>
  <c r="AW133" i="6"/>
  <c r="AX133" i="6"/>
  <c r="AY133" i="6"/>
  <c r="AZ133" i="6"/>
  <c r="BA133" i="6"/>
  <c r="AW134" i="6"/>
  <c r="AX134" i="6"/>
  <c r="AY134" i="6"/>
  <c r="AZ134" i="6"/>
  <c r="BA134" i="6"/>
  <c r="AW135" i="6"/>
  <c r="AX135" i="6"/>
  <c r="AY135" i="6"/>
  <c r="AZ135" i="6"/>
  <c r="BA135" i="6"/>
  <c r="AW136" i="6"/>
  <c r="AX136" i="6"/>
  <c r="AY136" i="6"/>
  <c r="AZ136" i="6"/>
  <c r="BA136" i="6"/>
  <c r="AW137" i="6"/>
  <c r="AX137" i="6"/>
  <c r="AY137" i="6"/>
  <c r="AZ137" i="6"/>
  <c r="BA137" i="6"/>
  <c r="AW138" i="6"/>
  <c r="AX138" i="6"/>
  <c r="AY138" i="6"/>
  <c r="AZ138" i="6"/>
  <c r="BA138" i="6"/>
  <c r="AW139" i="6"/>
  <c r="AX139" i="6"/>
  <c r="AY139" i="6"/>
  <c r="AZ139" i="6"/>
  <c r="BA139" i="6"/>
  <c r="AW140" i="6"/>
  <c r="AX140" i="6"/>
  <c r="AY140" i="6"/>
  <c r="AZ140" i="6"/>
  <c r="BA140" i="6"/>
  <c r="AW141" i="6"/>
  <c r="AX141" i="6"/>
  <c r="AY141" i="6"/>
  <c r="AZ141" i="6"/>
  <c r="BA141" i="6"/>
  <c r="AW142" i="6"/>
  <c r="AX142" i="6"/>
  <c r="AY142" i="6"/>
  <c r="AZ142" i="6"/>
  <c r="BA142" i="6"/>
  <c r="AW143" i="6"/>
  <c r="AX143" i="6"/>
  <c r="AY143" i="6"/>
  <c r="AZ143" i="6"/>
  <c r="BA143" i="6"/>
  <c r="AW144" i="6"/>
  <c r="AX144" i="6"/>
  <c r="AY144" i="6"/>
  <c r="AZ144" i="6"/>
  <c r="BA144" i="6"/>
  <c r="AW145" i="6"/>
  <c r="AX145" i="6"/>
  <c r="AY145" i="6"/>
  <c r="AZ145" i="6"/>
  <c r="BA145" i="6"/>
  <c r="AW146" i="6"/>
  <c r="AX146" i="6"/>
  <c r="AY146" i="6"/>
  <c r="AZ146" i="6"/>
  <c r="BA146" i="6"/>
  <c r="AW147" i="6"/>
  <c r="AX147" i="6"/>
  <c r="AY147" i="6"/>
  <c r="AZ147" i="6"/>
  <c r="BA147" i="6"/>
  <c r="AW148" i="6"/>
  <c r="AX148" i="6"/>
  <c r="AY148" i="6"/>
  <c r="AZ148" i="6"/>
  <c r="BA148" i="6"/>
  <c r="AW149" i="6"/>
  <c r="AX149" i="6"/>
  <c r="AY149" i="6"/>
  <c r="AZ149" i="6"/>
  <c r="BA149" i="6"/>
  <c r="AW150" i="6"/>
  <c r="AX150" i="6"/>
  <c r="AY150" i="6"/>
  <c r="AZ150" i="6"/>
  <c r="BA150" i="6"/>
  <c r="AW151" i="6"/>
  <c r="AX151" i="6"/>
  <c r="AY151" i="6"/>
  <c r="AZ151" i="6"/>
  <c r="BA151" i="6"/>
  <c r="AW152" i="6"/>
  <c r="AX152" i="6"/>
  <c r="AY152" i="6"/>
  <c r="AZ152" i="6"/>
  <c r="BA152" i="6"/>
  <c r="AW153" i="6"/>
  <c r="AX153" i="6"/>
  <c r="AY153" i="6"/>
  <c r="AZ153" i="6"/>
  <c r="BA153" i="6"/>
  <c r="AW154" i="6"/>
  <c r="AX154" i="6"/>
  <c r="AY154" i="6"/>
  <c r="AZ154" i="6"/>
  <c r="BA154" i="6"/>
  <c r="AW155" i="6"/>
  <c r="AX155" i="6"/>
  <c r="AY155" i="6"/>
  <c r="AZ155" i="6"/>
  <c r="BA155" i="6"/>
  <c r="AW156" i="6"/>
  <c r="AX156" i="6"/>
  <c r="AY156" i="6"/>
  <c r="AZ156" i="6"/>
  <c r="BA156" i="6"/>
  <c r="AW157" i="6"/>
  <c r="AX157" i="6"/>
  <c r="AY157" i="6"/>
  <c r="AZ157" i="6"/>
  <c r="BA157" i="6"/>
  <c r="AW158" i="6"/>
  <c r="AX158" i="6"/>
  <c r="AY158" i="6"/>
  <c r="AZ158" i="6"/>
  <c r="BA158" i="6"/>
  <c r="AW159" i="6"/>
  <c r="AX159" i="6"/>
  <c r="AY159" i="6"/>
  <c r="AZ159" i="6"/>
  <c r="BA159" i="6"/>
  <c r="AW160" i="6"/>
  <c r="AX160" i="6"/>
  <c r="AY160" i="6"/>
  <c r="AZ160" i="6"/>
  <c r="BA160" i="6"/>
  <c r="AW161" i="6"/>
  <c r="AX161" i="6"/>
  <c r="AY161" i="6"/>
  <c r="AZ161" i="6"/>
  <c r="BA161" i="6"/>
  <c r="AW162" i="6"/>
  <c r="AX162" i="6"/>
  <c r="AY162" i="6"/>
  <c r="AZ162" i="6"/>
  <c r="BA162" i="6"/>
  <c r="AW163" i="6"/>
  <c r="AX163" i="6"/>
  <c r="AY163" i="6"/>
  <c r="AZ163" i="6"/>
  <c r="BA163" i="6"/>
  <c r="AW164" i="6"/>
  <c r="AX164" i="6"/>
  <c r="AY164" i="6"/>
  <c r="AZ164" i="6"/>
  <c r="BA164" i="6"/>
  <c r="AW165" i="6"/>
  <c r="AX165" i="6"/>
  <c r="AY165" i="6"/>
  <c r="AZ165" i="6"/>
  <c r="BA165" i="6"/>
  <c r="AW166" i="6"/>
  <c r="AX166" i="6"/>
  <c r="AY166" i="6"/>
  <c r="AZ166" i="6"/>
  <c r="BA166" i="6"/>
  <c r="AW167" i="6"/>
  <c r="AX167" i="6"/>
  <c r="AY167" i="6"/>
  <c r="AZ167" i="6"/>
  <c r="BA167" i="6"/>
  <c r="AW168" i="6"/>
  <c r="AX168" i="6"/>
  <c r="AY168" i="6"/>
  <c r="AZ168" i="6"/>
  <c r="BA168" i="6"/>
  <c r="AW169" i="6"/>
  <c r="AX169" i="6"/>
  <c r="AY169" i="6"/>
  <c r="AZ169" i="6"/>
  <c r="BA169" i="6"/>
  <c r="AW170" i="6"/>
  <c r="AX170" i="6"/>
  <c r="AY170" i="6"/>
  <c r="AZ170" i="6"/>
  <c r="BA170" i="6"/>
  <c r="AW171" i="6"/>
  <c r="AX171" i="6"/>
  <c r="AY171" i="6"/>
  <c r="AZ171" i="6"/>
  <c r="BA171" i="6"/>
  <c r="AW172" i="6"/>
  <c r="AX172" i="6"/>
  <c r="AY172" i="6"/>
  <c r="AZ172" i="6"/>
  <c r="BA172" i="6"/>
  <c r="AW173" i="6"/>
  <c r="AX173" i="6"/>
  <c r="AY173" i="6"/>
  <c r="AZ173" i="6"/>
  <c r="BA173" i="6"/>
  <c r="AW174" i="6"/>
  <c r="AX174" i="6"/>
  <c r="AY174" i="6"/>
  <c r="AZ174" i="6"/>
  <c r="BA174" i="6"/>
  <c r="AW175" i="6"/>
  <c r="AX175" i="6"/>
  <c r="AY175" i="6"/>
  <c r="AZ175" i="6"/>
  <c r="BA175" i="6"/>
  <c r="AW176" i="6"/>
  <c r="AX176" i="6"/>
  <c r="AY176" i="6"/>
  <c r="AZ176" i="6"/>
  <c r="BA176" i="6"/>
  <c r="AW177" i="6"/>
  <c r="AX177" i="6"/>
  <c r="AY177" i="6"/>
  <c r="AZ177" i="6"/>
  <c r="BA177" i="6"/>
  <c r="AW178" i="6"/>
  <c r="AX178" i="6"/>
  <c r="AY178" i="6"/>
  <c r="AZ178" i="6"/>
  <c r="BA178" i="6"/>
  <c r="AW179" i="6"/>
  <c r="AX179" i="6"/>
  <c r="AY179" i="6"/>
  <c r="AZ179" i="6"/>
  <c r="BA179" i="6"/>
  <c r="AW180" i="6"/>
  <c r="AX180" i="6"/>
  <c r="AY180" i="6"/>
  <c r="AZ180" i="6"/>
  <c r="BA180" i="6"/>
  <c r="AW181" i="6"/>
  <c r="AX181" i="6"/>
  <c r="AY181" i="6"/>
  <c r="AZ181" i="6"/>
  <c r="BA181" i="6"/>
  <c r="AW182" i="6"/>
  <c r="AX182" i="6"/>
  <c r="AY182" i="6"/>
  <c r="AZ182" i="6"/>
  <c r="BA182" i="6"/>
  <c r="AW183" i="6"/>
  <c r="AX183" i="6"/>
  <c r="AY183" i="6"/>
  <c r="AZ183" i="6"/>
  <c r="BA183" i="6"/>
  <c r="AW184" i="6"/>
  <c r="AX184" i="6"/>
  <c r="AY184" i="6"/>
  <c r="AZ184" i="6"/>
  <c r="BA184" i="6"/>
  <c r="AW185" i="6"/>
  <c r="AX185" i="6"/>
  <c r="AY185" i="6"/>
  <c r="AZ185" i="6"/>
  <c r="BA185" i="6"/>
  <c r="AW186" i="6"/>
  <c r="AX186" i="6"/>
  <c r="AY186" i="6"/>
  <c r="AZ186" i="6"/>
  <c r="BA186" i="6"/>
  <c r="AW187" i="6"/>
  <c r="AX187" i="6"/>
  <c r="AY187" i="6"/>
  <c r="AZ187" i="6"/>
  <c r="BA187" i="6"/>
  <c r="AW188" i="6"/>
  <c r="AX188" i="6"/>
  <c r="AY188" i="6"/>
  <c r="AZ188" i="6"/>
  <c r="BA188" i="6"/>
  <c r="AW189" i="6"/>
  <c r="AX189" i="6"/>
  <c r="AY189" i="6"/>
  <c r="AZ189" i="6"/>
  <c r="BA189" i="6"/>
  <c r="AW190" i="6"/>
  <c r="AX190" i="6"/>
  <c r="AY190" i="6"/>
  <c r="AZ190" i="6"/>
  <c r="BA190" i="6"/>
  <c r="AW191" i="6"/>
  <c r="AX191" i="6"/>
  <c r="AY191" i="6"/>
  <c r="AZ191" i="6"/>
  <c r="BA191" i="6"/>
  <c r="AW192" i="6"/>
  <c r="AX192" i="6"/>
  <c r="AY192" i="6"/>
  <c r="AZ192" i="6"/>
  <c r="BA192" i="6"/>
  <c r="AW193" i="6"/>
  <c r="AX193" i="6"/>
  <c r="AY193" i="6"/>
  <c r="AZ193" i="6"/>
  <c r="BA193" i="6"/>
  <c r="AW194" i="6"/>
  <c r="AX194" i="6"/>
  <c r="AY194" i="6"/>
  <c r="AZ194" i="6"/>
  <c r="BA194" i="6"/>
  <c r="AW195" i="6"/>
  <c r="AX195" i="6"/>
  <c r="AY195" i="6"/>
  <c r="AZ195" i="6"/>
  <c r="BA195" i="6"/>
  <c r="AW196" i="6"/>
  <c r="AX196" i="6"/>
  <c r="AY196" i="6"/>
  <c r="AZ196" i="6"/>
  <c r="BA196" i="6"/>
  <c r="AW197" i="6"/>
  <c r="AX197" i="6"/>
  <c r="AY197" i="6"/>
  <c r="AZ197" i="6"/>
  <c r="BA197" i="6"/>
  <c r="AW198" i="6"/>
  <c r="AX198" i="6"/>
  <c r="AY198" i="6"/>
  <c r="AZ198" i="6"/>
  <c r="BA198" i="6"/>
  <c r="AW199" i="6"/>
  <c r="AX199" i="6"/>
  <c r="AY199" i="6"/>
  <c r="AZ199" i="6"/>
  <c r="BA199" i="6"/>
  <c r="AW200" i="6"/>
  <c r="AX200" i="6"/>
  <c r="AY200" i="6"/>
  <c r="AZ200" i="6"/>
  <c r="BA200" i="6"/>
  <c r="AW201" i="6"/>
  <c r="AX201" i="6"/>
  <c r="AY201" i="6"/>
  <c r="AZ201" i="6"/>
  <c r="BA201" i="6"/>
  <c r="AW202" i="6"/>
  <c r="AX202" i="6"/>
  <c r="AY202" i="6"/>
  <c r="AZ202" i="6"/>
  <c r="BA202" i="6"/>
  <c r="AW203" i="6"/>
  <c r="AX203" i="6"/>
  <c r="AY203" i="6"/>
  <c r="AZ203" i="6"/>
  <c r="BA203" i="6"/>
  <c r="AW204" i="6"/>
  <c r="AX204" i="6"/>
  <c r="AY204" i="6"/>
  <c r="AZ204" i="6"/>
  <c r="BA204" i="6"/>
  <c r="AW205" i="6"/>
  <c r="AX205" i="6"/>
  <c r="AY205" i="6"/>
  <c r="AZ205" i="6"/>
  <c r="BA205" i="6"/>
  <c r="AW206" i="6"/>
  <c r="AX206" i="6"/>
  <c r="AY206" i="6"/>
  <c r="AZ206" i="6"/>
  <c r="BA206" i="6"/>
  <c r="AW207" i="6"/>
  <c r="AX207" i="6"/>
  <c r="AY207" i="6"/>
  <c r="AZ207" i="6"/>
  <c r="BA207" i="6"/>
  <c r="AW208" i="6"/>
  <c r="AX208" i="6"/>
  <c r="AY208" i="6"/>
  <c r="AZ208" i="6"/>
  <c r="BA208" i="6"/>
  <c r="AW209" i="6"/>
  <c r="AX209" i="6"/>
  <c r="AY209" i="6"/>
  <c r="AZ209" i="6"/>
  <c r="BA209" i="6"/>
  <c r="AW210" i="6"/>
  <c r="AX210" i="6"/>
  <c r="AY210" i="6"/>
  <c r="AZ210" i="6"/>
  <c r="BA210" i="6"/>
  <c r="AW211" i="6"/>
  <c r="AX211" i="6"/>
  <c r="AY211" i="6"/>
  <c r="AZ211" i="6"/>
  <c r="BA211" i="6"/>
  <c r="AW212" i="6"/>
  <c r="AX212" i="6"/>
  <c r="AY212" i="6"/>
  <c r="AZ212" i="6"/>
  <c r="BA212" i="6"/>
  <c r="AW213" i="6"/>
  <c r="AX213" i="6"/>
  <c r="AY213" i="6"/>
  <c r="AZ213" i="6"/>
  <c r="BA213" i="6"/>
  <c r="AW214" i="6"/>
  <c r="AX214" i="6"/>
  <c r="AY214" i="6"/>
  <c r="AZ214" i="6"/>
  <c r="BA214" i="6"/>
  <c r="AW215" i="6"/>
  <c r="AX215" i="6"/>
  <c r="AY215" i="6"/>
  <c r="AZ215" i="6"/>
  <c r="BA215" i="6"/>
  <c r="AW216" i="6"/>
  <c r="AX216" i="6"/>
  <c r="AY216" i="6"/>
  <c r="AZ216" i="6"/>
  <c r="BA216" i="6"/>
  <c r="AW217" i="6"/>
  <c r="AX217" i="6"/>
  <c r="AY217" i="6"/>
  <c r="AZ217" i="6"/>
  <c r="BA217" i="6"/>
  <c r="AW218" i="6"/>
  <c r="AX218" i="6"/>
  <c r="AY218" i="6"/>
  <c r="AZ218" i="6"/>
  <c r="BA218" i="6"/>
  <c r="AW219" i="6"/>
  <c r="AX219" i="6"/>
  <c r="AY219" i="6"/>
  <c r="AZ219" i="6"/>
  <c r="BA219" i="6"/>
  <c r="AW220" i="6"/>
  <c r="AX220" i="6"/>
  <c r="AY220" i="6"/>
  <c r="AZ220" i="6"/>
  <c r="BA220" i="6"/>
  <c r="AW221" i="6"/>
  <c r="AX221" i="6"/>
  <c r="AY221" i="6"/>
  <c r="AZ221" i="6"/>
  <c r="BA221" i="6"/>
  <c r="AW222" i="6"/>
  <c r="AX222" i="6"/>
  <c r="AY222" i="6"/>
  <c r="AZ222" i="6"/>
  <c r="BA222" i="6"/>
  <c r="AW223" i="6"/>
  <c r="AX223" i="6"/>
  <c r="AY223" i="6"/>
  <c r="AZ223" i="6"/>
  <c r="BA223" i="6"/>
  <c r="AW224" i="6"/>
  <c r="AX224" i="6"/>
  <c r="AY224" i="6"/>
  <c r="AZ224" i="6"/>
  <c r="BA224" i="6"/>
  <c r="AW225" i="6"/>
  <c r="AX225" i="6"/>
  <c r="AY225" i="6"/>
  <c r="AZ225" i="6"/>
  <c r="BA225" i="6"/>
  <c r="AW226" i="6"/>
  <c r="AX226" i="6"/>
  <c r="AY226" i="6"/>
  <c r="AZ226" i="6"/>
  <c r="BA226" i="6"/>
  <c r="AW227" i="6"/>
  <c r="AX227" i="6"/>
  <c r="AY227" i="6"/>
  <c r="AZ227" i="6"/>
  <c r="BA227" i="6"/>
  <c r="AW228" i="6"/>
  <c r="AX228" i="6"/>
  <c r="AY228" i="6"/>
  <c r="AZ228" i="6"/>
  <c r="BA228" i="6"/>
  <c r="AW229" i="6"/>
  <c r="AX229" i="6"/>
  <c r="AY229" i="6"/>
  <c r="AZ229" i="6"/>
  <c r="BA229" i="6"/>
  <c r="AW230" i="6"/>
  <c r="AX230" i="6"/>
  <c r="AY230" i="6"/>
  <c r="AZ230" i="6"/>
  <c r="BA230" i="6"/>
  <c r="AW231" i="6"/>
  <c r="AX231" i="6"/>
  <c r="AY231" i="6"/>
  <c r="AZ231" i="6"/>
  <c r="BA231" i="6"/>
  <c r="AW232" i="6"/>
  <c r="AX232" i="6"/>
  <c r="AY232" i="6"/>
  <c r="AZ232" i="6"/>
  <c r="BA232" i="6"/>
  <c r="AW233" i="6"/>
  <c r="AX233" i="6"/>
  <c r="AY233" i="6"/>
  <c r="AZ233" i="6"/>
  <c r="BA233" i="6"/>
  <c r="AW234" i="6"/>
  <c r="AX234" i="6"/>
  <c r="AY234" i="6"/>
  <c r="AZ234" i="6"/>
  <c r="BA234" i="6"/>
  <c r="AW235" i="6"/>
  <c r="AX235" i="6"/>
  <c r="AY235" i="6"/>
  <c r="AZ235" i="6"/>
  <c r="BA235" i="6"/>
  <c r="AW236" i="6"/>
  <c r="AX236" i="6"/>
  <c r="AY236" i="6"/>
  <c r="AZ236" i="6"/>
  <c r="BA236" i="6"/>
  <c r="AW237" i="6"/>
  <c r="AX237" i="6"/>
  <c r="AY237" i="6"/>
  <c r="AZ237" i="6"/>
  <c r="BA237" i="6"/>
  <c r="AW238" i="6"/>
  <c r="AX238" i="6"/>
  <c r="AY238" i="6"/>
  <c r="AZ238" i="6"/>
  <c r="BA238" i="6"/>
  <c r="AW239" i="6"/>
  <c r="AX239" i="6"/>
  <c r="AY239" i="6"/>
  <c r="AZ239" i="6"/>
  <c r="BA239" i="6"/>
  <c r="AW240" i="6"/>
  <c r="AX240" i="6"/>
  <c r="AY240" i="6"/>
  <c r="AZ240" i="6"/>
  <c r="BA240" i="6"/>
  <c r="AW241" i="6"/>
  <c r="AX241" i="6"/>
  <c r="AY241" i="6"/>
  <c r="AZ241" i="6"/>
  <c r="BA241" i="6"/>
  <c r="AW242" i="6"/>
  <c r="AX242" i="6"/>
  <c r="AY242" i="6"/>
  <c r="AZ242" i="6"/>
  <c r="BA242" i="6"/>
  <c r="AW243" i="6"/>
  <c r="AX243" i="6"/>
  <c r="AY243" i="6"/>
  <c r="AZ243" i="6"/>
  <c r="BA243" i="6"/>
  <c r="AW244" i="6"/>
  <c r="AX244" i="6"/>
  <c r="AY244" i="6"/>
  <c r="AZ244" i="6"/>
  <c r="BA244" i="6"/>
  <c r="AW245" i="6"/>
  <c r="AX245" i="6"/>
  <c r="AY245" i="6"/>
  <c r="AZ245" i="6"/>
  <c r="BA245" i="6"/>
  <c r="AW246" i="6"/>
  <c r="AX246" i="6"/>
  <c r="AY246" i="6"/>
  <c r="AZ246" i="6"/>
  <c r="BA246" i="6"/>
  <c r="AW247" i="6"/>
  <c r="AX247" i="6"/>
  <c r="AY247" i="6"/>
  <c r="AZ247" i="6"/>
  <c r="BA247" i="6"/>
  <c r="AW248" i="6"/>
  <c r="AX248" i="6"/>
  <c r="AY248" i="6"/>
  <c r="AZ248" i="6"/>
  <c r="BA248" i="6"/>
  <c r="AW249" i="6"/>
  <c r="AX249" i="6"/>
  <c r="AY249" i="6"/>
  <c r="AZ249" i="6"/>
  <c r="BA249" i="6"/>
  <c r="AW250" i="6"/>
  <c r="AX250" i="6"/>
  <c r="AY250" i="6"/>
  <c r="AZ250" i="6"/>
  <c r="BA250" i="6"/>
  <c r="AW251" i="6"/>
  <c r="AX251" i="6"/>
  <c r="AY251" i="6"/>
  <c r="AZ251" i="6"/>
  <c r="BA251" i="6"/>
  <c r="AW252" i="6"/>
  <c r="AX252" i="6"/>
  <c r="AY252" i="6"/>
  <c r="AZ252" i="6"/>
  <c r="BA252" i="6"/>
  <c r="AW253" i="6"/>
  <c r="AX253" i="6"/>
  <c r="AY253" i="6"/>
  <c r="AZ253" i="6"/>
  <c r="BA253" i="6"/>
  <c r="AW254" i="6"/>
  <c r="AX254" i="6"/>
  <c r="AY254" i="6"/>
  <c r="AZ254" i="6"/>
  <c r="BA254" i="6"/>
  <c r="AW255" i="6"/>
  <c r="AX255" i="6"/>
  <c r="AY255" i="6"/>
  <c r="AZ255" i="6"/>
  <c r="BA255" i="6"/>
  <c r="AW256" i="6"/>
  <c r="AX256" i="6"/>
  <c r="AY256" i="6"/>
  <c r="AZ256" i="6"/>
  <c r="BA256" i="6"/>
  <c r="AW257" i="6"/>
  <c r="AX257" i="6"/>
  <c r="AY257" i="6"/>
  <c r="AZ257" i="6"/>
  <c r="BA257" i="6"/>
  <c r="AW258" i="6"/>
  <c r="AX258" i="6"/>
  <c r="AY258" i="6"/>
  <c r="AZ258" i="6"/>
  <c r="BA258" i="6"/>
  <c r="AW259" i="6"/>
  <c r="AX259" i="6"/>
  <c r="AY259" i="6"/>
  <c r="AZ259" i="6"/>
  <c r="BA259" i="6"/>
  <c r="AW260" i="6"/>
  <c r="AX260" i="6"/>
  <c r="AY260" i="6"/>
  <c r="AZ260" i="6"/>
  <c r="BA260" i="6"/>
  <c r="AW261" i="6"/>
  <c r="AX261" i="6"/>
  <c r="AY261" i="6"/>
  <c r="AZ261" i="6"/>
  <c r="BA261" i="6"/>
  <c r="AW262" i="6"/>
  <c r="AX262" i="6"/>
  <c r="AY262" i="6"/>
  <c r="AZ262" i="6"/>
  <c r="BA262" i="6"/>
  <c r="AW263" i="6"/>
  <c r="AX263" i="6"/>
  <c r="AY263" i="6"/>
  <c r="AZ263" i="6"/>
  <c r="BA263" i="6"/>
  <c r="AW264" i="6"/>
  <c r="AX264" i="6"/>
  <c r="AY264" i="6"/>
  <c r="AZ264" i="6"/>
  <c r="BA264" i="6"/>
  <c r="AW265" i="6"/>
  <c r="AX265" i="6"/>
  <c r="AY265" i="6"/>
  <c r="AZ265" i="6"/>
  <c r="BA265" i="6"/>
  <c r="AW266" i="6"/>
  <c r="AX266" i="6"/>
  <c r="AY266" i="6"/>
  <c r="AZ266" i="6"/>
  <c r="BA266" i="6"/>
  <c r="AW267" i="6"/>
  <c r="AX267" i="6"/>
  <c r="AY267" i="6"/>
  <c r="AZ267" i="6"/>
  <c r="BA267" i="6"/>
  <c r="AW268" i="6"/>
  <c r="AX268" i="6"/>
  <c r="AY268" i="6"/>
  <c r="AZ268" i="6"/>
  <c r="BA268" i="6"/>
  <c r="AW269" i="6"/>
  <c r="AX269" i="6"/>
  <c r="AY269" i="6"/>
  <c r="AZ269" i="6"/>
  <c r="BA269" i="6"/>
  <c r="AW270" i="6"/>
  <c r="AX270" i="6"/>
  <c r="AY270" i="6"/>
  <c r="AZ270" i="6"/>
  <c r="BA270" i="6"/>
  <c r="AW271" i="6"/>
  <c r="AX271" i="6"/>
  <c r="AY271" i="6"/>
  <c r="AZ271" i="6"/>
  <c r="BA271" i="6"/>
  <c r="AW272" i="6"/>
  <c r="AX272" i="6"/>
  <c r="AY272" i="6"/>
  <c r="AZ272" i="6"/>
  <c r="BA272" i="6"/>
  <c r="AW273" i="6"/>
  <c r="AX273" i="6"/>
  <c r="AY273" i="6"/>
  <c r="AZ273" i="6"/>
  <c r="BA273" i="6"/>
  <c r="AW274" i="6"/>
  <c r="AX274" i="6"/>
  <c r="AY274" i="6"/>
  <c r="AZ274" i="6"/>
  <c r="BA274" i="6"/>
  <c r="AW275" i="6"/>
  <c r="AX275" i="6"/>
  <c r="AY275" i="6"/>
  <c r="AZ275" i="6"/>
  <c r="BA275" i="6"/>
  <c r="AW276" i="6"/>
  <c r="AX276" i="6"/>
  <c r="AY276" i="6"/>
  <c r="AZ276" i="6"/>
  <c r="BA276" i="6"/>
  <c r="AW277" i="6"/>
  <c r="AX277" i="6"/>
  <c r="AY277" i="6"/>
  <c r="AZ277" i="6"/>
  <c r="BA277" i="6"/>
  <c r="AW278" i="6"/>
  <c r="AX278" i="6"/>
  <c r="AY278" i="6"/>
  <c r="AZ278" i="6"/>
  <c r="BA278" i="6"/>
  <c r="AW279" i="6"/>
  <c r="AX279" i="6"/>
  <c r="AY279" i="6"/>
  <c r="AZ279" i="6"/>
  <c r="BA279" i="6"/>
  <c r="AW280" i="6"/>
  <c r="AX280" i="6"/>
  <c r="AY280" i="6"/>
  <c r="AZ280" i="6"/>
  <c r="BA280" i="6"/>
  <c r="AW281" i="6"/>
  <c r="AX281" i="6"/>
  <c r="AY281" i="6"/>
  <c r="AZ281" i="6"/>
  <c r="BA281" i="6"/>
  <c r="AW282" i="6"/>
  <c r="AX282" i="6"/>
  <c r="AY282" i="6"/>
  <c r="AZ282" i="6"/>
  <c r="BA282" i="6"/>
  <c r="AW283" i="6"/>
  <c r="AX283" i="6"/>
  <c r="AY283" i="6"/>
  <c r="AZ283" i="6"/>
  <c r="BA283" i="6"/>
  <c r="AW284" i="6"/>
  <c r="AX284" i="6"/>
  <c r="AY284" i="6"/>
  <c r="AZ284" i="6"/>
  <c r="BA284" i="6"/>
  <c r="AW285" i="6"/>
  <c r="AX285" i="6"/>
  <c r="AY285" i="6"/>
  <c r="AZ285" i="6"/>
  <c r="BA285" i="6"/>
  <c r="AW286" i="6"/>
  <c r="AX286" i="6"/>
  <c r="AY286" i="6"/>
  <c r="AZ286" i="6"/>
  <c r="BA286" i="6"/>
  <c r="AW287" i="6"/>
  <c r="AX287" i="6"/>
  <c r="AY287" i="6"/>
  <c r="AZ287" i="6"/>
  <c r="BA287" i="6"/>
  <c r="AW288" i="6"/>
  <c r="AX288" i="6"/>
  <c r="AY288" i="6"/>
  <c r="AZ288" i="6"/>
  <c r="BA288" i="6"/>
  <c r="AW289" i="6"/>
  <c r="AX289" i="6"/>
  <c r="AY289" i="6"/>
  <c r="AZ289" i="6"/>
  <c r="BA289" i="6"/>
  <c r="AW290" i="6"/>
  <c r="AX290" i="6"/>
  <c r="AY290" i="6"/>
  <c r="AZ290" i="6"/>
  <c r="BA290" i="6"/>
  <c r="AW291" i="6"/>
  <c r="AX291" i="6"/>
  <c r="AY291" i="6"/>
  <c r="AZ291" i="6"/>
  <c r="BA291" i="6"/>
  <c r="AW292" i="6"/>
  <c r="AX292" i="6"/>
  <c r="AY292" i="6"/>
  <c r="AZ292" i="6"/>
  <c r="BA292" i="6"/>
  <c r="AW293" i="6"/>
  <c r="AX293" i="6"/>
  <c r="AY293" i="6"/>
  <c r="AZ293" i="6"/>
  <c r="BA293" i="6"/>
  <c r="AW294" i="6"/>
  <c r="AX294" i="6"/>
  <c r="AY294" i="6"/>
  <c r="AZ294" i="6"/>
  <c r="BA294" i="6"/>
  <c r="AW295" i="6"/>
  <c r="AX295" i="6"/>
  <c r="AY295" i="6"/>
  <c r="AZ295" i="6"/>
  <c r="BA295" i="6"/>
  <c r="AW296" i="6"/>
  <c r="AX296" i="6"/>
  <c r="AY296" i="6"/>
  <c r="AZ296" i="6"/>
  <c r="BA296" i="6"/>
  <c r="AW297" i="6"/>
  <c r="AX297" i="6"/>
  <c r="AY297" i="6"/>
  <c r="AZ297" i="6"/>
  <c r="BA297" i="6"/>
  <c r="AW298" i="6"/>
  <c r="AX298" i="6"/>
  <c r="AY298" i="6"/>
  <c r="AZ298" i="6"/>
  <c r="BA298" i="6"/>
  <c r="AW299" i="6"/>
  <c r="AX299" i="6"/>
  <c r="AY299" i="6"/>
  <c r="AZ299" i="6"/>
  <c r="BA299" i="6"/>
  <c r="AW300" i="6"/>
  <c r="AX300" i="6"/>
  <c r="AY300" i="6"/>
  <c r="AZ300" i="6"/>
  <c r="BA300" i="6"/>
  <c r="AW301" i="6"/>
  <c r="AX301" i="6"/>
  <c r="AY301" i="6"/>
  <c r="AZ301" i="6"/>
  <c r="BA301" i="6"/>
  <c r="AW302" i="6"/>
  <c r="AX302" i="6"/>
  <c r="AY302" i="6"/>
  <c r="AZ302" i="6"/>
  <c r="BA302" i="6"/>
  <c r="AW303" i="6"/>
  <c r="AX303" i="6"/>
  <c r="AY303" i="6"/>
  <c r="AZ303" i="6"/>
  <c r="BA303" i="6"/>
  <c r="AW304" i="6"/>
  <c r="AX304" i="6"/>
  <c r="AY304" i="6"/>
  <c r="AZ304" i="6"/>
  <c r="BA304" i="6"/>
  <c r="AW305" i="6"/>
  <c r="AX305" i="6"/>
  <c r="AY305" i="6"/>
  <c r="AZ305" i="6"/>
  <c r="BA305" i="6"/>
  <c r="AW306" i="6"/>
  <c r="AX306" i="6"/>
  <c r="AY306" i="6"/>
  <c r="AZ306" i="6"/>
  <c r="BA306" i="6"/>
  <c r="AW307" i="6"/>
  <c r="AX307" i="6"/>
  <c r="AY307" i="6"/>
  <c r="AZ307" i="6"/>
  <c r="BA307" i="6"/>
  <c r="AW308" i="6"/>
  <c r="AX308" i="6"/>
  <c r="AY308" i="6"/>
  <c r="AZ308" i="6"/>
  <c r="BA308" i="6"/>
  <c r="AW309" i="6"/>
  <c r="AX309" i="6"/>
  <c r="AY309" i="6"/>
  <c r="AZ309" i="6"/>
  <c r="BA309" i="6"/>
  <c r="AW310" i="6"/>
  <c r="AX310" i="6"/>
  <c r="AY310" i="6"/>
  <c r="AZ310" i="6"/>
  <c r="BA310" i="6"/>
  <c r="AW311" i="6"/>
  <c r="AX311" i="6"/>
  <c r="AY311" i="6"/>
  <c r="AZ311" i="6"/>
  <c r="BA311" i="6"/>
  <c r="AW312" i="6"/>
  <c r="AX312" i="6"/>
  <c r="AY312" i="6"/>
  <c r="AZ312" i="6"/>
  <c r="BA312" i="6"/>
  <c r="AW313" i="6"/>
  <c r="AX313" i="6"/>
  <c r="AY313" i="6"/>
  <c r="AZ313" i="6"/>
  <c r="BA313" i="6"/>
  <c r="AW314" i="6"/>
  <c r="AX314" i="6"/>
  <c r="AY314" i="6"/>
  <c r="AZ314" i="6"/>
  <c r="BA314" i="6"/>
  <c r="AW315" i="6"/>
  <c r="AX315" i="6"/>
  <c r="AY315" i="6"/>
  <c r="AZ315" i="6"/>
  <c r="BA315" i="6"/>
  <c r="AW316" i="6"/>
  <c r="AX316" i="6"/>
  <c r="AY316" i="6"/>
  <c r="AZ316" i="6"/>
  <c r="BA316" i="6"/>
  <c r="AW317" i="6"/>
  <c r="AX317" i="6"/>
  <c r="AY317" i="6"/>
  <c r="AZ317" i="6"/>
  <c r="BA317" i="6"/>
  <c r="AW318" i="6"/>
  <c r="AX318" i="6"/>
  <c r="AY318" i="6"/>
  <c r="AZ318" i="6"/>
  <c r="BA318" i="6"/>
  <c r="AW319" i="6"/>
  <c r="AX319" i="6"/>
  <c r="AY319" i="6"/>
  <c r="AZ319" i="6"/>
  <c r="BA319" i="6"/>
  <c r="AW320" i="6"/>
  <c r="AX320" i="6"/>
  <c r="AY320" i="6"/>
  <c r="AZ320" i="6"/>
  <c r="BA320" i="6"/>
  <c r="AW321" i="6"/>
  <c r="AX321" i="6"/>
  <c r="AY321" i="6"/>
  <c r="AZ321" i="6"/>
  <c r="BA321" i="6"/>
  <c r="AW322" i="6"/>
  <c r="AX322" i="6"/>
  <c r="AY322" i="6"/>
  <c r="AZ322" i="6"/>
  <c r="BA322" i="6"/>
  <c r="AW323" i="6"/>
  <c r="AX323" i="6"/>
  <c r="AY323" i="6"/>
  <c r="AZ323" i="6"/>
  <c r="BA323" i="6"/>
  <c r="AW324" i="6"/>
  <c r="AX324" i="6"/>
  <c r="AY324" i="6"/>
  <c r="AZ324" i="6"/>
  <c r="BA324" i="6"/>
  <c r="AW325" i="6"/>
  <c r="AX325" i="6"/>
  <c r="AY325" i="6"/>
  <c r="AZ325" i="6"/>
  <c r="BA325" i="6"/>
  <c r="AW326" i="6"/>
  <c r="AX326" i="6"/>
  <c r="AY326" i="6"/>
  <c r="AZ326" i="6"/>
  <c r="BA326" i="6"/>
  <c r="AW327" i="6"/>
  <c r="AX327" i="6"/>
  <c r="AY327" i="6"/>
  <c r="AZ327" i="6"/>
  <c r="BA327" i="6"/>
  <c r="AW328" i="6"/>
  <c r="AX328" i="6"/>
  <c r="AY328" i="6"/>
  <c r="AZ328" i="6"/>
  <c r="BA328" i="6"/>
  <c r="AW329" i="6"/>
  <c r="AX329" i="6"/>
  <c r="AY329" i="6"/>
  <c r="AZ329" i="6"/>
  <c r="BA329" i="6"/>
  <c r="AW330" i="6"/>
  <c r="AX330" i="6"/>
  <c r="AY330" i="6"/>
  <c r="AZ330" i="6"/>
  <c r="BA330" i="6"/>
  <c r="AW331" i="6"/>
  <c r="AX331" i="6"/>
  <c r="AY331" i="6"/>
  <c r="AZ331" i="6"/>
  <c r="BA331" i="6"/>
  <c r="AW332" i="6"/>
  <c r="AX332" i="6"/>
  <c r="AY332" i="6"/>
  <c r="AZ332" i="6"/>
  <c r="BA332" i="6"/>
  <c r="AW333" i="6"/>
  <c r="AX333" i="6"/>
  <c r="AY333" i="6"/>
  <c r="AZ333" i="6"/>
  <c r="BA333" i="6"/>
  <c r="AW334" i="6"/>
  <c r="AX334" i="6"/>
  <c r="AY334" i="6"/>
  <c r="AZ334" i="6"/>
  <c r="BA334" i="6"/>
  <c r="AW335" i="6"/>
  <c r="AX335" i="6"/>
  <c r="AY335" i="6"/>
  <c r="AZ335" i="6"/>
  <c r="BA335" i="6"/>
  <c r="AW336" i="6"/>
  <c r="AX336" i="6"/>
  <c r="AY336" i="6"/>
  <c r="AZ336" i="6"/>
  <c r="BA336" i="6"/>
  <c r="AW337" i="6"/>
  <c r="AX337" i="6"/>
  <c r="AY337" i="6"/>
  <c r="AZ337" i="6"/>
  <c r="BA337" i="6"/>
  <c r="AW338" i="6"/>
  <c r="AX338" i="6"/>
  <c r="AY338" i="6"/>
  <c r="AZ338" i="6"/>
  <c r="BA338" i="6"/>
  <c r="AW339" i="6"/>
  <c r="AX339" i="6"/>
  <c r="AY339" i="6"/>
  <c r="AZ339" i="6"/>
  <c r="BA339" i="6"/>
  <c r="AW340" i="6"/>
  <c r="AX340" i="6"/>
  <c r="AY340" i="6"/>
  <c r="AZ340" i="6"/>
  <c r="BA340" i="6"/>
  <c r="AW341" i="6"/>
  <c r="AX341" i="6"/>
  <c r="AY341" i="6"/>
  <c r="AZ341" i="6"/>
  <c r="BA341" i="6"/>
  <c r="AW342" i="6"/>
  <c r="AX342" i="6"/>
  <c r="AY342" i="6"/>
  <c r="AZ342" i="6"/>
  <c r="BA342" i="6"/>
  <c r="AW343" i="6"/>
  <c r="AX343" i="6"/>
  <c r="AY343" i="6"/>
  <c r="AZ343" i="6"/>
  <c r="BA343" i="6"/>
  <c r="AW344" i="6"/>
  <c r="AX344" i="6"/>
  <c r="AY344" i="6"/>
  <c r="AZ344" i="6"/>
  <c r="BA344" i="6"/>
  <c r="AW345" i="6"/>
  <c r="AX345" i="6"/>
  <c r="AY345" i="6"/>
  <c r="AZ345" i="6"/>
  <c r="BA345" i="6"/>
  <c r="AW346" i="6"/>
  <c r="AX346" i="6"/>
  <c r="AY346" i="6"/>
  <c r="AZ346" i="6"/>
  <c r="BA346" i="6"/>
  <c r="AW347" i="6"/>
  <c r="AX347" i="6"/>
  <c r="AY347" i="6"/>
  <c r="AZ347" i="6"/>
  <c r="BA347" i="6"/>
  <c r="AW348" i="6"/>
  <c r="AX348" i="6"/>
  <c r="AY348" i="6"/>
  <c r="AZ348" i="6"/>
  <c r="BA348" i="6"/>
  <c r="AW349" i="6"/>
  <c r="AX349" i="6"/>
  <c r="AY349" i="6"/>
  <c r="AZ349" i="6"/>
  <c r="BA349" i="6"/>
  <c r="AW350" i="6"/>
  <c r="AX350" i="6"/>
  <c r="AY350" i="6"/>
  <c r="AZ350" i="6"/>
  <c r="BA350" i="6"/>
  <c r="AW351" i="6"/>
  <c r="AX351" i="6"/>
  <c r="AY351" i="6"/>
  <c r="AZ351" i="6"/>
  <c r="BA351" i="6"/>
  <c r="AW352" i="6"/>
  <c r="AX352" i="6"/>
  <c r="AY352" i="6"/>
  <c r="AZ352" i="6"/>
  <c r="BA352" i="6"/>
  <c r="AW353" i="6"/>
  <c r="AX353" i="6"/>
  <c r="AY353" i="6"/>
  <c r="AZ353" i="6"/>
  <c r="BA353" i="6"/>
  <c r="AW354" i="6"/>
  <c r="AX354" i="6"/>
  <c r="AY354" i="6"/>
  <c r="AZ354" i="6"/>
  <c r="BA354" i="6"/>
  <c r="AW355" i="6"/>
  <c r="AX355" i="6"/>
  <c r="AY355" i="6"/>
  <c r="AZ355" i="6"/>
  <c r="BA355" i="6"/>
  <c r="AW356" i="6"/>
  <c r="AX356" i="6"/>
  <c r="AY356" i="6"/>
  <c r="AZ356" i="6"/>
  <c r="BA356" i="6"/>
  <c r="AW357" i="6"/>
  <c r="AX357" i="6"/>
  <c r="AY357" i="6"/>
  <c r="AZ357" i="6"/>
  <c r="BA357" i="6"/>
  <c r="AW358" i="6"/>
  <c r="AX358" i="6"/>
  <c r="AY358" i="6"/>
  <c r="AZ358" i="6"/>
  <c r="BA358" i="6"/>
  <c r="AW359" i="6"/>
  <c r="AX359" i="6"/>
  <c r="AY359" i="6"/>
  <c r="AZ359" i="6"/>
  <c r="BA359" i="6"/>
  <c r="AW360" i="6"/>
  <c r="AX360" i="6"/>
  <c r="AY360" i="6"/>
  <c r="AZ360" i="6"/>
  <c r="BA360" i="6"/>
  <c r="AW361" i="6"/>
  <c r="AX361" i="6"/>
  <c r="AY361" i="6"/>
  <c r="AZ361" i="6"/>
  <c r="BA361" i="6"/>
  <c r="AW362" i="6"/>
  <c r="AX362" i="6"/>
  <c r="AY362" i="6"/>
  <c r="AZ362" i="6"/>
  <c r="BA362" i="6"/>
  <c r="AW363" i="6"/>
  <c r="AX363" i="6"/>
  <c r="AY363" i="6"/>
  <c r="AZ363" i="6"/>
  <c r="BA363" i="6"/>
  <c r="AW364" i="6"/>
  <c r="AX364" i="6"/>
  <c r="AY364" i="6"/>
  <c r="AZ364" i="6"/>
  <c r="BA364" i="6"/>
  <c r="AW365" i="6"/>
  <c r="AX365" i="6"/>
  <c r="AY365" i="6"/>
  <c r="AZ365" i="6"/>
  <c r="BA365" i="6"/>
  <c r="AW366" i="6"/>
  <c r="AX366" i="6"/>
  <c r="AY366" i="6"/>
  <c r="AZ366" i="6"/>
  <c r="BA366" i="6"/>
  <c r="AW367" i="6"/>
  <c r="AX367" i="6"/>
  <c r="AY367" i="6"/>
  <c r="AZ367" i="6"/>
  <c r="BA367" i="6"/>
  <c r="AW368" i="6"/>
  <c r="AX368" i="6"/>
  <c r="AY368" i="6"/>
  <c r="AZ368" i="6"/>
  <c r="BA368" i="6"/>
  <c r="AW369" i="6"/>
  <c r="AX369" i="6"/>
  <c r="AY369" i="6"/>
  <c r="AZ369" i="6"/>
  <c r="BA369" i="6"/>
  <c r="AW370" i="6"/>
  <c r="AX370" i="6"/>
  <c r="AY370" i="6"/>
  <c r="AZ370" i="6"/>
  <c r="BA370" i="6"/>
  <c r="AW371" i="6"/>
  <c r="AX371" i="6"/>
  <c r="AY371" i="6"/>
  <c r="AZ371" i="6"/>
  <c r="BA371" i="6"/>
  <c r="AW372" i="6"/>
  <c r="AX372" i="6"/>
  <c r="AY372" i="6"/>
  <c r="AZ372" i="6"/>
  <c r="BA372" i="6"/>
  <c r="AW373" i="6"/>
  <c r="AX373" i="6"/>
  <c r="AY373" i="6"/>
  <c r="AZ373" i="6"/>
  <c r="BA373" i="6"/>
  <c r="AW374" i="6"/>
  <c r="AX374" i="6"/>
  <c r="AY374" i="6"/>
  <c r="AZ374" i="6"/>
  <c r="BA374" i="6"/>
  <c r="AW375" i="6"/>
  <c r="AX375" i="6"/>
  <c r="AY375" i="6"/>
  <c r="AZ375" i="6"/>
  <c r="BA375" i="6"/>
  <c r="AW376" i="6"/>
  <c r="AX376" i="6"/>
  <c r="AY376" i="6"/>
  <c r="AZ376" i="6"/>
  <c r="BA376" i="6"/>
  <c r="AW377" i="6"/>
  <c r="AX377" i="6"/>
  <c r="AY377" i="6"/>
  <c r="AZ377" i="6"/>
  <c r="BA377" i="6"/>
  <c r="AW378" i="6"/>
  <c r="AX378" i="6"/>
  <c r="AY378" i="6"/>
  <c r="AZ378" i="6"/>
  <c r="BA378" i="6"/>
  <c r="AW379" i="6"/>
  <c r="AX379" i="6"/>
  <c r="AY379" i="6"/>
  <c r="AZ379" i="6"/>
  <c r="BA379" i="6"/>
  <c r="AW380" i="6"/>
  <c r="AX380" i="6"/>
  <c r="AY380" i="6"/>
  <c r="AZ380" i="6"/>
  <c r="BA380" i="6"/>
  <c r="AW381" i="6"/>
  <c r="AX381" i="6"/>
  <c r="AY381" i="6"/>
  <c r="AZ381" i="6"/>
  <c r="BA381" i="6"/>
  <c r="AW382" i="6"/>
  <c r="AX382" i="6"/>
  <c r="AY382" i="6"/>
  <c r="AZ382" i="6"/>
  <c r="BA382" i="6"/>
  <c r="AW383" i="6"/>
  <c r="AX383" i="6"/>
  <c r="AY383" i="6"/>
  <c r="AZ383" i="6"/>
  <c r="BA383" i="6"/>
  <c r="AW384" i="6"/>
  <c r="AX384" i="6"/>
  <c r="AY384" i="6"/>
  <c r="AZ384" i="6"/>
  <c r="BA384" i="6"/>
  <c r="AW385" i="6"/>
  <c r="AX385" i="6"/>
  <c r="AY385" i="6"/>
  <c r="AZ385" i="6"/>
  <c r="BA385" i="6"/>
  <c r="AW386" i="6"/>
  <c r="AX386" i="6"/>
  <c r="AY386" i="6"/>
  <c r="AZ386" i="6"/>
  <c r="BA386" i="6"/>
  <c r="AW387" i="6"/>
  <c r="AX387" i="6"/>
  <c r="AY387" i="6"/>
  <c r="AZ387" i="6"/>
  <c r="BA387" i="6"/>
  <c r="AW388" i="6"/>
  <c r="AX388" i="6"/>
  <c r="AY388" i="6"/>
  <c r="AZ388" i="6"/>
  <c r="BA388" i="6"/>
  <c r="AW389" i="6"/>
  <c r="AX389" i="6"/>
  <c r="AY389" i="6"/>
  <c r="AZ389" i="6"/>
  <c r="BA389" i="6"/>
  <c r="AW390" i="6"/>
  <c r="AX390" i="6"/>
  <c r="AY390" i="6"/>
  <c r="AZ390" i="6"/>
  <c r="BA390" i="6"/>
  <c r="AW391" i="6"/>
  <c r="AX391" i="6"/>
  <c r="AY391" i="6"/>
  <c r="AZ391" i="6"/>
  <c r="BA391" i="6"/>
  <c r="AW392" i="6"/>
  <c r="AX392" i="6"/>
  <c r="AY392" i="6"/>
  <c r="AZ392" i="6"/>
  <c r="BA392" i="6"/>
  <c r="AW393" i="6"/>
  <c r="AX393" i="6"/>
  <c r="AY393" i="6"/>
  <c r="AZ393" i="6"/>
  <c r="BA393" i="6"/>
  <c r="AW394" i="6"/>
  <c r="AX394" i="6"/>
  <c r="AY394" i="6"/>
  <c r="AZ394" i="6"/>
  <c r="BA394" i="6"/>
  <c r="AW395" i="6"/>
  <c r="AX395" i="6"/>
  <c r="AY395" i="6"/>
  <c r="AZ395" i="6"/>
  <c r="BA395" i="6"/>
  <c r="AW396" i="6"/>
  <c r="AX396" i="6"/>
  <c r="AY396" i="6"/>
  <c r="AZ396" i="6"/>
  <c r="BA396" i="6"/>
  <c r="AW397" i="6"/>
  <c r="AX397" i="6"/>
  <c r="AY397" i="6"/>
  <c r="AZ397" i="6"/>
  <c r="BA397" i="6"/>
  <c r="AW398" i="6"/>
  <c r="AX398" i="6"/>
  <c r="AY398" i="6"/>
  <c r="AZ398" i="6"/>
  <c r="BA398" i="6"/>
  <c r="AW399" i="6"/>
  <c r="AX399" i="6"/>
  <c r="AY399" i="6"/>
  <c r="AZ399" i="6"/>
  <c r="BA399" i="6"/>
  <c r="AW400" i="6"/>
  <c r="AX400" i="6"/>
  <c r="AY400" i="6"/>
  <c r="AZ400" i="6"/>
  <c r="BA400" i="6"/>
  <c r="AW401" i="6"/>
  <c r="AX401" i="6"/>
  <c r="AY401" i="6"/>
  <c r="AZ401" i="6"/>
  <c r="BA401" i="6"/>
  <c r="AW402" i="6"/>
  <c r="AX402" i="6"/>
  <c r="AY402" i="6"/>
  <c r="AZ402" i="6"/>
  <c r="BA402" i="6"/>
  <c r="AW403" i="6"/>
  <c r="AX403" i="6"/>
  <c r="AY403" i="6"/>
  <c r="AZ403" i="6"/>
  <c r="BA403" i="6"/>
  <c r="AW404" i="6"/>
  <c r="AX404" i="6"/>
  <c r="AY404" i="6"/>
  <c r="AZ404" i="6"/>
  <c r="BA404" i="6"/>
  <c r="AX5" i="6"/>
  <c r="AY5" i="6"/>
  <c r="AZ5" i="6"/>
  <c r="BA5" i="6"/>
  <c r="AW6" i="5"/>
  <c r="AX6" i="5"/>
  <c r="AY6" i="5"/>
  <c r="AZ6" i="5"/>
  <c r="BA6" i="5"/>
  <c r="AW7" i="5"/>
  <c r="AX7" i="5"/>
  <c r="AY7" i="5"/>
  <c r="AZ7" i="5"/>
  <c r="BA7" i="5"/>
  <c r="AW8" i="5"/>
  <c r="AX8" i="5"/>
  <c r="AY8" i="5"/>
  <c r="AZ8" i="5"/>
  <c r="BA8" i="5"/>
  <c r="AW9" i="5"/>
  <c r="AX9" i="5"/>
  <c r="AY9" i="5"/>
  <c r="AZ9" i="5"/>
  <c r="BA9" i="5"/>
  <c r="AW10" i="5"/>
  <c r="AX10" i="5"/>
  <c r="AY10" i="5"/>
  <c r="AZ10" i="5"/>
  <c r="BA10" i="5"/>
  <c r="AW11" i="5"/>
  <c r="AX11" i="5"/>
  <c r="AY11" i="5"/>
  <c r="AZ11" i="5"/>
  <c r="BA11" i="5"/>
  <c r="AW12" i="5"/>
  <c r="AX12" i="5"/>
  <c r="AY12" i="5"/>
  <c r="AZ12" i="5"/>
  <c r="BA12" i="5"/>
  <c r="AW13" i="5"/>
  <c r="AX13" i="5"/>
  <c r="AY13" i="5"/>
  <c r="AZ13" i="5"/>
  <c r="BA13" i="5"/>
  <c r="AW14" i="5"/>
  <c r="AX14" i="5"/>
  <c r="AY14" i="5"/>
  <c r="AZ14" i="5"/>
  <c r="BA14" i="5"/>
  <c r="AW15" i="5"/>
  <c r="AX15" i="5"/>
  <c r="AY15" i="5"/>
  <c r="AZ15" i="5"/>
  <c r="BA15" i="5"/>
  <c r="AW16" i="5"/>
  <c r="AX16" i="5"/>
  <c r="AY16" i="5"/>
  <c r="AZ16" i="5"/>
  <c r="BA16" i="5"/>
  <c r="AW17" i="5"/>
  <c r="AX17" i="5"/>
  <c r="AY17" i="5"/>
  <c r="AZ17" i="5"/>
  <c r="BA17" i="5"/>
  <c r="AW18" i="5"/>
  <c r="AX18" i="5"/>
  <c r="AY18" i="5"/>
  <c r="AZ18" i="5"/>
  <c r="BA18" i="5"/>
  <c r="AW19" i="5"/>
  <c r="AX19" i="5"/>
  <c r="AY19" i="5"/>
  <c r="AZ19" i="5"/>
  <c r="BA19" i="5"/>
  <c r="AW20" i="5"/>
  <c r="AX20" i="5"/>
  <c r="AY20" i="5"/>
  <c r="AZ20" i="5"/>
  <c r="BA20" i="5"/>
  <c r="AW21" i="5"/>
  <c r="AX21" i="5"/>
  <c r="AY21" i="5"/>
  <c r="AZ21" i="5"/>
  <c r="BA21" i="5"/>
  <c r="AW22" i="5"/>
  <c r="AX22" i="5"/>
  <c r="AY22" i="5"/>
  <c r="AZ22" i="5"/>
  <c r="BA22" i="5"/>
  <c r="AW23" i="5"/>
  <c r="AX23" i="5"/>
  <c r="AY23" i="5"/>
  <c r="AZ23" i="5"/>
  <c r="BA23" i="5"/>
  <c r="AW24" i="5"/>
  <c r="AX24" i="5"/>
  <c r="AY24" i="5"/>
  <c r="AZ24" i="5"/>
  <c r="BA24" i="5"/>
  <c r="AW25" i="5"/>
  <c r="AX25" i="5"/>
  <c r="AY25" i="5"/>
  <c r="AZ25" i="5"/>
  <c r="BA25" i="5"/>
  <c r="AW26" i="5"/>
  <c r="AX26" i="5"/>
  <c r="AY26" i="5"/>
  <c r="AZ26" i="5"/>
  <c r="BA26" i="5"/>
  <c r="AW27" i="5"/>
  <c r="AX27" i="5"/>
  <c r="AY27" i="5"/>
  <c r="AZ27" i="5"/>
  <c r="BA27" i="5"/>
  <c r="AW28" i="5"/>
  <c r="AX28" i="5"/>
  <c r="AY28" i="5"/>
  <c r="AZ28" i="5"/>
  <c r="BA28" i="5"/>
  <c r="AW29" i="5"/>
  <c r="AX29" i="5"/>
  <c r="AY29" i="5"/>
  <c r="AZ29" i="5"/>
  <c r="BA29" i="5"/>
  <c r="AW30" i="5"/>
  <c r="AX30" i="5"/>
  <c r="AY30" i="5"/>
  <c r="AZ30" i="5"/>
  <c r="BA30" i="5"/>
  <c r="AW31" i="5"/>
  <c r="AX31" i="5"/>
  <c r="AY31" i="5"/>
  <c r="AZ31" i="5"/>
  <c r="BA31" i="5"/>
  <c r="AW32" i="5"/>
  <c r="AX32" i="5"/>
  <c r="AY32" i="5"/>
  <c r="AZ32" i="5"/>
  <c r="BA32" i="5"/>
  <c r="AW33" i="5"/>
  <c r="AX33" i="5"/>
  <c r="AY33" i="5"/>
  <c r="AZ33" i="5"/>
  <c r="BA33" i="5"/>
  <c r="AW34" i="5"/>
  <c r="AX34" i="5"/>
  <c r="AY34" i="5"/>
  <c r="AZ34" i="5"/>
  <c r="BA34" i="5"/>
  <c r="AW35" i="5"/>
  <c r="AX35" i="5"/>
  <c r="AY35" i="5"/>
  <c r="AZ35" i="5"/>
  <c r="BA35" i="5"/>
  <c r="AW36" i="5"/>
  <c r="AX36" i="5"/>
  <c r="AY36" i="5"/>
  <c r="AZ36" i="5"/>
  <c r="BA36" i="5"/>
  <c r="AW37" i="5"/>
  <c r="AX37" i="5"/>
  <c r="AY37" i="5"/>
  <c r="AZ37" i="5"/>
  <c r="BA37" i="5"/>
  <c r="AW38" i="5"/>
  <c r="AX38" i="5"/>
  <c r="AY38" i="5"/>
  <c r="AZ38" i="5"/>
  <c r="BA38" i="5"/>
  <c r="AW39" i="5"/>
  <c r="AX39" i="5"/>
  <c r="AY39" i="5"/>
  <c r="AZ39" i="5"/>
  <c r="BA39" i="5"/>
  <c r="AW40" i="5"/>
  <c r="AX40" i="5"/>
  <c r="AY40" i="5"/>
  <c r="AZ40" i="5"/>
  <c r="BA40" i="5"/>
  <c r="AW41" i="5"/>
  <c r="AX41" i="5"/>
  <c r="AY41" i="5"/>
  <c r="AZ41" i="5"/>
  <c r="BA41" i="5"/>
  <c r="AW42" i="5"/>
  <c r="AX42" i="5"/>
  <c r="AY42" i="5"/>
  <c r="AZ42" i="5"/>
  <c r="BA42" i="5"/>
  <c r="AW43" i="5"/>
  <c r="AX43" i="5"/>
  <c r="AY43" i="5"/>
  <c r="AZ43" i="5"/>
  <c r="BA43" i="5"/>
  <c r="AW44" i="5"/>
  <c r="AX44" i="5"/>
  <c r="AY44" i="5"/>
  <c r="AZ44" i="5"/>
  <c r="BA44" i="5"/>
  <c r="AW45" i="5"/>
  <c r="AX45" i="5"/>
  <c r="AY45" i="5"/>
  <c r="AZ45" i="5"/>
  <c r="BA45" i="5"/>
  <c r="AW46" i="5"/>
  <c r="AX46" i="5"/>
  <c r="AY46" i="5"/>
  <c r="AZ46" i="5"/>
  <c r="BA46" i="5"/>
  <c r="AW47" i="5"/>
  <c r="AX47" i="5"/>
  <c r="AY47" i="5"/>
  <c r="AZ47" i="5"/>
  <c r="BA47" i="5"/>
  <c r="AW48" i="5"/>
  <c r="AX48" i="5"/>
  <c r="AY48" i="5"/>
  <c r="AZ48" i="5"/>
  <c r="BA48" i="5"/>
  <c r="AW49" i="5"/>
  <c r="AX49" i="5"/>
  <c r="AY49" i="5"/>
  <c r="AZ49" i="5"/>
  <c r="BA49" i="5"/>
  <c r="AW50" i="5"/>
  <c r="AX50" i="5"/>
  <c r="AY50" i="5"/>
  <c r="AZ50" i="5"/>
  <c r="BA50" i="5"/>
  <c r="AW51" i="5"/>
  <c r="AX51" i="5"/>
  <c r="AY51" i="5"/>
  <c r="AZ51" i="5"/>
  <c r="BA51" i="5"/>
  <c r="AW52" i="5"/>
  <c r="AX52" i="5"/>
  <c r="AY52" i="5"/>
  <c r="AZ52" i="5"/>
  <c r="BA52" i="5"/>
  <c r="AW53" i="5"/>
  <c r="AX53" i="5"/>
  <c r="AY53" i="5"/>
  <c r="AZ53" i="5"/>
  <c r="BA53" i="5"/>
  <c r="AW54" i="5"/>
  <c r="AX54" i="5"/>
  <c r="AY54" i="5"/>
  <c r="AZ54" i="5"/>
  <c r="BA54" i="5"/>
  <c r="AW55" i="5"/>
  <c r="AX55" i="5"/>
  <c r="AY55" i="5"/>
  <c r="AZ55" i="5"/>
  <c r="BA55" i="5"/>
  <c r="AW56" i="5"/>
  <c r="AX56" i="5"/>
  <c r="AY56" i="5"/>
  <c r="AZ56" i="5"/>
  <c r="BA56" i="5"/>
  <c r="AW57" i="5"/>
  <c r="AX57" i="5"/>
  <c r="AY57" i="5"/>
  <c r="AZ57" i="5"/>
  <c r="BA57" i="5"/>
  <c r="AW58" i="5"/>
  <c r="AX58" i="5"/>
  <c r="AY58" i="5"/>
  <c r="AZ58" i="5"/>
  <c r="BA58" i="5"/>
  <c r="AW59" i="5"/>
  <c r="AX59" i="5"/>
  <c r="AY59" i="5"/>
  <c r="AZ59" i="5"/>
  <c r="BA59" i="5"/>
  <c r="AW60" i="5"/>
  <c r="AX60" i="5"/>
  <c r="AY60" i="5"/>
  <c r="AZ60" i="5"/>
  <c r="BA60" i="5"/>
  <c r="AW61" i="5"/>
  <c r="AX61" i="5"/>
  <c r="AY61" i="5"/>
  <c r="AZ61" i="5"/>
  <c r="BA61" i="5"/>
  <c r="AW62" i="5"/>
  <c r="AX62" i="5"/>
  <c r="AY62" i="5"/>
  <c r="AZ62" i="5"/>
  <c r="BA62" i="5"/>
  <c r="AW63" i="5"/>
  <c r="AX63" i="5"/>
  <c r="AY63" i="5"/>
  <c r="AZ63" i="5"/>
  <c r="BA63" i="5"/>
  <c r="AW64" i="5"/>
  <c r="AX64" i="5"/>
  <c r="AY64" i="5"/>
  <c r="AZ64" i="5"/>
  <c r="BA64" i="5"/>
  <c r="AW65" i="5"/>
  <c r="AX65" i="5"/>
  <c r="AY65" i="5"/>
  <c r="AZ65" i="5"/>
  <c r="BA65" i="5"/>
  <c r="AW66" i="5"/>
  <c r="AX66" i="5"/>
  <c r="AY66" i="5"/>
  <c r="AZ66" i="5"/>
  <c r="BA66" i="5"/>
  <c r="AW67" i="5"/>
  <c r="AX67" i="5"/>
  <c r="AY67" i="5"/>
  <c r="AZ67" i="5"/>
  <c r="BA67" i="5"/>
  <c r="AW68" i="5"/>
  <c r="AX68" i="5"/>
  <c r="AY68" i="5"/>
  <c r="AZ68" i="5"/>
  <c r="BA68" i="5"/>
  <c r="AW69" i="5"/>
  <c r="AX69" i="5"/>
  <c r="AY69" i="5"/>
  <c r="AZ69" i="5"/>
  <c r="BA69" i="5"/>
  <c r="AW70" i="5"/>
  <c r="AX70" i="5"/>
  <c r="AY70" i="5"/>
  <c r="AZ70" i="5"/>
  <c r="BA70" i="5"/>
  <c r="AW71" i="5"/>
  <c r="AX71" i="5"/>
  <c r="AY71" i="5"/>
  <c r="AZ71" i="5"/>
  <c r="BA71" i="5"/>
  <c r="AW72" i="5"/>
  <c r="AX72" i="5"/>
  <c r="AY72" i="5"/>
  <c r="AZ72" i="5"/>
  <c r="BA72" i="5"/>
  <c r="AW73" i="5"/>
  <c r="AX73" i="5"/>
  <c r="AY73" i="5"/>
  <c r="AZ73" i="5"/>
  <c r="BA73" i="5"/>
  <c r="AW74" i="5"/>
  <c r="AX74" i="5"/>
  <c r="AY74" i="5"/>
  <c r="AZ74" i="5"/>
  <c r="BA74" i="5"/>
  <c r="AW75" i="5"/>
  <c r="AX75" i="5"/>
  <c r="AY75" i="5"/>
  <c r="AZ75" i="5"/>
  <c r="BA75" i="5"/>
  <c r="AW76" i="5"/>
  <c r="AX76" i="5"/>
  <c r="AY76" i="5"/>
  <c r="AZ76" i="5"/>
  <c r="BA76" i="5"/>
  <c r="AW77" i="5"/>
  <c r="AX77" i="5"/>
  <c r="AY77" i="5"/>
  <c r="AZ77" i="5"/>
  <c r="BA77" i="5"/>
  <c r="AW78" i="5"/>
  <c r="AX78" i="5"/>
  <c r="AY78" i="5"/>
  <c r="AZ78" i="5"/>
  <c r="BA78" i="5"/>
  <c r="AW79" i="5"/>
  <c r="AX79" i="5"/>
  <c r="AY79" i="5"/>
  <c r="AZ79" i="5"/>
  <c r="BA79" i="5"/>
  <c r="AW80" i="5"/>
  <c r="AX80" i="5"/>
  <c r="AY80" i="5"/>
  <c r="AZ80" i="5"/>
  <c r="BA80" i="5"/>
  <c r="AW81" i="5"/>
  <c r="AX81" i="5"/>
  <c r="AY81" i="5"/>
  <c r="AZ81" i="5"/>
  <c r="BA81" i="5"/>
  <c r="AW82" i="5"/>
  <c r="AX82" i="5"/>
  <c r="AY82" i="5"/>
  <c r="AZ82" i="5"/>
  <c r="BA82" i="5"/>
  <c r="AW83" i="5"/>
  <c r="AX83" i="5"/>
  <c r="AY83" i="5"/>
  <c r="AZ83" i="5"/>
  <c r="BA83" i="5"/>
  <c r="AW84" i="5"/>
  <c r="AX84" i="5"/>
  <c r="AY84" i="5"/>
  <c r="AZ84" i="5"/>
  <c r="BA84" i="5"/>
  <c r="AW85" i="5"/>
  <c r="AX85" i="5"/>
  <c r="AY85" i="5"/>
  <c r="AZ85" i="5"/>
  <c r="BA85" i="5"/>
  <c r="AW86" i="5"/>
  <c r="AX86" i="5"/>
  <c r="AY86" i="5"/>
  <c r="AZ86" i="5"/>
  <c r="BA86" i="5"/>
  <c r="AW87" i="5"/>
  <c r="AX87" i="5"/>
  <c r="AY87" i="5"/>
  <c r="AZ87" i="5"/>
  <c r="BA87" i="5"/>
  <c r="AW88" i="5"/>
  <c r="AX88" i="5"/>
  <c r="AY88" i="5"/>
  <c r="AZ88" i="5"/>
  <c r="BA88" i="5"/>
  <c r="AW89" i="5"/>
  <c r="AX89" i="5"/>
  <c r="AY89" i="5"/>
  <c r="AZ89" i="5"/>
  <c r="BA89" i="5"/>
  <c r="AW90" i="5"/>
  <c r="AX90" i="5"/>
  <c r="AY90" i="5"/>
  <c r="AZ90" i="5"/>
  <c r="BA90" i="5"/>
  <c r="AW91" i="5"/>
  <c r="AX91" i="5"/>
  <c r="AY91" i="5"/>
  <c r="AZ91" i="5"/>
  <c r="BA91" i="5"/>
  <c r="AW92" i="5"/>
  <c r="AX92" i="5"/>
  <c r="AY92" i="5"/>
  <c r="AZ92" i="5"/>
  <c r="BA92" i="5"/>
  <c r="AW93" i="5"/>
  <c r="AX93" i="5"/>
  <c r="AY93" i="5"/>
  <c r="AZ93" i="5"/>
  <c r="BA93" i="5"/>
  <c r="AW94" i="5"/>
  <c r="AX94" i="5"/>
  <c r="AY94" i="5"/>
  <c r="AZ94" i="5"/>
  <c r="BA94" i="5"/>
  <c r="AW95" i="5"/>
  <c r="AX95" i="5"/>
  <c r="AY95" i="5"/>
  <c r="AZ95" i="5"/>
  <c r="BA95" i="5"/>
  <c r="AW96" i="5"/>
  <c r="AX96" i="5"/>
  <c r="AY96" i="5"/>
  <c r="AZ96" i="5"/>
  <c r="BA96" i="5"/>
  <c r="AW97" i="5"/>
  <c r="AX97" i="5"/>
  <c r="AY97" i="5"/>
  <c r="AZ97" i="5"/>
  <c r="BA97" i="5"/>
  <c r="AW98" i="5"/>
  <c r="AX98" i="5"/>
  <c r="AY98" i="5"/>
  <c r="AZ98" i="5"/>
  <c r="BA98" i="5"/>
  <c r="AW99" i="5"/>
  <c r="AX99" i="5"/>
  <c r="AY99" i="5"/>
  <c r="AZ99" i="5"/>
  <c r="BA99" i="5"/>
  <c r="AW100" i="5"/>
  <c r="AX100" i="5"/>
  <c r="AY100" i="5"/>
  <c r="AZ100" i="5"/>
  <c r="BA100" i="5"/>
  <c r="AW101" i="5"/>
  <c r="AX101" i="5"/>
  <c r="AY101" i="5"/>
  <c r="AZ101" i="5"/>
  <c r="BA101" i="5"/>
  <c r="AW102" i="5"/>
  <c r="AX102" i="5"/>
  <c r="AY102" i="5"/>
  <c r="AZ102" i="5"/>
  <c r="BA102" i="5"/>
  <c r="AW103" i="5"/>
  <c r="AX103" i="5"/>
  <c r="AY103" i="5"/>
  <c r="AZ103" i="5"/>
  <c r="BA103" i="5"/>
  <c r="AW104" i="5"/>
  <c r="AX104" i="5"/>
  <c r="AY104" i="5"/>
  <c r="AZ104" i="5"/>
  <c r="BA104" i="5"/>
  <c r="AW105" i="5"/>
  <c r="AX105" i="5"/>
  <c r="AY105" i="5"/>
  <c r="AZ105" i="5"/>
  <c r="BA105" i="5"/>
  <c r="AW106" i="5"/>
  <c r="AX106" i="5"/>
  <c r="AY106" i="5"/>
  <c r="AZ106" i="5"/>
  <c r="BA106" i="5"/>
  <c r="AW107" i="5"/>
  <c r="AX107" i="5"/>
  <c r="AY107" i="5"/>
  <c r="AZ107" i="5"/>
  <c r="BA107" i="5"/>
  <c r="AW108" i="5"/>
  <c r="AX108" i="5"/>
  <c r="AY108" i="5"/>
  <c r="AZ108" i="5"/>
  <c r="BA108" i="5"/>
  <c r="AW109" i="5"/>
  <c r="AX109" i="5"/>
  <c r="AY109" i="5"/>
  <c r="AZ109" i="5"/>
  <c r="BA109" i="5"/>
  <c r="AW110" i="5"/>
  <c r="AX110" i="5"/>
  <c r="AY110" i="5"/>
  <c r="AZ110" i="5"/>
  <c r="BA110" i="5"/>
  <c r="AW111" i="5"/>
  <c r="AX111" i="5"/>
  <c r="AY111" i="5"/>
  <c r="AZ111" i="5"/>
  <c r="BA111" i="5"/>
  <c r="AW112" i="5"/>
  <c r="AX112" i="5"/>
  <c r="AY112" i="5"/>
  <c r="AZ112" i="5"/>
  <c r="BA112" i="5"/>
  <c r="AW113" i="5"/>
  <c r="AX113" i="5"/>
  <c r="AY113" i="5"/>
  <c r="AZ113" i="5"/>
  <c r="BA113" i="5"/>
  <c r="AW114" i="5"/>
  <c r="AX114" i="5"/>
  <c r="AY114" i="5"/>
  <c r="AZ114" i="5"/>
  <c r="BA114" i="5"/>
  <c r="AW115" i="5"/>
  <c r="AX115" i="5"/>
  <c r="AY115" i="5"/>
  <c r="AZ115" i="5"/>
  <c r="BA115" i="5"/>
  <c r="AW116" i="5"/>
  <c r="AX116" i="5"/>
  <c r="AY116" i="5"/>
  <c r="AZ116" i="5"/>
  <c r="BA116" i="5"/>
  <c r="AW117" i="5"/>
  <c r="AX117" i="5"/>
  <c r="AY117" i="5"/>
  <c r="AZ117" i="5"/>
  <c r="BA117" i="5"/>
  <c r="AW118" i="5"/>
  <c r="AX118" i="5"/>
  <c r="AY118" i="5"/>
  <c r="AZ118" i="5"/>
  <c r="BA118" i="5"/>
  <c r="AW119" i="5"/>
  <c r="AX119" i="5"/>
  <c r="AY119" i="5"/>
  <c r="AZ119" i="5"/>
  <c r="BA119" i="5"/>
  <c r="AW120" i="5"/>
  <c r="AX120" i="5"/>
  <c r="AY120" i="5"/>
  <c r="AZ120" i="5"/>
  <c r="BA120" i="5"/>
  <c r="AW121" i="5"/>
  <c r="AX121" i="5"/>
  <c r="AY121" i="5"/>
  <c r="AZ121" i="5"/>
  <c r="BA121" i="5"/>
  <c r="AW122" i="5"/>
  <c r="AX122" i="5"/>
  <c r="AY122" i="5"/>
  <c r="AZ122" i="5"/>
  <c r="BA122" i="5"/>
  <c r="AW123" i="5"/>
  <c r="AX123" i="5"/>
  <c r="AY123" i="5"/>
  <c r="AZ123" i="5"/>
  <c r="BA123" i="5"/>
  <c r="AW124" i="5"/>
  <c r="AX124" i="5"/>
  <c r="AY124" i="5"/>
  <c r="AZ124" i="5"/>
  <c r="BA124" i="5"/>
  <c r="AW125" i="5"/>
  <c r="AX125" i="5"/>
  <c r="AY125" i="5"/>
  <c r="AZ125" i="5"/>
  <c r="BA125" i="5"/>
  <c r="AW126" i="5"/>
  <c r="AX126" i="5"/>
  <c r="AY126" i="5"/>
  <c r="AZ126" i="5"/>
  <c r="BA126" i="5"/>
  <c r="AW127" i="5"/>
  <c r="AX127" i="5"/>
  <c r="AY127" i="5"/>
  <c r="AZ127" i="5"/>
  <c r="BA127" i="5"/>
  <c r="AW128" i="5"/>
  <c r="AX128" i="5"/>
  <c r="AY128" i="5"/>
  <c r="AZ128" i="5"/>
  <c r="BA128" i="5"/>
  <c r="AW129" i="5"/>
  <c r="AX129" i="5"/>
  <c r="AY129" i="5"/>
  <c r="AZ129" i="5"/>
  <c r="BA129" i="5"/>
  <c r="AW130" i="5"/>
  <c r="AX130" i="5"/>
  <c r="AY130" i="5"/>
  <c r="AZ130" i="5"/>
  <c r="BA130" i="5"/>
  <c r="AW131" i="5"/>
  <c r="AX131" i="5"/>
  <c r="AY131" i="5"/>
  <c r="AZ131" i="5"/>
  <c r="BA131" i="5"/>
  <c r="AW132" i="5"/>
  <c r="AX132" i="5"/>
  <c r="AY132" i="5"/>
  <c r="AZ132" i="5"/>
  <c r="BA132" i="5"/>
  <c r="AW133" i="5"/>
  <c r="AX133" i="5"/>
  <c r="AY133" i="5"/>
  <c r="AZ133" i="5"/>
  <c r="BA133" i="5"/>
  <c r="AW134" i="5"/>
  <c r="AX134" i="5"/>
  <c r="AY134" i="5"/>
  <c r="AZ134" i="5"/>
  <c r="BA134" i="5"/>
  <c r="AW135" i="5"/>
  <c r="AX135" i="5"/>
  <c r="AY135" i="5"/>
  <c r="AZ135" i="5"/>
  <c r="BA135" i="5"/>
  <c r="AW136" i="5"/>
  <c r="AX136" i="5"/>
  <c r="AY136" i="5"/>
  <c r="AZ136" i="5"/>
  <c r="BA136" i="5"/>
  <c r="AW137" i="5"/>
  <c r="AX137" i="5"/>
  <c r="AY137" i="5"/>
  <c r="AZ137" i="5"/>
  <c r="BA137" i="5"/>
  <c r="AW138" i="5"/>
  <c r="AX138" i="5"/>
  <c r="AY138" i="5"/>
  <c r="AZ138" i="5"/>
  <c r="BA138" i="5"/>
  <c r="AW139" i="5"/>
  <c r="AX139" i="5"/>
  <c r="AY139" i="5"/>
  <c r="AZ139" i="5"/>
  <c r="BA139" i="5"/>
  <c r="AW140" i="5"/>
  <c r="AX140" i="5"/>
  <c r="AY140" i="5"/>
  <c r="AZ140" i="5"/>
  <c r="BA140" i="5"/>
  <c r="AW141" i="5"/>
  <c r="AX141" i="5"/>
  <c r="AY141" i="5"/>
  <c r="AZ141" i="5"/>
  <c r="BA141" i="5"/>
  <c r="AW142" i="5"/>
  <c r="AX142" i="5"/>
  <c r="AY142" i="5"/>
  <c r="AZ142" i="5"/>
  <c r="BA142" i="5"/>
  <c r="AW143" i="5"/>
  <c r="AX143" i="5"/>
  <c r="AY143" i="5"/>
  <c r="AZ143" i="5"/>
  <c r="BA143" i="5"/>
  <c r="AW144" i="5"/>
  <c r="AX144" i="5"/>
  <c r="AY144" i="5"/>
  <c r="AZ144" i="5"/>
  <c r="BA144" i="5"/>
  <c r="AW145" i="5"/>
  <c r="AX145" i="5"/>
  <c r="AY145" i="5"/>
  <c r="AZ145" i="5"/>
  <c r="BA145" i="5"/>
  <c r="AW146" i="5"/>
  <c r="AX146" i="5"/>
  <c r="AY146" i="5"/>
  <c r="AZ146" i="5"/>
  <c r="BA146" i="5"/>
  <c r="AW147" i="5"/>
  <c r="AX147" i="5"/>
  <c r="AY147" i="5"/>
  <c r="AZ147" i="5"/>
  <c r="BA147" i="5"/>
  <c r="AW148" i="5"/>
  <c r="AX148" i="5"/>
  <c r="AY148" i="5"/>
  <c r="AZ148" i="5"/>
  <c r="BA148" i="5"/>
  <c r="AW149" i="5"/>
  <c r="AX149" i="5"/>
  <c r="AY149" i="5"/>
  <c r="AZ149" i="5"/>
  <c r="BA149" i="5"/>
  <c r="AW150" i="5"/>
  <c r="AX150" i="5"/>
  <c r="AY150" i="5"/>
  <c r="AZ150" i="5"/>
  <c r="BA150" i="5"/>
  <c r="AW151" i="5"/>
  <c r="AX151" i="5"/>
  <c r="AY151" i="5"/>
  <c r="AZ151" i="5"/>
  <c r="BA151" i="5"/>
  <c r="AW152" i="5"/>
  <c r="AX152" i="5"/>
  <c r="AY152" i="5"/>
  <c r="AZ152" i="5"/>
  <c r="BA152" i="5"/>
  <c r="AW153" i="5"/>
  <c r="AX153" i="5"/>
  <c r="AY153" i="5"/>
  <c r="AZ153" i="5"/>
  <c r="BA153" i="5"/>
  <c r="AW154" i="5"/>
  <c r="AX154" i="5"/>
  <c r="AY154" i="5"/>
  <c r="AZ154" i="5"/>
  <c r="BA154" i="5"/>
  <c r="AW155" i="5"/>
  <c r="AX155" i="5"/>
  <c r="AY155" i="5"/>
  <c r="AZ155" i="5"/>
  <c r="BA155" i="5"/>
  <c r="AW156" i="5"/>
  <c r="AX156" i="5"/>
  <c r="AY156" i="5"/>
  <c r="AZ156" i="5"/>
  <c r="BA156" i="5"/>
  <c r="AW157" i="5"/>
  <c r="AX157" i="5"/>
  <c r="AY157" i="5"/>
  <c r="AZ157" i="5"/>
  <c r="BA157" i="5"/>
  <c r="AW158" i="5"/>
  <c r="AX158" i="5"/>
  <c r="AY158" i="5"/>
  <c r="AZ158" i="5"/>
  <c r="BA158" i="5"/>
  <c r="AW159" i="5"/>
  <c r="AX159" i="5"/>
  <c r="AY159" i="5"/>
  <c r="AZ159" i="5"/>
  <c r="BA159" i="5"/>
  <c r="AW160" i="5"/>
  <c r="AX160" i="5"/>
  <c r="AY160" i="5"/>
  <c r="AZ160" i="5"/>
  <c r="BA160" i="5"/>
  <c r="AW161" i="5"/>
  <c r="AX161" i="5"/>
  <c r="AY161" i="5"/>
  <c r="AZ161" i="5"/>
  <c r="BA161" i="5"/>
  <c r="AW162" i="5"/>
  <c r="AX162" i="5"/>
  <c r="AY162" i="5"/>
  <c r="AZ162" i="5"/>
  <c r="BA162" i="5"/>
  <c r="AW163" i="5"/>
  <c r="AX163" i="5"/>
  <c r="AY163" i="5"/>
  <c r="AZ163" i="5"/>
  <c r="BA163" i="5"/>
  <c r="AW164" i="5"/>
  <c r="AX164" i="5"/>
  <c r="AY164" i="5"/>
  <c r="AZ164" i="5"/>
  <c r="BA164" i="5"/>
  <c r="AW165" i="5"/>
  <c r="AX165" i="5"/>
  <c r="AY165" i="5"/>
  <c r="AZ165" i="5"/>
  <c r="BA165" i="5"/>
  <c r="AW166" i="5"/>
  <c r="AX166" i="5"/>
  <c r="AY166" i="5"/>
  <c r="AZ166" i="5"/>
  <c r="BA166" i="5"/>
  <c r="AW167" i="5"/>
  <c r="AX167" i="5"/>
  <c r="AY167" i="5"/>
  <c r="AZ167" i="5"/>
  <c r="BA167" i="5"/>
  <c r="AW168" i="5"/>
  <c r="AX168" i="5"/>
  <c r="AY168" i="5"/>
  <c r="AZ168" i="5"/>
  <c r="BA168" i="5"/>
  <c r="AW169" i="5"/>
  <c r="AX169" i="5"/>
  <c r="AY169" i="5"/>
  <c r="AZ169" i="5"/>
  <c r="BA169" i="5"/>
  <c r="AW170" i="5"/>
  <c r="AX170" i="5"/>
  <c r="AY170" i="5"/>
  <c r="AZ170" i="5"/>
  <c r="BA170" i="5"/>
  <c r="AW171" i="5"/>
  <c r="AX171" i="5"/>
  <c r="AY171" i="5"/>
  <c r="AZ171" i="5"/>
  <c r="BA171" i="5"/>
  <c r="AW172" i="5"/>
  <c r="AX172" i="5"/>
  <c r="AY172" i="5"/>
  <c r="AZ172" i="5"/>
  <c r="BA172" i="5"/>
  <c r="AW173" i="5"/>
  <c r="AX173" i="5"/>
  <c r="AY173" i="5"/>
  <c r="AZ173" i="5"/>
  <c r="BA173" i="5"/>
  <c r="AW174" i="5"/>
  <c r="AX174" i="5"/>
  <c r="AY174" i="5"/>
  <c r="AZ174" i="5"/>
  <c r="BA174" i="5"/>
  <c r="AW175" i="5"/>
  <c r="AX175" i="5"/>
  <c r="AY175" i="5"/>
  <c r="AZ175" i="5"/>
  <c r="BA175" i="5"/>
  <c r="AW176" i="5"/>
  <c r="AX176" i="5"/>
  <c r="AY176" i="5"/>
  <c r="AZ176" i="5"/>
  <c r="BA176" i="5"/>
  <c r="AW177" i="5"/>
  <c r="AX177" i="5"/>
  <c r="AY177" i="5"/>
  <c r="AZ177" i="5"/>
  <c r="BA177" i="5"/>
  <c r="AW178" i="5"/>
  <c r="AX178" i="5"/>
  <c r="AY178" i="5"/>
  <c r="AZ178" i="5"/>
  <c r="BA178" i="5"/>
  <c r="AW179" i="5"/>
  <c r="AX179" i="5"/>
  <c r="AY179" i="5"/>
  <c r="AZ179" i="5"/>
  <c r="BA179" i="5"/>
  <c r="AW180" i="5"/>
  <c r="AX180" i="5"/>
  <c r="AY180" i="5"/>
  <c r="AZ180" i="5"/>
  <c r="BA180" i="5"/>
  <c r="AW181" i="5"/>
  <c r="AX181" i="5"/>
  <c r="AY181" i="5"/>
  <c r="AZ181" i="5"/>
  <c r="BA181" i="5"/>
  <c r="AW182" i="5"/>
  <c r="AX182" i="5"/>
  <c r="AY182" i="5"/>
  <c r="AZ182" i="5"/>
  <c r="BA182" i="5"/>
  <c r="AW183" i="5"/>
  <c r="AX183" i="5"/>
  <c r="AY183" i="5"/>
  <c r="AZ183" i="5"/>
  <c r="BA183" i="5"/>
  <c r="AW184" i="5"/>
  <c r="AX184" i="5"/>
  <c r="AY184" i="5"/>
  <c r="AZ184" i="5"/>
  <c r="BA184" i="5"/>
  <c r="AW185" i="5"/>
  <c r="AX185" i="5"/>
  <c r="AY185" i="5"/>
  <c r="AZ185" i="5"/>
  <c r="BA185" i="5"/>
  <c r="AW186" i="5"/>
  <c r="AX186" i="5"/>
  <c r="AY186" i="5"/>
  <c r="AZ186" i="5"/>
  <c r="BA186" i="5"/>
  <c r="AW187" i="5"/>
  <c r="AX187" i="5"/>
  <c r="AY187" i="5"/>
  <c r="AZ187" i="5"/>
  <c r="BA187" i="5"/>
  <c r="AW188" i="5"/>
  <c r="AX188" i="5"/>
  <c r="AY188" i="5"/>
  <c r="AZ188" i="5"/>
  <c r="BA188" i="5"/>
  <c r="AW189" i="5"/>
  <c r="AX189" i="5"/>
  <c r="AY189" i="5"/>
  <c r="AZ189" i="5"/>
  <c r="BA189" i="5"/>
  <c r="AW190" i="5"/>
  <c r="AX190" i="5"/>
  <c r="AY190" i="5"/>
  <c r="AZ190" i="5"/>
  <c r="BA190" i="5"/>
  <c r="AW191" i="5"/>
  <c r="AX191" i="5"/>
  <c r="AY191" i="5"/>
  <c r="AZ191" i="5"/>
  <c r="BA191" i="5"/>
  <c r="AW192" i="5"/>
  <c r="AX192" i="5"/>
  <c r="AY192" i="5"/>
  <c r="AZ192" i="5"/>
  <c r="BA192" i="5"/>
  <c r="AW193" i="5"/>
  <c r="AX193" i="5"/>
  <c r="AY193" i="5"/>
  <c r="AZ193" i="5"/>
  <c r="BA193" i="5"/>
  <c r="AW194" i="5"/>
  <c r="AX194" i="5"/>
  <c r="AY194" i="5"/>
  <c r="AZ194" i="5"/>
  <c r="BA194" i="5"/>
  <c r="AW195" i="5"/>
  <c r="AX195" i="5"/>
  <c r="AY195" i="5"/>
  <c r="AZ195" i="5"/>
  <c r="BA195" i="5"/>
  <c r="AW196" i="5"/>
  <c r="AX196" i="5"/>
  <c r="AY196" i="5"/>
  <c r="AZ196" i="5"/>
  <c r="BA196" i="5"/>
  <c r="AW197" i="5"/>
  <c r="AX197" i="5"/>
  <c r="AY197" i="5"/>
  <c r="AZ197" i="5"/>
  <c r="BA197" i="5"/>
  <c r="AW198" i="5"/>
  <c r="AX198" i="5"/>
  <c r="AY198" i="5"/>
  <c r="AZ198" i="5"/>
  <c r="BA198" i="5"/>
  <c r="AW199" i="5"/>
  <c r="AX199" i="5"/>
  <c r="AY199" i="5"/>
  <c r="AZ199" i="5"/>
  <c r="BA199" i="5"/>
  <c r="AW200" i="5"/>
  <c r="AX200" i="5"/>
  <c r="AY200" i="5"/>
  <c r="AZ200" i="5"/>
  <c r="BA200" i="5"/>
  <c r="AW201" i="5"/>
  <c r="AX201" i="5"/>
  <c r="AY201" i="5"/>
  <c r="AZ201" i="5"/>
  <c r="BA201" i="5"/>
  <c r="AW202" i="5"/>
  <c r="AX202" i="5"/>
  <c r="AY202" i="5"/>
  <c r="AZ202" i="5"/>
  <c r="BA202" i="5"/>
  <c r="AW203" i="5"/>
  <c r="AX203" i="5"/>
  <c r="AY203" i="5"/>
  <c r="AZ203" i="5"/>
  <c r="BA203" i="5"/>
  <c r="AW204" i="5"/>
  <c r="AX204" i="5"/>
  <c r="AY204" i="5"/>
  <c r="AZ204" i="5"/>
  <c r="BA204" i="5"/>
  <c r="AW205" i="5"/>
  <c r="AX205" i="5"/>
  <c r="AY205" i="5"/>
  <c r="AZ205" i="5"/>
  <c r="BA205" i="5"/>
  <c r="AW206" i="5"/>
  <c r="AX206" i="5"/>
  <c r="AY206" i="5"/>
  <c r="AZ206" i="5"/>
  <c r="BA206" i="5"/>
  <c r="AW207" i="5"/>
  <c r="AX207" i="5"/>
  <c r="AY207" i="5"/>
  <c r="AZ207" i="5"/>
  <c r="BA207" i="5"/>
  <c r="AW208" i="5"/>
  <c r="AX208" i="5"/>
  <c r="AY208" i="5"/>
  <c r="AZ208" i="5"/>
  <c r="BA208" i="5"/>
  <c r="AW209" i="5"/>
  <c r="AX209" i="5"/>
  <c r="AY209" i="5"/>
  <c r="AZ209" i="5"/>
  <c r="BA209" i="5"/>
  <c r="AW210" i="5"/>
  <c r="AX210" i="5"/>
  <c r="AY210" i="5"/>
  <c r="AZ210" i="5"/>
  <c r="BA210" i="5"/>
  <c r="AW211" i="5"/>
  <c r="AX211" i="5"/>
  <c r="AY211" i="5"/>
  <c r="AZ211" i="5"/>
  <c r="BA211" i="5"/>
  <c r="AW212" i="5"/>
  <c r="AX212" i="5"/>
  <c r="AY212" i="5"/>
  <c r="AZ212" i="5"/>
  <c r="BA212" i="5"/>
  <c r="AW213" i="5"/>
  <c r="AX213" i="5"/>
  <c r="AY213" i="5"/>
  <c r="AZ213" i="5"/>
  <c r="BA213" i="5"/>
  <c r="AW214" i="5"/>
  <c r="AX214" i="5"/>
  <c r="AY214" i="5"/>
  <c r="AZ214" i="5"/>
  <c r="BA214" i="5"/>
  <c r="AW215" i="5"/>
  <c r="AX215" i="5"/>
  <c r="AY215" i="5"/>
  <c r="AZ215" i="5"/>
  <c r="BA215" i="5"/>
  <c r="AW216" i="5"/>
  <c r="AX216" i="5"/>
  <c r="AY216" i="5"/>
  <c r="AZ216" i="5"/>
  <c r="BA216" i="5"/>
  <c r="AW217" i="5"/>
  <c r="AX217" i="5"/>
  <c r="AY217" i="5"/>
  <c r="AZ217" i="5"/>
  <c r="BA217" i="5"/>
  <c r="AW218" i="5"/>
  <c r="AX218" i="5"/>
  <c r="AY218" i="5"/>
  <c r="AZ218" i="5"/>
  <c r="BA218" i="5"/>
  <c r="AW219" i="5"/>
  <c r="AX219" i="5"/>
  <c r="AY219" i="5"/>
  <c r="AZ219" i="5"/>
  <c r="BA219" i="5"/>
  <c r="AW220" i="5"/>
  <c r="AX220" i="5"/>
  <c r="AY220" i="5"/>
  <c r="AZ220" i="5"/>
  <c r="BA220" i="5"/>
  <c r="AW221" i="5"/>
  <c r="AX221" i="5"/>
  <c r="AY221" i="5"/>
  <c r="AZ221" i="5"/>
  <c r="BA221" i="5"/>
  <c r="AW222" i="5"/>
  <c r="AX222" i="5"/>
  <c r="AY222" i="5"/>
  <c r="AZ222" i="5"/>
  <c r="BA222" i="5"/>
  <c r="AW223" i="5"/>
  <c r="AX223" i="5"/>
  <c r="AY223" i="5"/>
  <c r="AZ223" i="5"/>
  <c r="BA223" i="5"/>
  <c r="AW224" i="5"/>
  <c r="AX224" i="5"/>
  <c r="AY224" i="5"/>
  <c r="AZ224" i="5"/>
  <c r="BA224" i="5"/>
  <c r="AW225" i="5"/>
  <c r="AX225" i="5"/>
  <c r="AY225" i="5"/>
  <c r="AZ225" i="5"/>
  <c r="BA225" i="5"/>
  <c r="AW226" i="5"/>
  <c r="AX226" i="5"/>
  <c r="AY226" i="5"/>
  <c r="AZ226" i="5"/>
  <c r="BA226" i="5"/>
  <c r="AW227" i="5"/>
  <c r="AX227" i="5"/>
  <c r="AY227" i="5"/>
  <c r="AZ227" i="5"/>
  <c r="BA227" i="5"/>
  <c r="AW228" i="5"/>
  <c r="AX228" i="5"/>
  <c r="AY228" i="5"/>
  <c r="AZ228" i="5"/>
  <c r="BA228" i="5"/>
  <c r="AW229" i="5"/>
  <c r="AX229" i="5"/>
  <c r="AY229" i="5"/>
  <c r="AZ229" i="5"/>
  <c r="BA229" i="5"/>
  <c r="AW230" i="5"/>
  <c r="AX230" i="5"/>
  <c r="AY230" i="5"/>
  <c r="AZ230" i="5"/>
  <c r="BA230" i="5"/>
  <c r="AW231" i="5"/>
  <c r="AX231" i="5"/>
  <c r="AY231" i="5"/>
  <c r="AZ231" i="5"/>
  <c r="BA231" i="5"/>
  <c r="AW232" i="5"/>
  <c r="AX232" i="5"/>
  <c r="AY232" i="5"/>
  <c r="AZ232" i="5"/>
  <c r="BA232" i="5"/>
  <c r="AW233" i="5"/>
  <c r="AX233" i="5"/>
  <c r="AY233" i="5"/>
  <c r="AZ233" i="5"/>
  <c r="BA233" i="5"/>
  <c r="AW234" i="5"/>
  <c r="AX234" i="5"/>
  <c r="AY234" i="5"/>
  <c r="AZ234" i="5"/>
  <c r="BA234" i="5"/>
  <c r="AW235" i="5"/>
  <c r="AX235" i="5"/>
  <c r="AY235" i="5"/>
  <c r="AZ235" i="5"/>
  <c r="BA235" i="5"/>
  <c r="AW236" i="5"/>
  <c r="AX236" i="5"/>
  <c r="AY236" i="5"/>
  <c r="AZ236" i="5"/>
  <c r="BA236" i="5"/>
  <c r="AW237" i="5"/>
  <c r="AX237" i="5"/>
  <c r="AY237" i="5"/>
  <c r="AZ237" i="5"/>
  <c r="BA237" i="5"/>
  <c r="AW238" i="5"/>
  <c r="AX238" i="5"/>
  <c r="AY238" i="5"/>
  <c r="AZ238" i="5"/>
  <c r="BA238" i="5"/>
  <c r="AW239" i="5"/>
  <c r="AX239" i="5"/>
  <c r="AY239" i="5"/>
  <c r="AZ239" i="5"/>
  <c r="BA239" i="5"/>
  <c r="AW240" i="5"/>
  <c r="AX240" i="5"/>
  <c r="AY240" i="5"/>
  <c r="AZ240" i="5"/>
  <c r="BA240" i="5"/>
  <c r="AW241" i="5"/>
  <c r="AX241" i="5"/>
  <c r="AY241" i="5"/>
  <c r="AZ241" i="5"/>
  <c r="BA241" i="5"/>
  <c r="AW242" i="5"/>
  <c r="AX242" i="5"/>
  <c r="AY242" i="5"/>
  <c r="AZ242" i="5"/>
  <c r="BA242" i="5"/>
  <c r="AW243" i="5"/>
  <c r="AX243" i="5"/>
  <c r="AY243" i="5"/>
  <c r="AZ243" i="5"/>
  <c r="BA243" i="5"/>
  <c r="AW244" i="5"/>
  <c r="AX244" i="5"/>
  <c r="AY244" i="5"/>
  <c r="AZ244" i="5"/>
  <c r="BA244" i="5"/>
  <c r="AW245" i="5"/>
  <c r="AX245" i="5"/>
  <c r="AY245" i="5"/>
  <c r="AZ245" i="5"/>
  <c r="BA245" i="5"/>
  <c r="AW246" i="5"/>
  <c r="AX246" i="5"/>
  <c r="AY246" i="5"/>
  <c r="AZ246" i="5"/>
  <c r="BA246" i="5"/>
  <c r="AW247" i="5"/>
  <c r="AX247" i="5"/>
  <c r="AY247" i="5"/>
  <c r="AZ247" i="5"/>
  <c r="BA247" i="5"/>
  <c r="AW248" i="5"/>
  <c r="AX248" i="5"/>
  <c r="AY248" i="5"/>
  <c r="AZ248" i="5"/>
  <c r="BA248" i="5"/>
  <c r="AW249" i="5"/>
  <c r="AX249" i="5"/>
  <c r="AY249" i="5"/>
  <c r="AZ249" i="5"/>
  <c r="BA249" i="5"/>
  <c r="AW250" i="5"/>
  <c r="AX250" i="5"/>
  <c r="AY250" i="5"/>
  <c r="AZ250" i="5"/>
  <c r="BA250" i="5"/>
  <c r="AW251" i="5"/>
  <c r="AX251" i="5"/>
  <c r="AY251" i="5"/>
  <c r="AZ251" i="5"/>
  <c r="BA251" i="5"/>
  <c r="AW252" i="5"/>
  <c r="AX252" i="5"/>
  <c r="AY252" i="5"/>
  <c r="AZ252" i="5"/>
  <c r="BA252" i="5"/>
  <c r="AW253" i="5"/>
  <c r="AX253" i="5"/>
  <c r="AY253" i="5"/>
  <c r="AZ253" i="5"/>
  <c r="BA253" i="5"/>
  <c r="AW254" i="5"/>
  <c r="AX254" i="5"/>
  <c r="AY254" i="5"/>
  <c r="AZ254" i="5"/>
  <c r="BA254" i="5"/>
  <c r="AW255" i="5"/>
  <c r="AX255" i="5"/>
  <c r="AY255" i="5"/>
  <c r="AZ255" i="5"/>
  <c r="BA255" i="5"/>
  <c r="AW256" i="5"/>
  <c r="AX256" i="5"/>
  <c r="AY256" i="5"/>
  <c r="AZ256" i="5"/>
  <c r="BA256" i="5"/>
  <c r="AW257" i="5"/>
  <c r="AX257" i="5"/>
  <c r="AY257" i="5"/>
  <c r="AZ257" i="5"/>
  <c r="BA257" i="5"/>
  <c r="AW258" i="5"/>
  <c r="AX258" i="5"/>
  <c r="AY258" i="5"/>
  <c r="AZ258" i="5"/>
  <c r="BA258" i="5"/>
  <c r="AW259" i="5"/>
  <c r="AX259" i="5"/>
  <c r="AY259" i="5"/>
  <c r="AZ259" i="5"/>
  <c r="BA259" i="5"/>
  <c r="AW260" i="5"/>
  <c r="AX260" i="5"/>
  <c r="AY260" i="5"/>
  <c r="AZ260" i="5"/>
  <c r="BA260" i="5"/>
  <c r="AW261" i="5"/>
  <c r="AX261" i="5"/>
  <c r="AY261" i="5"/>
  <c r="AZ261" i="5"/>
  <c r="BA261" i="5"/>
  <c r="AW262" i="5"/>
  <c r="AX262" i="5"/>
  <c r="AY262" i="5"/>
  <c r="AZ262" i="5"/>
  <c r="BA262" i="5"/>
  <c r="AW263" i="5"/>
  <c r="AX263" i="5"/>
  <c r="AY263" i="5"/>
  <c r="AZ263" i="5"/>
  <c r="BA263" i="5"/>
  <c r="AW264" i="5"/>
  <c r="AX264" i="5"/>
  <c r="AY264" i="5"/>
  <c r="AZ264" i="5"/>
  <c r="BA264" i="5"/>
  <c r="AW265" i="5"/>
  <c r="AX265" i="5"/>
  <c r="AY265" i="5"/>
  <c r="AZ265" i="5"/>
  <c r="BA265" i="5"/>
  <c r="AW266" i="5"/>
  <c r="AX266" i="5"/>
  <c r="AY266" i="5"/>
  <c r="AZ266" i="5"/>
  <c r="BA266" i="5"/>
  <c r="AW267" i="5"/>
  <c r="AX267" i="5"/>
  <c r="AY267" i="5"/>
  <c r="AZ267" i="5"/>
  <c r="BA267" i="5"/>
  <c r="AW268" i="5"/>
  <c r="AX268" i="5"/>
  <c r="AY268" i="5"/>
  <c r="AZ268" i="5"/>
  <c r="BA268" i="5"/>
  <c r="AW269" i="5"/>
  <c r="AX269" i="5"/>
  <c r="AY269" i="5"/>
  <c r="AZ269" i="5"/>
  <c r="BA269" i="5"/>
  <c r="AW270" i="5"/>
  <c r="AX270" i="5"/>
  <c r="AY270" i="5"/>
  <c r="AZ270" i="5"/>
  <c r="BA270" i="5"/>
  <c r="AW271" i="5"/>
  <c r="AX271" i="5"/>
  <c r="AY271" i="5"/>
  <c r="AZ271" i="5"/>
  <c r="BA271" i="5"/>
  <c r="AW272" i="5"/>
  <c r="AX272" i="5"/>
  <c r="AY272" i="5"/>
  <c r="AZ272" i="5"/>
  <c r="BA272" i="5"/>
  <c r="AW273" i="5"/>
  <c r="AX273" i="5"/>
  <c r="AY273" i="5"/>
  <c r="AZ273" i="5"/>
  <c r="BA273" i="5"/>
  <c r="AW274" i="5"/>
  <c r="AX274" i="5"/>
  <c r="AY274" i="5"/>
  <c r="AZ274" i="5"/>
  <c r="BA274" i="5"/>
  <c r="AW275" i="5"/>
  <c r="AX275" i="5"/>
  <c r="AY275" i="5"/>
  <c r="AZ275" i="5"/>
  <c r="BA275" i="5"/>
  <c r="AW276" i="5"/>
  <c r="AX276" i="5"/>
  <c r="AY276" i="5"/>
  <c r="AZ276" i="5"/>
  <c r="BA276" i="5"/>
  <c r="AW277" i="5"/>
  <c r="AX277" i="5"/>
  <c r="AY277" i="5"/>
  <c r="AZ277" i="5"/>
  <c r="BA277" i="5"/>
  <c r="AW278" i="5"/>
  <c r="AX278" i="5"/>
  <c r="AY278" i="5"/>
  <c r="AZ278" i="5"/>
  <c r="BA278" i="5"/>
  <c r="AW279" i="5"/>
  <c r="AX279" i="5"/>
  <c r="AY279" i="5"/>
  <c r="AZ279" i="5"/>
  <c r="BA279" i="5"/>
  <c r="AW280" i="5"/>
  <c r="AX280" i="5"/>
  <c r="AY280" i="5"/>
  <c r="AZ280" i="5"/>
  <c r="BA280" i="5"/>
  <c r="AW281" i="5"/>
  <c r="AX281" i="5"/>
  <c r="AY281" i="5"/>
  <c r="AZ281" i="5"/>
  <c r="BA281" i="5"/>
  <c r="AW282" i="5"/>
  <c r="AX282" i="5"/>
  <c r="AY282" i="5"/>
  <c r="AZ282" i="5"/>
  <c r="BA282" i="5"/>
  <c r="AW283" i="5"/>
  <c r="AX283" i="5"/>
  <c r="AY283" i="5"/>
  <c r="AZ283" i="5"/>
  <c r="BA283" i="5"/>
  <c r="AW284" i="5"/>
  <c r="AX284" i="5"/>
  <c r="AY284" i="5"/>
  <c r="AZ284" i="5"/>
  <c r="BA284" i="5"/>
  <c r="AW285" i="5"/>
  <c r="AX285" i="5"/>
  <c r="AY285" i="5"/>
  <c r="AZ285" i="5"/>
  <c r="BA285" i="5"/>
  <c r="AW286" i="5"/>
  <c r="AX286" i="5"/>
  <c r="AY286" i="5"/>
  <c r="AZ286" i="5"/>
  <c r="BA286" i="5"/>
  <c r="AW287" i="5"/>
  <c r="AX287" i="5"/>
  <c r="AY287" i="5"/>
  <c r="AZ287" i="5"/>
  <c r="BA287" i="5"/>
  <c r="AW288" i="5"/>
  <c r="AX288" i="5"/>
  <c r="AY288" i="5"/>
  <c r="AZ288" i="5"/>
  <c r="BA288" i="5"/>
  <c r="AW289" i="5"/>
  <c r="AX289" i="5"/>
  <c r="AY289" i="5"/>
  <c r="AZ289" i="5"/>
  <c r="BA289" i="5"/>
  <c r="AW290" i="5"/>
  <c r="AX290" i="5"/>
  <c r="AY290" i="5"/>
  <c r="AZ290" i="5"/>
  <c r="BA290" i="5"/>
  <c r="AW291" i="5"/>
  <c r="AX291" i="5"/>
  <c r="AY291" i="5"/>
  <c r="AZ291" i="5"/>
  <c r="BA291" i="5"/>
  <c r="AW292" i="5"/>
  <c r="AX292" i="5"/>
  <c r="AY292" i="5"/>
  <c r="AZ292" i="5"/>
  <c r="BA292" i="5"/>
  <c r="AW293" i="5"/>
  <c r="AX293" i="5"/>
  <c r="AY293" i="5"/>
  <c r="AZ293" i="5"/>
  <c r="BA293" i="5"/>
  <c r="AW294" i="5"/>
  <c r="AX294" i="5"/>
  <c r="AY294" i="5"/>
  <c r="AZ294" i="5"/>
  <c r="BA294" i="5"/>
  <c r="AW295" i="5"/>
  <c r="AX295" i="5"/>
  <c r="AY295" i="5"/>
  <c r="AZ295" i="5"/>
  <c r="BA295" i="5"/>
  <c r="AW296" i="5"/>
  <c r="AX296" i="5"/>
  <c r="AY296" i="5"/>
  <c r="AZ296" i="5"/>
  <c r="BA296" i="5"/>
  <c r="AW297" i="5"/>
  <c r="AX297" i="5"/>
  <c r="AY297" i="5"/>
  <c r="AZ297" i="5"/>
  <c r="BA297" i="5"/>
  <c r="AW298" i="5"/>
  <c r="AX298" i="5"/>
  <c r="AY298" i="5"/>
  <c r="AZ298" i="5"/>
  <c r="BA298" i="5"/>
  <c r="AW299" i="5"/>
  <c r="AX299" i="5"/>
  <c r="AY299" i="5"/>
  <c r="AZ299" i="5"/>
  <c r="BA299" i="5"/>
  <c r="AW300" i="5"/>
  <c r="AX300" i="5"/>
  <c r="AY300" i="5"/>
  <c r="AZ300" i="5"/>
  <c r="BA300" i="5"/>
  <c r="AW301" i="5"/>
  <c r="AX301" i="5"/>
  <c r="AY301" i="5"/>
  <c r="AZ301" i="5"/>
  <c r="BA301" i="5"/>
  <c r="AW302" i="5"/>
  <c r="AX302" i="5"/>
  <c r="AY302" i="5"/>
  <c r="AZ302" i="5"/>
  <c r="BA302" i="5"/>
  <c r="AW303" i="5"/>
  <c r="AX303" i="5"/>
  <c r="AY303" i="5"/>
  <c r="AZ303" i="5"/>
  <c r="BA303" i="5"/>
  <c r="AW304" i="5"/>
  <c r="AX304" i="5"/>
  <c r="AY304" i="5"/>
  <c r="AZ304" i="5"/>
  <c r="BA304" i="5"/>
  <c r="AW305" i="5"/>
  <c r="AX305" i="5"/>
  <c r="AY305" i="5"/>
  <c r="AZ305" i="5"/>
  <c r="BA305" i="5"/>
  <c r="AW306" i="5"/>
  <c r="AX306" i="5"/>
  <c r="AY306" i="5"/>
  <c r="AZ306" i="5"/>
  <c r="BA306" i="5"/>
  <c r="AW307" i="5"/>
  <c r="AX307" i="5"/>
  <c r="AY307" i="5"/>
  <c r="AZ307" i="5"/>
  <c r="BA307" i="5"/>
  <c r="AW308" i="5"/>
  <c r="AX308" i="5"/>
  <c r="AY308" i="5"/>
  <c r="AZ308" i="5"/>
  <c r="BA308" i="5"/>
  <c r="AW309" i="5"/>
  <c r="AX309" i="5"/>
  <c r="AY309" i="5"/>
  <c r="AZ309" i="5"/>
  <c r="BA309" i="5"/>
  <c r="AW310" i="5"/>
  <c r="AX310" i="5"/>
  <c r="AY310" i="5"/>
  <c r="AZ310" i="5"/>
  <c r="BA310" i="5"/>
  <c r="AW311" i="5"/>
  <c r="AX311" i="5"/>
  <c r="AY311" i="5"/>
  <c r="AZ311" i="5"/>
  <c r="BA311" i="5"/>
  <c r="AW312" i="5"/>
  <c r="AX312" i="5"/>
  <c r="AY312" i="5"/>
  <c r="AZ312" i="5"/>
  <c r="BA312" i="5"/>
  <c r="AW313" i="5"/>
  <c r="AX313" i="5"/>
  <c r="AY313" i="5"/>
  <c r="AZ313" i="5"/>
  <c r="BA313" i="5"/>
  <c r="AW314" i="5"/>
  <c r="AX314" i="5"/>
  <c r="AY314" i="5"/>
  <c r="AZ314" i="5"/>
  <c r="BA314" i="5"/>
  <c r="AW315" i="5"/>
  <c r="AX315" i="5"/>
  <c r="AY315" i="5"/>
  <c r="AZ315" i="5"/>
  <c r="BA315" i="5"/>
  <c r="AW316" i="5"/>
  <c r="AX316" i="5"/>
  <c r="AY316" i="5"/>
  <c r="AZ316" i="5"/>
  <c r="BA316" i="5"/>
  <c r="AW317" i="5"/>
  <c r="AX317" i="5"/>
  <c r="AY317" i="5"/>
  <c r="AZ317" i="5"/>
  <c r="BA317" i="5"/>
  <c r="AW318" i="5"/>
  <c r="AX318" i="5"/>
  <c r="AY318" i="5"/>
  <c r="AZ318" i="5"/>
  <c r="BA318" i="5"/>
  <c r="AW319" i="5"/>
  <c r="AX319" i="5"/>
  <c r="AY319" i="5"/>
  <c r="AZ319" i="5"/>
  <c r="BA319" i="5"/>
  <c r="AW320" i="5"/>
  <c r="AX320" i="5"/>
  <c r="AY320" i="5"/>
  <c r="AZ320" i="5"/>
  <c r="BA320" i="5"/>
  <c r="AW321" i="5"/>
  <c r="AX321" i="5"/>
  <c r="AY321" i="5"/>
  <c r="AZ321" i="5"/>
  <c r="BA321" i="5"/>
  <c r="AW322" i="5"/>
  <c r="AX322" i="5"/>
  <c r="AY322" i="5"/>
  <c r="AZ322" i="5"/>
  <c r="BA322" i="5"/>
  <c r="AW323" i="5"/>
  <c r="AX323" i="5"/>
  <c r="AY323" i="5"/>
  <c r="AZ323" i="5"/>
  <c r="BA323" i="5"/>
  <c r="AW324" i="5"/>
  <c r="AX324" i="5"/>
  <c r="AY324" i="5"/>
  <c r="AZ324" i="5"/>
  <c r="BA324" i="5"/>
  <c r="AW325" i="5"/>
  <c r="AX325" i="5"/>
  <c r="AY325" i="5"/>
  <c r="AZ325" i="5"/>
  <c r="BA325" i="5"/>
  <c r="AW326" i="5"/>
  <c r="AX326" i="5"/>
  <c r="AY326" i="5"/>
  <c r="AZ326" i="5"/>
  <c r="BA326" i="5"/>
  <c r="AW327" i="5"/>
  <c r="AX327" i="5"/>
  <c r="AY327" i="5"/>
  <c r="AZ327" i="5"/>
  <c r="BA327" i="5"/>
  <c r="AW328" i="5"/>
  <c r="AX328" i="5"/>
  <c r="AY328" i="5"/>
  <c r="AZ328" i="5"/>
  <c r="BA328" i="5"/>
  <c r="AW329" i="5"/>
  <c r="AX329" i="5"/>
  <c r="AY329" i="5"/>
  <c r="AZ329" i="5"/>
  <c r="BA329" i="5"/>
  <c r="AW330" i="5"/>
  <c r="AX330" i="5"/>
  <c r="AY330" i="5"/>
  <c r="AZ330" i="5"/>
  <c r="BA330" i="5"/>
  <c r="AW331" i="5"/>
  <c r="AX331" i="5"/>
  <c r="AY331" i="5"/>
  <c r="AZ331" i="5"/>
  <c r="BA331" i="5"/>
  <c r="AW332" i="5"/>
  <c r="AX332" i="5"/>
  <c r="AY332" i="5"/>
  <c r="AZ332" i="5"/>
  <c r="BA332" i="5"/>
  <c r="AW333" i="5"/>
  <c r="AX333" i="5"/>
  <c r="AY333" i="5"/>
  <c r="AZ333" i="5"/>
  <c r="BA333" i="5"/>
  <c r="AW334" i="5"/>
  <c r="AX334" i="5"/>
  <c r="AY334" i="5"/>
  <c r="AZ334" i="5"/>
  <c r="BA334" i="5"/>
  <c r="AW335" i="5"/>
  <c r="AX335" i="5"/>
  <c r="AY335" i="5"/>
  <c r="AZ335" i="5"/>
  <c r="BA335" i="5"/>
  <c r="AW336" i="5"/>
  <c r="AX336" i="5"/>
  <c r="AY336" i="5"/>
  <c r="AZ336" i="5"/>
  <c r="BA336" i="5"/>
  <c r="AW337" i="5"/>
  <c r="AX337" i="5"/>
  <c r="AY337" i="5"/>
  <c r="AZ337" i="5"/>
  <c r="BA337" i="5"/>
  <c r="AW338" i="5"/>
  <c r="AX338" i="5"/>
  <c r="AY338" i="5"/>
  <c r="AZ338" i="5"/>
  <c r="BA338" i="5"/>
  <c r="AW339" i="5"/>
  <c r="AX339" i="5"/>
  <c r="AY339" i="5"/>
  <c r="AZ339" i="5"/>
  <c r="BA339" i="5"/>
  <c r="AW340" i="5"/>
  <c r="AX340" i="5"/>
  <c r="AY340" i="5"/>
  <c r="AZ340" i="5"/>
  <c r="BA340" i="5"/>
  <c r="AW341" i="5"/>
  <c r="AX341" i="5"/>
  <c r="AY341" i="5"/>
  <c r="AZ341" i="5"/>
  <c r="BA341" i="5"/>
  <c r="AW342" i="5"/>
  <c r="AX342" i="5"/>
  <c r="AY342" i="5"/>
  <c r="AZ342" i="5"/>
  <c r="BA342" i="5"/>
  <c r="AW343" i="5"/>
  <c r="AX343" i="5"/>
  <c r="AY343" i="5"/>
  <c r="AZ343" i="5"/>
  <c r="BA343" i="5"/>
  <c r="AW344" i="5"/>
  <c r="AX344" i="5"/>
  <c r="AY344" i="5"/>
  <c r="AZ344" i="5"/>
  <c r="BA344" i="5"/>
  <c r="AW345" i="5"/>
  <c r="AX345" i="5"/>
  <c r="AY345" i="5"/>
  <c r="AZ345" i="5"/>
  <c r="BA345" i="5"/>
  <c r="AW346" i="5"/>
  <c r="AX346" i="5"/>
  <c r="AY346" i="5"/>
  <c r="AZ346" i="5"/>
  <c r="BA346" i="5"/>
  <c r="AW347" i="5"/>
  <c r="AX347" i="5"/>
  <c r="AY347" i="5"/>
  <c r="AZ347" i="5"/>
  <c r="BA347" i="5"/>
  <c r="AW348" i="5"/>
  <c r="AX348" i="5"/>
  <c r="AY348" i="5"/>
  <c r="AZ348" i="5"/>
  <c r="BA348" i="5"/>
  <c r="AW349" i="5"/>
  <c r="AX349" i="5"/>
  <c r="AY349" i="5"/>
  <c r="AZ349" i="5"/>
  <c r="BA349" i="5"/>
  <c r="AW350" i="5"/>
  <c r="AX350" i="5"/>
  <c r="AY350" i="5"/>
  <c r="AZ350" i="5"/>
  <c r="BA350" i="5"/>
  <c r="AW351" i="5"/>
  <c r="AX351" i="5"/>
  <c r="AY351" i="5"/>
  <c r="AZ351" i="5"/>
  <c r="BA351" i="5"/>
  <c r="AW352" i="5"/>
  <c r="AX352" i="5"/>
  <c r="AY352" i="5"/>
  <c r="AZ352" i="5"/>
  <c r="BA352" i="5"/>
  <c r="AW353" i="5"/>
  <c r="AX353" i="5"/>
  <c r="AY353" i="5"/>
  <c r="AZ353" i="5"/>
  <c r="BA353" i="5"/>
  <c r="AW354" i="5"/>
  <c r="AX354" i="5"/>
  <c r="AY354" i="5"/>
  <c r="AZ354" i="5"/>
  <c r="BA354" i="5"/>
  <c r="AW355" i="5"/>
  <c r="AX355" i="5"/>
  <c r="AY355" i="5"/>
  <c r="AZ355" i="5"/>
  <c r="BA355" i="5"/>
  <c r="AW356" i="5"/>
  <c r="AX356" i="5"/>
  <c r="AY356" i="5"/>
  <c r="AZ356" i="5"/>
  <c r="BA356" i="5"/>
  <c r="AW357" i="5"/>
  <c r="AX357" i="5"/>
  <c r="AY357" i="5"/>
  <c r="AZ357" i="5"/>
  <c r="BA357" i="5"/>
  <c r="AW358" i="5"/>
  <c r="AX358" i="5"/>
  <c r="AY358" i="5"/>
  <c r="AZ358" i="5"/>
  <c r="BA358" i="5"/>
  <c r="AW359" i="5"/>
  <c r="AX359" i="5"/>
  <c r="AY359" i="5"/>
  <c r="AZ359" i="5"/>
  <c r="BA359" i="5"/>
  <c r="AW360" i="5"/>
  <c r="AX360" i="5"/>
  <c r="AY360" i="5"/>
  <c r="AZ360" i="5"/>
  <c r="BA360" i="5"/>
  <c r="AW361" i="5"/>
  <c r="AX361" i="5"/>
  <c r="AY361" i="5"/>
  <c r="AZ361" i="5"/>
  <c r="BA361" i="5"/>
  <c r="AW362" i="5"/>
  <c r="AX362" i="5"/>
  <c r="AY362" i="5"/>
  <c r="AZ362" i="5"/>
  <c r="BA362" i="5"/>
  <c r="AW363" i="5"/>
  <c r="AX363" i="5"/>
  <c r="AY363" i="5"/>
  <c r="AZ363" i="5"/>
  <c r="BA363" i="5"/>
  <c r="AW364" i="5"/>
  <c r="AX364" i="5"/>
  <c r="AY364" i="5"/>
  <c r="AZ364" i="5"/>
  <c r="BA364" i="5"/>
  <c r="AW365" i="5"/>
  <c r="AX365" i="5"/>
  <c r="AY365" i="5"/>
  <c r="AZ365" i="5"/>
  <c r="BA365" i="5"/>
  <c r="AW366" i="5"/>
  <c r="AX366" i="5"/>
  <c r="AY366" i="5"/>
  <c r="AZ366" i="5"/>
  <c r="BA366" i="5"/>
  <c r="AW367" i="5"/>
  <c r="AX367" i="5"/>
  <c r="AY367" i="5"/>
  <c r="AZ367" i="5"/>
  <c r="BA367" i="5"/>
  <c r="AW368" i="5"/>
  <c r="AX368" i="5"/>
  <c r="AY368" i="5"/>
  <c r="AZ368" i="5"/>
  <c r="BA368" i="5"/>
  <c r="AW369" i="5"/>
  <c r="AX369" i="5"/>
  <c r="AY369" i="5"/>
  <c r="AZ369" i="5"/>
  <c r="BA369" i="5"/>
  <c r="AW370" i="5"/>
  <c r="AX370" i="5"/>
  <c r="AY370" i="5"/>
  <c r="AZ370" i="5"/>
  <c r="BA370" i="5"/>
  <c r="AW371" i="5"/>
  <c r="AX371" i="5"/>
  <c r="AY371" i="5"/>
  <c r="AZ371" i="5"/>
  <c r="BA371" i="5"/>
  <c r="AW372" i="5"/>
  <c r="AX372" i="5"/>
  <c r="AY372" i="5"/>
  <c r="AZ372" i="5"/>
  <c r="BA372" i="5"/>
  <c r="AW373" i="5"/>
  <c r="AX373" i="5"/>
  <c r="AY373" i="5"/>
  <c r="AZ373" i="5"/>
  <c r="BA373" i="5"/>
  <c r="AW374" i="5"/>
  <c r="AX374" i="5"/>
  <c r="AY374" i="5"/>
  <c r="AZ374" i="5"/>
  <c r="BA374" i="5"/>
  <c r="AW375" i="5"/>
  <c r="AX375" i="5"/>
  <c r="AY375" i="5"/>
  <c r="AZ375" i="5"/>
  <c r="BA375" i="5"/>
  <c r="AW376" i="5"/>
  <c r="AX376" i="5"/>
  <c r="AY376" i="5"/>
  <c r="AZ376" i="5"/>
  <c r="BA376" i="5"/>
  <c r="AW377" i="5"/>
  <c r="AX377" i="5"/>
  <c r="AY377" i="5"/>
  <c r="AZ377" i="5"/>
  <c r="BA377" i="5"/>
  <c r="AW378" i="5"/>
  <c r="AX378" i="5"/>
  <c r="AY378" i="5"/>
  <c r="AZ378" i="5"/>
  <c r="BA378" i="5"/>
  <c r="AW379" i="5"/>
  <c r="AX379" i="5"/>
  <c r="AY379" i="5"/>
  <c r="AZ379" i="5"/>
  <c r="BA379" i="5"/>
  <c r="AW380" i="5"/>
  <c r="AX380" i="5"/>
  <c r="AY380" i="5"/>
  <c r="AZ380" i="5"/>
  <c r="BA380" i="5"/>
  <c r="AW381" i="5"/>
  <c r="AX381" i="5"/>
  <c r="AY381" i="5"/>
  <c r="AZ381" i="5"/>
  <c r="BA381" i="5"/>
  <c r="AW382" i="5"/>
  <c r="AX382" i="5"/>
  <c r="AY382" i="5"/>
  <c r="AZ382" i="5"/>
  <c r="BA382" i="5"/>
  <c r="AW383" i="5"/>
  <c r="AX383" i="5"/>
  <c r="AY383" i="5"/>
  <c r="AZ383" i="5"/>
  <c r="BA383" i="5"/>
  <c r="AW384" i="5"/>
  <c r="AX384" i="5"/>
  <c r="AY384" i="5"/>
  <c r="AZ384" i="5"/>
  <c r="BA384" i="5"/>
  <c r="AW385" i="5"/>
  <c r="AX385" i="5"/>
  <c r="AY385" i="5"/>
  <c r="AZ385" i="5"/>
  <c r="BA385" i="5"/>
  <c r="AW386" i="5"/>
  <c r="AX386" i="5"/>
  <c r="AY386" i="5"/>
  <c r="AZ386" i="5"/>
  <c r="BA386" i="5"/>
  <c r="AW387" i="5"/>
  <c r="AX387" i="5"/>
  <c r="AY387" i="5"/>
  <c r="AZ387" i="5"/>
  <c r="BA387" i="5"/>
  <c r="AW388" i="5"/>
  <c r="AX388" i="5"/>
  <c r="AY388" i="5"/>
  <c r="AZ388" i="5"/>
  <c r="BA388" i="5"/>
  <c r="AW389" i="5"/>
  <c r="AX389" i="5"/>
  <c r="AY389" i="5"/>
  <c r="AZ389" i="5"/>
  <c r="BA389" i="5"/>
  <c r="AW390" i="5"/>
  <c r="AX390" i="5"/>
  <c r="AY390" i="5"/>
  <c r="AZ390" i="5"/>
  <c r="BA390" i="5"/>
  <c r="AW391" i="5"/>
  <c r="AX391" i="5"/>
  <c r="AY391" i="5"/>
  <c r="AZ391" i="5"/>
  <c r="BA391" i="5"/>
  <c r="AW392" i="5"/>
  <c r="AX392" i="5"/>
  <c r="AY392" i="5"/>
  <c r="AZ392" i="5"/>
  <c r="BA392" i="5"/>
  <c r="AW393" i="5"/>
  <c r="AX393" i="5"/>
  <c r="AY393" i="5"/>
  <c r="AZ393" i="5"/>
  <c r="BA393" i="5"/>
  <c r="AW394" i="5"/>
  <c r="AX394" i="5"/>
  <c r="AY394" i="5"/>
  <c r="AZ394" i="5"/>
  <c r="BA394" i="5"/>
  <c r="AW395" i="5"/>
  <c r="AX395" i="5"/>
  <c r="AY395" i="5"/>
  <c r="AZ395" i="5"/>
  <c r="BA395" i="5"/>
  <c r="AW396" i="5"/>
  <c r="AX396" i="5"/>
  <c r="AY396" i="5"/>
  <c r="AZ396" i="5"/>
  <c r="BA396" i="5"/>
  <c r="AW397" i="5"/>
  <c r="AX397" i="5"/>
  <c r="AY397" i="5"/>
  <c r="AZ397" i="5"/>
  <c r="BA397" i="5"/>
  <c r="AW398" i="5"/>
  <c r="AX398" i="5"/>
  <c r="AY398" i="5"/>
  <c r="AZ398" i="5"/>
  <c r="BA398" i="5"/>
  <c r="AW399" i="5"/>
  <c r="AX399" i="5"/>
  <c r="AY399" i="5"/>
  <c r="AZ399" i="5"/>
  <c r="BA399" i="5"/>
  <c r="AW400" i="5"/>
  <c r="AX400" i="5"/>
  <c r="AY400" i="5"/>
  <c r="AZ400" i="5"/>
  <c r="BA400" i="5"/>
  <c r="AW401" i="5"/>
  <c r="AX401" i="5"/>
  <c r="AY401" i="5"/>
  <c r="AZ401" i="5"/>
  <c r="BA401" i="5"/>
  <c r="AW402" i="5"/>
  <c r="AX402" i="5"/>
  <c r="AY402" i="5"/>
  <c r="AZ402" i="5"/>
  <c r="BA402" i="5"/>
  <c r="AW403" i="5"/>
  <c r="AX403" i="5"/>
  <c r="AY403" i="5"/>
  <c r="AZ403" i="5"/>
  <c r="BA403" i="5"/>
  <c r="AW404" i="5"/>
  <c r="AX404" i="5"/>
  <c r="AY404" i="5"/>
  <c r="AZ404" i="5"/>
  <c r="BA404" i="5"/>
  <c r="AX5" i="5"/>
  <c r="AY5" i="5"/>
  <c r="AZ5" i="5"/>
  <c r="BA5" i="5"/>
  <c r="AW5" i="5"/>
  <c r="AW6" i="4"/>
  <c r="AX6" i="4"/>
  <c r="AY6" i="4"/>
  <c r="AZ6" i="4"/>
  <c r="BA6" i="4"/>
  <c r="AW7" i="4"/>
  <c r="AX7" i="4"/>
  <c r="AY7" i="4"/>
  <c r="AZ7" i="4"/>
  <c r="BA7" i="4"/>
  <c r="AW8" i="4"/>
  <c r="AX8" i="4"/>
  <c r="AY8" i="4"/>
  <c r="AZ8" i="4"/>
  <c r="BA8" i="4"/>
  <c r="AW9" i="4"/>
  <c r="AX9" i="4"/>
  <c r="AY9" i="4"/>
  <c r="AZ9" i="4"/>
  <c r="BA9" i="4"/>
  <c r="AW10" i="4"/>
  <c r="AX10" i="4"/>
  <c r="AY10" i="4"/>
  <c r="AZ10" i="4"/>
  <c r="BA10" i="4"/>
  <c r="AW11" i="4"/>
  <c r="AX11" i="4"/>
  <c r="AY11" i="4"/>
  <c r="AZ11" i="4"/>
  <c r="BA11" i="4"/>
  <c r="AW12" i="4"/>
  <c r="AX12" i="4"/>
  <c r="AY12" i="4"/>
  <c r="AZ12" i="4"/>
  <c r="BA12" i="4"/>
  <c r="AW13" i="4"/>
  <c r="AX13" i="4"/>
  <c r="AY13" i="4"/>
  <c r="AZ13" i="4"/>
  <c r="BA13" i="4"/>
  <c r="AW14" i="4"/>
  <c r="AX14" i="4"/>
  <c r="AY14" i="4"/>
  <c r="AZ14" i="4"/>
  <c r="BA14" i="4"/>
  <c r="AW15" i="4"/>
  <c r="AX15" i="4"/>
  <c r="AY15" i="4"/>
  <c r="AZ15" i="4"/>
  <c r="BA15" i="4"/>
  <c r="AW16" i="4"/>
  <c r="AX16" i="4"/>
  <c r="AY16" i="4"/>
  <c r="AZ16" i="4"/>
  <c r="BA16" i="4"/>
  <c r="AW17" i="4"/>
  <c r="AX17" i="4"/>
  <c r="AY17" i="4"/>
  <c r="AZ17" i="4"/>
  <c r="BA17" i="4"/>
  <c r="AW18" i="4"/>
  <c r="AX18" i="4"/>
  <c r="AY18" i="4"/>
  <c r="AZ18" i="4"/>
  <c r="BA18" i="4"/>
  <c r="AW19" i="4"/>
  <c r="AX19" i="4"/>
  <c r="AY19" i="4"/>
  <c r="AZ19" i="4"/>
  <c r="BA19" i="4"/>
  <c r="AW20" i="4"/>
  <c r="AX20" i="4"/>
  <c r="AY20" i="4"/>
  <c r="AZ20" i="4"/>
  <c r="BA20" i="4"/>
  <c r="AW21" i="4"/>
  <c r="AX21" i="4"/>
  <c r="AY21" i="4"/>
  <c r="AZ21" i="4"/>
  <c r="BA21" i="4"/>
  <c r="AW22" i="4"/>
  <c r="AX22" i="4"/>
  <c r="AY22" i="4"/>
  <c r="AZ22" i="4"/>
  <c r="BA22" i="4"/>
  <c r="AW23" i="4"/>
  <c r="AX23" i="4"/>
  <c r="AY23" i="4"/>
  <c r="AZ23" i="4"/>
  <c r="BA23" i="4"/>
  <c r="AW24" i="4"/>
  <c r="AX24" i="4"/>
  <c r="AY24" i="4"/>
  <c r="AZ24" i="4"/>
  <c r="BA24" i="4"/>
  <c r="AW25" i="4"/>
  <c r="AX25" i="4"/>
  <c r="AY25" i="4"/>
  <c r="AZ25" i="4"/>
  <c r="BA25" i="4"/>
  <c r="AW26" i="4"/>
  <c r="AX26" i="4"/>
  <c r="AY26" i="4"/>
  <c r="AZ26" i="4"/>
  <c r="BA26" i="4"/>
  <c r="AW27" i="4"/>
  <c r="AX27" i="4"/>
  <c r="AY27" i="4"/>
  <c r="AZ27" i="4"/>
  <c r="BA27" i="4"/>
  <c r="AW28" i="4"/>
  <c r="AX28" i="4"/>
  <c r="AY28" i="4"/>
  <c r="AZ28" i="4"/>
  <c r="BA28" i="4"/>
  <c r="AW29" i="4"/>
  <c r="AX29" i="4"/>
  <c r="AY29" i="4"/>
  <c r="AZ29" i="4"/>
  <c r="BA29" i="4"/>
  <c r="AW30" i="4"/>
  <c r="AX30" i="4"/>
  <c r="AY30" i="4"/>
  <c r="AZ30" i="4"/>
  <c r="BA30" i="4"/>
  <c r="AW31" i="4"/>
  <c r="AX31" i="4"/>
  <c r="AY31" i="4"/>
  <c r="AZ31" i="4"/>
  <c r="BA31" i="4"/>
  <c r="AW32" i="4"/>
  <c r="AX32" i="4"/>
  <c r="AY32" i="4"/>
  <c r="AZ32" i="4"/>
  <c r="BA32" i="4"/>
  <c r="AW33" i="4"/>
  <c r="AX33" i="4"/>
  <c r="AY33" i="4"/>
  <c r="AZ33" i="4"/>
  <c r="BA33" i="4"/>
  <c r="AW34" i="4"/>
  <c r="AX34" i="4"/>
  <c r="AY34" i="4"/>
  <c r="AZ34" i="4"/>
  <c r="BA34" i="4"/>
  <c r="AW35" i="4"/>
  <c r="AX35" i="4"/>
  <c r="AY35" i="4"/>
  <c r="AZ35" i="4"/>
  <c r="BA35" i="4"/>
  <c r="AW36" i="4"/>
  <c r="AX36" i="4"/>
  <c r="AY36" i="4"/>
  <c r="AZ36" i="4"/>
  <c r="BA36" i="4"/>
  <c r="AW37" i="4"/>
  <c r="AX37" i="4"/>
  <c r="AY37" i="4"/>
  <c r="AZ37" i="4"/>
  <c r="BA37" i="4"/>
  <c r="AW38" i="4"/>
  <c r="AX38" i="4"/>
  <c r="AY38" i="4"/>
  <c r="AZ38" i="4"/>
  <c r="BA38" i="4"/>
  <c r="AW39" i="4"/>
  <c r="AX39" i="4"/>
  <c r="AY39" i="4"/>
  <c r="AZ39" i="4"/>
  <c r="BA39" i="4"/>
  <c r="AW40" i="4"/>
  <c r="AX40" i="4"/>
  <c r="AY40" i="4"/>
  <c r="AZ40" i="4"/>
  <c r="BA40" i="4"/>
  <c r="AW41" i="4"/>
  <c r="AX41" i="4"/>
  <c r="AY41" i="4"/>
  <c r="AZ41" i="4"/>
  <c r="BA41" i="4"/>
  <c r="AW42" i="4"/>
  <c r="AX42" i="4"/>
  <c r="AY42" i="4"/>
  <c r="AZ42" i="4"/>
  <c r="BA42" i="4"/>
  <c r="AW43" i="4"/>
  <c r="AX43" i="4"/>
  <c r="AY43" i="4"/>
  <c r="AZ43" i="4"/>
  <c r="BA43" i="4"/>
  <c r="AW44" i="4"/>
  <c r="AX44" i="4"/>
  <c r="AY44" i="4"/>
  <c r="AZ44" i="4"/>
  <c r="BA44" i="4"/>
  <c r="AW45" i="4"/>
  <c r="AX45" i="4"/>
  <c r="AY45" i="4"/>
  <c r="AZ45" i="4"/>
  <c r="BA45" i="4"/>
  <c r="AW46" i="4"/>
  <c r="AX46" i="4"/>
  <c r="AY46" i="4"/>
  <c r="AZ46" i="4"/>
  <c r="BA46" i="4"/>
  <c r="AW47" i="4"/>
  <c r="AX47" i="4"/>
  <c r="AY47" i="4"/>
  <c r="AZ47" i="4"/>
  <c r="BA47" i="4"/>
  <c r="AW48" i="4"/>
  <c r="AX48" i="4"/>
  <c r="AY48" i="4"/>
  <c r="AZ48" i="4"/>
  <c r="BA48" i="4"/>
  <c r="AW49" i="4"/>
  <c r="AX49" i="4"/>
  <c r="AY49" i="4"/>
  <c r="AZ49" i="4"/>
  <c r="BA49" i="4"/>
  <c r="AW50" i="4"/>
  <c r="AX50" i="4"/>
  <c r="AY50" i="4"/>
  <c r="AZ50" i="4"/>
  <c r="BA50" i="4"/>
  <c r="AW51" i="4"/>
  <c r="AX51" i="4"/>
  <c r="AY51" i="4"/>
  <c r="AZ51" i="4"/>
  <c r="BA51" i="4"/>
  <c r="AW52" i="4"/>
  <c r="AX52" i="4"/>
  <c r="AY52" i="4"/>
  <c r="AZ52" i="4"/>
  <c r="BA52" i="4"/>
  <c r="AW53" i="4"/>
  <c r="AX53" i="4"/>
  <c r="AY53" i="4"/>
  <c r="AZ53" i="4"/>
  <c r="BA53" i="4"/>
  <c r="AW54" i="4"/>
  <c r="AX54" i="4"/>
  <c r="AY54" i="4"/>
  <c r="AZ54" i="4"/>
  <c r="BA54" i="4"/>
  <c r="AW55" i="4"/>
  <c r="AX55" i="4"/>
  <c r="AY55" i="4"/>
  <c r="AZ55" i="4"/>
  <c r="BA55" i="4"/>
  <c r="AW56" i="4"/>
  <c r="AX56" i="4"/>
  <c r="AY56" i="4"/>
  <c r="AZ56" i="4"/>
  <c r="BA56" i="4"/>
  <c r="AW57" i="4"/>
  <c r="AX57" i="4"/>
  <c r="AY57" i="4"/>
  <c r="AZ57" i="4"/>
  <c r="BA57" i="4"/>
  <c r="AW58" i="4"/>
  <c r="AX58" i="4"/>
  <c r="AY58" i="4"/>
  <c r="AZ58" i="4"/>
  <c r="BA58" i="4"/>
  <c r="AW59" i="4"/>
  <c r="AX59" i="4"/>
  <c r="AY59" i="4"/>
  <c r="AZ59" i="4"/>
  <c r="BA59" i="4"/>
  <c r="AW60" i="4"/>
  <c r="AX60" i="4"/>
  <c r="AY60" i="4"/>
  <c r="AZ60" i="4"/>
  <c r="BA60" i="4"/>
  <c r="AW61" i="4"/>
  <c r="AX61" i="4"/>
  <c r="AY61" i="4"/>
  <c r="AZ61" i="4"/>
  <c r="BA61" i="4"/>
  <c r="AW62" i="4"/>
  <c r="AX62" i="4"/>
  <c r="AY62" i="4"/>
  <c r="AZ62" i="4"/>
  <c r="BA62" i="4"/>
  <c r="AW63" i="4"/>
  <c r="AX63" i="4"/>
  <c r="AY63" i="4"/>
  <c r="AZ63" i="4"/>
  <c r="BA63" i="4"/>
  <c r="AW64" i="4"/>
  <c r="AX64" i="4"/>
  <c r="AY64" i="4"/>
  <c r="AZ64" i="4"/>
  <c r="BA64" i="4"/>
  <c r="AW65" i="4"/>
  <c r="AX65" i="4"/>
  <c r="AY65" i="4"/>
  <c r="AZ65" i="4"/>
  <c r="BA65" i="4"/>
  <c r="AW66" i="4"/>
  <c r="AX66" i="4"/>
  <c r="AY66" i="4"/>
  <c r="AZ66" i="4"/>
  <c r="BA66" i="4"/>
  <c r="AW67" i="4"/>
  <c r="AX67" i="4"/>
  <c r="AY67" i="4"/>
  <c r="AZ67" i="4"/>
  <c r="BA67" i="4"/>
  <c r="AW68" i="4"/>
  <c r="AX68" i="4"/>
  <c r="AY68" i="4"/>
  <c r="AZ68" i="4"/>
  <c r="BA68" i="4"/>
  <c r="AW69" i="4"/>
  <c r="AX69" i="4"/>
  <c r="AY69" i="4"/>
  <c r="AZ69" i="4"/>
  <c r="BA69" i="4"/>
  <c r="AW70" i="4"/>
  <c r="AX70" i="4"/>
  <c r="AY70" i="4"/>
  <c r="AZ70" i="4"/>
  <c r="BA70" i="4"/>
  <c r="AW71" i="4"/>
  <c r="AX71" i="4"/>
  <c r="AY71" i="4"/>
  <c r="AZ71" i="4"/>
  <c r="BA71" i="4"/>
  <c r="AW72" i="4"/>
  <c r="AX72" i="4"/>
  <c r="AY72" i="4"/>
  <c r="AZ72" i="4"/>
  <c r="BA72" i="4"/>
  <c r="AW73" i="4"/>
  <c r="AX73" i="4"/>
  <c r="AY73" i="4"/>
  <c r="AZ73" i="4"/>
  <c r="BA73" i="4"/>
  <c r="AW74" i="4"/>
  <c r="AX74" i="4"/>
  <c r="AY74" i="4"/>
  <c r="AZ74" i="4"/>
  <c r="BA74" i="4"/>
  <c r="AW75" i="4"/>
  <c r="AX75" i="4"/>
  <c r="AY75" i="4"/>
  <c r="AZ75" i="4"/>
  <c r="BA75" i="4"/>
  <c r="AW76" i="4"/>
  <c r="AX76" i="4"/>
  <c r="AY76" i="4"/>
  <c r="AZ76" i="4"/>
  <c r="BA76" i="4"/>
  <c r="AW77" i="4"/>
  <c r="AX77" i="4"/>
  <c r="AY77" i="4"/>
  <c r="AZ77" i="4"/>
  <c r="BA77" i="4"/>
  <c r="AW78" i="4"/>
  <c r="AX78" i="4"/>
  <c r="AY78" i="4"/>
  <c r="AZ78" i="4"/>
  <c r="BA78" i="4"/>
  <c r="AW79" i="4"/>
  <c r="AX79" i="4"/>
  <c r="AY79" i="4"/>
  <c r="AZ79" i="4"/>
  <c r="BA79" i="4"/>
  <c r="AW80" i="4"/>
  <c r="AX80" i="4"/>
  <c r="AY80" i="4"/>
  <c r="AZ80" i="4"/>
  <c r="BA80" i="4"/>
  <c r="AW81" i="4"/>
  <c r="AX81" i="4"/>
  <c r="AY81" i="4"/>
  <c r="AZ81" i="4"/>
  <c r="BA81" i="4"/>
  <c r="AW82" i="4"/>
  <c r="AX82" i="4"/>
  <c r="AY82" i="4"/>
  <c r="AZ82" i="4"/>
  <c r="BA82" i="4"/>
  <c r="AW83" i="4"/>
  <c r="AX83" i="4"/>
  <c r="AY83" i="4"/>
  <c r="AZ83" i="4"/>
  <c r="BA83" i="4"/>
  <c r="AW84" i="4"/>
  <c r="AX84" i="4"/>
  <c r="AY84" i="4"/>
  <c r="AZ84" i="4"/>
  <c r="BA84" i="4"/>
  <c r="AW85" i="4"/>
  <c r="AX85" i="4"/>
  <c r="AY85" i="4"/>
  <c r="AZ85" i="4"/>
  <c r="BA85" i="4"/>
  <c r="AW86" i="4"/>
  <c r="AX86" i="4"/>
  <c r="AY86" i="4"/>
  <c r="AZ86" i="4"/>
  <c r="BA86" i="4"/>
  <c r="AW87" i="4"/>
  <c r="AX87" i="4"/>
  <c r="AY87" i="4"/>
  <c r="AZ87" i="4"/>
  <c r="BA87" i="4"/>
  <c r="AW88" i="4"/>
  <c r="AX88" i="4"/>
  <c r="AY88" i="4"/>
  <c r="AZ88" i="4"/>
  <c r="BA88" i="4"/>
  <c r="AW89" i="4"/>
  <c r="AX89" i="4"/>
  <c r="AY89" i="4"/>
  <c r="AZ89" i="4"/>
  <c r="BA89" i="4"/>
  <c r="AW90" i="4"/>
  <c r="AX90" i="4"/>
  <c r="AY90" i="4"/>
  <c r="AZ90" i="4"/>
  <c r="BA90" i="4"/>
  <c r="AW91" i="4"/>
  <c r="AX91" i="4"/>
  <c r="AY91" i="4"/>
  <c r="AZ91" i="4"/>
  <c r="BA91" i="4"/>
  <c r="AW92" i="4"/>
  <c r="AX92" i="4"/>
  <c r="AY92" i="4"/>
  <c r="AZ92" i="4"/>
  <c r="BA92" i="4"/>
  <c r="AW93" i="4"/>
  <c r="AX93" i="4"/>
  <c r="AY93" i="4"/>
  <c r="AZ93" i="4"/>
  <c r="BA93" i="4"/>
  <c r="AW94" i="4"/>
  <c r="AX94" i="4"/>
  <c r="AY94" i="4"/>
  <c r="AZ94" i="4"/>
  <c r="BA94" i="4"/>
  <c r="AW95" i="4"/>
  <c r="AX95" i="4"/>
  <c r="AY95" i="4"/>
  <c r="AZ95" i="4"/>
  <c r="BA95" i="4"/>
  <c r="AW96" i="4"/>
  <c r="AX96" i="4"/>
  <c r="AY96" i="4"/>
  <c r="AZ96" i="4"/>
  <c r="BA96" i="4"/>
  <c r="AW97" i="4"/>
  <c r="AX97" i="4"/>
  <c r="AY97" i="4"/>
  <c r="AZ97" i="4"/>
  <c r="BA97" i="4"/>
  <c r="AW98" i="4"/>
  <c r="AX98" i="4"/>
  <c r="AY98" i="4"/>
  <c r="AZ98" i="4"/>
  <c r="BA98" i="4"/>
  <c r="AW99" i="4"/>
  <c r="AX99" i="4"/>
  <c r="AY99" i="4"/>
  <c r="AZ99" i="4"/>
  <c r="BA99" i="4"/>
  <c r="AW100" i="4"/>
  <c r="AX100" i="4"/>
  <c r="AY100" i="4"/>
  <c r="AZ100" i="4"/>
  <c r="BA100" i="4"/>
  <c r="AW101" i="4"/>
  <c r="AX101" i="4"/>
  <c r="AY101" i="4"/>
  <c r="AZ101" i="4"/>
  <c r="BA101" i="4"/>
  <c r="AW102" i="4"/>
  <c r="AX102" i="4"/>
  <c r="AY102" i="4"/>
  <c r="AZ102" i="4"/>
  <c r="BA102" i="4"/>
  <c r="AW103" i="4"/>
  <c r="AX103" i="4"/>
  <c r="AY103" i="4"/>
  <c r="AZ103" i="4"/>
  <c r="BA103" i="4"/>
  <c r="AW104" i="4"/>
  <c r="AX104" i="4"/>
  <c r="AY104" i="4"/>
  <c r="AZ104" i="4"/>
  <c r="BA104" i="4"/>
  <c r="AW105" i="4"/>
  <c r="AX105" i="4"/>
  <c r="AY105" i="4"/>
  <c r="AZ105" i="4"/>
  <c r="BA105" i="4"/>
  <c r="AW106" i="4"/>
  <c r="AX106" i="4"/>
  <c r="AY106" i="4"/>
  <c r="AZ106" i="4"/>
  <c r="BA106" i="4"/>
  <c r="AW107" i="4"/>
  <c r="AX107" i="4"/>
  <c r="AY107" i="4"/>
  <c r="AZ107" i="4"/>
  <c r="BA107" i="4"/>
  <c r="AW108" i="4"/>
  <c r="AX108" i="4"/>
  <c r="AY108" i="4"/>
  <c r="AZ108" i="4"/>
  <c r="BA108" i="4"/>
  <c r="AW109" i="4"/>
  <c r="AX109" i="4"/>
  <c r="AY109" i="4"/>
  <c r="AZ109" i="4"/>
  <c r="BA109" i="4"/>
  <c r="AW110" i="4"/>
  <c r="AX110" i="4"/>
  <c r="AY110" i="4"/>
  <c r="AZ110" i="4"/>
  <c r="BA110" i="4"/>
  <c r="AW111" i="4"/>
  <c r="AX111" i="4"/>
  <c r="AY111" i="4"/>
  <c r="AZ111" i="4"/>
  <c r="BA111" i="4"/>
  <c r="AW112" i="4"/>
  <c r="AX112" i="4"/>
  <c r="AY112" i="4"/>
  <c r="AZ112" i="4"/>
  <c r="BA112" i="4"/>
  <c r="AW113" i="4"/>
  <c r="AX113" i="4"/>
  <c r="AY113" i="4"/>
  <c r="AZ113" i="4"/>
  <c r="BA113" i="4"/>
  <c r="AW114" i="4"/>
  <c r="AX114" i="4"/>
  <c r="AY114" i="4"/>
  <c r="AZ114" i="4"/>
  <c r="BA114" i="4"/>
  <c r="AW115" i="4"/>
  <c r="AX115" i="4"/>
  <c r="AY115" i="4"/>
  <c r="AZ115" i="4"/>
  <c r="BA115" i="4"/>
  <c r="AW116" i="4"/>
  <c r="AX116" i="4"/>
  <c r="AY116" i="4"/>
  <c r="AZ116" i="4"/>
  <c r="BA116" i="4"/>
  <c r="AW117" i="4"/>
  <c r="AX117" i="4"/>
  <c r="AY117" i="4"/>
  <c r="AZ117" i="4"/>
  <c r="BA117" i="4"/>
  <c r="AW118" i="4"/>
  <c r="AX118" i="4"/>
  <c r="AY118" i="4"/>
  <c r="AZ118" i="4"/>
  <c r="BA118" i="4"/>
  <c r="AW119" i="4"/>
  <c r="AX119" i="4"/>
  <c r="AY119" i="4"/>
  <c r="AZ119" i="4"/>
  <c r="BA119" i="4"/>
  <c r="AW120" i="4"/>
  <c r="AX120" i="4"/>
  <c r="AY120" i="4"/>
  <c r="AZ120" i="4"/>
  <c r="BA120" i="4"/>
  <c r="AW121" i="4"/>
  <c r="AX121" i="4"/>
  <c r="AY121" i="4"/>
  <c r="AZ121" i="4"/>
  <c r="BA121" i="4"/>
  <c r="AW122" i="4"/>
  <c r="AX122" i="4"/>
  <c r="AY122" i="4"/>
  <c r="AZ122" i="4"/>
  <c r="BA122" i="4"/>
  <c r="AW123" i="4"/>
  <c r="AX123" i="4"/>
  <c r="AY123" i="4"/>
  <c r="AZ123" i="4"/>
  <c r="BA123" i="4"/>
  <c r="AW124" i="4"/>
  <c r="AX124" i="4"/>
  <c r="AY124" i="4"/>
  <c r="AZ124" i="4"/>
  <c r="BA124" i="4"/>
  <c r="AW125" i="4"/>
  <c r="AX125" i="4"/>
  <c r="AY125" i="4"/>
  <c r="AZ125" i="4"/>
  <c r="BA125" i="4"/>
  <c r="AW126" i="4"/>
  <c r="AX126" i="4"/>
  <c r="AY126" i="4"/>
  <c r="AZ126" i="4"/>
  <c r="BA126" i="4"/>
  <c r="AW127" i="4"/>
  <c r="AX127" i="4"/>
  <c r="AY127" i="4"/>
  <c r="AZ127" i="4"/>
  <c r="BA127" i="4"/>
  <c r="AW128" i="4"/>
  <c r="AX128" i="4"/>
  <c r="AY128" i="4"/>
  <c r="AZ128" i="4"/>
  <c r="BA128" i="4"/>
  <c r="AW129" i="4"/>
  <c r="AX129" i="4"/>
  <c r="AY129" i="4"/>
  <c r="AZ129" i="4"/>
  <c r="BA129" i="4"/>
  <c r="AW130" i="4"/>
  <c r="AX130" i="4"/>
  <c r="AY130" i="4"/>
  <c r="AZ130" i="4"/>
  <c r="BA130" i="4"/>
  <c r="AW131" i="4"/>
  <c r="AX131" i="4"/>
  <c r="AY131" i="4"/>
  <c r="AZ131" i="4"/>
  <c r="BA131" i="4"/>
  <c r="AW132" i="4"/>
  <c r="AX132" i="4"/>
  <c r="AY132" i="4"/>
  <c r="AZ132" i="4"/>
  <c r="BA132" i="4"/>
  <c r="AW133" i="4"/>
  <c r="AX133" i="4"/>
  <c r="AY133" i="4"/>
  <c r="AZ133" i="4"/>
  <c r="BA133" i="4"/>
  <c r="AW134" i="4"/>
  <c r="AX134" i="4"/>
  <c r="AY134" i="4"/>
  <c r="AZ134" i="4"/>
  <c r="BA134" i="4"/>
  <c r="AW135" i="4"/>
  <c r="AX135" i="4"/>
  <c r="AY135" i="4"/>
  <c r="AZ135" i="4"/>
  <c r="BA135" i="4"/>
  <c r="AW136" i="4"/>
  <c r="AX136" i="4"/>
  <c r="AY136" i="4"/>
  <c r="AZ136" i="4"/>
  <c r="BA136" i="4"/>
  <c r="AW137" i="4"/>
  <c r="AX137" i="4"/>
  <c r="AY137" i="4"/>
  <c r="AZ137" i="4"/>
  <c r="BA137" i="4"/>
  <c r="AW138" i="4"/>
  <c r="AX138" i="4"/>
  <c r="AY138" i="4"/>
  <c r="AZ138" i="4"/>
  <c r="BA138" i="4"/>
  <c r="AW139" i="4"/>
  <c r="AX139" i="4"/>
  <c r="AY139" i="4"/>
  <c r="AZ139" i="4"/>
  <c r="BA139" i="4"/>
  <c r="AW140" i="4"/>
  <c r="AX140" i="4"/>
  <c r="AY140" i="4"/>
  <c r="AZ140" i="4"/>
  <c r="BA140" i="4"/>
  <c r="AW141" i="4"/>
  <c r="AX141" i="4"/>
  <c r="AY141" i="4"/>
  <c r="AZ141" i="4"/>
  <c r="BA141" i="4"/>
  <c r="AW142" i="4"/>
  <c r="AX142" i="4"/>
  <c r="AY142" i="4"/>
  <c r="AZ142" i="4"/>
  <c r="BA142" i="4"/>
  <c r="AW143" i="4"/>
  <c r="AX143" i="4"/>
  <c r="AY143" i="4"/>
  <c r="AZ143" i="4"/>
  <c r="BA143" i="4"/>
  <c r="AW144" i="4"/>
  <c r="AX144" i="4"/>
  <c r="AY144" i="4"/>
  <c r="AZ144" i="4"/>
  <c r="BA144" i="4"/>
  <c r="AW145" i="4"/>
  <c r="AX145" i="4"/>
  <c r="AY145" i="4"/>
  <c r="AZ145" i="4"/>
  <c r="BA145" i="4"/>
  <c r="AW146" i="4"/>
  <c r="AX146" i="4"/>
  <c r="AY146" i="4"/>
  <c r="AZ146" i="4"/>
  <c r="BA146" i="4"/>
  <c r="AW147" i="4"/>
  <c r="AX147" i="4"/>
  <c r="AY147" i="4"/>
  <c r="AZ147" i="4"/>
  <c r="BA147" i="4"/>
  <c r="AW148" i="4"/>
  <c r="AX148" i="4"/>
  <c r="AY148" i="4"/>
  <c r="AZ148" i="4"/>
  <c r="BA148" i="4"/>
  <c r="AW149" i="4"/>
  <c r="AX149" i="4"/>
  <c r="AY149" i="4"/>
  <c r="AZ149" i="4"/>
  <c r="BA149" i="4"/>
  <c r="AW150" i="4"/>
  <c r="AX150" i="4"/>
  <c r="AY150" i="4"/>
  <c r="AZ150" i="4"/>
  <c r="BA150" i="4"/>
  <c r="AW151" i="4"/>
  <c r="AX151" i="4"/>
  <c r="AY151" i="4"/>
  <c r="AZ151" i="4"/>
  <c r="BA151" i="4"/>
  <c r="AW152" i="4"/>
  <c r="AX152" i="4"/>
  <c r="AY152" i="4"/>
  <c r="AZ152" i="4"/>
  <c r="BA152" i="4"/>
  <c r="AW153" i="4"/>
  <c r="AX153" i="4"/>
  <c r="AY153" i="4"/>
  <c r="AZ153" i="4"/>
  <c r="BA153" i="4"/>
  <c r="AW154" i="4"/>
  <c r="AX154" i="4"/>
  <c r="AY154" i="4"/>
  <c r="AZ154" i="4"/>
  <c r="BA154" i="4"/>
  <c r="AW155" i="4"/>
  <c r="AX155" i="4"/>
  <c r="AY155" i="4"/>
  <c r="AZ155" i="4"/>
  <c r="BA155" i="4"/>
  <c r="AW156" i="4"/>
  <c r="AX156" i="4"/>
  <c r="AY156" i="4"/>
  <c r="AZ156" i="4"/>
  <c r="BA156" i="4"/>
  <c r="AW157" i="4"/>
  <c r="AX157" i="4"/>
  <c r="AY157" i="4"/>
  <c r="AZ157" i="4"/>
  <c r="BA157" i="4"/>
  <c r="AW158" i="4"/>
  <c r="AX158" i="4"/>
  <c r="AY158" i="4"/>
  <c r="AZ158" i="4"/>
  <c r="BA158" i="4"/>
  <c r="AW159" i="4"/>
  <c r="AX159" i="4"/>
  <c r="AY159" i="4"/>
  <c r="AZ159" i="4"/>
  <c r="BA159" i="4"/>
  <c r="AW160" i="4"/>
  <c r="AX160" i="4"/>
  <c r="AY160" i="4"/>
  <c r="AZ160" i="4"/>
  <c r="BA160" i="4"/>
  <c r="AW161" i="4"/>
  <c r="AX161" i="4"/>
  <c r="AY161" i="4"/>
  <c r="AZ161" i="4"/>
  <c r="BA161" i="4"/>
  <c r="AW162" i="4"/>
  <c r="AX162" i="4"/>
  <c r="AY162" i="4"/>
  <c r="AZ162" i="4"/>
  <c r="BA162" i="4"/>
  <c r="AW163" i="4"/>
  <c r="AX163" i="4"/>
  <c r="AY163" i="4"/>
  <c r="AZ163" i="4"/>
  <c r="BA163" i="4"/>
  <c r="AW164" i="4"/>
  <c r="AX164" i="4"/>
  <c r="AY164" i="4"/>
  <c r="AZ164" i="4"/>
  <c r="BA164" i="4"/>
  <c r="AW165" i="4"/>
  <c r="AX165" i="4"/>
  <c r="AY165" i="4"/>
  <c r="AZ165" i="4"/>
  <c r="BA165" i="4"/>
  <c r="AW166" i="4"/>
  <c r="AX166" i="4"/>
  <c r="AY166" i="4"/>
  <c r="AZ166" i="4"/>
  <c r="BA166" i="4"/>
  <c r="AW167" i="4"/>
  <c r="AX167" i="4"/>
  <c r="AY167" i="4"/>
  <c r="AZ167" i="4"/>
  <c r="BA167" i="4"/>
  <c r="AW168" i="4"/>
  <c r="AX168" i="4"/>
  <c r="AY168" i="4"/>
  <c r="AZ168" i="4"/>
  <c r="BA168" i="4"/>
  <c r="AW169" i="4"/>
  <c r="AX169" i="4"/>
  <c r="AY169" i="4"/>
  <c r="AZ169" i="4"/>
  <c r="BA169" i="4"/>
  <c r="AW170" i="4"/>
  <c r="AX170" i="4"/>
  <c r="AY170" i="4"/>
  <c r="AZ170" i="4"/>
  <c r="BA170" i="4"/>
  <c r="AW171" i="4"/>
  <c r="AX171" i="4"/>
  <c r="AY171" i="4"/>
  <c r="AZ171" i="4"/>
  <c r="BA171" i="4"/>
  <c r="AW172" i="4"/>
  <c r="AX172" i="4"/>
  <c r="AY172" i="4"/>
  <c r="AZ172" i="4"/>
  <c r="BA172" i="4"/>
  <c r="AW173" i="4"/>
  <c r="AX173" i="4"/>
  <c r="AY173" i="4"/>
  <c r="AZ173" i="4"/>
  <c r="BA173" i="4"/>
  <c r="AW174" i="4"/>
  <c r="AX174" i="4"/>
  <c r="AY174" i="4"/>
  <c r="AZ174" i="4"/>
  <c r="BA174" i="4"/>
  <c r="AW175" i="4"/>
  <c r="AX175" i="4"/>
  <c r="AY175" i="4"/>
  <c r="AZ175" i="4"/>
  <c r="BA175" i="4"/>
  <c r="AW176" i="4"/>
  <c r="AX176" i="4"/>
  <c r="AY176" i="4"/>
  <c r="AZ176" i="4"/>
  <c r="BA176" i="4"/>
  <c r="AW177" i="4"/>
  <c r="AX177" i="4"/>
  <c r="AY177" i="4"/>
  <c r="AZ177" i="4"/>
  <c r="BA177" i="4"/>
  <c r="AW178" i="4"/>
  <c r="AX178" i="4"/>
  <c r="AY178" i="4"/>
  <c r="AZ178" i="4"/>
  <c r="BA178" i="4"/>
  <c r="AW179" i="4"/>
  <c r="AX179" i="4"/>
  <c r="AY179" i="4"/>
  <c r="AZ179" i="4"/>
  <c r="BA179" i="4"/>
  <c r="AW180" i="4"/>
  <c r="AX180" i="4"/>
  <c r="AY180" i="4"/>
  <c r="AZ180" i="4"/>
  <c r="BA180" i="4"/>
  <c r="AW181" i="4"/>
  <c r="AX181" i="4"/>
  <c r="AY181" i="4"/>
  <c r="AZ181" i="4"/>
  <c r="BA181" i="4"/>
  <c r="AW182" i="4"/>
  <c r="AX182" i="4"/>
  <c r="AY182" i="4"/>
  <c r="AZ182" i="4"/>
  <c r="BA182" i="4"/>
  <c r="AW183" i="4"/>
  <c r="AX183" i="4"/>
  <c r="AY183" i="4"/>
  <c r="AZ183" i="4"/>
  <c r="BA183" i="4"/>
  <c r="AW184" i="4"/>
  <c r="AX184" i="4"/>
  <c r="AY184" i="4"/>
  <c r="AZ184" i="4"/>
  <c r="BA184" i="4"/>
  <c r="AW185" i="4"/>
  <c r="AX185" i="4"/>
  <c r="AY185" i="4"/>
  <c r="AZ185" i="4"/>
  <c r="BA185" i="4"/>
  <c r="AW186" i="4"/>
  <c r="AX186" i="4"/>
  <c r="AY186" i="4"/>
  <c r="AZ186" i="4"/>
  <c r="BA186" i="4"/>
  <c r="AW187" i="4"/>
  <c r="AX187" i="4"/>
  <c r="AY187" i="4"/>
  <c r="AZ187" i="4"/>
  <c r="BA187" i="4"/>
  <c r="AW188" i="4"/>
  <c r="AX188" i="4"/>
  <c r="AY188" i="4"/>
  <c r="AZ188" i="4"/>
  <c r="BA188" i="4"/>
  <c r="AW189" i="4"/>
  <c r="AX189" i="4"/>
  <c r="AY189" i="4"/>
  <c r="AZ189" i="4"/>
  <c r="BA189" i="4"/>
  <c r="AW190" i="4"/>
  <c r="AX190" i="4"/>
  <c r="AY190" i="4"/>
  <c r="AZ190" i="4"/>
  <c r="BA190" i="4"/>
  <c r="AW191" i="4"/>
  <c r="AX191" i="4"/>
  <c r="AY191" i="4"/>
  <c r="AZ191" i="4"/>
  <c r="BA191" i="4"/>
  <c r="AW192" i="4"/>
  <c r="AX192" i="4"/>
  <c r="AY192" i="4"/>
  <c r="AZ192" i="4"/>
  <c r="BA192" i="4"/>
  <c r="AW193" i="4"/>
  <c r="AX193" i="4"/>
  <c r="AY193" i="4"/>
  <c r="AZ193" i="4"/>
  <c r="BA193" i="4"/>
  <c r="AW194" i="4"/>
  <c r="AX194" i="4"/>
  <c r="AY194" i="4"/>
  <c r="AZ194" i="4"/>
  <c r="BA194" i="4"/>
  <c r="AW195" i="4"/>
  <c r="AX195" i="4"/>
  <c r="AY195" i="4"/>
  <c r="AZ195" i="4"/>
  <c r="BA195" i="4"/>
  <c r="AW196" i="4"/>
  <c r="AX196" i="4"/>
  <c r="AY196" i="4"/>
  <c r="AZ196" i="4"/>
  <c r="BA196" i="4"/>
  <c r="AW197" i="4"/>
  <c r="AX197" i="4"/>
  <c r="AY197" i="4"/>
  <c r="AZ197" i="4"/>
  <c r="BA197" i="4"/>
  <c r="AW198" i="4"/>
  <c r="AX198" i="4"/>
  <c r="AY198" i="4"/>
  <c r="AZ198" i="4"/>
  <c r="BA198" i="4"/>
  <c r="AW199" i="4"/>
  <c r="AX199" i="4"/>
  <c r="AY199" i="4"/>
  <c r="AZ199" i="4"/>
  <c r="BA199" i="4"/>
  <c r="AW200" i="4"/>
  <c r="AX200" i="4"/>
  <c r="AY200" i="4"/>
  <c r="AZ200" i="4"/>
  <c r="BA200" i="4"/>
  <c r="AW201" i="4"/>
  <c r="AX201" i="4"/>
  <c r="AY201" i="4"/>
  <c r="AZ201" i="4"/>
  <c r="BA201" i="4"/>
  <c r="AW202" i="4"/>
  <c r="AX202" i="4"/>
  <c r="AY202" i="4"/>
  <c r="AZ202" i="4"/>
  <c r="BA202" i="4"/>
  <c r="AW203" i="4"/>
  <c r="AX203" i="4"/>
  <c r="AY203" i="4"/>
  <c r="AZ203" i="4"/>
  <c r="BA203" i="4"/>
  <c r="AW204" i="4"/>
  <c r="AX204" i="4"/>
  <c r="AY204" i="4"/>
  <c r="AZ204" i="4"/>
  <c r="BA204" i="4"/>
  <c r="AW205" i="4"/>
  <c r="AX205" i="4"/>
  <c r="AY205" i="4"/>
  <c r="AZ205" i="4"/>
  <c r="BA205" i="4"/>
  <c r="AW206" i="4"/>
  <c r="AX206" i="4"/>
  <c r="AY206" i="4"/>
  <c r="AZ206" i="4"/>
  <c r="BA206" i="4"/>
  <c r="AW207" i="4"/>
  <c r="AX207" i="4"/>
  <c r="AY207" i="4"/>
  <c r="AZ207" i="4"/>
  <c r="BA207" i="4"/>
  <c r="AW208" i="4"/>
  <c r="AX208" i="4"/>
  <c r="AY208" i="4"/>
  <c r="AZ208" i="4"/>
  <c r="BA208" i="4"/>
  <c r="AW209" i="4"/>
  <c r="AX209" i="4"/>
  <c r="AY209" i="4"/>
  <c r="AZ209" i="4"/>
  <c r="BA209" i="4"/>
  <c r="AW210" i="4"/>
  <c r="AX210" i="4"/>
  <c r="AY210" i="4"/>
  <c r="AZ210" i="4"/>
  <c r="BA210" i="4"/>
  <c r="AW211" i="4"/>
  <c r="AX211" i="4"/>
  <c r="AY211" i="4"/>
  <c r="AZ211" i="4"/>
  <c r="BA211" i="4"/>
  <c r="AW212" i="4"/>
  <c r="AX212" i="4"/>
  <c r="AY212" i="4"/>
  <c r="AZ212" i="4"/>
  <c r="BA212" i="4"/>
  <c r="AW213" i="4"/>
  <c r="AX213" i="4"/>
  <c r="AY213" i="4"/>
  <c r="AZ213" i="4"/>
  <c r="BA213" i="4"/>
  <c r="AW214" i="4"/>
  <c r="AX214" i="4"/>
  <c r="AY214" i="4"/>
  <c r="AZ214" i="4"/>
  <c r="BA214" i="4"/>
  <c r="AW215" i="4"/>
  <c r="AX215" i="4"/>
  <c r="AY215" i="4"/>
  <c r="AZ215" i="4"/>
  <c r="BA215" i="4"/>
  <c r="AW216" i="4"/>
  <c r="AX216" i="4"/>
  <c r="AY216" i="4"/>
  <c r="AZ216" i="4"/>
  <c r="BA216" i="4"/>
  <c r="AW217" i="4"/>
  <c r="AX217" i="4"/>
  <c r="AY217" i="4"/>
  <c r="AZ217" i="4"/>
  <c r="BA217" i="4"/>
  <c r="AW218" i="4"/>
  <c r="AX218" i="4"/>
  <c r="AY218" i="4"/>
  <c r="AZ218" i="4"/>
  <c r="BA218" i="4"/>
  <c r="AW219" i="4"/>
  <c r="AX219" i="4"/>
  <c r="AY219" i="4"/>
  <c r="AZ219" i="4"/>
  <c r="BA219" i="4"/>
  <c r="AW220" i="4"/>
  <c r="AX220" i="4"/>
  <c r="AY220" i="4"/>
  <c r="AZ220" i="4"/>
  <c r="BA220" i="4"/>
  <c r="AW221" i="4"/>
  <c r="AX221" i="4"/>
  <c r="AY221" i="4"/>
  <c r="AZ221" i="4"/>
  <c r="BA221" i="4"/>
  <c r="AW222" i="4"/>
  <c r="AX222" i="4"/>
  <c r="AY222" i="4"/>
  <c r="AZ222" i="4"/>
  <c r="BA222" i="4"/>
  <c r="AW223" i="4"/>
  <c r="AX223" i="4"/>
  <c r="AY223" i="4"/>
  <c r="AZ223" i="4"/>
  <c r="BA223" i="4"/>
  <c r="AW224" i="4"/>
  <c r="AX224" i="4"/>
  <c r="AY224" i="4"/>
  <c r="AZ224" i="4"/>
  <c r="BA224" i="4"/>
  <c r="AW225" i="4"/>
  <c r="AX225" i="4"/>
  <c r="AY225" i="4"/>
  <c r="AZ225" i="4"/>
  <c r="BA225" i="4"/>
  <c r="AW226" i="4"/>
  <c r="AX226" i="4"/>
  <c r="AY226" i="4"/>
  <c r="AZ226" i="4"/>
  <c r="BA226" i="4"/>
  <c r="AW227" i="4"/>
  <c r="AX227" i="4"/>
  <c r="AY227" i="4"/>
  <c r="AZ227" i="4"/>
  <c r="BA227" i="4"/>
  <c r="AW228" i="4"/>
  <c r="AX228" i="4"/>
  <c r="AY228" i="4"/>
  <c r="AZ228" i="4"/>
  <c r="BA228" i="4"/>
  <c r="AW229" i="4"/>
  <c r="AX229" i="4"/>
  <c r="AY229" i="4"/>
  <c r="AZ229" i="4"/>
  <c r="BA229" i="4"/>
  <c r="AW230" i="4"/>
  <c r="AX230" i="4"/>
  <c r="AY230" i="4"/>
  <c r="AZ230" i="4"/>
  <c r="BA230" i="4"/>
  <c r="AW231" i="4"/>
  <c r="AX231" i="4"/>
  <c r="AY231" i="4"/>
  <c r="AZ231" i="4"/>
  <c r="BA231" i="4"/>
  <c r="AW232" i="4"/>
  <c r="AX232" i="4"/>
  <c r="AY232" i="4"/>
  <c r="AZ232" i="4"/>
  <c r="BA232" i="4"/>
  <c r="AW233" i="4"/>
  <c r="AX233" i="4"/>
  <c r="AY233" i="4"/>
  <c r="AZ233" i="4"/>
  <c r="BA233" i="4"/>
  <c r="AW234" i="4"/>
  <c r="AX234" i="4"/>
  <c r="AY234" i="4"/>
  <c r="AZ234" i="4"/>
  <c r="BA234" i="4"/>
  <c r="AW235" i="4"/>
  <c r="AX235" i="4"/>
  <c r="AY235" i="4"/>
  <c r="AZ235" i="4"/>
  <c r="BA235" i="4"/>
  <c r="AW236" i="4"/>
  <c r="AX236" i="4"/>
  <c r="AY236" i="4"/>
  <c r="AZ236" i="4"/>
  <c r="BA236" i="4"/>
  <c r="AW237" i="4"/>
  <c r="AX237" i="4"/>
  <c r="AY237" i="4"/>
  <c r="AZ237" i="4"/>
  <c r="BA237" i="4"/>
  <c r="AW238" i="4"/>
  <c r="AX238" i="4"/>
  <c r="AY238" i="4"/>
  <c r="AZ238" i="4"/>
  <c r="BA238" i="4"/>
  <c r="AW239" i="4"/>
  <c r="AX239" i="4"/>
  <c r="AY239" i="4"/>
  <c r="AZ239" i="4"/>
  <c r="BA239" i="4"/>
  <c r="AW240" i="4"/>
  <c r="AX240" i="4"/>
  <c r="AY240" i="4"/>
  <c r="AZ240" i="4"/>
  <c r="BA240" i="4"/>
  <c r="AW241" i="4"/>
  <c r="AX241" i="4"/>
  <c r="AY241" i="4"/>
  <c r="AZ241" i="4"/>
  <c r="BA241" i="4"/>
  <c r="AW242" i="4"/>
  <c r="AX242" i="4"/>
  <c r="AY242" i="4"/>
  <c r="AZ242" i="4"/>
  <c r="BA242" i="4"/>
  <c r="AW243" i="4"/>
  <c r="AX243" i="4"/>
  <c r="AY243" i="4"/>
  <c r="AZ243" i="4"/>
  <c r="BA243" i="4"/>
  <c r="AW244" i="4"/>
  <c r="AX244" i="4"/>
  <c r="AY244" i="4"/>
  <c r="AZ244" i="4"/>
  <c r="BA244" i="4"/>
  <c r="AW245" i="4"/>
  <c r="AX245" i="4"/>
  <c r="AY245" i="4"/>
  <c r="AZ245" i="4"/>
  <c r="BA245" i="4"/>
  <c r="AW246" i="4"/>
  <c r="AX246" i="4"/>
  <c r="AY246" i="4"/>
  <c r="AZ246" i="4"/>
  <c r="BA246" i="4"/>
  <c r="AW247" i="4"/>
  <c r="AX247" i="4"/>
  <c r="AY247" i="4"/>
  <c r="AZ247" i="4"/>
  <c r="BA247" i="4"/>
  <c r="AW248" i="4"/>
  <c r="AX248" i="4"/>
  <c r="AY248" i="4"/>
  <c r="AZ248" i="4"/>
  <c r="BA248" i="4"/>
  <c r="AW249" i="4"/>
  <c r="AX249" i="4"/>
  <c r="AY249" i="4"/>
  <c r="AZ249" i="4"/>
  <c r="BA249" i="4"/>
  <c r="AW250" i="4"/>
  <c r="AX250" i="4"/>
  <c r="AY250" i="4"/>
  <c r="AZ250" i="4"/>
  <c r="BA250" i="4"/>
  <c r="AW251" i="4"/>
  <c r="AX251" i="4"/>
  <c r="AY251" i="4"/>
  <c r="AZ251" i="4"/>
  <c r="BA251" i="4"/>
  <c r="AW252" i="4"/>
  <c r="AX252" i="4"/>
  <c r="AY252" i="4"/>
  <c r="AZ252" i="4"/>
  <c r="BA252" i="4"/>
  <c r="AW253" i="4"/>
  <c r="AX253" i="4"/>
  <c r="AY253" i="4"/>
  <c r="AZ253" i="4"/>
  <c r="BA253" i="4"/>
  <c r="AW254" i="4"/>
  <c r="AX254" i="4"/>
  <c r="AY254" i="4"/>
  <c r="AZ254" i="4"/>
  <c r="BA254" i="4"/>
  <c r="AW255" i="4"/>
  <c r="AX255" i="4"/>
  <c r="AY255" i="4"/>
  <c r="AZ255" i="4"/>
  <c r="BA255" i="4"/>
  <c r="AW256" i="4"/>
  <c r="AX256" i="4"/>
  <c r="AY256" i="4"/>
  <c r="AZ256" i="4"/>
  <c r="BA256" i="4"/>
  <c r="AW257" i="4"/>
  <c r="AX257" i="4"/>
  <c r="AY257" i="4"/>
  <c r="AZ257" i="4"/>
  <c r="BA257" i="4"/>
  <c r="AW258" i="4"/>
  <c r="AX258" i="4"/>
  <c r="AY258" i="4"/>
  <c r="AZ258" i="4"/>
  <c r="BA258" i="4"/>
  <c r="AW259" i="4"/>
  <c r="AX259" i="4"/>
  <c r="AY259" i="4"/>
  <c r="AZ259" i="4"/>
  <c r="BA259" i="4"/>
  <c r="AW260" i="4"/>
  <c r="AX260" i="4"/>
  <c r="AY260" i="4"/>
  <c r="AZ260" i="4"/>
  <c r="BA260" i="4"/>
  <c r="AW261" i="4"/>
  <c r="AX261" i="4"/>
  <c r="AY261" i="4"/>
  <c r="AZ261" i="4"/>
  <c r="BA261" i="4"/>
  <c r="AW262" i="4"/>
  <c r="AX262" i="4"/>
  <c r="AY262" i="4"/>
  <c r="AZ262" i="4"/>
  <c r="BA262" i="4"/>
  <c r="AW263" i="4"/>
  <c r="AX263" i="4"/>
  <c r="AY263" i="4"/>
  <c r="AZ263" i="4"/>
  <c r="BA263" i="4"/>
  <c r="AW264" i="4"/>
  <c r="AX264" i="4"/>
  <c r="AY264" i="4"/>
  <c r="AZ264" i="4"/>
  <c r="BA264" i="4"/>
  <c r="AW265" i="4"/>
  <c r="AX265" i="4"/>
  <c r="AY265" i="4"/>
  <c r="AZ265" i="4"/>
  <c r="BA265" i="4"/>
  <c r="AW266" i="4"/>
  <c r="AX266" i="4"/>
  <c r="AY266" i="4"/>
  <c r="AZ266" i="4"/>
  <c r="BA266" i="4"/>
  <c r="AW267" i="4"/>
  <c r="AX267" i="4"/>
  <c r="AY267" i="4"/>
  <c r="AZ267" i="4"/>
  <c r="BA267" i="4"/>
  <c r="AW268" i="4"/>
  <c r="AX268" i="4"/>
  <c r="AY268" i="4"/>
  <c r="AZ268" i="4"/>
  <c r="BA268" i="4"/>
  <c r="AW269" i="4"/>
  <c r="AX269" i="4"/>
  <c r="AY269" i="4"/>
  <c r="AZ269" i="4"/>
  <c r="BA269" i="4"/>
  <c r="AW270" i="4"/>
  <c r="AX270" i="4"/>
  <c r="AY270" i="4"/>
  <c r="AZ270" i="4"/>
  <c r="BA270" i="4"/>
  <c r="AW271" i="4"/>
  <c r="AX271" i="4"/>
  <c r="AY271" i="4"/>
  <c r="AZ271" i="4"/>
  <c r="BA271" i="4"/>
  <c r="AW272" i="4"/>
  <c r="AX272" i="4"/>
  <c r="AY272" i="4"/>
  <c r="AZ272" i="4"/>
  <c r="BA272" i="4"/>
  <c r="AW273" i="4"/>
  <c r="AX273" i="4"/>
  <c r="AY273" i="4"/>
  <c r="AZ273" i="4"/>
  <c r="BA273" i="4"/>
  <c r="AW274" i="4"/>
  <c r="AX274" i="4"/>
  <c r="AY274" i="4"/>
  <c r="AZ274" i="4"/>
  <c r="BA274" i="4"/>
  <c r="AW275" i="4"/>
  <c r="AX275" i="4"/>
  <c r="AY275" i="4"/>
  <c r="AZ275" i="4"/>
  <c r="BA275" i="4"/>
  <c r="AW276" i="4"/>
  <c r="AX276" i="4"/>
  <c r="AY276" i="4"/>
  <c r="AZ276" i="4"/>
  <c r="BA276" i="4"/>
  <c r="AW277" i="4"/>
  <c r="AX277" i="4"/>
  <c r="AY277" i="4"/>
  <c r="AZ277" i="4"/>
  <c r="BA277" i="4"/>
  <c r="AW278" i="4"/>
  <c r="AX278" i="4"/>
  <c r="AY278" i="4"/>
  <c r="AZ278" i="4"/>
  <c r="BA278" i="4"/>
  <c r="AW279" i="4"/>
  <c r="AX279" i="4"/>
  <c r="AY279" i="4"/>
  <c r="AZ279" i="4"/>
  <c r="BA279" i="4"/>
  <c r="AW280" i="4"/>
  <c r="AX280" i="4"/>
  <c r="AY280" i="4"/>
  <c r="AZ280" i="4"/>
  <c r="BA280" i="4"/>
  <c r="AW281" i="4"/>
  <c r="AX281" i="4"/>
  <c r="AY281" i="4"/>
  <c r="AZ281" i="4"/>
  <c r="BA281" i="4"/>
  <c r="AW282" i="4"/>
  <c r="AX282" i="4"/>
  <c r="AY282" i="4"/>
  <c r="AZ282" i="4"/>
  <c r="BA282" i="4"/>
  <c r="AW283" i="4"/>
  <c r="AX283" i="4"/>
  <c r="AY283" i="4"/>
  <c r="AZ283" i="4"/>
  <c r="BA283" i="4"/>
  <c r="AW284" i="4"/>
  <c r="AX284" i="4"/>
  <c r="AY284" i="4"/>
  <c r="AZ284" i="4"/>
  <c r="BA284" i="4"/>
  <c r="AW285" i="4"/>
  <c r="AX285" i="4"/>
  <c r="AY285" i="4"/>
  <c r="AZ285" i="4"/>
  <c r="BA285" i="4"/>
  <c r="AW286" i="4"/>
  <c r="AX286" i="4"/>
  <c r="AY286" i="4"/>
  <c r="AZ286" i="4"/>
  <c r="BA286" i="4"/>
  <c r="AW287" i="4"/>
  <c r="AX287" i="4"/>
  <c r="AY287" i="4"/>
  <c r="AZ287" i="4"/>
  <c r="BA287" i="4"/>
  <c r="AW288" i="4"/>
  <c r="AX288" i="4"/>
  <c r="AY288" i="4"/>
  <c r="AZ288" i="4"/>
  <c r="BA288" i="4"/>
  <c r="AW289" i="4"/>
  <c r="AX289" i="4"/>
  <c r="AY289" i="4"/>
  <c r="AZ289" i="4"/>
  <c r="BA289" i="4"/>
  <c r="AW290" i="4"/>
  <c r="AX290" i="4"/>
  <c r="AY290" i="4"/>
  <c r="AZ290" i="4"/>
  <c r="BA290" i="4"/>
  <c r="AW291" i="4"/>
  <c r="AX291" i="4"/>
  <c r="AY291" i="4"/>
  <c r="AZ291" i="4"/>
  <c r="BA291" i="4"/>
  <c r="AW292" i="4"/>
  <c r="AX292" i="4"/>
  <c r="AY292" i="4"/>
  <c r="AZ292" i="4"/>
  <c r="BA292" i="4"/>
  <c r="AW293" i="4"/>
  <c r="AX293" i="4"/>
  <c r="AY293" i="4"/>
  <c r="AZ293" i="4"/>
  <c r="BA293" i="4"/>
  <c r="AW294" i="4"/>
  <c r="AX294" i="4"/>
  <c r="AY294" i="4"/>
  <c r="AZ294" i="4"/>
  <c r="BA294" i="4"/>
  <c r="AW295" i="4"/>
  <c r="AX295" i="4"/>
  <c r="AY295" i="4"/>
  <c r="AZ295" i="4"/>
  <c r="BA295" i="4"/>
  <c r="AW296" i="4"/>
  <c r="AX296" i="4"/>
  <c r="AY296" i="4"/>
  <c r="AZ296" i="4"/>
  <c r="BA296" i="4"/>
  <c r="AW297" i="4"/>
  <c r="AX297" i="4"/>
  <c r="AY297" i="4"/>
  <c r="AZ297" i="4"/>
  <c r="BA297" i="4"/>
  <c r="AW298" i="4"/>
  <c r="AX298" i="4"/>
  <c r="AY298" i="4"/>
  <c r="AZ298" i="4"/>
  <c r="BA298" i="4"/>
  <c r="AW299" i="4"/>
  <c r="AX299" i="4"/>
  <c r="AY299" i="4"/>
  <c r="AZ299" i="4"/>
  <c r="BA299" i="4"/>
  <c r="AW300" i="4"/>
  <c r="AX300" i="4"/>
  <c r="AY300" i="4"/>
  <c r="AZ300" i="4"/>
  <c r="BA300" i="4"/>
  <c r="AW301" i="4"/>
  <c r="AX301" i="4"/>
  <c r="AY301" i="4"/>
  <c r="AZ301" i="4"/>
  <c r="BA301" i="4"/>
  <c r="AW302" i="4"/>
  <c r="AX302" i="4"/>
  <c r="AY302" i="4"/>
  <c r="AZ302" i="4"/>
  <c r="BA302" i="4"/>
  <c r="AW303" i="4"/>
  <c r="AX303" i="4"/>
  <c r="AY303" i="4"/>
  <c r="AZ303" i="4"/>
  <c r="BA303" i="4"/>
  <c r="AW304" i="4"/>
  <c r="AX304" i="4"/>
  <c r="AY304" i="4"/>
  <c r="AZ304" i="4"/>
  <c r="BA304" i="4"/>
  <c r="AW305" i="4"/>
  <c r="AX305" i="4"/>
  <c r="AY305" i="4"/>
  <c r="AZ305" i="4"/>
  <c r="BA305" i="4"/>
  <c r="AW306" i="4"/>
  <c r="AX306" i="4"/>
  <c r="AY306" i="4"/>
  <c r="AZ306" i="4"/>
  <c r="BA306" i="4"/>
  <c r="AW307" i="4"/>
  <c r="AX307" i="4"/>
  <c r="AY307" i="4"/>
  <c r="AZ307" i="4"/>
  <c r="BA307" i="4"/>
  <c r="AW308" i="4"/>
  <c r="AX308" i="4"/>
  <c r="AY308" i="4"/>
  <c r="AZ308" i="4"/>
  <c r="BA308" i="4"/>
  <c r="AW309" i="4"/>
  <c r="AX309" i="4"/>
  <c r="AY309" i="4"/>
  <c r="AZ309" i="4"/>
  <c r="BA309" i="4"/>
  <c r="AW310" i="4"/>
  <c r="AX310" i="4"/>
  <c r="AY310" i="4"/>
  <c r="AZ310" i="4"/>
  <c r="BA310" i="4"/>
  <c r="AW311" i="4"/>
  <c r="AX311" i="4"/>
  <c r="AY311" i="4"/>
  <c r="AZ311" i="4"/>
  <c r="BA311" i="4"/>
  <c r="AW312" i="4"/>
  <c r="AX312" i="4"/>
  <c r="AY312" i="4"/>
  <c r="AZ312" i="4"/>
  <c r="BA312" i="4"/>
  <c r="AW313" i="4"/>
  <c r="AX313" i="4"/>
  <c r="AY313" i="4"/>
  <c r="AZ313" i="4"/>
  <c r="BA313" i="4"/>
  <c r="AW314" i="4"/>
  <c r="AX314" i="4"/>
  <c r="AY314" i="4"/>
  <c r="AZ314" i="4"/>
  <c r="BA314" i="4"/>
  <c r="AW315" i="4"/>
  <c r="AX315" i="4"/>
  <c r="AY315" i="4"/>
  <c r="AZ315" i="4"/>
  <c r="BA315" i="4"/>
  <c r="AW316" i="4"/>
  <c r="AX316" i="4"/>
  <c r="AY316" i="4"/>
  <c r="AZ316" i="4"/>
  <c r="BA316" i="4"/>
  <c r="AW317" i="4"/>
  <c r="AX317" i="4"/>
  <c r="AY317" i="4"/>
  <c r="AZ317" i="4"/>
  <c r="BA317" i="4"/>
  <c r="AW318" i="4"/>
  <c r="AX318" i="4"/>
  <c r="AY318" i="4"/>
  <c r="AZ318" i="4"/>
  <c r="BA318" i="4"/>
  <c r="AW319" i="4"/>
  <c r="AX319" i="4"/>
  <c r="AY319" i="4"/>
  <c r="AZ319" i="4"/>
  <c r="BA319" i="4"/>
  <c r="AW320" i="4"/>
  <c r="AX320" i="4"/>
  <c r="AY320" i="4"/>
  <c r="AZ320" i="4"/>
  <c r="BA320" i="4"/>
  <c r="AW321" i="4"/>
  <c r="AX321" i="4"/>
  <c r="AY321" i="4"/>
  <c r="AZ321" i="4"/>
  <c r="BA321" i="4"/>
  <c r="AW322" i="4"/>
  <c r="AX322" i="4"/>
  <c r="AY322" i="4"/>
  <c r="AZ322" i="4"/>
  <c r="BA322" i="4"/>
  <c r="AW323" i="4"/>
  <c r="AX323" i="4"/>
  <c r="AY323" i="4"/>
  <c r="AZ323" i="4"/>
  <c r="BA323" i="4"/>
  <c r="AW324" i="4"/>
  <c r="AX324" i="4"/>
  <c r="AY324" i="4"/>
  <c r="AZ324" i="4"/>
  <c r="BA324" i="4"/>
  <c r="AW325" i="4"/>
  <c r="AX325" i="4"/>
  <c r="AY325" i="4"/>
  <c r="AZ325" i="4"/>
  <c r="BA325" i="4"/>
  <c r="AW326" i="4"/>
  <c r="AX326" i="4"/>
  <c r="AY326" i="4"/>
  <c r="AZ326" i="4"/>
  <c r="BA326" i="4"/>
  <c r="AW327" i="4"/>
  <c r="AX327" i="4"/>
  <c r="AY327" i="4"/>
  <c r="AZ327" i="4"/>
  <c r="BA327" i="4"/>
  <c r="AW328" i="4"/>
  <c r="AX328" i="4"/>
  <c r="AY328" i="4"/>
  <c r="AZ328" i="4"/>
  <c r="BA328" i="4"/>
  <c r="AW329" i="4"/>
  <c r="AX329" i="4"/>
  <c r="AY329" i="4"/>
  <c r="AZ329" i="4"/>
  <c r="BA329" i="4"/>
  <c r="AW330" i="4"/>
  <c r="AX330" i="4"/>
  <c r="AY330" i="4"/>
  <c r="AZ330" i="4"/>
  <c r="BA330" i="4"/>
  <c r="AW331" i="4"/>
  <c r="AX331" i="4"/>
  <c r="AY331" i="4"/>
  <c r="AZ331" i="4"/>
  <c r="BA331" i="4"/>
  <c r="AW332" i="4"/>
  <c r="AX332" i="4"/>
  <c r="AY332" i="4"/>
  <c r="AZ332" i="4"/>
  <c r="BA332" i="4"/>
  <c r="AW333" i="4"/>
  <c r="AX333" i="4"/>
  <c r="AY333" i="4"/>
  <c r="AZ333" i="4"/>
  <c r="BA333" i="4"/>
  <c r="AW334" i="4"/>
  <c r="AX334" i="4"/>
  <c r="AY334" i="4"/>
  <c r="AZ334" i="4"/>
  <c r="BA334" i="4"/>
  <c r="AW335" i="4"/>
  <c r="AX335" i="4"/>
  <c r="AY335" i="4"/>
  <c r="AZ335" i="4"/>
  <c r="BA335" i="4"/>
  <c r="AW336" i="4"/>
  <c r="AX336" i="4"/>
  <c r="AY336" i="4"/>
  <c r="AZ336" i="4"/>
  <c r="BA336" i="4"/>
  <c r="AW337" i="4"/>
  <c r="AX337" i="4"/>
  <c r="AY337" i="4"/>
  <c r="AZ337" i="4"/>
  <c r="BA337" i="4"/>
  <c r="AW338" i="4"/>
  <c r="AX338" i="4"/>
  <c r="AY338" i="4"/>
  <c r="AZ338" i="4"/>
  <c r="BA338" i="4"/>
  <c r="AW339" i="4"/>
  <c r="AX339" i="4"/>
  <c r="AY339" i="4"/>
  <c r="AZ339" i="4"/>
  <c r="BA339" i="4"/>
  <c r="AW340" i="4"/>
  <c r="AX340" i="4"/>
  <c r="AY340" i="4"/>
  <c r="AZ340" i="4"/>
  <c r="BA340" i="4"/>
  <c r="AW341" i="4"/>
  <c r="AX341" i="4"/>
  <c r="AY341" i="4"/>
  <c r="AZ341" i="4"/>
  <c r="BA341" i="4"/>
  <c r="AW342" i="4"/>
  <c r="AX342" i="4"/>
  <c r="AY342" i="4"/>
  <c r="AZ342" i="4"/>
  <c r="BA342" i="4"/>
  <c r="AW343" i="4"/>
  <c r="AX343" i="4"/>
  <c r="AY343" i="4"/>
  <c r="AZ343" i="4"/>
  <c r="BA343" i="4"/>
  <c r="AW344" i="4"/>
  <c r="AX344" i="4"/>
  <c r="AY344" i="4"/>
  <c r="AZ344" i="4"/>
  <c r="BA344" i="4"/>
  <c r="AW345" i="4"/>
  <c r="AX345" i="4"/>
  <c r="AY345" i="4"/>
  <c r="AZ345" i="4"/>
  <c r="BA345" i="4"/>
  <c r="AW346" i="4"/>
  <c r="AX346" i="4"/>
  <c r="AY346" i="4"/>
  <c r="AZ346" i="4"/>
  <c r="BA346" i="4"/>
  <c r="AW347" i="4"/>
  <c r="AX347" i="4"/>
  <c r="AY347" i="4"/>
  <c r="AZ347" i="4"/>
  <c r="BA347" i="4"/>
  <c r="AW348" i="4"/>
  <c r="AX348" i="4"/>
  <c r="AY348" i="4"/>
  <c r="AZ348" i="4"/>
  <c r="BA348" i="4"/>
  <c r="AW349" i="4"/>
  <c r="AX349" i="4"/>
  <c r="AY349" i="4"/>
  <c r="AZ349" i="4"/>
  <c r="BA349" i="4"/>
  <c r="AW350" i="4"/>
  <c r="AX350" i="4"/>
  <c r="AY350" i="4"/>
  <c r="AZ350" i="4"/>
  <c r="BA350" i="4"/>
  <c r="AW351" i="4"/>
  <c r="AX351" i="4"/>
  <c r="AY351" i="4"/>
  <c r="AZ351" i="4"/>
  <c r="BA351" i="4"/>
  <c r="AW352" i="4"/>
  <c r="AX352" i="4"/>
  <c r="AY352" i="4"/>
  <c r="AZ352" i="4"/>
  <c r="BA352" i="4"/>
  <c r="AW353" i="4"/>
  <c r="AX353" i="4"/>
  <c r="AY353" i="4"/>
  <c r="AZ353" i="4"/>
  <c r="BA353" i="4"/>
  <c r="AW354" i="4"/>
  <c r="AX354" i="4"/>
  <c r="AY354" i="4"/>
  <c r="AZ354" i="4"/>
  <c r="BA354" i="4"/>
  <c r="AW355" i="4"/>
  <c r="AX355" i="4"/>
  <c r="AY355" i="4"/>
  <c r="AZ355" i="4"/>
  <c r="BA355" i="4"/>
  <c r="AW356" i="4"/>
  <c r="AX356" i="4"/>
  <c r="AY356" i="4"/>
  <c r="AZ356" i="4"/>
  <c r="BA356" i="4"/>
  <c r="AW357" i="4"/>
  <c r="AX357" i="4"/>
  <c r="AY357" i="4"/>
  <c r="AZ357" i="4"/>
  <c r="BA357" i="4"/>
  <c r="AW358" i="4"/>
  <c r="AX358" i="4"/>
  <c r="AY358" i="4"/>
  <c r="AZ358" i="4"/>
  <c r="BA358" i="4"/>
  <c r="AW359" i="4"/>
  <c r="AX359" i="4"/>
  <c r="AY359" i="4"/>
  <c r="AZ359" i="4"/>
  <c r="BA359" i="4"/>
  <c r="AW360" i="4"/>
  <c r="AX360" i="4"/>
  <c r="AY360" i="4"/>
  <c r="AZ360" i="4"/>
  <c r="BA360" i="4"/>
  <c r="AW361" i="4"/>
  <c r="AX361" i="4"/>
  <c r="AY361" i="4"/>
  <c r="AZ361" i="4"/>
  <c r="BA361" i="4"/>
  <c r="AW362" i="4"/>
  <c r="AX362" i="4"/>
  <c r="AY362" i="4"/>
  <c r="AZ362" i="4"/>
  <c r="BA362" i="4"/>
  <c r="AW363" i="4"/>
  <c r="AX363" i="4"/>
  <c r="AY363" i="4"/>
  <c r="AZ363" i="4"/>
  <c r="BA363" i="4"/>
  <c r="AW364" i="4"/>
  <c r="AX364" i="4"/>
  <c r="AY364" i="4"/>
  <c r="AZ364" i="4"/>
  <c r="BA364" i="4"/>
  <c r="AW365" i="4"/>
  <c r="AX365" i="4"/>
  <c r="AY365" i="4"/>
  <c r="AZ365" i="4"/>
  <c r="BA365" i="4"/>
  <c r="AW366" i="4"/>
  <c r="AX366" i="4"/>
  <c r="AY366" i="4"/>
  <c r="AZ366" i="4"/>
  <c r="BA366" i="4"/>
  <c r="AW367" i="4"/>
  <c r="AX367" i="4"/>
  <c r="AY367" i="4"/>
  <c r="AZ367" i="4"/>
  <c r="BA367" i="4"/>
  <c r="AW368" i="4"/>
  <c r="AX368" i="4"/>
  <c r="AY368" i="4"/>
  <c r="AZ368" i="4"/>
  <c r="BA368" i="4"/>
  <c r="AW369" i="4"/>
  <c r="AX369" i="4"/>
  <c r="AY369" i="4"/>
  <c r="AZ369" i="4"/>
  <c r="BA369" i="4"/>
  <c r="AW370" i="4"/>
  <c r="AX370" i="4"/>
  <c r="AY370" i="4"/>
  <c r="AZ370" i="4"/>
  <c r="BA370" i="4"/>
  <c r="AW371" i="4"/>
  <c r="AX371" i="4"/>
  <c r="AY371" i="4"/>
  <c r="AZ371" i="4"/>
  <c r="BA371" i="4"/>
  <c r="AW372" i="4"/>
  <c r="AX372" i="4"/>
  <c r="AY372" i="4"/>
  <c r="AZ372" i="4"/>
  <c r="BA372" i="4"/>
  <c r="AW373" i="4"/>
  <c r="AX373" i="4"/>
  <c r="AY373" i="4"/>
  <c r="AZ373" i="4"/>
  <c r="BA373" i="4"/>
  <c r="AW374" i="4"/>
  <c r="AX374" i="4"/>
  <c r="AY374" i="4"/>
  <c r="AZ374" i="4"/>
  <c r="BA374" i="4"/>
  <c r="AW375" i="4"/>
  <c r="AX375" i="4"/>
  <c r="AY375" i="4"/>
  <c r="AZ375" i="4"/>
  <c r="BA375" i="4"/>
  <c r="AW376" i="4"/>
  <c r="AX376" i="4"/>
  <c r="AY376" i="4"/>
  <c r="AZ376" i="4"/>
  <c r="BA376" i="4"/>
  <c r="AW377" i="4"/>
  <c r="AX377" i="4"/>
  <c r="AY377" i="4"/>
  <c r="AZ377" i="4"/>
  <c r="BA377" i="4"/>
  <c r="AW378" i="4"/>
  <c r="AX378" i="4"/>
  <c r="AY378" i="4"/>
  <c r="AZ378" i="4"/>
  <c r="BA378" i="4"/>
  <c r="AW379" i="4"/>
  <c r="AX379" i="4"/>
  <c r="AY379" i="4"/>
  <c r="AZ379" i="4"/>
  <c r="BA379" i="4"/>
  <c r="AW380" i="4"/>
  <c r="AX380" i="4"/>
  <c r="AY380" i="4"/>
  <c r="AZ380" i="4"/>
  <c r="BA380" i="4"/>
  <c r="AW381" i="4"/>
  <c r="AX381" i="4"/>
  <c r="AY381" i="4"/>
  <c r="AZ381" i="4"/>
  <c r="BA381" i="4"/>
  <c r="AW382" i="4"/>
  <c r="AX382" i="4"/>
  <c r="AY382" i="4"/>
  <c r="AZ382" i="4"/>
  <c r="BA382" i="4"/>
  <c r="AW383" i="4"/>
  <c r="AX383" i="4"/>
  <c r="AY383" i="4"/>
  <c r="AZ383" i="4"/>
  <c r="BA383" i="4"/>
  <c r="AW384" i="4"/>
  <c r="AX384" i="4"/>
  <c r="AY384" i="4"/>
  <c r="AZ384" i="4"/>
  <c r="BA384" i="4"/>
  <c r="AW385" i="4"/>
  <c r="AX385" i="4"/>
  <c r="AY385" i="4"/>
  <c r="AZ385" i="4"/>
  <c r="BA385" i="4"/>
  <c r="AW386" i="4"/>
  <c r="AX386" i="4"/>
  <c r="AY386" i="4"/>
  <c r="AZ386" i="4"/>
  <c r="BA386" i="4"/>
  <c r="AW387" i="4"/>
  <c r="AX387" i="4"/>
  <c r="AY387" i="4"/>
  <c r="AZ387" i="4"/>
  <c r="BA387" i="4"/>
  <c r="AW388" i="4"/>
  <c r="AX388" i="4"/>
  <c r="AY388" i="4"/>
  <c r="AZ388" i="4"/>
  <c r="BA388" i="4"/>
  <c r="AW389" i="4"/>
  <c r="AX389" i="4"/>
  <c r="AY389" i="4"/>
  <c r="AZ389" i="4"/>
  <c r="BA389" i="4"/>
  <c r="AW390" i="4"/>
  <c r="AX390" i="4"/>
  <c r="AY390" i="4"/>
  <c r="AZ390" i="4"/>
  <c r="BA390" i="4"/>
  <c r="AW391" i="4"/>
  <c r="AX391" i="4"/>
  <c r="AY391" i="4"/>
  <c r="AZ391" i="4"/>
  <c r="BA391" i="4"/>
  <c r="AW392" i="4"/>
  <c r="AX392" i="4"/>
  <c r="AY392" i="4"/>
  <c r="AZ392" i="4"/>
  <c r="BA392" i="4"/>
  <c r="AW393" i="4"/>
  <c r="AX393" i="4"/>
  <c r="AY393" i="4"/>
  <c r="AZ393" i="4"/>
  <c r="BA393" i="4"/>
  <c r="AW394" i="4"/>
  <c r="AX394" i="4"/>
  <c r="AY394" i="4"/>
  <c r="AZ394" i="4"/>
  <c r="BA394" i="4"/>
  <c r="AW395" i="4"/>
  <c r="AX395" i="4"/>
  <c r="AY395" i="4"/>
  <c r="AZ395" i="4"/>
  <c r="BA395" i="4"/>
  <c r="AW396" i="4"/>
  <c r="AX396" i="4"/>
  <c r="AY396" i="4"/>
  <c r="AZ396" i="4"/>
  <c r="BA396" i="4"/>
  <c r="AW397" i="4"/>
  <c r="AX397" i="4"/>
  <c r="AY397" i="4"/>
  <c r="AZ397" i="4"/>
  <c r="BA397" i="4"/>
  <c r="AW398" i="4"/>
  <c r="AX398" i="4"/>
  <c r="AY398" i="4"/>
  <c r="AZ398" i="4"/>
  <c r="BA398" i="4"/>
  <c r="AW399" i="4"/>
  <c r="AX399" i="4"/>
  <c r="AY399" i="4"/>
  <c r="AZ399" i="4"/>
  <c r="BA399" i="4"/>
  <c r="AW400" i="4"/>
  <c r="AX400" i="4"/>
  <c r="AY400" i="4"/>
  <c r="AZ400" i="4"/>
  <c r="BA400" i="4"/>
  <c r="AW401" i="4"/>
  <c r="AX401" i="4"/>
  <c r="AY401" i="4"/>
  <c r="AZ401" i="4"/>
  <c r="BA401" i="4"/>
  <c r="AW402" i="4"/>
  <c r="AX402" i="4"/>
  <c r="AY402" i="4"/>
  <c r="AZ402" i="4"/>
  <c r="BA402" i="4"/>
  <c r="AW403" i="4"/>
  <c r="AX403" i="4"/>
  <c r="AY403" i="4"/>
  <c r="AZ403" i="4"/>
  <c r="BA403" i="4"/>
  <c r="AW404" i="4"/>
  <c r="AX404" i="4"/>
  <c r="AY404" i="4"/>
  <c r="AZ404" i="4"/>
  <c r="BA404" i="4"/>
  <c r="AX5" i="4"/>
  <c r="AY5" i="4"/>
  <c r="AZ5" i="4"/>
  <c r="BA5" i="4"/>
  <c r="AW5" i="4"/>
  <c r="AW6" i="3"/>
  <c r="AX6" i="3"/>
  <c r="AY6" i="3"/>
  <c r="AZ6" i="3"/>
  <c r="BA6" i="3"/>
  <c r="AW7" i="3"/>
  <c r="AX7" i="3"/>
  <c r="AY7" i="3"/>
  <c r="AZ7" i="3"/>
  <c r="BA7" i="3"/>
  <c r="AW8" i="3"/>
  <c r="AX8" i="3"/>
  <c r="AY8" i="3"/>
  <c r="AZ8" i="3"/>
  <c r="BA8" i="3"/>
  <c r="AW9" i="3"/>
  <c r="AX9" i="3"/>
  <c r="AY9" i="3"/>
  <c r="AZ9" i="3"/>
  <c r="BA9" i="3"/>
  <c r="AW10" i="3"/>
  <c r="AX10" i="3"/>
  <c r="AY10" i="3"/>
  <c r="AZ10" i="3"/>
  <c r="BA10" i="3"/>
  <c r="AW11" i="3"/>
  <c r="AX11" i="3"/>
  <c r="AY11" i="3"/>
  <c r="AZ11" i="3"/>
  <c r="BA11" i="3"/>
  <c r="AW12" i="3"/>
  <c r="AX12" i="3"/>
  <c r="AY12" i="3"/>
  <c r="AZ12" i="3"/>
  <c r="BA12" i="3"/>
  <c r="AW13" i="3"/>
  <c r="AX13" i="3"/>
  <c r="AY13" i="3"/>
  <c r="AZ13" i="3"/>
  <c r="BA13" i="3"/>
  <c r="AW14" i="3"/>
  <c r="AX14" i="3"/>
  <c r="AY14" i="3"/>
  <c r="AZ14" i="3"/>
  <c r="BA14" i="3"/>
  <c r="AW15" i="3"/>
  <c r="AX15" i="3"/>
  <c r="AY15" i="3"/>
  <c r="AZ15" i="3"/>
  <c r="BA15" i="3"/>
  <c r="AW16" i="3"/>
  <c r="AX16" i="3"/>
  <c r="AY16" i="3"/>
  <c r="AZ16" i="3"/>
  <c r="BA16" i="3"/>
  <c r="AW17" i="3"/>
  <c r="AX17" i="3"/>
  <c r="AY17" i="3"/>
  <c r="AZ17" i="3"/>
  <c r="BA17" i="3"/>
  <c r="AW18" i="3"/>
  <c r="AX18" i="3"/>
  <c r="AY18" i="3"/>
  <c r="AZ18" i="3"/>
  <c r="BA18" i="3"/>
  <c r="AW19" i="3"/>
  <c r="AX19" i="3"/>
  <c r="AY19" i="3"/>
  <c r="AZ19" i="3"/>
  <c r="BA19" i="3"/>
  <c r="AW20" i="3"/>
  <c r="AX20" i="3"/>
  <c r="AY20" i="3"/>
  <c r="AZ20" i="3"/>
  <c r="BA20" i="3"/>
  <c r="AW21" i="3"/>
  <c r="AX21" i="3"/>
  <c r="AY21" i="3"/>
  <c r="AZ21" i="3"/>
  <c r="BA21" i="3"/>
  <c r="AW22" i="3"/>
  <c r="AX22" i="3"/>
  <c r="AY22" i="3"/>
  <c r="AZ22" i="3"/>
  <c r="BA22" i="3"/>
  <c r="AW23" i="3"/>
  <c r="AX23" i="3"/>
  <c r="AY23" i="3"/>
  <c r="AZ23" i="3"/>
  <c r="BA23" i="3"/>
  <c r="AW24" i="3"/>
  <c r="AX24" i="3"/>
  <c r="AY24" i="3"/>
  <c r="AZ24" i="3"/>
  <c r="BA24" i="3"/>
  <c r="AW25" i="3"/>
  <c r="AX25" i="3"/>
  <c r="AY25" i="3"/>
  <c r="AZ25" i="3"/>
  <c r="BA25" i="3"/>
  <c r="AW26" i="3"/>
  <c r="AX26" i="3"/>
  <c r="AY26" i="3"/>
  <c r="AZ26" i="3"/>
  <c r="BA26" i="3"/>
  <c r="AW27" i="3"/>
  <c r="AX27" i="3"/>
  <c r="AY27" i="3"/>
  <c r="AZ27" i="3"/>
  <c r="BA27" i="3"/>
  <c r="AW28" i="3"/>
  <c r="AX28" i="3"/>
  <c r="AY28" i="3"/>
  <c r="AZ28" i="3"/>
  <c r="BA28" i="3"/>
  <c r="AW29" i="3"/>
  <c r="AX29" i="3"/>
  <c r="AY29" i="3"/>
  <c r="AZ29" i="3"/>
  <c r="BA29" i="3"/>
  <c r="AW30" i="3"/>
  <c r="AX30" i="3"/>
  <c r="AY30" i="3"/>
  <c r="AZ30" i="3"/>
  <c r="BA30" i="3"/>
  <c r="AW31" i="3"/>
  <c r="AX31" i="3"/>
  <c r="AY31" i="3"/>
  <c r="AZ31" i="3"/>
  <c r="BA31" i="3"/>
  <c r="AW32" i="3"/>
  <c r="AX32" i="3"/>
  <c r="AY32" i="3"/>
  <c r="AZ32" i="3"/>
  <c r="BA32" i="3"/>
  <c r="AW33" i="3"/>
  <c r="AX33" i="3"/>
  <c r="AY33" i="3"/>
  <c r="AZ33" i="3"/>
  <c r="BA33" i="3"/>
  <c r="AW34" i="3"/>
  <c r="AX34" i="3"/>
  <c r="AY34" i="3"/>
  <c r="AZ34" i="3"/>
  <c r="BA34" i="3"/>
  <c r="AW35" i="3"/>
  <c r="AX35" i="3"/>
  <c r="AY35" i="3"/>
  <c r="AZ35" i="3"/>
  <c r="BA35" i="3"/>
  <c r="AW36" i="3"/>
  <c r="AX36" i="3"/>
  <c r="AY36" i="3"/>
  <c r="AZ36" i="3"/>
  <c r="BA36" i="3"/>
  <c r="AW37" i="3"/>
  <c r="AX37" i="3"/>
  <c r="AY37" i="3"/>
  <c r="AZ37" i="3"/>
  <c r="BA37" i="3"/>
  <c r="AW38" i="3"/>
  <c r="AX38" i="3"/>
  <c r="AY38" i="3"/>
  <c r="AZ38" i="3"/>
  <c r="BA38" i="3"/>
  <c r="AW39" i="3"/>
  <c r="AX39" i="3"/>
  <c r="AY39" i="3"/>
  <c r="AZ39" i="3"/>
  <c r="BA39" i="3"/>
  <c r="AW40" i="3"/>
  <c r="AX40" i="3"/>
  <c r="AY40" i="3"/>
  <c r="AZ40" i="3"/>
  <c r="BA40" i="3"/>
  <c r="AW41" i="3"/>
  <c r="AX41" i="3"/>
  <c r="AY41" i="3"/>
  <c r="AZ41" i="3"/>
  <c r="BA41" i="3"/>
  <c r="AW42" i="3"/>
  <c r="AX42" i="3"/>
  <c r="AY42" i="3"/>
  <c r="AZ42" i="3"/>
  <c r="BA42" i="3"/>
  <c r="AW43" i="3"/>
  <c r="AX43" i="3"/>
  <c r="AY43" i="3"/>
  <c r="AZ43" i="3"/>
  <c r="BA43" i="3"/>
  <c r="AW44" i="3"/>
  <c r="AX44" i="3"/>
  <c r="AY44" i="3"/>
  <c r="AZ44" i="3"/>
  <c r="BA44" i="3"/>
  <c r="AW45" i="3"/>
  <c r="AX45" i="3"/>
  <c r="AY45" i="3"/>
  <c r="AZ45" i="3"/>
  <c r="BA45" i="3"/>
  <c r="AW46" i="3"/>
  <c r="AX46" i="3"/>
  <c r="AY46" i="3"/>
  <c r="AZ46" i="3"/>
  <c r="BA46" i="3"/>
  <c r="AW47" i="3"/>
  <c r="AX47" i="3"/>
  <c r="AY47" i="3"/>
  <c r="AZ47" i="3"/>
  <c r="BA47" i="3"/>
  <c r="AW48" i="3"/>
  <c r="AX48" i="3"/>
  <c r="AY48" i="3"/>
  <c r="AZ48" i="3"/>
  <c r="BA48" i="3"/>
  <c r="AW49" i="3"/>
  <c r="AX49" i="3"/>
  <c r="AY49" i="3"/>
  <c r="AZ49" i="3"/>
  <c r="BA49" i="3"/>
  <c r="AW50" i="3"/>
  <c r="AX50" i="3"/>
  <c r="AY50" i="3"/>
  <c r="AZ50" i="3"/>
  <c r="BA50" i="3"/>
  <c r="AW51" i="3"/>
  <c r="AX51" i="3"/>
  <c r="AY51" i="3"/>
  <c r="AZ51" i="3"/>
  <c r="BA51" i="3"/>
  <c r="AW52" i="3"/>
  <c r="AX52" i="3"/>
  <c r="AY52" i="3"/>
  <c r="AZ52" i="3"/>
  <c r="BA52" i="3"/>
  <c r="AW53" i="3"/>
  <c r="AX53" i="3"/>
  <c r="AY53" i="3"/>
  <c r="AZ53" i="3"/>
  <c r="BA53" i="3"/>
  <c r="AW54" i="3"/>
  <c r="AX54" i="3"/>
  <c r="AY54" i="3"/>
  <c r="AZ54" i="3"/>
  <c r="BA54" i="3"/>
  <c r="AW55" i="3"/>
  <c r="AX55" i="3"/>
  <c r="AY55" i="3"/>
  <c r="AZ55" i="3"/>
  <c r="BA55" i="3"/>
  <c r="AW56" i="3"/>
  <c r="AX56" i="3"/>
  <c r="AY56" i="3"/>
  <c r="AZ56" i="3"/>
  <c r="BA56" i="3"/>
  <c r="AW57" i="3"/>
  <c r="AX57" i="3"/>
  <c r="AY57" i="3"/>
  <c r="AZ57" i="3"/>
  <c r="BA57" i="3"/>
  <c r="AW58" i="3"/>
  <c r="AX58" i="3"/>
  <c r="AY58" i="3"/>
  <c r="AZ58" i="3"/>
  <c r="BA58" i="3"/>
  <c r="AW59" i="3"/>
  <c r="AX59" i="3"/>
  <c r="AY59" i="3"/>
  <c r="AZ59" i="3"/>
  <c r="BA59" i="3"/>
  <c r="AW60" i="3"/>
  <c r="AX60" i="3"/>
  <c r="AY60" i="3"/>
  <c r="AZ60" i="3"/>
  <c r="BA60" i="3"/>
  <c r="AW61" i="3"/>
  <c r="AX61" i="3"/>
  <c r="AY61" i="3"/>
  <c r="AZ61" i="3"/>
  <c r="BA61" i="3"/>
  <c r="AW62" i="3"/>
  <c r="AX62" i="3"/>
  <c r="AY62" i="3"/>
  <c r="AZ62" i="3"/>
  <c r="BA62" i="3"/>
  <c r="AW63" i="3"/>
  <c r="AX63" i="3"/>
  <c r="AY63" i="3"/>
  <c r="AZ63" i="3"/>
  <c r="BA63" i="3"/>
  <c r="AW64" i="3"/>
  <c r="AX64" i="3"/>
  <c r="AY64" i="3"/>
  <c r="AZ64" i="3"/>
  <c r="BA64" i="3"/>
  <c r="AW65" i="3"/>
  <c r="AX65" i="3"/>
  <c r="AY65" i="3"/>
  <c r="AZ65" i="3"/>
  <c r="BA65" i="3"/>
  <c r="AW66" i="3"/>
  <c r="AX66" i="3"/>
  <c r="AY66" i="3"/>
  <c r="AZ66" i="3"/>
  <c r="BA66" i="3"/>
  <c r="AW67" i="3"/>
  <c r="AX67" i="3"/>
  <c r="AY67" i="3"/>
  <c r="AZ67" i="3"/>
  <c r="BA67" i="3"/>
  <c r="AW68" i="3"/>
  <c r="AX68" i="3"/>
  <c r="AY68" i="3"/>
  <c r="AZ68" i="3"/>
  <c r="BA68" i="3"/>
  <c r="AW69" i="3"/>
  <c r="AX69" i="3"/>
  <c r="AY69" i="3"/>
  <c r="AZ69" i="3"/>
  <c r="BA69" i="3"/>
  <c r="AW70" i="3"/>
  <c r="AX70" i="3"/>
  <c r="AY70" i="3"/>
  <c r="AZ70" i="3"/>
  <c r="BA70" i="3"/>
  <c r="AW71" i="3"/>
  <c r="AX71" i="3"/>
  <c r="AY71" i="3"/>
  <c r="AZ71" i="3"/>
  <c r="BA71" i="3"/>
  <c r="AW72" i="3"/>
  <c r="AX72" i="3"/>
  <c r="AY72" i="3"/>
  <c r="AZ72" i="3"/>
  <c r="BA72" i="3"/>
  <c r="AW73" i="3"/>
  <c r="AX73" i="3"/>
  <c r="AY73" i="3"/>
  <c r="AZ73" i="3"/>
  <c r="BA73" i="3"/>
  <c r="AW74" i="3"/>
  <c r="AX74" i="3"/>
  <c r="AY74" i="3"/>
  <c r="AZ74" i="3"/>
  <c r="BA74" i="3"/>
  <c r="AW75" i="3"/>
  <c r="AX75" i="3"/>
  <c r="AY75" i="3"/>
  <c r="AZ75" i="3"/>
  <c r="BA75" i="3"/>
  <c r="AW76" i="3"/>
  <c r="AX76" i="3"/>
  <c r="AY76" i="3"/>
  <c r="AZ76" i="3"/>
  <c r="BA76" i="3"/>
  <c r="AW77" i="3"/>
  <c r="AX77" i="3"/>
  <c r="AY77" i="3"/>
  <c r="AZ77" i="3"/>
  <c r="BA77" i="3"/>
  <c r="AW78" i="3"/>
  <c r="AX78" i="3"/>
  <c r="AY78" i="3"/>
  <c r="AZ78" i="3"/>
  <c r="BA78" i="3"/>
  <c r="AW79" i="3"/>
  <c r="AX79" i="3"/>
  <c r="AY79" i="3"/>
  <c r="AZ79" i="3"/>
  <c r="BA79" i="3"/>
  <c r="AW80" i="3"/>
  <c r="AX80" i="3"/>
  <c r="AY80" i="3"/>
  <c r="AZ80" i="3"/>
  <c r="BA80" i="3"/>
  <c r="AW81" i="3"/>
  <c r="AX81" i="3"/>
  <c r="AY81" i="3"/>
  <c r="AZ81" i="3"/>
  <c r="BA81" i="3"/>
  <c r="AW82" i="3"/>
  <c r="AX82" i="3"/>
  <c r="AY82" i="3"/>
  <c r="AZ82" i="3"/>
  <c r="BA82" i="3"/>
  <c r="AW83" i="3"/>
  <c r="AX83" i="3"/>
  <c r="AY83" i="3"/>
  <c r="AZ83" i="3"/>
  <c r="BA83" i="3"/>
  <c r="AW84" i="3"/>
  <c r="AX84" i="3"/>
  <c r="AY84" i="3"/>
  <c r="AZ84" i="3"/>
  <c r="BA84" i="3"/>
  <c r="AW85" i="3"/>
  <c r="AX85" i="3"/>
  <c r="AY85" i="3"/>
  <c r="AZ85" i="3"/>
  <c r="BA85" i="3"/>
  <c r="AW86" i="3"/>
  <c r="AX86" i="3"/>
  <c r="AY86" i="3"/>
  <c r="AZ86" i="3"/>
  <c r="BA86" i="3"/>
  <c r="AW87" i="3"/>
  <c r="AX87" i="3"/>
  <c r="AY87" i="3"/>
  <c r="AZ87" i="3"/>
  <c r="BA87" i="3"/>
  <c r="AW88" i="3"/>
  <c r="AX88" i="3"/>
  <c r="AY88" i="3"/>
  <c r="AZ88" i="3"/>
  <c r="BA88" i="3"/>
  <c r="AW89" i="3"/>
  <c r="AX89" i="3"/>
  <c r="AY89" i="3"/>
  <c r="AZ89" i="3"/>
  <c r="BA89" i="3"/>
  <c r="AW90" i="3"/>
  <c r="AX90" i="3"/>
  <c r="AY90" i="3"/>
  <c r="AZ90" i="3"/>
  <c r="BA90" i="3"/>
  <c r="AW91" i="3"/>
  <c r="AX91" i="3"/>
  <c r="AY91" i="3"/>
  <c r="AZ91" i="3"/>
  <c r="BA91" i="3"/>
  <c r="AW92" i="3"/>
  <c r="AX92" i="3"/>
  <c r="AY92" i="3"/>
  <c r="AZ92" i="3"/>
  <c r="BA92" i="3"/>
  <c r="AW93" i="3"/>
  <c r="AX93" i="3"/>
  <c r="AY93" i="3"/>
  <c r="AZ93" i="3"/>
  <c r="BA93" i="3"/>
  <c r="AW94" i="3"/>
  <c r="AX94" i="3"/>
  <c r="AY94" i="3"/>
  <c r="AZ94" i="3"/>
  <c r="BA94" i="3"/>
  <c r="AW95" i="3"/>
  <c r="AX95" i="3"/>
  <c r="AY95" i="3"/>
  <c r="AZ95" i="3"/>
  <c r="BA95" i="3"/>
  <c r="AW96" i="3"/>
  <c r="AX96" i="3"/>
  <c r="AY96" i="3"/>
  <c r="AZ96" i="3"/>
  <c r="BA96" i="3"/>
  <c r="AW97" i="3"/>
  <c r="AX97" i="3"/>
  <c r="AY97" i="3"/>
  <c r="AZ97" i="3"/>
  <c r="BA97" i="3"/>
  <c r="AW98" i="3"/>
  <c r="AX98" i="3"/>
  <c r="AY98" i="3"/>
  <c r="AZ98" i="3"/>
  <c r="BA98" i="3"/>
  <c r="AW99" i="3"/>
  <c r="AX99" i="3"/>
  <c r="AY99" i="3"/>
  <c r="AZ99" i="3"/>
  <c r="BA99" i="3"/>
  <c r="AW100" i="3"/>
  <c r="AX100" i="3"/>
  <c r="AY100" i="3"/>
  <c r="AZ100" i="3"/>
  <c r="BA100" i="3"/>
  <c r="AW101" i="3"/>
  <c r="AX101" i="3"/>
  <c r="AY101" i="3"/>
  <c r="AZ101" i="3"/>
  <c r="BA101" i="3"/>
  <c r="AW102" i="3"/>
  <c r="AX102" i="3"/>
  <c r="AY102" i="3"/>
  <c r="AZ102" i="3"/>
  <c r="BA102" i="3"/>
  <c r="AW103" i="3"/>
  <c r="AX103" i="3"/>
  <c r="AY103" i="3"/>
  <c r="AZ103" i="3"/>
  <c r="BA103" i="3"/>
  <c r="AW104" i="3"/>
  <c r="AX104" i="3"/>
  <c r="AY104" i="3"/>
  <c r="AZ104" i="3"/>
  <c r="BA104" i="3"/>
  <c r="AW105" i="3"/>
  <c r="AX105" i="3"/>
  <c r="AY105" i="3"/>
  <c r="AZ105" i="3"/>
  <c r="BA105" i="3"/>
  <c r="AW106" i="3"/>
  <c r="AX106" i="3"/>
  <c r="AY106" i="3"/>
  <c r="AZ106" i="3"/>
  <c r="BA106" i="3"/>
  <c r="AW107" i="3"/>
  <c r="AX107" i="3"/>
  <c r="AY107" i="3"/>
  <c r="AZ107" i="3"/>
  <c r="BA107" i="3"/>
  <c r="AW108" i="3"/>
  <c r="AX108" i="3"/>
  <c r="AY108" i="3"/>
  <c r="AZ108" i="3"/>
  <c r="BA108" i="3"/>
  <c r="AW109" i="3"/>
  <c r="AX109" i="3"/>
  <c r="AY109" i="3"/>
  <c r="AZ109" i="3"/>
  <c r="BA109" i="3"/>
  <c r="AW110" i="3"/>
  <c r="AX110" i="3"/>
  <c r="AY110" i="3"/>
  <c r="AZ110" i="3"/>
  <c r="BA110" i="3"/>
  <c r="AW111" i="3"/>
  <c r="AX111" i="3"/>
  <c r="AY111" i="3"/>
  <c r="AZ111" i="3"/>
  <c r="BA111" i="3"/>
  <c r="AW112" i="3"/>
  <c r="AX112" i="3"/>
  <c r="AY112" i="3"/>
  <c r="AZ112" i="3"/>
  <c r="BA112" i="3"/>
  <c r="AW113" i="3"/>
  <c r="AX113" i="3"/>
  <c r="AY113" i="3"/>
  <c r="AZ113" i="3"/>
  <c r="BA113" i="3"/>
  <c r="AW114" i="3"/>
  <c r="AX114" i="3"/>
  <c r="AY114" i="3"/>
  <c r="AZ114" i="3"/>
  <c r="BA114" i="3"/>
  <c r="AW115" i="3"/>
  <c r="AX115" i="3"/>
  <c r="AY115" i="3"/>
  <c r="AZ115" i="3"/>
  <c r="BA115" i="3"/>
  <c r="AW116" i="3"/>
  <c r="AX116" i="3"/>
  <c r="AY116" i="3"/>
  <c r="AZ116" i="3"/>
  <c r="BA116" i="3"/>
  <c r="AW117" i="3"/>
  <c r="AX117" i="3"/>
  <c r="AY117" i="3"/>
  <c r="AZ117" i="3"/>
  <c r="BA117" i="3"/>
  <c r="AW118" i="3"/>
  <c r="AX118" i="3"/>
  <c r="AY118" i="3"/>
  <c r="AZ118" i="3"/>
  <c r="BA118" i="3"/>
  <c r="AW119" i="3"/>
  <c r="AX119" i="3"/>
  <c r="AY119" i="3"/>
  <c r="AZ119" i="3"/>
  <c r="BA119" i="3"/>
  <c r="AW120" i="3"/>
  <c r="AX120" i="3"/>
  <c r="AY120" i="3"/>
  <c r="AZ120" i="3"/>
  <c r="BA120" i="3"/>
  <c r="AW121" i="3"/>
  <c r="AX121" i="3"/>
  <c r="AY121" i="3"/>
  <c r="AZ121" i="3"/>
  <c r="BA121" i="3"/>
  <c r="AW122" i="3"/>
  <c r="AX122" i="3"/>
  <c r="AY122" i="3"/>
  <c r="AZ122" i="3"/>
  <c r="BA122" i="3"/>
  <c r="AW123" i="3"/>
  <c r="AX123" i="3"/>
  <c r="AY123" i="3"/>
  <c r="AZ123" i="3"/>
  <c r="BA123" i="3"/>
  <c r="AW124" i="3"/>
  <c r="AX124" i="3"/>
  <c r="AY124" i="3"/>
  <c r="AZ124" i="3"/>
  <c r="BA124" i="3"/>
  <c r="AW125" i="3"/>
  <c r="AX125" i="3"/>
  <c r="AY125" i="3"/>
  <c r="AZ125" i="3"/>
  <c r="BA125" i="3"/>
  <c r="AW126" i="3"/>
  <c r="AX126" i="3"/>
  <c r="AY126" i="3"/>
  <c r="AZ126" i="3"/>
  <c r="BA126" i="3"/>
  <c r="AW127" i="3"/>
  <c r="AX127" i="3"/>
  <c r="AY127" i="3"/>
  <c r="AZ127" i="3"/>
  <c r="BA127" i="3"/>
  <c r="AW128" i="3"/>
  <c r="AX128" i="3"/>
  <c r="AY128" i="3"/>
  <c r="AZ128" i="3"/>
  <c r="BA128" i="3"/>
  <c r="AW129" i="3"/>
  <c r="AX129" i="3"/>
  <c r="AY129" i="3"/>
  <c r="AZ129" i="3"/>
  <c r="BA129" i="3"/>
  <c r="AW130" i="3"/>
  <c r="AX130" i="3"/>
  <c r="AY130" i="3"/>
  <c r="AZ130" i="3"/>
  <c r="BA130" i="3"/>
  <c r="AW131" i="3"/>
  <c r="AX131" i="3"/>
  <c r="AY131" i="3"/>
  <c r="AZ131" i="3"/>
  <c r="BA131" i="3"/>
  <c r="AW132" i="3"/>
  <c r="AX132" i="3"/>
  <c r="AY132" i="3"/>
  <c r="AZ132" i="3"/>
  <c r="BA132" i="3"/>
  <c r="AW133" i="3"/>
  <c r="AX133" i="3"/>
  <c r="AY133" i="3"/>
  <c r="AZ133" i="3"/>
  <c r="BA133" i="3"/>
  <c r="AW134" i="3"/>
  <c r="AX134" i="3"/>
  <c r="AY134" i="3"/>
  <c r="AZ134" i="3"/>
  <c r="BA134" i="3"/>
  <c r="AW135" i="3"/>
  <c r="AX135" i="3"/>
  <c r="AY135" i="3"/>
  <c r="AZ135" i="3"/>
  <c r="BA135" i="3"/>
  <c r="AW136" i="3"/>
  <c r="AX136" i="3"/>
  <c r="AY136" i="3"/>
  <c r="AZ136" i="3"/>
  <c r="BA136" i="3"/>
  <c r="AW137" i="3"/>
  <c r="AX137" i="3"/>
  <c r="AY137" i="3"/>
  <c r="AZ137" i="3"/>
  <c r="BA137" i="3"/>
  <c r="AW138" i="3"/>
  <c r="AX138" i="3"/>
  <c r="AY138" i="3"/>
  <c r="AZ138" i="3"/>
  <c r="BA138" i="3"/>
  <c r="AW139" i="3"/>
  <c r="AX139" i="3"/>
  <c r="AY139" i="3"/>
  <c r="AZ139" i="3"/>
  <c r="BA139" i="3"/>
  <c r="AW140" i="3"/>
  <c r="AX140" i="3"/>
  <c r="AY140" i="3"/>
  <c r="AZ140" i="3"/>
  <c r="BA140" i="3"/>
  <c r="AW141" i="3"/>
  <c r="AX141" i="3"/>
  <c r="AY141" i="3"/>
  <c r="AZ141" i="3"/>
  <c r="BA141" i="3"/>
  <c r="AW142" i="3"/>
  <c r="AX142" i="3"/>
  <c r="AY142" i="3"/>
  <c r="AZ142" i="3"/>
  <c r="BA142" i="3"/>
  <c r="AW143" i="3"/>
  <c r="AX143" i="3"/>
  <c r="AY143" i="3"/>
  <c r="AZ143" i="3"/>
  <c r="BA143" i="3"/>
  <c r="AW144" i="3"/>
  <c r="AX144" i="3"/>
  <c r="AY144" i="3"/>
  <c r="AZ144" i="3"/>
  <c r="BA144" i="3"/>
  <c r="AW145" i="3"/>
  <c r="AX145" i="3"/>
  <c r="AY145" i="3"/>
  <c r="AZ145" i="3"/>
  <c r="BA145" i="3"/>
  <c r="AW146" i="3"/>
  <c r="AX146" i="3"/>
  <c r="AY146" i="3"/>
  <c r="AZ146" i="3"/>
  <c r="BA146" i="3"/>
  <c r="AW147" i="3"/>
  <c r="AX147" i="3"/>
  <c r="AY147" i="3"/>
  <c r="AZ147" i="3"/>
  <c r="BA147" i="3"/>
  <c r="AW148" i="3"/>
  <c r="AX148" i="3"/>
  <c r="AY148" i="3"/>
  <c r="AZ148" i="3"/>
  <c r="BA148" i="3"/>
  <c r="AW149" i="3"/>
  <c r="AX149" i="3"/>
  <c r="AY149" i="3"/>
  <c r="AZ149" i="3"/>
  <c r="BA149" i="3"/>
  <c r="AW150" i="3"/>
  <c r="AX150" i="3"/>
  <c r="AY150" i="3"/>
  <c r="AZ150" i="3"/>
  <c r="BA150" i="3"/>
  <c r="AW151" i="3"/>
  <c r="AX151" i="3"/>
  <c r="AY151" i="3"/>
  <c r="AZ151" i="3"/>
  <c r="BA151" i="3"/>
  <c r="AW152" i="3"/>
  <c r="AX152" i="3"/>
  <c r="AY152" i="3"/>
  <c r="AZ152" i="3"/>
  <c r="BA152" i="3"/>
  <c r="AW153" i="3"/>
  <c r="AX153" i="3"/>
  <c r="AY153" i="3"/>
  <c r="AZ153" i="3"/>
  <c r="BA153" i="3"/>
  <c r="AW154" i="3"/>
  <c r="AX154" i="3"/>
  <c r="AY154" i="3"/>
  <c r="AZ154" i="3"/>
  <c r="BA154" i="3"/>
  <c r="AW155" i="3"/>
  <c r="AX155" i="3"/>
  <c r="AY155" i="3"/>
  <c r="AZ155" i="3"/>
  <c r="BA155" i="3"/>
  <c r="AW156" i="3"/>
  <c r="AX156" i="3"/>
  <c r="AY156" i="3"/>
  <c r="AZ156" i="3"/>
  <c r="BA156" i="3"/>
  <c r="AW157" i="3"/>
  <c r="AX157" i="3"/>
  <c r="AY157" i="3"/>
  <c r="AZ157" i="3"/>
  <c r="BA157" i="3"/>
  <c r="AW158" i="3"/>
  <c r="AX158" i="3"/>
  <c r="AY158" i="3"/>
  <c r="AZ158" i="3"/>
  <c r="BA158" i="3"/>
  <c r="AW159" i="3"/>
  <c r="AX159" i="3"/>
  <c r="AY159" i="3"/>
  <c r="AZ159" i="3"/>
  <c r="BA159" i="3"/>
  <c r="AW160" i="3"/>
  <c r="AX160" i="3"/>
  <c r="AY160" i="3"/>
  <c r="AZ160" i="3"/>
  <c r="BA160" i="3"/>
  <c r="AW161" i="3"/>
  <c r="AX161" i="3"/>
  <c r="AY161" i="3"/>
  <c r="AZ161" i="3"/>
  <c r="BA161" i="3"/>
  <c r="AW162" i="3"/>
  <c r="AX162" i="3"/>
  <c r="AY162" i="3"/>
  <c r="AZ162" i="3"/>
  <c r="BA162" i="3"/>
  <c r="AW163" i="3"/>
  <c r="AX163" i="3"/>
  <c r="AY163" i="3"/>
  <c r="AZ163" i="3"/>
  <c r="BA163" i="3"/>
  <c r="AW164" i="3"/>
  <c r="AX164" i="3"/>
  <c r="AY164" i="3"/>
  <c r="AZ164" i="3"/>
  <c r="BA164" i="3"/>
  <c r="AW165" i="3"/>
  <c r="AX165" i="3"/>
  <c r="AY165" i="3"/>
  <c r="AZ165" i="3"/>
  <c r="BA165" i="3"/>
  <c r="AW166" i="3"/>
  <c r="AX166" i="3"/>
  <c r="AY166" i="3"/>
  <c r="AZ166" i="3"/>
  <c r="BA166" i="3"/>
  <c r="AW167" i="3"/>
  <c r="AX167" i="3"/>
  <c r="AY167" i="3"/>
  <c r="AZ167" i="3"/>
  <c r="BA167" i="3"/>
  <c r="AW168" i="3"/>
  <c r="AX168" i="3"/>
  <c r="AY168" i="3"/>
  <c r="AZ168" i="3"/>
  <c r="BA168" i="3"/>
  <c r="AW169" i="3"/>
  <c r="AX169" i="3"/>
  <c r="AY169" i="3"/>
  <c r="AZ169" i="3"/>
  <c r="BA169" i="3"/>
  <c r="AW170" i="3"/>
  <c r="AX170" i="3"/>
  <c r="AY170" i="3"/>
  <c r="AZ170" i="3"/>
  <c r="BA170" i="3"/>
  <c r="AW171" i="3"/>
  <c r="AX171" i="3"/>
  <c r="AY171" i="3"/>
  <c r="AZ171" i="3"/>
  <c r="BA171" i="3"/>
  <c r="AW172" i="3"/>
  <c r="AX172" i="3"/>
  <c r="AY172" i="3"/>
  <c r="AZ172" i="3"/>
  <c r="BA172" i="3"/>
  <c r="AW173" i="3"/>
  <c r="AX173" i="3"/>
  <c r="AY173" i="3"/>
  <c r="AZ173" i="3"/>
  <c r="BA173" i="3"/>
  <c r="AW174" i="3"/>
  <c r="AX174" i="3"/>
  <c r="AY174" i="3"/>
  <c r="AZ174" i="3"/>
  <c r="BA174" i="3"/>
  <c r="AW175" i="3"/>
  <c r="AX175" i="3"/>
  <c r="AY175" i="3"/>
  <c r="AZ175" i="3"/>
  <c r="BA175" i="3"/>
  <c r="AW176" i="3"/>
  <c r="AX176" i="3"/>
  <c r="AY176" i="3"/>
  <c r="AZ176" i="3"/>
  <c r="BA176" i="3"/>
  <c r="AW177" i="3"/>
  <c r="AX177" i="3"/>
  <c r="AY177" i="3"/>
  <c r="AZ177" i="3"/>
  <c r="BA177" i="3"/>
  <c r="AW178" i="3"/>
  <c r="AX178" i="3"/>
  <c r="AY178" i="3"/>
  <c r="AZ178" i="3"/>
  <c r="BA178" i="3"/>
  <c r="AW179" i="3"/>
  <c r="AX179" i="3"/>
  <c r="AY179" i="3"/>
  <c r="AZ179" i="3"/>
  <c r="BA179" i="3"/>
  <c r="AW180" i="3"/>
  <c r="AX180" i="3"/>
  <c r="AY180" i="3"/>
  <c r="AZ180" i="3"/>
  <c r="BA180" i="3"/>
  <c r="AW181" i="3"/>
  <c r="AX181" i="3"/>
  <c r="AY181" i="3"/>
  <c r="AZ181" i="3"/>
  <c r="BA181" i="3"/>
  <c r="AW182" i="3"/>
  <c r="AX182" i="3"/>
  <c r="AY182" i="3"/>
  <c r="AZ182" i="3"/>
  <c r="BA182" i="3"/>
  <c r="AW183" i="3"/>
  <c r="AX183" i="3"/>
  <c r="AY183" i="3"/>
  <c r="AZ183" i="3"/>
  <c r="BA183" i="3"/>
  <c r="AW184" i="3"/>
  <c r="AX184" i="3"/>
  <c r="AY184" i="3"/>
  <c r="AZ184" i="3"/>
  <c r="BA184" i="3"/>
  <c r="AW185" i="3"/>
  <c r="AX185" i="3"/>
  <c r="AY185" i="3"/>
  <c r="AZ185" i="3"/>
  <c r="BA185" i="3"/>
  <c r="AW186" i="3"/>
  <c r="AX186" i="3"/>
  <c r="AY186" i="3"/>
  <c r="AZ186" i="3"/>
  <c r="BA186" i="3"/>
  <c r="AW187" i="3"/>
  <c r="AX187" i="3"/>
  <c r="AY187" i="3"/>
  <c r="AZ187" i="3"/>
  <c r="BA187" i="3"/>
  <c r="AW188" i="3"/>
  <c r="AX188" i="3"/>
  <c r="AY188" i="3"/>
  <c r="AZ188" i="3"/>
  <c r="BA188" i="3"/>
  <c r="AW189" i="3"/>
  <c r="AX189" i="3"/>
  <c r="AY189" i="3"/>
  <c r="AZ189" i="3"/>
  <c r="BA189" i="3"/>
  <c r="AW190" i="3"/>
  <c r="AX190" i="3"/>
  <c r="AY190" i="3"/>
  <c r="AZ190" i="3"/>
  <c r="BA190" i="3"/>
  <c r="AW191" i="3"/>
  <c r="AX191" i="3"/>
  <c r="AY191" i="3"/>
  <c r="AZ191" i="3"/>
  <c r="BA191" i="3"/>
  <c r="AW192" i="3"/>
  <c r="AX192" i="3"/>
  <c r="AY192" i="3"/>
  <c r="AZ192" i="3"/>
  <c r="BA192" i="3"/>
  <c r="AW193" i="3"/>
  <c r="AX193" i="3"/>
  <c r="AY193" i="3"/>
  <c r="AZ193" i="3"/>
  <c r="BA193" i="3"/>
  <c r="AW194" i="3"/>
  <c r="AX194" i="3"/>
  <c r="AY194" i="3"/>
  <c r="AZ194" i="3"/>
  <c r="BA194" i="3"/>
  <c r="AW195" i="3"/>
  <c r="AX195" i="3"/>
  <c r="AY195" i="3"/>
  <c r="AZ195" i="3"/>
  <c r="BA195" i="3"/>
  <c r="AW196" i="3"/>
  <c r="AX196" i="3"/>
  <c r="AY196" i="3"/>
  <c r="AZ196" i="3"/>
  <c r="BA196" i="3"/>
  <c r="AW197" i="3"/>
  <c r="AX197" i="3"/>
  <c r="AY197" i="3"/>
  <c r="AZ197" i="3"/>
  <c r="BA197" i="3"/>
  <c r="AW198" i="3"/>
  <c r="AX198" i="3"/>
  <c r="AY198" i="3"/>
  <c r="AZ198" i="3"/>
  <c r="BA198" i="3"/>
  <c r="AW199" i="3"/>
  <c r="AX199" i="3"/>
  <c r="AY199" i="3"/>
  <c r="AZ199" i="3"/>
  <c r="BA199" i="3"/>
  <c r="AW200" i="3"/>
  <c r="AX200" i="3"/>
  <c r="AY200" i="3"/>
  <c r="AZ200" i="3"/>
  <c r="BA200" i="3"/>
  <c r="AW201" i="3"/>
  <c r="AX201" i="3"/>
  <c r="AY201" i="3"/>
  <c r="AZ201" i="3"/>
  <c r="BA201" i="3"/>
  <c r="AW202" i="3"/>
  <c r="AX202" i="3"/>
  <c r="AY202" i="3"/>
  <c r="AZ202" i="3"/>
  <c r="BA202" i="3"/>
  <c r="AW203" i="3"/>
  <c r="AX203" i="3"/>
  <c r="AY203" i="3"/>
  <c r="AZ203" i="3"/>
  <c r="BA203" i="3"/>
  <c r="AW204" i="3"/>
  <c r="AX204" i="3"/>
  <c r="AY204" i="3"/>
  <c r="AZ204" i="3"/>
  <c r="BA204" i="3"/>
  <c r="AW205" i="3"/>
  <c r="AX205" i="3"/>
  <c r="AY205" i="3"/>
  <c r="AZ205" i="3"/>
  <c r="BA205" i="3"/>
  <c r="AW206" i="3"/>
  <c r="AX206" i="3"/>
  <c r="AY206" i="3"/>
  <c r="AZ206" i="3"/>
  <c r="BA206" i="3"/>
  <c r="AW207" i="3"/>
  <c r="AX207" i="3"/>
  <c r="AY207" i="3"/>
  <c r="AZ207" i="3"/>
  <c r="BA207" i="3"/>
  <c r="AW208" i="3"/>
  <c r="AX208" i="3"/>
  <c r="AY208" i="3"/>
  <c r="AZ208" i="3"/>
  <c r="BA208" i="3"/>
  <c r="AW209" i="3"/>
  <c r="AX209" i="3"/>
  <c r="AY209" i="3"/>
  <c r="AZ209" i="3"/>
  <c r="BA209" i="3"/>
  <c r="AW210" i="3"/>
  <c r="AX210" i="3"/>
  <c r="AY210" i="3"/>
  <c r="AZ210" i="3"/>
  <c r="BA210" i="3"/>
  <c r="AW211" i="3"/>
  <c r="AX211" i="3"/>
  <c r="AY211" i="3"/>
  <c r="AZ211" i="3"/>
  <c r="BA211" i="3"/>
  <c r="AW212" i="3"/>
  <c r="AX212" i="3"/>
  <c r="AY212" i="3"/>
  <c r="AZ212" i="3"/>
  <c r="BA212" i="3"/>
  <c r="AW213" i="3"/>
  <c r="AX213" i="3"/>
  <c r="AY213" i="3"/>
  <c r="AZ213" i="3"/>
  <c r="BA213" i="3"/>
  <c r="AW214" i="3"/>
  <c r="AX214" i="3"/>
  <c r="AY214" i="3"/>
  <c r="AZ214" i="3"/>
  <c r="BA214" i="3"/>
  <c r="AW215" i="3"/>
  <c r="AX215" i="3"/>
  <c r="AY215" i="3"/>
  <c r="AZ215" i="3"/>
  <c r="BA215" i="3"/>
  <c r="AW216" i="3"/>
  <c r="AX216" i="3"/>
  <c r="AY216" i="3"/>
  <c r="AZ216" i="3"/>
  <c r="BA216" i="3"/>
  <c r="AW217" i="3"/>
  <c r="AX217" i="3"/>
  <c r="AY217" i="3"/>
  <c r="AZ217" i="3"/>
  <c r="BA217" i="3"/>
  <c r="AW218" i="3"/>
  <c r="AX218" i="3"/>
  <c r="AY218" i="3"/>
  <c r="AZ218" i="3"/>
  <c r="BA218" i="3"/>
  <c r="AW219" i="3"/>
  <c r="AX219" i="3"/>
  <c r="AY219" i="3"/>
  <c r="AZ219" i="3"/>
  <c r="BA219" i="3"/>
  <c r="AW220" i="3"/>
  <c r="AX220" i="3"/>
  <c r="AY220" i="3"/>
  <c r="AZ220" i="3"/>
  <c r="BA220" i="3"/>
  <c r="AW221" i="3"/>
  <c r="AX221" i="3"/>
  <c r="AY221" i="3"/>
  <c r="AZ221" i="3"/>
  <c r="BA221" i="3"/>
  <c r="AW222" i="3"/>
  <c r="AX222" i="3"/>
  <c r="AY222" i="3"/>
  <c r="AZ222" i="3"/>
  <c r="BA222" i="3"/>
  <c r="AW223" i="3"/>
  <c r="AX223" i="3"/>
  <c r="AY223" i="3"/>
  <c r="AZ223" i="3"/>
  <c r="BA223" i="3"/>
  <c r="AW224" i="3"/>
  <c r="AX224" i="3"/>
  <c r="AY224" i="3"/>
  <c r="AZ224" i="3"/>
  <c r="BA224" i="3"/>
  <c r="AW225" i="3"/>
  <c r="AX225" i="3"/>
  <c r="AY225" i="3"/>
  <c r="AZ225" i="3"/>
  <c r="BA225" i="3"/>
  <c r="AW226" i="3"/>
  <c r="AX226" i="3"/>
  <c r="AY226" i="3"/>
  <c r="AZ226" i="3"/>
  <c r="BA226" i="3"/>
  <c r="AW227" i="3"/>
  <c r="AX227" i="3"/>
  <c r="AY227" i="3"/>
  <c r="AZ227" i="3"/>
  <c r="BA227" i="3"/>
  <c r="AW228" i="3"/>
  <c r="AX228" i="3"/>
  <c r="AY228" i="3"/>
  <c r="AZ228" i="3"/>
  <c r="BA228" i="3"/>
  <c r="AW229" i="3"/>
  <c r="AX229" i="3"/>
  <c r="AY229" i="3"/>
  <c r="AZ229" i="3"/>
  <c r="BA229" i="3"/>
  <c r="AW230" i="3"/>
  <c r="AX230" i="3"/>
  <c r="AY230" i="3"/>
  <c r="AZ230" i="3"/>
  <c r="BA230" i="3"/>
  <c r="AW231" i="3"/>
  <c r="AX231" i="3"/>
  <c r="AY231" i="3"/>
  <c r="AZ231" i="3"/>
  <c r="BA231" i="3"/>
  <c r="AW232" i="3"/>
  <c r="AX232" i="3"/>
  <c r="AY232" i="3"/>
  <c r="AZ232" i="3"/>
  <c r="BA232" i="3"/>
  <c r="AW233" i="3"/>
  <c r="AX233" i="3"/>
  <c r="AY233" i="3"/>
  <c r="AZ233" i="3"/>
  <c r="BA233" i="3"/>
  <c r="AW234" i="3"/>
  <c r="AX234" i="3"/>
  <c r="AY234" i="3"/>
  <c r="AZ234" i="3"/>
  <c r="BA234" i="3"/>
  <c r="AW235" i="3"/>
  <c r="AX235" i="3"/>
  <c r="AY235" i="3"/>
  <c r="AZ235" i="3"/>
  <c r="BA235" i="3"/>
  <c r="AW236" i="3"/>
  <c r="AX236" i="3"/>
  <c r="AY236" i="3"/>
  <c r="AZ236" i="3"/>
  <c r="BA236" i="3"/>
  <c r="AW237" i="3"/>
  <c r="AX237" i="3"/>
  <c r="AY237" i="3"/>
  <c r="AZ237" i="3"/>
  <c r="BA237" i="3"/>
  <c r="AW238" i="3"/>
  <c r="AX238" i="3"/>
  <c r="AY238" i="3"/>
  <c r="AZ238" i="3"/>
  <c r="BA238" i="3"/>
  <c r="AW239" i="3"/>
  <c r="AX239" i="3"/>
  <c r="AY239" i="3"/>
  <c r="AZ239" i="3"/>
  <c r="BA239" i="3"/>
  <c r="AW240" i="3"/>
  <c r="AX240" i="3"/>
  <c r="AY240" i="3"/>
  <c r="AZ240" i="3"/>
  <c r="BA240" i="3"/>
  <c r="AW241" i="3"/>
  <c r="AX241" i="3"/>
  <c r="AY241" i="3"/>
  <c r="AZ241" i="3"/>
  <c r="BA241" i="3"/>
  <c r="AW242" i="3"/>
  <c r="AX242" i="3"/>
  <c r="AY242" i="3"/>
  <c r="AZ242" i="3"/>
  <c r="BA242" i="3"/>
  <c r="AW243" i="3"/>
  <c r="AX243" i="3"/>
  <c r="AY243" i="3"/>
  <c r="AZ243" i="3"/>
  <c r="BA243" i="3"/>
  <c r="AW244" i="3"/>
  <c r="AX244" i="3"/>
  <c r="AY244" i="3"/>
  <c r="AZ244" i="3"/>
  <c r="BA244" i="3"/>
  <c r="AW245" i="3"/>
  <c r="AX245" i="3"/>
  <c r="AY245" i="3"/>
  <c r="AZ245" i="3"/>
  <c r="BA245" i="3"/>
  <c r="AW246" i="3"/>
  <c r="AX246" i="3"/>
  <c r="AY246" i="3"/>
  <c r="AZ246" i="3"/>
  <c r="BA246" i="3"/>
  <c r="AW247" i="3"/>
  <c r="AX247" i="3"/>
  <c r="AY247" i="3"/>
  <c r="AZ247" i="3"/>
  <c r="BA247" i="3"/>
  <c r="AW248" i="3"/>
  <c r="AX248" i="3"/>
  <c r="AY248" i="3"/>
  <c r="AZ248" i="3"/>
  <c r="BA248" i="3"/>
  <c r="AW249" i="3"/>
  <c r="AX249" i="3"/>
  <c r="AY249" i="3"/>
  <c r="AZ249" i="3"/>
  <c r="BA249" i="3"/>
  <c r="AW250" i="3"/>
  <c r="AX250" i="3"/>
  <c r="AY250" i="3"/>
  <c r="AZ250" i="3"/>
  <c r="BA250" i="3"/>
  <c r="AW251" i="3"/>
  <c r="AX251" i="3"/>
  <c r="AY251" i="3"/>
  <c r="AZ251" i="3"/>
  <c r="BA251" i="3"/>
  <c r="AW252" i="3"/>
  <c r="AX252" i="3"/>
  <c r="AY252" i="3"/>
  <c r="AZ252" i="3"/>
  <c r="BA252" i="3"/>
  <c r="AW253" i="3"/>
  <c r="AX253" i="3"/>
  <c r="AY253" i="3"/>
  <c r="AZ253" i="3"/>
  <c r="BA253" i="3"/>
  <c r="AW254" i="3"/>
  <c r="AX254" i="3"/>
  <c r="AY254" i="3"/>
  <c r="AZ254" i="3"/>
  <c r="BA254" i="3"/>
  <c r="AW255" i="3"/>
  <c r="AX255" i="3"/>
  <c r="AY255" i="3"/>
  <c r="AZ255" i="3"/>
  <c r="BA255" i="3"/>
  <c r="AW256" i="3"/>
  <c r="AX256" i="3"/>
  <c r="AY256" i="3"/>
  <c r="AZ256" i="3"/>
  <c r="BA256" i="3"/>
  <c r="AW257" i="3"/>
  <c r="AX257" i="3"/>
  <c r="AY257" i="3"/>
  <c r="AZ257" i="3"/>
  <c r="BA257" i="3"/>
  <c r="AW258" i="3"/>
  <c r="AX258" i="3"/>
  <c r="AY258" i="3"/>
  <c r="AZ258" i="3"/>
  <c r="BA258" i="3"/>
  <c r="AW259" i="3"/>
  <c r="AX259" i="3"/>
  <c r="AY259" i="3"/>
  <c r="AZ259" i="3"/>
  <c r="BA259" i="3"/>
  <c r="AW260" i="3"/>
  <c r="AX260" i="3"/>
  <c r="AY260" i="3"/>
  <c r="AZ260" i="3"/>
  <c r="BA260" i="3"/>
  <c r="AW261" i="3"/>
  <c r="AX261" i="3"/>
  <c r="AY261" i="3"/>
  <c r="AZ261" i="3"/>
  <c r="BA261" i="3"/>
  <c r="AW262" i="3"/>
  <c r="AX262" i="3"/>
  <c r="AY262" i="3"/>
  <c r="AZ262" i="3"/>
  <c r="BA262" i="3"/>
  <c r="AW263" i="3"/>
  <c r="AX263" i="3"/>
  <c r="AY263" i="3"/>
  <c r="AZ263" i="3"/>
  <c r="BA263" i="3"/>
  <c r="AW264" i="3"/>
  <c r="AX264" i="3"/>
  <c r="AY264" i="3"/>
  <c r="AZ264" i="3"/>
  <c r="BA264" i="3"/>
  <c r="AW265" i="3"/>
  <c r="AX265" i="3"/>
  <c r="AY265" i="3"/>
  <c r="AZ265" i="3"/>
  <c r="BA265" i="3"/>
  <c r="AW266" i="3"/>
  <c r="AX266" i="3"/>
  <c r="AY266" i="3"/>
  <c r="AZ266" i="3"/>
  <c r="BA266" i="3"/>
  <c r="AW267" i="3"/>
  <c r="AX267" i="3"/>
  <c r="AY267" i="3"/>
  <c r="AZ267" i="3"/>
  <c r="BA267" i="3"/>
  <c r="AW268" i="3"/>
  <c r="AX268" i="3"/>
  <c r="AY268" i="3"/>
  <c r="AZ268" i="3"/>
  <c r="BA268" i="3"/>
  <c r="AW269" i="3"/>
  <c r="AX269" i="3"/>
  <c r="AY269" i="3"/>
  <c r="AZ269" i="3"/>
  <c r="BA269" i="3"/>
  <c r="AW270" i="3"/>
  <c r="AX270" i="3"/>
  <c r="AY270" i="3"/>
  <c r="AZ270" i="3"/>
  <c r="BA270" i="3"/>
  <c r="AW271" i="3"/>
  <c r="AX271" i="3"/>
  <c r="AY271" i="3"/>
  <c r="AZ271" i="3"/>
  <c r="BA271" i="3"/>
  <c r="AW272" i="3"/>
  <c r="AX272" i="3"/>
  <c r="AY272" i="3"/>
  <c r="AZ272" i="3"/>
  <c r="BA272" i="3"/>
  <c r="AW273" i="3"/>
  <c r="AX273" i="3"/>
  <c r="AY273" i="3"/>
  <c r="AZ273" i="3"/>
  <c r="BA273" i="3"/>
  <c r="AW274" i="3"/>
  <c r="AX274" i="3"/>
  <c r="AY274" i="3"/>
  <c r="AZ274" i="3"/>
  <c r="BA274" i="3"/>
  <c r="AW275" i="3"/>
  <c r="AX275" i="3"/>
  <c r="AY275" i="3"/>
  <c r="AZ275" i="3"/>
  <c r="BA275" i="3"/>
  <c r="AW276" i="3"/>
  <c r="AX276" i="3"/>
  <c r="AY276" i="3"/>
  <c r="AZ276" i="3"/>
  <c r="BA276" i="3"/>
  <c r="AW277" i="3"/>
  <c r="AX277" i="3"/>
  <c r="AY277" i="3"/>
  <c r="AZ277" i="3"/>
  <c r="BA277" i="3"/>
  <c r="AW278" i="3"/>
  <c r="AX278" i="3"/>
  <c r="AY278" i="3"/>
  <c r="AZ278" i="3"/>
  <c r="BA278" i="3"/>
  <c r="AW279" i="3"/>
  <c r="AX279" i="3"/>
  <c r="AY279" i="3"/>
  <c r="AZ279" i="3"/>
  <c r="BA279" i="3"/>
  <c r="AW280" i="3"/>
  <c r="AX280" i="3"/>
  <c r="AY280" i="3"/>
  <c r="AZ280" i="3"/>
  <c r="BA280" i="3"/>
  <c r="AW281" i="3"/>
  <c r="AX281" i="3"/>
  <c r="AY281" i="3"/>
  <c r="AZ281" i="3"/>
  <c r="BA281" i="3"/>
  <c r="AW282" i="3"/>
  <c r="AX282" i="3"/>
  <c r="AY282" i="3"/>
  <c r="AZ282" i="3"/>
  <c r="BA282" i="3"/>
  <c r="AW283" i="3"/>
  <c r="AX283" i="3"/>
  <c r="AY283" i="3"/>
  <c r="AZ283" i="3"/>
  <c r="BA283" i="3"/>
  <c r="AW284" i="3"/>
  <c r="AX284" i="3"/>
  <c r="AY284" i="3"/>
  <c r="AZ284" i="3"/>
  <c r="BA284" i="3"/>
  <c r="AW285" i="3"/>
  <c r="AX285" i="3"/>
  <c r="AY285" i="3"/>
  <c r="AZ285" i="3"/>
  <c r="BA285" i="3"/>
  <c r="AW286" i="3"/>
  <c r="AX286" i="3"/>
  <c r="AY286" i="3"/>
  <c r="AZ286" i="3"/>
  <c r="BA286" i="3"/>
  <c r="AW287" i="3"/>
  <c r="AX287" i="3"/>
  <c r="AY287" i="3"/>
  <c r="AZ287" i="3"/>
  <c r="BA287" i="3"/>
  <c r="AW288" i="3"/>
  <c r="AX288" i="3"/>
  <c r="AY288" i="3"/>
  <c r="AZ288" i="3"/>
  <c r="BA288" i="3"/>
  <c r="AW289" i="3"/>
  <c r="AX289" i="3"/>
  <c r="AY289" i="3"/>
  <c r="AZ289" i="3"/>
  <c r="BA289" i="3"/>
  <c r="AW290" i="3"/>
  <c r="AX290" i="3"/>
  <c r="AY290" i="3"/>
  <c r="AZ290" i="3"/>
  <c r="BA290" i="3"/>
  <c r="AW291" i="3"/>
  <c r="AX291" i="3"/>
  <c r="AY291" i="3"/>
  <c r="AZ291" i="3"/>
  <c r="BA291" i="3"/>
  <c r="AW292" i="3"/>
  <c r="AX292" i="3"/>
  <c r="AY292" i="3"/>
  <c r="AZ292" i="3"/>
  <c r="BA292" i="3"/>
  <c r="AW293" i="3"/>
  <c r="AX293" i="3"/>
  <c r="AY293" i="3"/>
  <c r="AZ293" i="3"/>
  <c r="BA293" i="3"/>
  <c r="AW294" i="3"/>
  <c r="AX294" i="3"/>
  <c r="AY294" i="3"/>
  <c r="AZ294" i="3"/>
  <c r="BA294" i="3"/>
  <c r="AW295" i="3"/>
  <c r="AX295" i="3"/>
  <c r="AY295" i="3"/>
  <c r="AZ295" i="3"/>
  <c r="BA295" i="3"/>
  <c r="AW296" i="3"/>
  <c r="AX296" i="3"/>
  <c r="AY296" i="3"/>
  <c r="AZ296" i="3"/>
  <c r="BA296" i="3"/>
  <c r="AW297" i="3"/>
  <c r="AX297" i="3"/>
  <c r="AY297" i="3"/>
  <c r="AZ297" i="3"/>
  <c r="BA297" i="3"/>
  <c r="AW298" i="3"/>
  <c r="AX298" i="3"/>
  <c r="AY298" i="3"/>
  <c r="AZ298" i="3"/>
  <c r="BA298" i="3"/>
  <c r="AW299" i="3"/>
  <c r="AX299" i="3"/>
  <c r="AY299" i="3"/>
  <c r="AZ299" i="3"/>
  <c r="BA299" i="3"/>
  <c r="AW300" i="3"/>
  <c r="AX300" i="3"/>
  <c r="AY300" i="3"/>
  <c r="AZ300" i="3"/>
  <c r="BA300" i="3"/>
  <c r="AW301" i="3"/>
  <c r="AX301" i="3"/>
  <c r="AY301" i="3"/>
  <c r="AZ301" i="3"/>
  <c r="BA301" i="3"/>
  <c r="AW302" i="3"/>
  <c r="AX302" i="3"/>
  <c r="AY302" i="3"/>
  <c r="AZ302" i="3"/>
  <c r="BA302" i="3"/>
  <c r="AW303" i="3"/>
  <c r="AX303" i="3"/>
  <c r="AY303" i="3"/>
  <c r="AZ303" i="3"/>
  <c r="BA303" i="3"/>
  <c r="AW304" i="3"/>
  <c r="AX304" i="3"/>
  <c r="AY304" i="3"/>
  <c r="AZ304" i="3"/>
  <c r="BA304" i="3"/>
  <c r="AW305" i="3"/>
  <c r="AX305" i="3"/>
  <c r="AY305" i="3"/>
  <c r="AZ305" i="3"/>
  <c r="BA305" i="3"/>
  <c r="AW306" i="3"/>
  <c r="AX306" i="3"/>
  <c r="AY306" i="3"/>
  <c r="AZ306" i="3"/>
  <c r="BA306" i="3"/>
  <c r="AW307" i="3"/>
  <c r="AX307" i="3"/>
  <c r="AY307" i="3"/>
  <c r="AZ307" i="3"/>
  <c r="BA307" i="3"/>
  <c r="AW308" i="3"/>
  <c r="AX308" i="3"/>
  <c r="AY308" i="3"/>
  <c r="AZ308" i="3"/>
  <c r="BA308" i="3"/>
  <c r="AW309" i="3"/>
  <c r="AX309" i="3"/>
  <c r="AY309" i="3"/>
  <c r="AZ309" i="3"/>
  <c r="BA309" i="3"/>
  <c r="AW310" i="3"/>
  <c r="AX310" i="3"/>
  <c r="AY310" i="3"/>
  <c r="AZ310" i="3"/>
  <c r="BA310" i="3"/>
  <c r="AW311" i="3"/>
  <c r="AX311" i="3"/>
  <c r="AY311" i="3"/>
  <c r="AZ311" i="3"/>
  <c r="BA311" i="3"/>
  <c r="AW312" i="3"/>
  <c r="AX312" i="3"/>
  <c r="AY312" i="3"/>
  <c r="AZ312" i="3"/>
  <c r="BA312" i="3"/>
  <c r="AW313" i="3"/>
  <c r="AX313" i="3"/>
  <c r="AY313" i="3"/>
  <c r="AZ313" i="3"/>
  <c r="BA313" i="3"/>
  <c r="AW314" i="3"/>
  <c r="AX314" i="3"/>
  <c r="AY314" i="3"/>
  <c r="AZ314" i="3"/>
  <c r="BA314" i="3"/>
  <c r="AW315" i="3"/>
  <c r="AX315" i="3"/>
  <c r="AY315" i="3"/>
  <c r="AZ315" i="3"/>
  <c r="BA315" i="3"/>
  <c r="AW316" i="3"/>
  <c r="AX316" i="3"/>
  <c r="AY316" i="3"/>
  <c r="AZ316" i="3"/>
  <c r="BA316" i="3"/>
  <c r="AW317" i="3"/>
  <c r="AX317" i="3"/>
  <c r="AY317" i="3"/>
  <c r="AZ317" i="3"/>
  <c r="BA317" i="3"/>
  <c r="AW318" i="3"/>
  <c r="AX318" i="3"/>
  <c r="AY318" i="3"/>
  <c r="AZ318" i="3"/>
  <c r="BA318" i="3"/>
  <c r="AW319" i="3"/>
  <c r="AX319" i="3"/>
  <c r="AY319" i="3"/>
  <c r="AZ319" i="3"/>
  <c r="BA319" i="3"/>
  <c r="AW320" i="3"/>
  <c r="AX320" i="3"/>
  <c r="AY320" i="3"/>
  <c r="AZ320" i="3"/>
  <c r="BA320" i="3"/>
  <c r="AW321" i="3"/>
  <c r="AX321" i="3"/>
  <c r="AY321" i="3"/>
  <c r="AZ321" i="3"/>
  <c r="BA321" i="3"/>
  <c r="AW322" i="3"/>
  <c r="AX322" i="3"/>
  <c r="AY322" i="3"/>
  <c r="AZ322" i="3"/>
  <c r="BA322" i="3"/>
  <c r="AW323" i="3"/>
  <c r="AX323" i="3"/>
  <c r="AY323" i="3"/>
  <c r="AZ323" i="3"/>
  <c r="BA323" i="3"/>
  <c r="AW324" i="3"/>
  <c r="AX324" i="3"/>
  <c r="AY324" i="3"/>
  <c r="AZ324" i="3"/>
  <c r="BA324" i="3"/>
  <c r="AW325" i="3"/>
  <c r="AX325" i="3"/>
  <c r="AY325" i="3"/>
  <c r="AZ325" i="3"/>
  <c r="BA325" i="3"/>
  <c r="AW326" i="3"/>
  <c r="AX326" i="3"/>
  <c r="AY326" i="3"/>
  <c r="AZ326" i="3"/>
  <c r="BA326" i="3"/>
  <c r="AW327" i="3"/>
  <c r="AX327" i="3"/>
  <c r="AY327" i="3"/>
  <c r="AZ327" i="3"/>
  <c r="BA327" i="3"/>
  <c r="AW328" i="3"/>
  <c r="AX328" i="3"/>
  <c r="AY328" i="3"/>
  <c r="AZ328" i="3"/>
  <c r="BA328" i="3"/>
  <c r="AW329" i="3"/>
  <c r="AX329" i="3"/>
  <c r="AY329" i="3"/>
  <c r="AZ329" i="3"/>
  <c r="BA329" i="3"/>
  <c r="AW330" i="3"/>
  <c r="AX330" i="3"/>
  <c r="AY330" i="3"/>
  <c r="AZ330" i="3"/>
  <c r="BA330" i="3"/>
  <c r="AW331" i="3"/>
  <c r="AX331" i="3"/>
  <c r="AY331" i="3"/>
  <c r="AZ331" i="3"/>
  <c r="BA331" i="3"/>
  <c r="AW332" i="3"/>
  <c r="AX332" i="3"/>
  <c r="AY332" i="3"/>
  <c r="AZ332" i="3"/>
  <c r="BA332" i="3"/>
  <c r="AW333" i="3"/>
  <c r="AX333" i="3"/>
  <c r="AY333" i="3"/>
  <c r="AZ333" i="3"/>
  <c r="BA333" i="3"/>
  <c r="AW334" i="3"/>
  <c r="AX334" i="3"/>
  <c r="AY334" i="3"/>
  <c r="AZ334" i="3"/>
  <c r="BA334" i="3"/>
  <c r="AW335" i="3"/>
  <c r="AX335" i="3"/>
  <c r="AY335" i="3"/>
  <c r="AZ335" i="3"/>
  <c r="BA335" i="3"/>
  <c r="AW336" i="3"/>
  <c r="AX336" i="3"/>
  <c r="AY336" i="3"/>
  <c r="AZ336" i="3"/>
  <c r="BA336" i="3"/>
  <c r="AW337" i="3"/>
  <c r="AX337" i="3"/>
  <c r="AY337" i="3"/>
  <c r="AZ337" i="3"/>
  <c r="BA337" i="3"/>
  <c r="AW338" i="3"/>
  <c r="AX338" i="3"/>
  <c r="AY338" i="3"/>
  <c r="AZ338" i="3"/>
  <c r="BA338" i="3"/>
  <c r="AW339" i="3"/>
  <c r="AX339" i="3"/>
  <c r="AY339" i="3"/>
  <c r="AZ339" i="3"/>
  <c r="BA339" i="3"/>
  <c r="AW340" i="3"/>
  <c r="AX340" i="3"/>
  <c r="AY340" i="3"/>
  <c r="AZ340" i="3"/>
  <c r="BA340" i="3"/>
  <c r="AW341" i="3"/>
  <c r="AX341" i="3"/>
  <c r="AY341" i="3"/>
  <c r="AZ341" i="3"/>
  <c r="BA341" i="3"/>
  <c r="AW342" i="3"/>
  <c r="AX342" i="3"/>
  <c r="AY342" i="3"/>
  <c r="AZ342" i="3"/>
  <c r="BA342" i="3"/>
  <c r="AW343" i="3"/>
  <c r="AX343" i="3"/>
  <c r="AY343" i="3"/>
  <c r="AZ343" i="3"/>
  <c r="BA343" i="3"/>
  <c r="AW344" i="3"/>
  <c r="AX344" i="3"/>
  <c r="AY344" i="3"/>
  <c r="AZ344" i="3"/>
  <c r="BA344" i="3"/>
  <c r="AW345" i="3"/>
  <c r="AX345" i="3"/>
  <c r="AY345" i="3"/>
  <c r="AZ345" i="3"/>
  <c r="BA345" i="3"/>
  <c r="AW346" i="3"/>
  <c r="AX346" i="3"/>
  <c r="AY346" i="3"/>
  <c r="AZ346" i="3"/>
  <c r="BA346" i="3"/>
  <c r="AW347" i="3"/>
  <c r="AX347" i="3"/>
  <c r="AY347" i="3"/>
  <c r="AZ347" i="3"/>
  <c r="BA347" i="3"/>
  <c r="AW348" i="3"/>
  <c r="AX348" i="3"/>
  <c r="AY348" i="3"/>
  <c r="AZ348" i="3"/>
  <c r="BA348" i="3"/>
  <c r="AW349" i="3"/>
  <c r="AX349" i="3"/>
  <c r="AY349" i="3"/>
  <c r="AZ349" i="3"/>
  <c r="BA349" i="3"/>
  <c r="AW350" i="3"/>
  <c r="AX350" i="3"/>
  <c r="AY350" i="3"/>
  <c r="AZ350" i="3"/>
  <c r="BA350" i="3"/>
  <c r="AW351" i="3"/>
  <c r="AX351" i="3"/>
  <c r="AY351" i="3"/>
  <c r="AZ351" i="3"/>
  <c r="BA351" i="3"/>
  <c r="AW352" i="3"/>
  <c r="AX352" i="3"/>
  <c r="AY352" i="3"/>
  <c r="AZ352" i="3"/>
  <c r="BA352" i="3"/>
  <c r="AW353" i="3"/>
  <c r="AX353" i="3"/>
  <c r="AY353" i="3"/>
  <c r="AZ353" i="3"/>
  <c r="BA353" i="3"/>
  <c r="AW354" i="3"/>
  <c r="AX354" i="3"/>
  <c r="AY354" i="3"/>
  <c r="AZ354" i="3"/>
  <c r="BA354" i="3"/>
  <c r="AW355" i="3"/>
  <c r="AX355" i="3"/>
  <c r="AY355" i="3"/>
  <c r="AZ355" i="3"/>
  <c r="BA355" i="3"/>
  <c r="AW356" i="3"/>
  <c r="AX356" i="3"/>
  <c r="AY356" i="3"/>
  <c r="AZ356" i="3"/>
  <c r="BA356" i="3"/>
  <c r="AW357" i="3"/>
  <c r="AX357" i="3"/>
  <c r="AY357" i="3"/>
  <c r="AZ357" i="3"/>
  <c r="BA357" i="3"/>
  <c r="AW358" i="3"/>
  <c r="AX358" i="3"/>
  <c r="AY358" i="3"/>
  <c r="AZ358" i="3"/>
  <c r="BA358" i="3"/>
  <c r="AW359" i="3"/>
  <c r="AX359" i="3"/>
  <c r="AY359" i="3"/>
  <c r="AZ359" i="3"/>
  <c r="BA359" i="3"/>
  <c r="AW360" i="3"/>
  <c r="AX360" i="3"/>
  <c r="AY360" i="3"/>
  <c r="AZ360" i="3"/>
  <c r="BA360" i="3"/>
  <c r="AW361" i="3"/>
  <c r="AX361" i="3"/>
  <c r="AY361" i="3"/>
  <c r="AZ361" i="3"/>
  <c r="BA361" i="3"/>
  <c r="AW362" i="3"/>
  <c r="AX362" i="3"/>
  <c r="AY362" i="3"/>
  <c r="AZ362" i="3"/>
  <c r="BA362" i="3"/>
  <c r="AW363" i="3"/>
  <c r="AX363" i="3"/>
  <c r="AY363" i="3"/>
  <c r="AZ363" i="3"/>
  <c r="BA363" i="3"/>
  <c r="AW364" i="3"/>
  <c r="AX364" i="3"/>
  <c r="AY364" i="3"/>
  <c r="AZ364" i="3"/>
  <c r="BA364" i="3"/>
  <c r="AW365" i="3"/>
  <c r="AX365" i="3"/>
  <c r="AY365" i="3"/>
  <c r="AZ365" i="3"/>
  <c r="BA365" i="3"/>
  <c r="AW366" i="3"/>
  <c r="AX366" i="3"/>
  <c r="AY366" i="3"/>
  <c r="AZ366" i="3"/>
  <c r="BA366" i="3"/>
  <c r="AW367" i="3"/>
  <c r="AX367" i="3"/>
  <c r="AY367" i="3"/>
  <c r="AZ367" i="3"/>
  <c r="BA367" i="3"/>
  <c r="AW368" i="3"/>
  <c r="AX368" i="3"/>
  <c r="AY368" i="3"/>
  <c r="AZ368" i="3"/>
  <c r="BA368" i="3"/>
  <c r="AW369" i="3"/>
  <c r="AX369" i="3"/>
  <c r="AY369" i="3"/>
  <c r="AZ369" i="3"/>
  <c r="BA369" i="3"/>
  <c r="AW370" i="3"/>
  <c r="AX370" i="3"/>
  <c r="AY370" i="3"/>
  <c r="AZ370" i="3"/>
  <c r="BA370" i="3"/>
  <c r="AW371" i="3"/>
  <c r="AX371" i="3"/>
  <c r="AY371" i="3"/>
  <c r="AZ371" i="3"/>
  <c r="BA371" i="3"/>
  <c r="AW372" i="3"/>
  <c r="AX372" i="3"/>
  <c r="AY372" i="3"/>
  <c r="AZ372" i="3"/>
  <c r="BA372" i="3"/>
  <c r="AW373" i="3"/>
  <c r="AX373" i="3"/>
  <c r="AY373" i="3"/>
  <c r="AZ373" i="3"/>
  <c r="BA373" i="3"/>
  <c r="AW374" i="3"/>
  <c r="AX374" i="3"/>
  <c r="AY374" i="3"/>
  <c r="AZ374" i="3"/>
  <c r="BA374" i="3"/>
  <c r="AW375" i="3"/>
  <c r="AX375" i="3"/>
  <c r="AY375" i="3"/>
  <c r="AZ375" i="3"/>
  <c r="BA375" i="3"/>
  <c r="AW376" i="3"/>
  <c r="AX376" i="3"/>
  <c r="AY376" i="3"/>
  <c r="AZ376" i="3"/>
  <c r="BA376" i="3"/>
  <c r="AW377" i="3"/>
  <c r="AX377" i="3"/>
  <c r="AY377" i="3"/>
  <c r="AZ377" i="3"/>
  <c r="BA377" i="3"/>
  <c r="AW378" i="3"/>
  <c r="AX378" i="3"/>
  <c r="AY378" i="3"/>
  <c r="AZ378" i="3"/>
  <c r="BA378" i="3"/>
  <c r="AW379" i="3"/>
  <c r="AX379" i="3"/>
  <c r="AY379" i="3"/>
  <c r="AZ379" i="3"/>
  <c r="BA379" i="3"/>
  <c r="AW380" i="3"/>
  <c r="AX380" i="3"/>
  <c r="AY380" i="3"/>
  <c r="AZ380" i="3"/>
  <c r="BA380" i="3"/>
  <c r="AW381" i="3"/>
  <c r="AX381" i="3"/>
  <c r="AY381" i="3"/>
  <c r="AZ381" i="3"/>
  <c r="BA381" i="3"/>
  <c r="AW382" i="3"/>
  <c r="AX382" i="3"/>
  <c r="AY382" i="3"/>
  <c r="AZ382" i="3"/>
  <c r="BA382" i="3"/>
  <c r="AW383" i="3"/>
  <c r="AX383" i="3"/>
  <c r="AY383" i="3"/>
  <c r="AZ383" i="3"/>
  <c r="BA383" i="3"/>
  <c r="AW384" i="3"/>
  <c r="AX384" i="3"/>
  <c r="AY384" i="3"/>
  <c r="AZ384" i="3"/>
  <c r="BA384" i="3"/>
  <c r="AW385" i="3"/>
  <c r="AX385" i="3"/>
  <c r="AY385" i="3"/>
  <c r="AZ385" i="3"/>
  <c r="BA385" i="3"/>
  <c r="AW386" i="3"/>
  <c r="AX386" i="3"/>
  <c r="AY386" i="3"/>
  <c r="AZ386" i="3"/>
  <c r="BA386" i="3"/>
  <c r="AW387" i="3"/>
  <c r="AX387" i="3"/>
  <c r="AY387" i="3"/>
  <c r="AZ387" i="3"/>
  <c r="BA387" i="3"/>
  <c r="AW388" i="3"/>
  <c r="AX388" i="3"/>
  <c r="AY388" i="3"/>
  <c r="AZ388" i="3"/>
  <c r="BA388" i="3"/>
  <c r="AW389" i="3"/>
  <c r="AX389" i="3"/>
  <c r="AY389" i="3"/>
  <c r="AZ389" i="3"/>
  <c r="BA389" i="3"/>
  <c r="AW390" i="3"/>
  <c r="AX390" i="3"/>
  <c r="AY390" i="3"/>
  <c r="AZ390" i="3"/>
  <c r="BA390" i="3"/>
  <c r="AW391" i="3"/>
  <c r="AX391" i="3"/>
  <c r="AY391" i="3"/>
  <c r="AZ391" i="3"/>
  <c r="BA391" i="3"/>
  <c r="AW392" i="3"/>
  <c r="AX392" i="3"/>
  <c r="AY392" i="3"/>
  <c r="AZ392" i="3"/>
  <c r="BA392" i="3"/>
  <c r="AW393" i="3"/>
  <c r="AX393" i="3"/>
  <c r="AY393" i="3"/>
  <c r="AZ393" i="3"/>
  <c r="BA393" i="3"/>
  <c r="AW394" i="3"/>
  <c r="AX394" i="3"/>
  <c r="AY394" i="3"/>
  <c r="AZ394" i="3"/>
  <c r="BA394" i="3"/>
  <c r="AW395" i="3"/>
  <c r="AX395" i="3"/>
  <c r="AY395" i="3"/>
  <c r="AZ395" i="3"/>
  <c r="BA395" i="3"/>
  <c r="AW396" i="3"/>
  <c r="AX396" i="3"/>
  <c r="AY396" i="3"/>
  <c r="AZ396" i="3"/>
  <c r="BA396" i="3"/>
  <c r="AW397" i="3"/>
  <c r="AX397" i="3"/>
  <c r="AY397" i="3"/>
  <c r="AZ397" i="3"/>
  <c r="BA397" i="3"/>
  <c r="AW398" i="3"/>
  <c r="AX398" i="3"/>
  <c r="AY398" i="3"/>
  <c r="AZ398" i="3"/>
  <c r="BA398" i="3"/>
  <c r="AW399" i="3"/>
  <c r="AX399" i="3"/>
  <c r="AY399" i="3"/>
  <c r="AZ399" i="3"/>
  <c r="BA399" i="3"/>
  <c r="AW400" i="3"/>
  <c r="AX400" i="3"/>
  <c r="AY400" i="3"/>
  <c r="AZ400" i="3"/>
  <c r="BA400" i="3"/>
  <c r="AW401" i="3"/>
  <c r="AX401" i="3"/>
  <c r="AY401" i="3"/>
  <c r="AZ401" i="3"/>
  <c r="BA401" i="3"/>
  <c r="AW402" i="3"/>
  <c r="AX402" i="3"/>
  <c r="AY402" i="3"/>
  <c r="AZ402" i="3"/>
  <c r="BA402" i="3"/>
  <c r="AW403" i="3"/>
  <c r="AX403" i="3"/>
  <c r="AY403" i="3"/>
  <c r="AZ403" i="3"/>
  <c r="BA403" i="3"/>
  <c r="AW404" i="3"/>
  <c r="AX404" i="3"/>
  <c r="AY404" i="3"/>
  <c r="AZ404" i="3"/>
  <c r="BA404" i="3"/>
  <c r="AX5" i="3"/>
  <c r="AY5" i="3"/>
  <c r="AZ5" i="3"/>
  <c r="BA5" i="3"/>
  <c r="R403" i="6"/>
  <c r="W403" i="6" s="1"/>
  <c r="R397" i="6"/>
  <c r="W397" i="6" s="1"/>
  <c r="R389" i="6"/>
  <c r="W389" i="6" s="1"/>
  <c r="R381" i="6"/>
  <c r="W381" i="6" s="1"/>
  <c r="R373" i="6"/>
  <c r="W373" i="6" s="1"/>
  <c r="X373" i="6" s="1"/>
  <c r="AC373" i="6" s="1"/>
  <c r="R357" i="6"/>
  <c r="W357" i="6" s="1"/>
  <c r="R341" i="6"/>
  <c r="W341" i="6" s="1"/>
  <c r="R333" i="6"/>
  <c r="W333" i="6" s="1"/>
  <c r="R317" i="6"/>
  <c r="W317" i="6" s="1"/>
  <c r="R309" i="6"/>
  <c r="W309" i="6" s="1"/>
  <c r="R293" i="6"/>
  <c r="W293" i="6" s="1"/>
  <c r="R285" i="6"/>
  <c r="W285" i="6" s="1"/>
  <c r="X285" i="6" s="1"/>
  <c r="Y285" i="6" s="1"/>
  <c r="AG285" i="6" s="1"/>
  <c r="R277" i="6"/>
  <c r="W277" i="6" s="1"/>
  <c r="R269" i="6"/>
  <c r="W269" i="6" s="1"/>
  <c r="R261" i="6"/>
  <c r="W261" i="6" s="1"/>
  <c r="X261" i="6" s="1"/>
  <c r="Y261" i="6" s="1"/>
  <c r="R253" i="6"/>
  <c r="W253" i="6" s="1"/>
  <c r="R245" i="6"/>
  <c r="W245" i="6" s="1"/>
  <c r="R237" i="6"/>
  <c r="W237" i="6" s="1"/>
  <c r="R229" i="6"/>
  <c r="W229" i="6" s="1"/>
  <c r="R221" i="6"/>
  <c r="W221" i="6" s="1"/>
  <c r="R213" i="6"/>
  <c r="W213" i="6" s="1"/>
  <c r="R205" i="6"/>
  <c r="W205" i="6" s="1"/>
  <c r="R197" i="6"/>
  <c r="W197" i="6" s="1"/>
  <c r="R189" i="6"/>
  <c r="W189" i="6" s="1"/>
  <c r="R181" i="6"/>
  <c r="W181" i="6" s="1"/>
  <c r="R141" i="6"/>
  <c r="W141" i="6" s="1"/>
  <c r="R133" i="6"/>
  <c r="W133" i="6" s="1"/>
  <c r="R117" i="6"/>
  <c r="W117" i="6" s="1"/>
  <c r="R109" i="6"/>
  <c r="W109" i="6" s="1"/>
  <c r="R69" i="6"/>
  <c r="W69" i="6" s="1"/>
  <c r="R53" i="6"/>
  <c r="W53" i="6" s="1"/>
  <c r="AS417" i="6"/>
  <c r="AS418" i="6" s="1"/>
  <c r="AS419" i="6" s="1"/>
  <c r="AS420" i="6" s="1"/>
  <c r="AS421" i="6" s="1"/>
  <c r="AS422" i="6" s="1"/>
  <c r="AR416" i="6"/>
  <c r="AR417" i="6" s="1"/>
  <c r="AR418" i="6" s="1"/>
  <c r="AR419" i="6" s="1"/>
  <c r="AR420" i="6" s="1"/>
  <c r="AR421" i="6" s="1"/>
  <c r="AR422" i="6" s="1"/>
  <c r="AP416" i="6"/>
  <c r="AP417" i="6" s="1"/>
  <c r="AP418" i="6" s="1"/>
  <c r="AP419" i="6" s="1"/>
  <c r="AP420" i="6" s="1"/>
  <c r="AP421" i="6" s="1"/>
  <c r="AP422" i="6" s="1"/>
  <c r="AS415" i="6"/>
  <c r="AS416" i="6" s="1"/>
  <c r="AR415" i="6"/>
  <c r="AQ415" i="6"/>
  <c r="AQ416" i="6" s="1"/>
  <c r="AQ417" i="6" s="1"/>
  <c r="AQ418" i="6" s="1"/>
  <c r="AQ419" i="6" s="1"/>
  <c r="AQ420" i="6" s="1"/>
  <c r="AQ421" i="6" s="1"/>
  <c r="AQ422" i="6" s="1"/>
  <c r="AP415" i="6"/>
  <c r="AO415" i="6"/>
  <c r="AO416" i="6" s="1"/>
  <c r="AO417" i="6" s="1"/>
  <c r="AO418" i="6" s="1"/>
  <c r="AO419" i="6" s="1"/>
  <c r="AO420" i="6" s="1"/>
  <c r="AO421" i="6" s="1"/>
  <c r="AO422" i="6" s="1"/>
  <c r="AU404" i="6"/>
  <c r="AF404" i="6"/>
  <c r="S404" i="6"/>
  <c r="R404" i="6"/>
  <c r="W404" i="6" s="1"/>
  <c r="Q404" i="6"/>
  <c r="V404" i="6" s="1"/>
  <c r="P404" i="6"/>
  <c r="U404" i="6" s="1"/>
  <c r="O404" i="6"/>
  <c r="T404" i="6" s="1"/>
  <c r="N404" i="6"/>
  <c r="AF403" i="6"/>
  <c r="Q403" i="6"/>
  <c r="V403" i="6" s="1"/>
  <c r="P403" i="6"/>
  <c r="U403" i="6" s="1"/>
  <c r="O403" i="6"/>
  <c r="T403" i="6" s="1"/>
  <c r="N403" i="6"/>
  <c r="S403" i="6" s="1"/>
  <c r="AF402" i="6"/>
  <c r="V402" i="6"/>
  <c r="R402" i="6"/>
  <c r="W402" i="6" s="1"/>
  <c r="Q402" i="6"/>
  <c r="P402" i="6"/>
  <c r="U402" i="6" s="1"/>
  <c r="O402" i="6"/>
  <c r="T402" i="6" s="1"/>
  <c r="N402" i="6"/>
  <c r="S402" i="6" s="1"/>
  <c r="AF401" i="6"/>
  <c r="V401" i="6"/>
  <c r="R401" i="6"/>
  <c r="W401" i="6" s="1"/>
  <c r="Q401" i="6"/>
  <c r="P401" i="6"/>
  <c r="U401" i="6" s="1"/>
  <c r="O401" i="6"/>
  <c r="T401" i="6" s="1"/>
  <c r="N401" i="6"/>
  <c r="S401" i="6" s="1"/>
  <c r="AF400" i="6"/>
  <c r="V400" i="6"/>
  <c r="U400" i="6"/>
  <c r="S400" i="6"/>
  <c r="R400" i="6"/>
  <c r="W400" i="6" s="1"/>
  <c r="Q400" i="6"/>
  <c r="P400" i="6"/>
  <c r="O400" i="6"/>
  <c r="T400" i="6" s="1"/>
  <c r="N400" i="6"/>
  <c r="AF399" i="6"/>
  <c r="V399" i="6"/>
  <c r="T399" i="6"/>
  <c r="S399" i="6"/>
  <c r="R399" i="6"/>
  <c r="W399" i="6" s="1"/>
  <c r="Q399" i="6"/>
  <c r="P399" i="6"/>
  <c r="U399" i="6" s="1"/>
  <c r="O399" i="6"/>
  <c r="N399" i="6"/>
  <c r="AF398" i="6"/>
  <c r="U398" i="6"/>
  <c r="S398" i="6"/>
  <c r="R398" i="6"/>
  <c r="W398" i="6" s="1"/>
  <c r="Q398" i="6"/>
  <c r="V398" i="6" s="1"/>
  <c r="P398" i="6"/>
  <c r="O398" i="6"/>
  <c r="T398" i="6" s="1"/>
  <c r="N398" i="6"/>
  <c r="AF397" i="6"/>
  <c r="V397" i="6"/>
  <c r="T397" i="6"/>
  <c r="Q397" i="6"/>
  <c r="P397" i="6"/>
  <c r="U397" i="6" s="1"/>
  <c r="O397" i="6"/>
  <c r="N397" i="6"/>
  <c r="S397" i="6" s="1"/>
  <c r="AF396" i="6"/>
  <c r="S396" i="6"/>
  <c r="R396" i="6"/>
  <c r="W396" i="6" s="1"/>
  <c r="Q396" i="6"/>
  <c r="V396" i="6" s="1"/>
  <c r="P396" i="6"/>
  <c r="U396" i="6" s="1"/>
  <c r="O396" i="6"/>
  <c r="T396" i="6" s="1"/>
  <c r="N396" i="6"/>
  <c r="AF395" i="6"/>
  <c r="V395" i="6"/>
  <c r="T395" i="6"/>
  <c r="Q395" i="6"/>
  <c r="P395" i="6"/>
  <c r="U395" i="6" s="1"/>
  <c r="O395" i="6"/>
  <c r="N395" i="6"/>
  <c r="S395" i="6" s="1"/>
  <c r="AF394" i="6"/>
  <c r="V394" i="6"/>
  <c r="R394" i="6"/>
  <c r="W394" i="6" s="1"/>
  <c r="Q394" i="6"/>
  <c r="P394" i="6"/>
  <c r="U394" i="6" s="1"/>
  <c r="O394" i="6"/>
  <c r="T394" i="6" s="1"/>
  <c r="N394" i="6"/>
  <c r="S394" i="6" s="1"/>
  <c r="AF393" i="6"/>
  <c r="V393" i="6"/>
  <c r="T393" i="6"/>
  <c r="R393" i="6"/>
  <c r="W393" i="6" s="1"/>
  <c r="Q393" i="6"/>
  <c r="P393" i="6"/>
  <c r="U393" i="6" s="1"/>
  <c r="O393" i="6"/>
  <c r="N393" i="6"/>
  <c r="S393" i="6" s="1"/>
  <c r="AF392" i="6"/>
  <c r="U392" i="6"/>
  <c r="T392" i="6"/>
  <c r="R392" i="6"/>
  <c r="W392" i="6" s="1"/>
  <c r="Q392" i="6"/>
  <c r="V392" i="6" s="1"/>
  <c r="P392" i="6"/>
  <c r="O392" i="6"/>
  <c r="N392" i="6"/>
  <c r="S392" i="6" s="1"/>
  <c r="AF391" i="6"/>
  <c r="V391" i="6"/>
  <c r="U391" i="6"/>
  <c r="T391" i="6"/>
  <c r="R391" i="6"/>
  <c r="W391" i="6" s="1"/>
  <c r="Q391" i="6"/>
  <c r="P391" i="6"/>
  <c r="O391" i="6"/>
  <c r="N391" i="6"/>
  <c r="S391" i="6" s="1"/>
  <c r="AF390" i="6"/>
  <c r="U390" i="6"/>
  <c r="T390" i="6"/>
  <c r="S390" i="6"/>
  <c r="R390" i="6"/>
  <c r="W390" i="6" s="1"/>
  <c r="Q390" i="6"/>
  <c r="V390" i="6" s="1"/>
  <c r="P390" i="6"/>
  <c r="O390" i="6"/>
  <c r="N390" i="6"/>
  <c r="AF389" i="6"/>
  <c r="T389" i="6"/>
  <c r="Q389" i="6"/>
  <c r="V389" i="6" s="1"/>
  <c r="P389" i="6"/>
  <c r="U389" i="6" s="1"/>
  <c r="O389" i="6"/>
  <c r="N389" i="6"/>
  <c r="S389" i="6" s="1"/>
  <c r="AF388" i="6"/>
  <c r="U388" i="6"/>
  <c r="S388" i="6"/>
  <c r="R388" i="6"/>
  <c r="W388" i="6" s="1"/>
  <c r="Q388" i="6"/>
  <c r="V388" i="6" s="1"/>
  <c r="P388" i="6"/>
  <c r="O388" i="6"/>
  <c r="T388" i="6" s="1"/>
  <c r="N388" i="6"/>
  <c r="AF387" i="6"/>
  <c r="V387" i="6"/>
  <c r="R387" i="6"/>
  <c r="W387" i="6" s="1"/>
  <c r="Q387" i="6"/>
  <c r="P387" i="6"/>
  <c r="U387" i="6" s="1"/>
  <c r="O387" i="6"/>
  <c r="T387" i="6" s="1"/>
  <c r="N387" i="6"/>
  <c r="S387" i="6" s="1"/>
  <c r="AF386" i="6"/>
  <c r="W386" i="6"/>
  <c r="T386" i="6"/>
  <c r="S386" i="6"/>
  <c r="R386" i="6"/>
  <c r="Q386" i="6"/>
  <c r="V386" i="6" s="1"/>
  <c r="P386" i="6"/>
  <c r="U386" i="6" s="1"/>
  <c r="O386" i="6"/>
  <c r="N386" i="6"/>
  <c r="AF385" i="6"/>
  <c r="V385" i="6"/>
  <c r="S385" i="6"/>
  <c r="R385" i="6"/>
  <c r="W385" i="6" s="1"/>
  <c r="Q385" i="6"/>
  <c r="P385" i="6"/>
  <c r="U385" i="6" s="1"/>
  <c r="O385" i="6"/>
  <c r="T385" i="6" s="1"/>
  <c r="N385" i="6"/>
  <c r="AU384" i="6"/>
  <c r="AF384" i="6"/>
  <c r="T384" i="6"/>
  <c r="S384" i="6"/>
  <c r="R384" i="6"/>
  <c r="W384" i="6" s="1"/>
  <c r="Q384" i="6"/>
  <c r="V384" i="6" s="1"/>
  <c r="P384" i="6"/>
  <c r="U384" i="6" s="1"/>
  <c r="O384" i="6"/>
  <c r="N384" i="6"/>
  <c r="AF383" i="6"/>
  <c r="V383" i="6"/>
  <c r="S383" i="6"/>
  <c r="R383" i="6"/>
  <c r="W383" i="6" s="1"/>
  <c r="Q383" i="6"/>
  <c r="P383" i="6"/>
  <c r="U383" i="6" s="1"/>
  <c r="O383" i="6"/>
  <c r="T383" i="6" s="1"/>
  <c r="N383" i="6"/>
  <c r="AF382" i="6"/>
  <c r="U382" i="6"/>
  <c r="R382" i="6"/>
  <c r="W382" i="6" s="1"/>
  <c r="Q382" i="6"/>
  <c r="V382" i="6" s="1"/>
  <c r="P382" i="6"/>
  <c r="O382" i="6"/>
  <c r="T382" i="6" s="1"/>
  <c r="N382" i="6"/>
  <c r="S382" i="6" s="1"/>
  <c r="AF381" i="6"/>
  <c r="T381" i="6"/>
  <c r="Q381" i="6"/>
  <c r="V381" i="6" s="1"/>
  <c r="P381" i="6"/>
  <c r="U381" i="6" s="1"/>
  <c r="O381" i="6"/>
  <c r="N381" i="6"/>
  <c r="S381" i="6" s="1"/>
  <c r="AF380" i="6"/>
  <c r="S380" i="6"/>
  <c r="R380" i="6"/>
  <c r="W380" i="6" s="1"/>
  <c r="Q380" i="6"/>
  <c r="V380" i="6" s="1"/>
  <c r="P380" i="6"/>
  <c r="U380" i="6" s="1"/>
  <c r="O380" i="6"/>
  <c r="T380" i="6" s="1"/>
  <c r="N380" i="6"/>
  <c r="AF379" i="6"/>
  <c r="V379" i="6"/>
  <c r="T379" i="6"/>
  <c r="S379" i="6"/>
  <c r="Q379" i="6"/>
  <c r="P379" i="6"/>
  <c r="U379" i="6" s="1"/>
  <c r="O379" i="6"/>
  <c r="N379" i="6"/>
  <c r="AF378" i="6"/>
  <c r="V378" i="6"/>
  <c r="U378" i="6"/>
  <c r="S378" i="6"/>
  <c r="R378" i="6"/>
  <c r="W378" i="6" s="1"/>
  <c r="Q378" i="6"/>
  <c r="P378" i="6"/>
  <c r="O378" i="6"/>
  <c r="T378" i="6" s="1"/>
  <c r="N378" i="6"/>
  <c r="AF377" i="6"/>
  <c r="U377" i="6"/>
  <c r="T377" i="6"/>
  <c r="R377" i="6"/>
  <c r="W377" i="6" s="1"/>
  <c r="Q377" i="6"/>
  <c r="V377" i="6" s="1"/>
  <c r="P377" i="6"/>
  <c r="O377" i="6"/>
  <c r="N377" i="6"/>
  <c r="S377" i="6" s="1"/>
  <c r="AF376" i="6"/>
  <c r="V376" i="6"/>
  <c r="U376" i="6"/>
  <c r="T376" i="6"/>
  <c r="R376" i="6"/>
  <c r="W376" i="6" s="1"/>
  <c r="Q376" i="6"/>
  <c r="P376" i="6"/>
  <c r="O376" i="6"/>
  <c r="N376" i="6"/>
  <c r="S376" i="6" s="1"/>
  <c r="AF375" i="6"/>
  <c r="S375" i="6"/>
  <c r="R375" i="6"/>
  <c r="W375" i="6" s="1"/>
  <c r="Q375" i="6"/>
  <c r="V375" i="6" s="1"/>
  <c r="P375" i="6"/>
  <c r="U375" i="6" s="1"/>
  <c r="O375" i="6"/>
  <c r="T375" i="6" s="1"/>
  <c r="N375" i="6"/>
  <c r="AF374" i="6"/>
  <c r="U374" i="6"/>
  <c r="T374" i="6"/>
  <c r="R374" i="6"/>
  <c r="W374" i="6" s="1"/>
  <c r="Q374" i="6"/>
  <c r="V374" i="6" s="1"/>
  <c r="P374" i="6"/>
  <c r="O374" i="6"/>
  <c r="N374" i="6"/>
  <c r="S374" i="6" s="1"/>
  <c r="AF373" i="6"/>
  <c r="V373" i="6"/>
  <c r="T373" i="6"/>
  <c r="S373" i="6"/>
  <c r="Q373" i="6"/>
  <c r="P373" i="6"/>
  <c r="U373" i="6" s="1"/>
  <c r="O373" i="6"/>
  <c r="N373" i="6"/>
  <c r="AF372" i="6"/>
  <c r="V372" i="6"/>
  <c r="U372" i="6"/>
  <c r="T372" i="6"/>
  <c r="S372" i="6"/>
  <c r="R372" i="6"/>
  <c r="W372" i="6" s="1"/>
  <c r="Q372" i="6"/>
  <c r="P372" i="6"/>
  <c r="O372" i="6"/>
  <c r="N372" i="6"/>
  <c r="AF371" i="6"/>
  <c r="T371" i="6"/>
  <c r="Q371" i="6"/>
  <c r="V371" i="6" s="1"/>
  <c r="P371" i="6"/>
  <c r="U371" i="6" s="1"/>
  <c r="O371" i="6"/>
  <c r="N371" i="6"/>
  <c r="S371" i="6" s="1"/>
  <c r="AF370" i="6"/>
  <c r="U370" i="6"/>
  <c r="R370" i="6"/>
  <c r="W370" i="6" s="1"/>
  <c r="Q370" i="6"/>
  <c r="V370" i="6" s="1"/>
  <c r="P370" i="6"/>
  <c r="O370" i="6"/>
  <c r="T370" i="6" s="1"/>
  <c r="N370" i="6"/>
  <c r="S370" i="6" s="1"/>
  <c r="AF369" i="6"/>
  <c r="T369" i="6"/>
  <c r="R369" i="6"/>
  <c r="W369" i="6" s="1"/>
  <c r="Q369" i="6"/>
  <c r="V369" i="6" s="1"/>
  <c r="P369" i="6"/>
  <c r="U369" i="6" s="1"/>
  <c r="O369" i="6"/>
  <c r="N369" i="6"/>
  <c r="S369" i="6" s="1"/>
  <c r="AF368" i="6"/>
  <c r="V368" i="6"/>
  <c r="R368" i="6"/>
  <c r="W368" i="6" s="1"/>
  <c r="Q368" i="6"/>
  <c r="P368" i="6"/>
  <c r="U368" i="6" s="1"/>
  <c r="O368" i="6"/>
  <c r="T368" i="6" s="1"/>
  <c r="N368" i="6"/>
  <c r="S368" i="6" s="1"/>
  <c r="AF367" i="6"/>
  <c r="V367" i="6"/>
  <c r="U367" i="6"/>
  <c r="R367" i="6"/>
  <c r="W367" i="6" s="1"/>
  <c r="Q367" i="6"/>
  <c r="P367" i="6"/>
  <c r="O367" i="6"/>
  <c r="T367" i="6" s="1"/>
  <c r="N367" i="6"/>
  <c r="S367" i="6" s="1"/>
  <c r="AF366" i="6"/>
  <c r="V366" i="6"/>
  <c r="U366" i="6"/>
  <c r="T366" i="6"/>
  <c r="R366" i="6"/>
  <c r="W366" i="6" s="1"/>
  <c r="Q366" i="6"/>
  <c r="P366" i="6"/>
  <c r="O366" i="6"/>
  <c r="N366" i="6"/>
  <c r="S366" i="6" s="1"/>
  <c r="AF365" i="6"/>
  <c r="V365" i="6"/>
  <c r="U365" i="6"/>
  <c r="T365" i="6"/>
  <c r="S365" i="6"/>
  <c r="R365" i="6"/>
  <c r="W365" i="6" s="1"/>
  <c r="Q365" i="6"/>
  <c r="P365" i="6"/>
  <c r="O365" i="6"/>
  <c r="N365" i="6"/>
  <c r="AU364" i="6"/>
  <c r="AF364" i="6"/>
  <c r="U364" i="6"/>
  <c r="T364" i="6"/>
  <c r="R364" i="6"/>
  <c r="W364" i="6" s="1"/>
  <c r="Q364" i="6"/>
  <c r="V364" i="6" s="1"/>
  <c r="P364" i="6"/>
  <c r="O364" i="6"/>
  <c r="N364" i="6"/>
  <c r="S364" i="6" s="1"/>
  <c r="AF363" i="6"/>
  <c r="V363" i="6"/>
  <c r="U363" i="6"/>
  <c r="T363" i="6"/>
  <c r="S363" i="6"/>
  <c r="Q363" i="6"/>
  <c r="P363" i="6"/>
  <c r="O363" i="6"/>
  <c r="N363" i="6"/>
  <c r="AF362" i="6"/>
  <c r="V362" i="6"/>
  <c r="U362" i="6"/>
  <c r="T362" i="6"/>
  <c r="S362" i="6"/>
  <c r="R362" i="6"/>
  <c r="W362" i="6" s="1"/>
  <c r="Q362" i="6"/>
  <c r="P362" i="6"/>
  <c r="O362" i="6"/>
  <c r="N362" i="6"/>
  <c r="AF361" i="6"/>
  <c r="V361" i="6"/>
  <c r="U361" i="6"/>
  <c r="T361" i="6"/>
  <c r="S361" i="6"/>
  <c r="R361" i="6"/>
  <c r="W361" i="6" s="1"/>
  <c r="Q361" i="6"/>
  <c r="P361" i="6"/>
  <c r="O361" i="6"/>
  <c r="N361" i="6"/>
  <c r="AF360" i="6"/>
  <c r="T360" i="6"/>
  <c r="R360" i="6"/>
  <c r="W360" i="6" s="1"/>
  <c r="Q360" i="6"/>
  <c r="V360" i="6" s="1"/>
  <c r="P360" i="6"/>
  <c r="U360" i="6" s="1"/>
  <c r="O360" i="6"/>
  <c r="N360" i="6"/>
  <c r="S360" i="6" s="1"/>
  <c r="AF359" i="6"/>
  <c r="U359" i="6"/>
  <c r="T359" i="6"/>
  <c r="R359" i="6"/>
  <c r="W359" i="6" s="1"/>
  <c r="Q359" i="6"/>
  <c r="V359" i="6" s="1"/>
  <c r="P359" i="6"/>
  <c r="O359" i="6"/>
  <c r="N359" i="6"/>
  <c r="S359" i="6" s="1"/>
  <c r="AF358" i="6"/>
  <c r="V358" i="6"/>
  <c r="U358" i="6"/>
  <c r="T358" i="6"/>
  <c r="S358" i="6"/>
  <c r="R358" i="6"/>
  <c r="W358" i="6" s="1"/>
  <c r="Q358" i="6"/>
  <c r="P358" i="6"/>
  <c r="O358" i="6"/>
  <c r="N358" i="6"/>
  <c r="AF357" i="6"/>
  <c r="U357" i="6"/>
  <c r="T357" i="6"/>
  <c r="S357" i="6"/>
  <c r="Q357" i="6"/>
  <c r="V357" i="6" s="1"/>
  <c r="P357" i="6"/>
  <c r="O357" i="6"/>
  <c r="N357" i="6"/>
  <c r="AF356" i="6"/>
  <c r="V356" i="6"/>
  <c r="T356" i="6"/>
  <c r="R356" i="6"/>
  <c r="W356" i="6" s="1"/>
  <c r="Q356" i="6"/>
  <c r="P356" i="6"/>
  <c r="U356" i="6" s="1"/>
  <c r="O356" i="6"/>
  <c r="N356" i="6"/>
  <c r="S356" i="6" s="1"/>
  <c r="AF355" i="6"/>
  <c r="S355" i="6"/>
  <c r="Q355" i="6"/>
  <c r="V355" i="6" s="1"/>
  <c r="P355" i="6"/>
  <c r="U355" i="6" s="1"/>
  <c r="O355" i="6"/>
  <c r="T355" i="6" s="1"/>
  <c r="N355" i="6"/>
  <c r="AF354" i="6"/>
  <c r="T354" i="6"/>
  <c r="R354" i="6"/>
  <c r="W354" i="6" s="1"/>
  <c r="Q354" i="6"/>
  <c r="V354" i="6" s="1"/>
  <c r="P354" i="6"/>
  <c r="U354" i="6" s="1"/>
  <c r="O354" i="6"/>
  <c r="N354" i="6"/>
  <c r="S354" i="6" s="1"/>
  <c r="AF353" i="6"/>
  <c r="V353" i="6"/>
  <c r="S353" i="6"/>
  <c r="R353" i="6"/>
  <c r="W353" i="6" s="1"/>
  <c r="Q353" i="6"/>
  <c r="P353" i="6"/>
  <c r="U353" i="6" s="1"/>
  <c r="O353" i="6"/>
  <c r="T353" i="6" s="1"/>
  <c r="N353" i="6"/>
  <c r="AF352" i="6"/>
  <c r="V352" i="6"/>
  <c r="U352" i="6"/>
  <c r="R352" i="6"/>
  <c r="W352" i="6" s="1"/>
  <c r="Q352" i="6"/>
  <c r="P352" i="6"/>
  <c r="O352" i="6"/>
  <c r="T352" i="6" s="1"/>
  <c r="N352" i="6"/>
  <c r="S352" i="6" s="1"/>
  <c r="AF351" i="6"/>
  <c r="U351" i="6"/>
  <c r="T351" i="6"/>
  <c r="R351" i="6"/>
  <c r="W351" i="6" s="1"/>
  <c r="Q351" i="6"/>
  <c r="V351" i="6" s="1"/>
  <c r="P351" i="6"/>
  <c r="O351" i="6"/>
  <c r="N351" i="6"/>
  <c r="S351" i="6" s="1"/>
  <c r="AF350" i="6"/>
  <c r="V350" i="6"/>
  <c r="U350" i="6"/>
  <c r="T350" i="6"/>
  <c r="S350" i="6"/>
  <c r="R350" i="6"/>
  <c r="W350" i="6" s="1"/>
  <c r="Q350" i="6"/>
  <c r="P350" i="6"/>
  <c r="O350" i="6"/>
  <c r="N350" i="6"/>
  <c r="AF349" i="6"/>
  <c r="U349" i="6"/>
  <c r="S349" i="6"/>
  <c r="R349" i="6"/>
  <c r="W349" i="6" s="1"/>
  <c r="Q349" i="6"/>
  <c r="V349" i="6" s="1"/>
  <c r="P349" i="6"/>
  <c r="O349" i="6"/>
  <c r="T349" i="6" s="1"/>
  <c r="N349" i="6"/>
  <c r="AF348" i="6"/>
  <c r="T348" i="6"/>
  <c r="R348" i="6"/>
  <c r="W348" i="6" s="1"/>
  <c r="Q348" i="6"/>
  <c r="V348" i="6" s="1"/>
  <c r="P348" i="6"/>
  <c r="U348" i="6" s="1"/>
  <c r="O348" i="6"/>
  <c r="N348" i="6"/>
  <c r="S348" i="6" s="1"/>
  <c r="AF347" i="6"/>
  <c r="S347" i="6"/>
  <c r="R347" i="6"/>
  <c r="W347" i="6" s="1"/>
  <c r="Q347" i="6"/>
  <c r="V347" i="6" s="1"/>
  <c r="P347" i="6"/>
  <c r="U347" i="6" s="1"/>
  <c r="O347" i="6"/>
  <c r="T347" i="6" s="1"/>
  <c r="N347" i="6"/>
  <c r="AF346" i="6"/>
  <c r="T346" i="6"/>
  <c r="R346" i="6"/>
  <c r="W346" i="6" s="1"/>
  <c r="Q346" i="6"/>
  <c r="V346" i="6" s="1"/>
  <c r="P346" i="6"/>
  <c r="U346" i="6" s="1"/>
  <c r="O346" i="6"/>
  <c r="N346" i="6"/>
  <c r="S346" i="6" s="1"/>
  <c r="AF345" i="6"/>
  <c r="V345" i="6"/>
  <c r="R345" i="6"/>
  <c r="W345" i="6" s="1"/>
  <c r="Q345" i="6"/>
  <c r="P345" i="6"/>
  <c r="U345" i="6" s="1"/>
  <c r="O345" i="6"/>
  <c r="T345" i="6" s="1"/>
  <c r="N345" i="6"/>
  <c r="S345" i="6" s="1"/>
  <c r="AU344" i="6"/>
  <c r="AF344" i="6"/>
  <c r="T344" i="6"/>
  <c r="R344" i="6"/>
  <c r="W344" i="6" s="1"/>
  <c r="Q344" i="6"/>
  <c r="V344" i="6" s="1"/>
  <c r="P344" i="6"/>
  <c r="U344" i="6" s="1"/>
  <c r="O344" i="6"/>
  <c r="N344" i="6"/>
  <c r="S344" i="6" s="1"/>
  <c r="AF343" i="6"/>
  <c r="S343" i="6"/>
  <c r="R343" i="6"/>
  <c r="W343" i="6" s="1"/>
  <c r="Q343" i="6"/>
  <c r="V343" i="6" s="1"/>
  <c r="P343" i="6"/>
  <c r="U343" i="6" s="1"/>
  <c r="O343" i="6"/>
  <c r="T343" i="6" s="1"/>
  <c r="N343" i="6"/>
  <c r="AF342" i="6"/>
  <c r="V342" i="6"/>
  <c r="U342" i="6"/>
  <c r="T342" i="6"/>
  <c r="S342" i="6"/>
  <c r="R342" i="6"/>
  <c r="W342" i="6" s="1"/>
  <c r="Q342" i="6"/>
  <c r="P342" i="6"/>
  <c r="O342" i="6"/>
  <c r="N342" i="6"/>
  <c r="AF341" i="6"/>
  <c r="V341" i="6"/>
  <c r="U341" i="6"/>
  <c r="T341" i="6"/>
  <c r="S341" i="6"/>
  <c r="Q341" i="6"/>
  <c r="P341" i="6"/>
  <c r="O341" i="6"/>
  <c r="N341" i="6"/>
  <c r="AF340" i="6"/>
  <c r="U340" i="6"/>
  <c r="T340" i="6"/>
  <c r="S340" i="6"/>
  <c r="R340" i="6"/>
  <c r="W340" i="6" s="1"/>
  <c r="Q340" i="6"/>
  <c r="V340" i="6" s="1"/>
  <c r="P340" i="6"/>
  <c r="O340" i="6"/>
  <c r="N340" i="6"/>
  <c r="AF339" i="6"/>
  <c r="T339" i="6"/>
  <c r="S339" i="6"/>
  <c r="Q339" i="6"/>
  <c r="V339" i="6" s="1"/>
  <c r="P339" i="6"/>
  <c r="U339" i="6" s="1"/>
  <c r="O339" i="6"/>
  <c r="N339" i="6"/>
  <c r="AF338" i="6"/>
  <c r="R338" i="6"/>
  <c r="W338" i="6" s="1"/>
  <c r="Q338" i="6"/>
  <c r="V338" i="6" s="1"/>
  <c r="P338" i="6"/>
  <c r="U338" i="6" s="1"/>
  <c r="O338" i="6"/>
  <c r="T338" i="6" s="1"/>
  <c r="N338" i="6"/>
  <c r="S338" i="6" s="1"/>
  <c r="AF337" i="6"/>
  <c r="V337" i="6"/>
  <c r="R337" i="6"/>
  <c r="W337" i="6" s="1"/>
  <c r="Q337" i="6"/>
  <c r="P337" i="6"/>
  <c r="U337" i="6" s="1"/>
  <c r="O337" i="6"/>
  <c r="T337" i="6" s="1"/>
  <c r="N337" i="6"/>
  <c r="S337" i="6" s="1"/>
  <c r="AF336" i="6"/>
  <c r="V336" i="6"/>
  <c r="U336" i="6"/>
  <c r="R336" i="6"/>
  <c r="W336" i="6" s="1"/>
  <c r="Q336" i="6"/>
  <c r="P336" i="6"/>
  <c r="O336" i="6"/>
  <c r="T336" i="6" s="1"/>
  <c r="N336" i="6"/>
  <c r="S336" i="6" s="1"/>
  <c r="AF335" i="6"/>
  <c r="V335" i="6"/>
  <c r="U335" i="6"/>
  <c r="T335" i="6"/>
  <c r="R335" i="6"/>
  <c r="W335" i="6" s="1"/>
  <c r="Q335" i="6"/>
  <c r="P335" i="6"/>
  <c r="O335" i="6"/>
  <c r="N335" i="6"/>
  <c r="S335" i="6" s="1"/>
  <c r="AF334" i="6"/>
  <c r="U334" i="6"/>
  <c r="T334" i="6"/>
  <c r="S334" i="6"/>
  <c r="R334" i="6"/>
  <c r="W334" i="6" s="1"/>
  <c r="Q334" i="6"/>
  <c r="V334" i="6" s="1"/>
  <c r="P334" i="6"/>
  <c r="O334" i="6"/>
  <c r="N334" i="6"/>
  <c r="AF333" i="6"/>
  <c r="T333" i="6"/>
  <c r="S333" i="6"/>
  <c r="Q333" i="6"/>
  <c r="V333" i="6" s="1"/>
  <c r="P333" i="6"/>
  <c r="U333" i="6" s="1"/>
  <c r="O333" i="6"/>
  <c r="N333" i="6"/>
  <c r="AF332" i="6"/>
  <c r="V332" i="6"/>
  <c r="S332" i="6"/>
  <c r="R332" i="6"/>
  <c r="W332" i="6" s="1"/>
  <c r="Q332" i="6"/>
  <c r="P332" i="6"/>
  <c r="U332" i="6" s="1"/>
  <c r="O332" i="6"/>
  <c r="T332" i="6" s="1"/>
  <c r="N332" i="6"/>
  <c r="AF331" i="6"/>
  <c r="R331" i="6"/>
  <c r="W331" i="6" s="1"/>
  <c r="X331" i="6" s="1"/>
  <c r="Y331" i="6" s="1"/>
  <c r="AG331" i="6" s="1"/>
  <c r="Q331" i="6"/>
  <c r="V331" i="6" s="1"/>
  <c r="P331" i="6"/>
  <c r="U331" i="6" s="1"/>
  <c r="O331" i="6"/>
  <c r="T331" i="6" s="1"/>
  <c r="N331" i="6"/>
  <c r="S331" i="6" s="1"/>
  <c r="AF330" i="6"/>
  <c r="T330" i="6"/>
  <c r="R330" i="6"/>
  <c r="W330" i="6" s="1"/>
  <c r="Q330" i="6"/>
  <c r="V330" i="6" s="1"/>
  <c r="P330" i="6"/>
  <c r="U330" i="6" s="1"/>
  <c r="O330" i="6"/>
  <c r="N330" i="6"/>
  <c r="S330" i="6" s="1"/>
  <c r="AF329" i="6"/>
  <c r="V329" i="6"/>
  <c r="U329" i="6"/>
  <c r="R329" i="6"/>
  <c r="W329" i="6" s="1"/>
  <c r="Q329" i="6"/>
  <c r="P329" i="6"/>
  <c r="O329" i="6"/>
  <c r="T329" i="6" s="1"/>
  <c r="N329" i="6"/>
  <c r="S329" i="6" s="1"/>
  <c r="AF328" i="6"/>
  <c r="T328" i="6"/>
  <c r="R328" i="6"/>
  <c r="W328" i="6" s="1"/>
  <c r="Q328" i="6"/>
  <c r="V328" i="6" s="1"/>
  <c r="P328" i="6"/>
  <c r="U328" i="6" s="1"/>
  <c r="O328" i="6"/>
  <c r="N328" i="6"/>
  <c r="S328" i="6" s="1"/>
  <c r="AF327" i="6"/>
  <c r="U327" i="6"/>
  <c r="T327" i="6"/>
  <c r="S327" i="6"/>
  <c r="R327" i="6"/>
  <c r="W327" i="6" s="1"/>
  <c r="Q327" i="6"/>
  <c r="V327" i="6" s="1"/>
  <c r="P327" i="6"/>
  <c r="O327" i="6"/>
  <c r="N327" i="6"/>
  <c r="AF326" i="6"/>
  <c r="V326" i="6"/>
  <c r="R326" i="6"/>
  <c r="W326" i="6" s="1"/>
  <c r="Q326" i="6"/>
  <c r="P326" i="6"/>
  <c r="U326" i="6" s="1"/>
  <c r="O326" i="6"/>
  <c r="T326" i="6" s="1"/>
  <c r="N326" i="6"/>
  <c r="S326" i="6" s="1"/>
  <c r="AF325" i="6"/>
  <c r="U325" i="6"/>
  <c r="S325" i="6"/>
  <c r="R325" i="6"/>
  <c r="W325" i="6" s="1"/>
  <c r="Q325" i="6"/>
  <c r="V325" i="6" s="1"/>
  <c r="P325" i="6"/>
  <c r="O325" i="6"/>
  <c r="T325" i="6" s="1"/>
  <c r="N325" i="6"/>
  <c r="AU324" i="6"/>
  <c r="AF324" i="6"/>
  <c r="V324" i="6"/>
  <c r="T324" i="6"/>
  <c r="R324" i="6"/>
  <c r="W324" i="6" s="1"/>
  <c r="Q324" i="6"/>
  <c r="P324" i="6"/>
  <c r="U324" i="6" s="1"/>
  <c r="O324" i="6"/>
  <c r="N324" i="6"/>
  <c r="S324" i="6" s="1"/>
  <c r="AF323" i="6"/>
  <c r="U323" i="6"/>
  <c r="Q323" i="6"/>
  <c r="V323" i="6" s="1"/>
  <c r="P323" i="6"/>
  <c r="O323" i="6"/>
  <c r="T323" i="6" s="1"/>
  <c r="N323" i="6"/>
  <c r="S323" i="6" s="1"/>
  <c r="AF322" i="6"/>
  <c r="U322" i="6"/>
  <c r="T322" i="6"/>
  <c r="R322" i="6"/>
  <c r="W322" i="6" s="1"/>
  <c r="Q322" i="6"/>
  <c r="V322" i="6" s="1"/>
  <c r="P322" i="6"/>
  <c r="O322" i="6"/>
  <c r="N322" i="6"/>
  <c r="S322" i="6" s="1"/>
  <c r="AF321" i="6"/>
  <c r="S321" i="6"/>
  <c r="R321" i="6"/>
  <c r="W321" i="6" s="1"/>
  <c r="Q321" i="6"/>
  <c r="V321" i="6" s="1"/>
  <c r="P321" i="6"/>
  <c r="U321" i="6" s="1"/>
  <c r="O321" i="6"/>
  <c r="T321" i="6" s="1"/>
  <c r="N321" i="6"/>
  <c r="AF320" i="6"/>
  <c r="V320" i="6"/>
  <c r="T320" i="6"/>
  <c r="S320" i="6"/>
  <c r="X320" i="6" s="1"/>
  <c r="R320" i="6"/>
  <c r="W320" i="6" s="1"/>
  <c r="Q320" i="6"/>
  <c r="P320" i="6"/>
  <c r="U320" i="6" s="1"/>
  <c r="O320" i="6"/>
  <c r="N320" i="6"/>
  <c r="AF319" i="6"/>
  <c r="U319" i="6"/>
  <c r="R319" i="6"/>
  <c r="W319" i="6" s="1"/>
  <c r="Q319" i="6"/>
  <c r="V319" i="6" s="1"/>
  <c r="P319" i="6"/>
  <c r="O319" i="6"/>
  <c r="T319" i="6" s="1"/>
  <c r="N319" i="6"/>
  <c r="S319" i="6" s="1"/>
  <c r="AF318" i="6"/>
  <c r="U318" i="6"/>
  <c r="T318" i="6"/>
  <c r="R318" i="6"/>
  <c r="W318" i="6" s="1"/>
  <c r="Q318" i="6"/>
  <c r="V318" i="6" s="1"/>
  <c r="P318" i="6"/>
  <c r="O318" i="6"/>
  <c r="N318" i="6"/>
  <c r="S318" i="6" s="1"/>
  <c r="AF317" i="6"/>
  <c r="U317" i="6"/>
  <c r="S317" i="6"/>
  <c r="Q317" i="6"/>
  <c r="V317" i="6" s="1"/>
  <c r="P317" i="6"/>
  <c r="O317" i="6"/>
  <c r="T317" i="6" s="1"/>
  <c r="N317" i="6"/>
  <c r="AF316" i="6"/>
  <c r="V316" i="6"/>
  <c r="S316" i="6"/>
  <c r="R316" i="6"/>
  <c r="W316" i="6" s="1"/>
  <c r="Q316" i="6"/>
  <c r="P316" i="6"/>
  <c r="U316" i="6" s="1"/>
  <c r="O316" i="6"/>
  <c r="T316" i="6" s="1"/>
  <c r="N316" i="6"/>
  <c r="AF315" i="6"/>
  <c r="U315" i="6"/>
  <c r="S315" i="6"/>
  <c r="Q315" i="6"/>
  <c r="V315" i="6" s="1"/>
  <c r="P315" i="6"/>
  <c r="O315" i="6"/>
  <c r="T315" i="6" s="1"/>
  <c r="N315" i="6"/>
  <c r="AF314" i="6"/>
  <c r="U314" i="6"/>
  <c r="T314" i="6"/>
  <c r="R314" i="6"/>
  <c r="W314" i="6" s="1"/>
  <c r="Q314" i="6"/>
  <c r="V314" i="6" s="1"/>
  <c r="P314" i="6"/>
  <c r="O314" i="6"/>
  <c r="N314" i="6"/>
  <c r="S314" i="6" s="1"/>
  <c r="AF313" i="6"/>
  <c r="U313" i="6"/>
  <c r="T313" i="6"/>
  <c r="S313" i="6"/>
  <c r="R313" i="6"/>
  <c r="W313" i="6" s="1"/>
  <c r="Q313" i="6"/>
  <c r="V313" i="6" s="1"/>
  <c r="P313" i="6"/>
  <c r="O313" i="6"/>
  <c r="N313" i="6"/>
  <c r="AF312" i="6"/>
  <c r="V312" i="6"/>
  <c r="R312" i="6"/>
  <c r="W312" i="6" s="1"/>
  <c r="Q312" i="6"/>
  <c r="P312" i="6"/>
  <c r="U312" i="6" s="1"/>
  <c r="O312" i="6"/>
  <c r="T312" i="6" s="1"/>
  <c r="N312" i="6"/>
  <c r="S312" i="6" s="1"/>
  <c r="AF311" i="6"/>
  <c r="U311" i="6"/>
  <c r="S311" i="6"/>
  <c r="R311" i="6"/>
  <c r="W311" i="6" s="1"/>
  <c r="Q311" i="6"/>
  <c r="V311" i="6" s="1"/>
  <c r="P311" i="6"/>
  <c r="O311" i="6"/>
  <c r="T311" i="6" s="1"/>
  <c r="N311" i="6"/>
  <c r="AF310" i="6"/>
  <c r="V310" i="6"/>
  <c r="R310" i="6"/>
  <c r="W310" i="6" s="1"/>
  <c r="Q310" i="6"/>
  <c r="P310" i="6"/>
  <c r="U310" i="6" s="1"/>
  <c r="O310" i="6"/>
  <c r="T310" i="6" s="1"/>
  <c r="N310" i="6"/>
  <c r="S310" i="6" s="1"/>
  <c r="AF309" i="6"/>
  <c r="U309" i="6"/>
  <c r="S309" i="6"/>
  <c r="Q309" i="6"/>
  <c r="V309" i="6" s="1"/>
  <c r="P309" i="6"/>
  <c r="O309" i="6"/>
  <c r="T309" i="6" s="1"/>
  <c r="N309" i="6"/>
  <c r="AF308" i="6"/>
  <c r="T308" i="6"/>
  <c r="R308" i="6"/>
  <c r="W308" i="6" s="1"/>
  <c r="Q308" i="6"/>
  <c r="V308" i="6" s="1"/>
  <c r="P308" i="6"/>
  <c r="U308" i="6" s="1"/>
  <c r="O308" i="6"/>
  <c r="N308" i="6"/>
  <c r="S308" i="6" s="1"/>
  <c r="AF307" i="6"/>
  <c r="T307" i="6"/>
  <c r="S307" i="6"/>
  <c r="Q307" i="6"/>
  <c r="V307" i="6" s="1"/>
  <c r="P307" i="6"/>
  <c r="U307" i="6" s="1"/>
  <c r="O307" i="6"/>
  <c r="N307" i="6"/>
  <c r="AF306" i="6"/>
  <c r="V306" i="6"/>
  <c r="R306" i="6"/>
  <c r="W306" i="6" s="1"/>
  <c r="Q306" i="6"/>
  <c r="P306" i="6"/>
  <c r="U306" i="6" s="1"/>
  <c r="O306" i="6"/>
  <c r="T306" i="6" s="1"/>
  <c r="N306" i="6"/>
  <c r="S306" i="6" s="1"/>
  <c r="AF305" i="6"/>
  <c r="V305" i="6"/>
  <c r="U305" i="6"/>
  <c r="S305" i="6"/>
  <c r="R305" i="6"/>
  <c r="W305" i="6" s="1"/>
  <c r="Q305" i="6"/>
  <c r="P305" i="6"/>
  <c r="O305" i="6"/>
  <c r="T305" i="6" s="1"/>
  <c r="N305" i="6"/>
  <c r="AU304" i="6"/>
  <c r="AF304" i="6"/>
  <c r="V304" i="6"/>
  <c r="T304" i="6"/>
  <c r="R304" i="6"/>
  <c r="W304" i="6" s="1"/>
  <c r="Q304" i="6"/>
  <c r="P304" i="6"/>
  <c r="U304" i="6" s="1"/>
  <c r="O304" i="6"/>
  <c r="N304" i="6"/>
  <c r="S304" i="6" s="1"/>
  <c r="AF303" i="6"/>
  <c r="U303" i="6"/>
  <c r="R303" i="6"/>
  <c r="W303" i="6" s="1"/>
  <c r="Q303" i="6"/>
  <c r="V303" i="6" s="1"/>
  <c r="P303" i="6"/>
  <c r="O303" i="6"/>
  <c r="T303" i="6" s="1"/>
  <c r="N303" i="6"/>
  <c r="S303" i="6" s="1"/>
  <c r="AF302" i="6"/>
  <c r="T302" i="6"/>
  <c r="R302" i="6"/>
  <c r="W302" i="6" s="1"/>
  <c r="Q302" i="6"/>
  <c r="V302" i="6" s="1"/>
  <c r="P302" i="6"/>
  <c r="U302" i="6" s="1"/>
  <c r="O302" i="6"/>
  <c r="N302" i="6"/>
  <c r="S302" i="6" s="1"/>
  <c r="AF301" i="6"/>
  <c r="S301" i="6"/>
  <c r="R301" i="6"/>
  <c r="W301" i="6" s="1"/>
  <c r="Q301" i="6"/>
  <c r="V301" i="6" s="1"/>
  <c r="P301" i="6"/>
  <c r="U301" i="6" s="1"/>
  <c r="O301" i="6"/>
  <c r="T301" i="6" s="1"/>
  <c r="N301" i="6"/>
  <c r="AF300" i="6"/>
  <c r="V300" i="6"/>
  <c r="S300" i="6"/>
  <c r="R300" i="6"/>
  <c r="W300" i="6" s="1"/>
  <c r="Q300" i="6"/>
  <c r="P300" i="6"/>
  <c r="U300" i="6" s="1"/>
  <c r="O300" i="6"/>
  <c r="T300" i="6" s="1"/>
  <c r="N300" i="6"/>
  <c r="AF299" i="6"/>
  <c r="U299" i="6"/>
  <c r="R299" i="6"/>
  <c r="W299" i="6" s="1"/>
  <c r="Q299" i="6"/>
  <c r="V299" i="6" s="1"/>
  <c r="P299" i="6"/>
  <c r="O299" i="6"/>
  <c r="T299" i="6" s="1"/>
  <c r="N299" i="6"/>
  <c r="S299" i="6" s="1"/>
  <c r="AF298" i="6"/>
  <c r="U298" i="6"/>
  <c r="T298" i="6"/>
  <c r="R298" i="6"/>
  <c r="W298" i="6" s="1"/>
  <c r="Q298" i="6"/>
  <c r="V298" i="6" s="1"/>
  <c r="P298" i="6"/>
  <c r="O298" i="6"/>
  <c r="N298" i="6"/>
  <c r="S298" i="6" s="1"/>
  <c r="AF297" i="6"/>
  <c r="U297" i="6"/>
  <c r="S297" i="6"/>
  <c r="R297" i="6"/>
  <c r="W297" i="6" s="1"/>
  <c r="Q297" i="6"/>
  <c r="V297" i="6" s="1"/>
  <c r="P297" i="6"/>
  <c r="O297" i="6"/>
  <c r="T297" i="6" s="1"/>
  <c r="N297" i="6"/>
  <c r="AF296" i="6"/>
  <c r="V296" i="6"/>
  <c r="S296" i="6"/>
  <c r="R296" i="6"/>
  <c r="W296" i="6" s="1"/>
  <c r="Q296" i="6"/>
  <c r="P296" i="6"/>
  <c r="U296" i="6" s="1"/>
  <c r="O296" i="6"/>
  <c r="T296" i="6" s="1"/>
  <c r="N296" i="6"/>
  <c r="AF295" i="6"/>
  <c r="U295" i="6"/>
  <c r="S295" i="6"/>
  <c r="R295" i="6"/>
  <c r="W295" i="6" s="1"/>
  <c r="Q295" i="6"/>
  <c r="V295" i="6" s="1"/>
  <c r="P295" i="6"/>
  <c r="O295" i="6"/>
  <c r="T295" i="6" s="1"/>
  <c r="N295" i="6"/>
  <c r="AF294" i="6"/>
  <c r="U294" i="6"/>
  <c r="T294" i="6"/>
  <c r="R294" i="6"/>
  <c r="W294" i="6" s="1"/>
  <c r="Q294" i="6"/>
  <c r="V294" i="6" s="1"/>
  <c r="P294" i="6"/>
  <c r="O294" i="6"/>
  <c r="N294" i="6"/>
  <c r="S294" i="6" s="1"/>
  <c r="AF293" i="6"/>
  <c r="U293" i="6"/>
  <c r="T293" i="6"/>
  <c r="S293" i="6"/>
  <c r="Q293" i="6"/>
  <c r="V293" i="6" s="1"/>
  <c r="P293" i="6"/>
  <c r="O293" i="6"/>
  <c r="N293" i="6"/>
  <c r="AF292" i="6"/>
  <c r="V292" i="6"/>
  <c r="R292" i="6"/>
  <c r="W292" i="6" s="1"/>
  <c r="Q292" i="6"/>
  <c r="P292" i="6"/>
  <c r="U292" i="6" s="1"/>
  <c r="O292" i="6"/>
  <c r="T292" i="6" s="1"/>
  <c r="N292" i="6"/>
  <c r="S292" i="6" s="1"/>
  <c r="AF291" i="6"/>
  <c r="U291" i="6"/>
  <c r="S291" i="6"/>
  <c r="Q291" i="6"/>
  <c r="V291" i="6" s="1"/>
  <c r="P291" i="6"/>
  <c r="O291" i="6"/>
  <c r="T291" i="6" s="1"/>
  <c r="N291" i="6"/>
  <c r="AF290" i="6"/>
  <c r="U290" i="6"/>
  <c r="T290" i="6"/>
  <c r="R290" i="6"/>
  <c r="W290" i="6" s="1"/>
  <c r="Q290" i="6"/>
  <c r="V290" i="6" s="1"/>
  <c r="P290" i="6"/>
  <c r="O290" i="6"/>
  <c r="N290" i="6"/>
  <c r="S290" i="6" s="1"/>
  <c r="AF289" i="6"/>
  <c r="T289" i="6"/>
  <c r="S289" i="6"/>
  <c r="R289" i="6"/>
  <c r="W289" i="6" s="1"/>
  <c r="Q289" i="6"/>
  <c r="V289" i="6" s="1"/>
  <c r="P289" i="6"/>
  <c r="U289" i="6" s="1"/>
  <c r="O289" i="6"/>
  <c r="N289" i="6"/>
  <c r="AF288" i="6"/>
  <c r="V288" i="6"/>
  <c r="T288" i="6"/>
  <c r="R288" i="6"/>
  <c r="W288" i="6" s="1"/>
  <c r="Q288" i="6"/>
  <c r="P288" i="6"/>
  <c r="U288" i="6" s="1"/>
  <c r="O288" i="6"/>
  <c r="N288" i="6"/>
  <c r="S288" i="6" s="1"/>
  <c r="AF287" i="6"/>
  <c r="V287" i="6"/>
  <c r="U287" i="6"/>
  <c r="R287" i="6"/>
  <c r="W287" i="6" s="1"/>
  <c r="Q287" i="6"/>
  <c r="P287" i="6"/>
  <c r="O287" i="6"/>
  <c r="T287" i="6" s="1"/>
  <c r="N287" i="6"/>
  <c r="S287" i="6" s="1"/>
  <c r="AF286" i="6"/>
  <c r="U286" i="6"/>
  <c r="T286" i="6"/>
  <c r="R286" i="6"/>
  <c r="W286" i="6" s="1"/>
  <c r="Q286" i="6"/>
  <c r="V286" i="6" s="1"/>
  <c r="P286" i="6"/>
  <c r="O286" i="6"/>
  <c r="N286" i="6"/>
  <c r="S286" i="6" s="1"/>
  <c r="AF285" i="6"/>
  <c r="S285" i="6"/>
  <c r="Q285" i="6"/>
  <c r="V285" i="6" s="1"/>
  <c r="P285" i="6"/>
  <c r="U285" i="6" s="1"/>
  <c r="O285" i="6"/>
  <c r="T285" i="6" s="1"/>
  <c r="N285" i="6"/>
  <c r="AU284" i="6"/>
  <c r="AF284" i="6"/>
  <c r="T284" i="6"/>
  <c r="R284" i="6"/>
  <c r="W284" i="6" s="1"/>
  <c r="Q284" i="6"/>
  <c r="V284" i="6" s="1"/>
  <c r="P284" i="6"/>
  <c r="U284" i="6" s="1"/>
  <c r="O284" i="6"/>
  <c r="N284" i="6"/>
  <c r="S284" i="6" s="1"/>
  <c r="AF283" i="6"/>
  <c r="U283" i="6"/>
  <c r="S283" i="6"/>
  <c r="Q283" i="6"/>
  <c r="V283" i="6" s="1"/>
  <c r="P283" i="6"/>
  <c r="O283" i="6"/>
  <c r="T283" i="6" s="1"/>
  <c r="N283" i="6"/>
  <c r="AF282" i="6"/>
  <c r="V282" i="6"/>
  <c r="S282" i="6"/>
  <c r="R282" i="6"/>
  <c r="W282" i="6" s="1"/>
  <c r="Q282" i="6"/>
  <c r="P282" i="6"/>
  <c r="U282" i="6" s="1"/>
  <c r="O282" i="6"/>
  <c r="T282" i="6" s="1"/>
  <c r="N282" i="6"/>
  <c r="AF281" i="6"/>
  <c r="V281" i="6"/>
  <c r="U281" i="6"/>
  <c r="S281" i="6"/>
  <c r="R281" i="6"/>
  <c r="W281" i="6" s="1"/>
  <c r="Q281" i="6"/>
  <c r="P281" i="6"/>
  <c r="O281" i="6"/>
  <c r="T281" i="6" s="1"/>
  <c r="N281" i="6"/>
  <c r="AF280" i="6"/>
  <c r="T280" i="6"/>
  <c r="R280" i="6"/>
  <c r="W280" i="6" s="1"/>
  <c r="Q280" i="6"/>
  <c r="V280" i="6" s="1"/>
  <c r="P280" i="6"/>
  <c r="U280" i="6" s="1"/>
  <c r="O280" i="6"/>
  <c r="N280" i="6"/>
  <c r="S280" i="6" s="1"/>
  <c r="AF279" i="6"/>
  <c r="U279" i="6"/>
  <c r="T279" i="6"/>
  <c r="S279" i="6"/>
  <c r="R279" i="6"/>
  <c r="W279" i="6" s="1"/>
  <c r="Q279" i="6"/>
  <c r="V279" i="6" s="1"/>
  <c r="P279" i="6"/>
  <c r="O279" i="6"/>
  <c r="N279" i="6"/>
  <c r="AF278" i="6"/>
  <c r="V278" i="6"/>
  <c r="S278" i="6"/>
  <c r="R278" i="6"/>
  <c r="W278" i="6" s="1"/>
  <c r="Q278" i="6"/>
  <c r="P278" i="6"/>
  <c r="U278" i="6" s="1"/>
  <c r="O278" i="6"/>
  <c r="T278" i="6" s="1"/>
  <c r="N278" i="6"/>
  <c r="AF277" i="6"/>
  <c r="U277" i="6"/>
  <c r="Q277" i="6"/>
  <c r="V277" i="6" s="1"/>
  <c r="P277" i="6"/>
  <c r="O277" i="6"/>
  <c r="T277" i="6" s="1"/>
  <c r="N277" i="6"/>
  <c r="S277" i="6" s="1"/>
  <c r="AF276" i="6"/>
  <c r="T276" i="6"/>
  <c r="R276" i="6"/>
  <c r="W276" i="6" s="1"/>
  <c r="Q276" i="6"/>
  <c r="V276" i="6" s="1"/>
  <c r="P276" i="6"/>
  <c r="U276" i="6" s="1"/>
  <c r="O276" i="6"/>
  <c r="N276" i="6"/>
  <c r="S276" i="6" s="1"/>
  <c r="AF275" i="6"/>
  <c r="T275" i="6"/>
  <c r="S275" i="6"/>
  <c r="R275" i="6"/>
  <c r="W275" i="6" s="1"/>
  <c r="Q275" i="6"/>
  <c r="V275" i="6" s="1"/>
  <c r="P275" i="6"/>
  <c r="U275" i="6" s="1"/>
  <c r="O275" i="6"/>
  <c r="N275" i="6"/>
  <c r="AF274" i="6"/>
  <c r="V274" i="6"/>
  <c r="T274" i="6"/>
  <c r="R274" i="6"/>
  <c r="W274" i="6" s="1"/>
  <c r="Q274" i="6"/>
  <c r="P274" i="6"/>
  <c r="U274" i="6" s="1"/>
  <c r="O274" i="6"/>
  <c r="N274" i="6"/>
  <c r="S274" i="6" s="1"/>
  <c r="AF273" i="6"/>
  <c r="V273" i="6"/>
  <c r="U273" i="6"/>
  <c r="R273" i="6"/>
  <c r="W273" i="6" s="1"/>
  <c r="Q273" i="6"/>
  <c r="P273" i="6"/>
  <c r="O273" i="6"/>
  <c r="T273" i="6" s="1"/>
  <c r="N273" i="6"/>
  <c r="S273" i="6" s="1"/>
  <c r="AF272" i="6"/>
  <c r="V272" i="6"/>
  <c r="U272" i="6"/>
  <c r="R272" i="6"/>
  <c r="W272" i="6" s="1"/>
  <c r="Q272" i="6"/>
  <c r="P272" i="6"/>
  <c r="O272" i="6"/>
  <c r="T272" i="6" s="1"/>
  <c r="N272" i="6"/>
  <c r="S272" i="6" s="1"/>
  <c r="AF271" i="6"/>
  <c r="V271" i="6"/>
  <c r="T271" i="6"/>
  <c r="R271" i="6"/>
  <c r="W271" i="6" s="1"/>
  <c r="Q271" i="6"/>
  <c r="P271" i="6"/>
  <c r="U271" i="6" s="1"/>
  <c r="O271" i="6"/>
  <c r="N271" i="6"/>
  <c r="S271" i="6" s="1"/>
  <c r="AF270" i="6"/>
  <c r="U270" i="6"/>
  <c r="S270" i="6"/>
  <c r="R270" i="6"/>
  <c r="W270" i="6" s="1"/>
  <c r="Q270" i="6"/>
  <c r="V270" i="6" s="1"/>
  <c r="P270" i="6"/>
  <c r="O270" i="6"/>
  <c r="T270" i="6" s="1"/>
  <c r="N270" i="6"/>
  <c r="AF269" i="6"/>
  <c r="V269" i="6"/>
  <c r="Q269" i="6"/>
  <c r="P269" i="6"/>
  <c r="U269" i="6" s="1"/>
  <c r="O269" i="6"/>
  <c r="T269" i="6" s="1"/>
  <c r="N269" i="6"/>
  <c r="S269" i="6" s="1"/>
  <c r="AF268" i="6"/>
  <c r="U268" i="6"/>
  <c r="S268" i="6"/>
  <c r="R268" i="6"/>
  <c r="W268" i="6" s="1"/>
  <c r="Q268" i="6"/>
  <c r="V268" i="6" s="1"/>
  <c r="P268" i="6"/>
  <c r="O268" i="6"/>
  <c r="T268" i="6" s="1"/>
  <c r="N268" i="6"/>
  <c r="AF267" i="6"/>
  <c r="T267" i="6"/>
  <c r="R267" i="6"/>
  <c r="W267" i="6" s="1"/>
  <c r="Q267" i="6"/>
  <c r="V267" i="6" s="1"/>
  <c r="P267" i="6"/>
  <c r="U267" i="6" s="1"/>
  <c r="O267" i="6"/>
  <c r="N267" i="6"/>
  <c r="S267" i="6" s="1"/>
  <c r="AF266" i="6"/>
  <c r="T266" i="6"/>
  <c r="S266" i="6"/>
  <c r="R266" i="6"/>
  <c r="W266" i="6" s="1"/>
  <c r="Q266" i="6"/>
  <c r="V266" i="6" s="1"/>
  <c r="P266" i="6"/>
  <c r="U266" i="6" s="1"/>
  <c r="O266" i="6"/>
  <c r="N266" i="6"/>
  <c r="AF265" i="6"/>
  <c r="V265" i="6"/>
  <c r="S265" i="6"/>
  <c r="R265" i="6"/>
  <c r="W265" i="6" s="1"/>
  <c r="Q265" i="6"/>
  <c r="P265" i="6"/>
  <c r="U265" i="6" s="1"/>
  <c r="O265" i="6"/>
  <c r="T265" i="6" s="1"/>
  <c r="N265" i="6"/>
  <c r="AU264" i="6"/>
  <c r="AF264" i="6"/>
  <c r="T264" i="6"/>
  <c r="S264" i="6"/>
  <c r="R264" i="6"/>
  <c r="W264" i="6" s="1"/>
  <c r="Q264" i="6"/>
  <c r="V264" i="6" s="1"/>
  <c r="P264" i="6"/>
  <c r="U264" i="6" s="1"/>
  <c r="O264" i="6"/>
  <c r="N264" i="6"/>
  <c r="AF263" i="6"/>
  <c r="V263" i="6"/>
  <c r="R263" i="6"/>
  <c r="W263" i="6" s="1"/>
  <c r="Q263" i="6"/>
  <c r="P263" i="6"/>
  <c r="U263" i="6" s="1"/>
  <c r="O263" i="6"/>
  <c r="T263" i="6" s="1"/>
  <c r="N263" i="6"/>
  <c r="S263" i="6" s="1"/>
  <c r="AF262" i="6"/>
  <c r="U262" i="6"/>
  <c r="R262" i="6"/>
  <c r="W262" i="6" s="1"/>
  <c r="Q262" i="6"/>
  <c r="V262" i="6" s="1"/>
  <c r="P262" i="6"/>
  <c r="O262" i="6"/>
  <c r="T262" i="6" s="1"/>
  <c r="N262" i="6"/>
  <c r="S262" i="6" s="1"/>
  <c r="AF261" i="6"/>
  <c r="T261" i="6"/>
  <c r="Q261" i="6"/>
  <c r="V261" i="6" s="1"/>
  <c r="P261" i="6"/>
  <c r="U261" i="6" s="1"/>
  <c r="O261" i="6"/>
  <c r="N261" i="6"/>
  <c r="S261" i="6" s="1"/>
  <c r="AF260" i="6"/>
  <c r="S260" i="6"/>
  <c r="R260" i="6"/>
  <c r="W260" i="6" s="1"/>
  <c r="Q260" i="6"/>
  <c r="V260" i="6" s="1"/>
  <c r="P260" i="6"/>
  <c r="U260" i="6" s="1"/>
  <c r="O260" i="6"/>
  <c r="T260" i="6" s="1"/>
  <c r="N260" i="6"/>
  <c r="AF259" i="6"/>
  <c r="V259" i="6"/>
  <c r="T259" i="6"/>
  <c r="Q259" i="6"/>
  <c r="P259" i="6"/>
  <c r="U259" i="6" s="1"/>
  <c r="O259" i="6"/>
  <c r="N259" i="6"/>
  <c r="S259" i="6" s="1"/>
  <c r="AF258" i="6"/>
  <c r="U258" i="6"/>
  <c r="S258" i="6"/>
  <c r="R258" i="6"/>
  <c r="W258" i="6" s="1"/>
  <c r="Q258" i="6"/>
  <c r="V258" i="6" s="1"/>
  <c r="P258" i="6"/>
  <c r="O258" i="6"/>
  <c r="T258" i="6" s="1"/>
  <c r="N258" i="6"/>
  <c r="AF257" i="6"/>
  <c r="V257" i="6"/>
  <c r="U257" i="6"/>
  <c r="T257" i="6"/>
  <c r="R257" i="6"/>
  <c r="W257" i="6" s="1"/>
  <c r="Q257" i="6"/>
  <c r="P257" i="6"/>
  <c r="O257" i="6"/>
  <c r="N257" i="6"/>
  <c r="S257" i="6" s="1"/>
  <c r="AF256" i="6"/>
  <c r="T256" i="6"/>
  <c r="S256" i="6"/>
  <c r="R256" i="6"/>
  <c r="W256" i="6" s="1"/>
  <c r="Q256" i="6"/>
  <c r="V256" i="6" s="1"/>
  <c r="P256" i="6"/>
  <c r="U256" i="6" s="1"/>
  <c r="O256" i="6"/>
  <c r="N256" i="6"/>
  <c r="AF255" i="6"/>
  <c r="V255" i="6"/>
  <c r="S255" i="6"/>
  <c r="R255" i="6"/>
  <c r="W255" i="6" s="1"/>
  <c r="X255" i="6" s="1"/>
  <c r="Y255" i="6" s="1"/>
  <c r="Q255" i="6"/>
  <c r="P255" i="6"/>
  <c r="U255" i="6" s="1"/>
  <c r="O255" i="6"/>
  <c r="T255" i="6" s="1"/>
  <c r="N255" i="6"/>
  <c r="AF254" i="6"/>
  <c r="U254" i="6"/>
  <c r="R254" i="6"/>
  <c r="W254" i="6" s="1"/>
  <c r="Q254" i="6"/>
  <c r="V254" i="6" s="1"/>
  <c r="P254" i="6"/>
  <c r="O254" i="6"/>
  <c r="T254" i="6" s="1"/>
  <c r="N254" i="6"/>
  <c r="S254" i="6" s="1"/>
  <c r="AF253" i="6"/>
  <c r="T253" i="6"/>
  <c r="Q253" i="6"/>
  <c r="V253" i="6" s="1"/>
  <c r="P253" i="6"/>
  <c r="U253" i="6" s="1"/>
  <c r="O253" i="6"/>
  <c r="N253" i="6"/>
  <c r="S253" i="6" s="1"/>
  <c r="AF252" i="6"/>
  <c r="U252" i="6"/>
  <c r="S252" i="6"/>
  <c r="R252" i="6"/>
  <c r="W252" i="6" s="1"/>
  <c r="Q252" i="6"/>
  <c r="V252" i="6" s="1"/>
  <c r="P252" i="6"/>
  <c r="O252" i="6"/>
  <c r="T252" i="6" s="1"/>
  <c r="N252" i="6"/>
  <c r="AF251" i="6"/>
  <c r="V251" i="6"/>
  <c r="R251" i="6"/>
  <c r="W251" i="6" s="1"/>
  <c r="Q251" i="6"/>
  <c r="P251" i="6"/>
  <c r="U251" i="6" s="1"/>
  <c r="O251" i="6"/>
  <c r="T251" i="6" s="1"/>
  <c r="N251" i="6"/>
  <c r="S251" i="6" s="1"/>
  <c r="AF250" i="6"/>
  <c r="U250" i="6"/>
  <c r="S250" i="6"/>
  <c r="R250" i="6"/>
  <c r="W250" i="6" s="1"/>
  <c r="Q250" i="6"/>
  <c r="V250" i="6" s="1"/>
  <c r="P250" i="6"/>
  <c r="O250" i="6"/>
  <c r="T250" i="6" s="1"/>
  <c r="N250" i="6"/>
  <c r="AF249" i="6"/>
  <c r="V249" i="6"/>
  <c r="T249" i="6"/>
  <c r="R249" i="6"/>
  <c r="W249" i="6" s="1"/>
  <c r="Q249" i="6"/>
  <c r="P249" i="6"/>
  <c r="U249" i="6" s="1"/>
  <c r="O249" i="6"/>
  <c r="N249" i="6"/>
  <c r="S249" i="6" s="1"/>
  <c r="AF248" i="6"/>
  <c r="V248" i="6"/>
  <c r="T248" i="6"/>
  <c r="R248" i="6"/>
  <c r="W248" i="6" s="1"/>
  <c r="Q248" i="6"/>
  <c r="P248" i="6"/>
  <c r="U248" i="6" s="1"/>
  <c r="O248" i="6"/>
  <c r="N248" i="6"/>
  <c r="S248" i="6" s="1"/>
  <c r="AF247" i="6"/>
  <c r="V247" i="6"/>
  <c r="U247" i="6"/>
  <c r="R247" i="6"/>
  <c r="W247" i="6" s="1"/>
  <c r="Q247" i="6"/>
  <c r="P247" i="6"/>
  <c r="O247" i="6"/>
  <c r="T247" i="6" s="1"/>
  <c r="N247" i="6"/>
  <c r="S247" i="6" s="1"/>
  <c r="AF246" i="6"/>
  <c r="V246" i="6"/>
  <c r="U246" i="6"/>
  <c r="T246" i="6"/>
  <c r="R246" i="6"/>
  <c r="W246" i="6" s="1"/>
  <c r="Q246" i="6"/>
  <c r="P246" i="6"/>
  <c r="O246" i="6"/>
  <c r="N246" i="6"/>
  <c r="S246" i="6" s="1"/>
  <c r="AF245" i="6"/>
  <c r="U245" i="6"/>
  <c r="S245" i="6"/>
  <c r="Q245" i="6"/>
  <c r="V245" i="6" s="1"/>
  <c r="P245" i="6"/>
  <c r="O245" i="6"/>
  <c r="T245" i="6" s="1"/>
  <c r="N245" i="6"/>
  <c r="AU244" i="6"/>
  <c r="AF244" i="6"/>
  <c r="V244" i="6"/>
  <c r="T244" i="6"/>
  <c r="R244" i="6"/>
  <c r="W244" i="6" s="1"/>
  <c r="Q244" i="6"/>
  <c r="P244" i="6"/>
  <c r="U244" i="6" s="1"/>
  <c r="O244" i="6"/>
  <c r="N244" i="6"/>
  <c r="S244" i="6" s="1"/>
  <c r="AF243" i="6"/>
  <c r="U243" i="6"/>
  <c r="S243" i="6"/>
  <c r="Q243" i="6"/>
  <c r="V243" i="6" s="1"/>
  <c r="P243" i="6"/>
  <c r="O243" i="6"/>
  <c r="T243" i="6" s="1"/>
  <c r="N243" i="6"/>
  <c r="AF242" i="6"/>
  <c r="V242" i="6"/>
  <c r="R242" i="6"/>
  <c r="W242" i="6" s="1"/>
  <c r="Q242" i="6"/>
  <c r="P242" i="6"/>
  <c r="U242" i="6" s="1"/>
  <c r="O242" i="6"/>
  <c r="T242" i="6" s="1"/>
  <c r="N242" i="6"/>
  <c r="S242" i="6" s="1"/>
  <c r="AF241" i="6"/>
  <c r="V241" i="6"/>
  <c r="U241" i="6"/>
  <c r="S241" i="6"/>
  <c r="R241" i="6"/>
  <c r="W241" i="6" s="1"/>
  <c r="Q241" i="6"/>
  <c r="P241" i="6"/>
  <c r="O241" i="6"/>
  <c r="T241" i="6" s="1"/>
  <c r="N241" i="6"/>
  <c r="AF240" i="6"/>
  <c r="V240" i="6"/>
  <c r="T240" i="6"/>
  <c r="R240" i="6"/>
  <c r="W240" i="6" s="1"/>
  <c r="Q240" i="6"/>
  <c r="P240" i="6"/>
  <c r="U240" i="6" s="1"/>
  <c r="O240" i="6"/>
  <c r="N240" i="6"/>
  <c r="S240" i="6" s="1"/>
  <c r="AF239" i="6"/>
  <c r="T239" i="6"/>
  <c r="S239" i="6"/>
  <c r="R239" i="6"/>
  <c r="W239" i="6" s="1"/>
  <c r="Q239" i="6"/>
  <c r="V239" i="6" s="1"/>
  <c r="P239" i="6"/>
  <c r="U239" i="6" s="1"/>
  <c r="O239" i="6"/>
  <c r="N239" i="6"/>
  <c r="AF238" i="6"/>
  <c r="V238" i="6"/>
  <c r="T238" i="6"/>
  <c r="R238" i="6"/>
  <c r="W238" i="6" s="1"/>
  <c r="Q238" i="6"/>
  <c r="P238" i="6"/>
  <c r="U238" i="6" s="1"/>
  <c r="O238" i="6"/>
  <c r="N238" i="6"/>
  <c r="S238" i="6" s="1"/>
  <c r="AF237" i="6"/>
  <c r="V237" i="6"/>
  <c r="U237" i="6"/>
  <c r="Q237" i="6"/>
  <c r="P237" i="6"/>
  <c r="O237" i="6"/>
  <c r="T237" i="6" s="1"/>
  <c r="N237" i="6"/>
  <c r="S237" i="6" s="1"/>
  <c r="AF236" i="6"/>
  <c r="V236" i="6"/>
  <c r="T236" i="6"/>
  <c r="R236" i="6"/>
  <c r="W236" i="6" s="1"/>
  <c r="Q236" i="6"/>
  <c r="P236" i="6"/>
  <c r="U236" i="6" s="1"/>
  <c r="O236" i="6"/>
  <c r="N236" i="6"/>
  <c r="S236" i="6" s="1"/>
  <c r="AF235" i="6"/>
  <c r="S235" i="6"/>
  <c r="Q235" i="6"/>
  <c r="V235" i="6" s="1"/>
  <c r="P235" i="6"/>
  <c r="U235" i="6" s="1"/>
  <c r="O235" i="6"/>
  <c r="T235" i="6" s="1"/>
  <c r="N235" i="6"/>
  <c r="AF234" i="6"/>
  <c r="V234" i="6"/>
  <c r="T234" i="6"/>
  <c r="R234" i="6"/>
  <c r="W234" i="6" s="1"/>
  <c r="Q234" i="6"/>
  <c r="P234" i="6"/>
  <c r="U234" i="6" s="1"/>
  <c r="O234" i="6"/>
  <c r="N234" i="6"/>
  <c r="S234" i="6" s="1"/>
  <c r="AF233" i="6"/>
  <c r="V233" i="6"/>
  <c r="U233" i="6"/>
  <c r="R233" i="6"/>
  <c r="W233" i="6" s="1"/>
  <c r="Q233" i="6"/>
  <c r="P233" i="6"/>
  <c r="O233" i="6"/>
  <c r="T233" i="6" s="1"/>
  <c r="N233" i="6"/>
  <c r="S233" i="6" s="1"/>
  <c r="AF232" i="6"/>
  <c r="V232" i="6"/>
  <c r="T232" i="6"/>
  <c r="R232" i="6"/>
  <c r="W232" i="6" s="1"/>
  <c r="Q232" i="6"/>
  <c r="P232" i="6"/>
  <c r="U232" i="6" s="1"/>
  <c r="O232" i="6"/>
  <c r="N232" i="6"/>
  <c r="S232" i="6" s="1"/>
  <c r="AF231" i="6"/>
  <c r="S231" i="6"/>
  <c r="R231" i="6"/>
  <c r="W231" i="6" s="1"/>
  <c r="Q231" i="6"/>
  <c r="V231" i="6" s="1"/>
  <c r="P231" i="6"/>
  <c r="U231" i="6" s="1"/>
  <c r="O231" i="6"/>
  <c r="T231" i="6" s="1"/>
  <c r="N231" i="6"/>
  <c r="AF230" i="6"/>
  <c r="V230" i="6"/>
  <c r="S230" i="6"/>
  <c r="R230" i="6"/>
  <c r="W230" i="6" s="1"/>
  <c r="Q230" i="6"/>
  <c r="P230" i="6"/>
  <c r="U230" i="6" s="1"/>
  <c r="O230" i="6"/>
  <c r="T230" i="6" s="1"/>
  <c r="N230" i="6"/>
  <c r="AF229" i="6"/>
  <c r="U229" i="6"/>
  <c r="S229" i="6"/>
  <c r="Q229" i="6"/>
  <c r="V229" i="6" s="1"/>
  <c r="P229" i="6"/>
  <c r="O229" i="6"/>
  <c r="T229" i="6" s="1"/>
  <c r="N229" i="6"/>
  <c r="AF228" i="6"/>
  <c r="U228" i="6"/>
  <c r="R228" i="6"/>
  <c r="W228" i="6" s="1"/>
  <c r="Q228" i="6"/>
  <c r="V228" i="6" s="1"/>
  <c r="P228" i="6"/>
  <c r="O228" i="6"/>
  <c r="T228" i="6" s="1"/>
  <c r="N228" i="6"/>
  <c r="S228" i="6" s="1"/>
  <c r="AF227" i="6"/>
  <c r="T227" i="6"/>
  <c r="Q227" i="6"/>
  <c r="V227" i="6" s="1"/>
  <c r="P227" i="6"/>
  <c r="U227" i="6" s="1"/>
  <c r="O227" i="6"/>
  <c r="N227" i="6"/>
  <c r="S227" i="6" s="1"/>
  <c r="AF226" i="6"/>
  <c r="V226" i="6"/>
  <c r="S226" i="6"/>
  <c r="R226" i="6"/>
  <c r="W226" i="6" s="1"/>
  <c r="Q226" i="6"/>
  <c r="P226" i="6"/>
  <c r="U226" i="6" s="1"/>
  <c r="O226" i="6"/>
  <c r="T226" i="6" s="1"/>
  <c r="N226" i="6"/>
  <c r="AF225" i="6"/>
  <c r="V225" i="6"/>
  <c r="U225" i="6"/>
  <c r="R225" i="6"/>
  <c r="W225" i="6" s="1"/>
  <c r="Q225" i="6"/>
  <c r="P225" i="6"/>
  <c r="O225" i="6"/>
  <c r="T225" i="6" s="1"/>
  <c r="N225" i="6"/>
  <c r="S225" i="6" s="1"/>
  <c r="AU224" i="6"/>
  <c r="AF224" i="6"/>
  <c r="V224" i="6"/>
  <c r="T224" i="6"/>
  <c r="S224" i="6"/>
  <c r="R224" i="6"/>
  <c r="W224" i="6" s="1"/>
  <c r="Q224" i="6"/>
  <c r="P224" i="6"/>
  <c r="U224" i="6" s="1"/>
  <c r="O224" i="6"/>
  <c r="N224" i="6"/>
  <c r="AF223" i="6"/>
  <c r="V223" i="6"/>
  <c r="U223" i="6"/>
  <c r="S223" i="6"/>
  <c r="R223" i="6"/>
  <c r="W223" i="6" s="1"/>
  <c r="Q223" i="6"/>
  <c r="P223" i="6"/>
  <c r="O223" i="6"/>
  <c r="T223" i="6" s="1"/>
  <c r="N223" i="6"/>
  <c r="AF222" i="6"/>
  <c r="U222" i="6"/>
  <c r="T222" i="6"/>
  <c r="R222" i="6"/>
  <c r="W222" i="6" s="1"/>
  <c r="Q222" i="6"/>
  <c r="V222" i="6" s="1"/>
  <c r="P222" i="6"/>
  <c r="O222" i="6"/>
  <c r="N222" i="6"/>
  <c r="S222" i="6" s="1"/>
  <c r="AF221" i="6"/>
  <c r="U221" i="6"/>
  <c r="X221" i="6" s="1"/>
  <c r="Y221" i="6" s="1"/>
  <c r="T221" i="6"/>
  <c r="S221" i="6"/>
  <c r="Q221" i="6"/>
  <c r="V221" i="6" s="1"/>
  <c r="P221" i="6"/>
  <c r="O221" i="6"/>
  <c r="N221" i="6"/>
  <c r="AF220" i="6"/>
  <c r="T220" i="6"/>
  <c r="S220" i="6"/>
  <c r="R220" i="6"/>
  <c r="W220" i="6" s="1"/>
  <c r="Q220" i="6"/>
  <c r="V220" i="6" s="1"/>
  <c r="P220" i="6"/>
  <c r="U220" i="6" s="1"/>
  <c r="O220" i="6"/>
  <c r="N220" i="6"/>
  <c r="AF219" i="6"/>
  <c r="V219" i="6"/>
  <c r="S219" i="6"/>
  <c r="Q219" i="6"/>
  <c r="P219" i="6"/>
  <c r="U219" i="6" s="1"/>
  <c r="O219" i="6"/>
  <c r="T219" i="6" s="1"/>
  <c r="N219" i="6"/>
  <c r="AF218" i="6"/>
  <c r="U218" i="6"/>
  <c r="R218" i="6"/>
  <c r="W218" i="6" s="1"/>
  <c r="Q218" i="6"/>
  <c r="V218" i="6" s="1"/>
  <c r="P218" i="6"/>
  <c r="O218" i="6"/>
  <c r="T218" i="6" s="1"/>
  <c r="N218" i="6"/>
  <c r="S218" i="6" s="1"/>
  <c r="AF217" i="6"/>
  <c r="T217" i="6"/>
  <c r="R217" i="6"/>
  <c r="W217" i="6" s="1"/>
  <c r="Q217" i="6"/>
  <c r="V217" i="6" s="1"/>
  <c r="P217" i="6"/>
  <c r="U217" i="6" s="1"/>
  <c r="O217" i="6"/>
  <c r="N217" i="6"/>
  <c r="S217" i="6" s="1"/>
  <c r="AF216" i="6"/>
  <c r="V216" i="6"/>
  <c r="T216" i="6"/>
  <c r="S216" i="6"/>
  <c r="R216" i="6"/>
  <c r="W216" i="6" s="1"/>
  <c r="Q216" i="6"/>
  <c r="P216" i="6"/>
  <c r="U216" i="6" s="1"/>
  <c r="O216" i="6"/>
  <c r="N216" i="6"/>
  <c r="AF215" i="6"/>
  <c r="V215" i="6"/>
  <c r="U215" i="6"/>
  <c r="R215" i="6"/>
  <c r="W215" i="6" s="1"/>
  <c r="Q215" i="6"/>
  <c r="P215" i="6"/>
  <c r="O215" i="6"/>
  <c r="T215" i="6" s="1"/>
  <c r="N215" i="6"/>
  <c r="S215" i="6" s="1"/>
  <c r="AF214" i="6"/>
  <c r="U214" i="6"/>
  <c r="T214" i="6"/>
  <c r="R214" i="6"/>
  <c r="W214" i="6" s="1"/>
  <c r="Q214" i="6"/>
  <c r="V214" i="6" s="1"/>
  <c r="P214" i="6"/>
  <c r="O214" i="6"/>
  <c r="N214" i="6"/>
  <c r="S214" i="6" s="1"/>
  <c r="AF213" i="6"/>
  <c r="U213" i="6"/>
  <c r="T213" i="6"/>
  <c r="S213" i="6"/>
  <c r="Q213" i="6"/>
  <c r="V213" i="6" s="1"/>
  <c r="P213" i="6"/>
  <c r="O213" i="6"/>
  <c r="N213" i="6"/>
  <c r="AF212" i="6"/>
  <c r="T212" i="6"/>
  <c r="S212" i="6"/>
  <c r="R212" i="6"/>
  <c r="W212" i="6" s="1"/>
  <c r="Q212" i="6"/>
  <c r="V212" i="6" s="1"/>
  <c r="P212" i="6"/>
  <c r="U212" i="6" s="1"/>
  <c r="O212" i="6"/>
  <c r="N212" i="6"/>
  <c r="AF211" i="6"/>
  <c r="Q211" i="6"/>
  <c r="V211" i="6" s="1"/>
  <c r="P211" i="6"/>
  <c r="U211" i="6" s="1"/>
  <c r="O211" i="6"/>
  <c r="T211" i="6" s="1"/>
  <c r="N211" i="6"/>
  <c r="S211" i="6" s="1"/>
  <c r="AF210" i="6"/>
  <c r="U210" i="6"/>
  <c r="R210" i="6"/>
  <c r="W210" i="6" s="1"/>
  <c r="Q210" i="6"/>
  <c r="V210" i="6" s="1"/>
  <c r="P210" i="6"/>
  <c r="O210" i="6"/>
  <c r="T210" i="6" s="1"/>
  <c r="N210" i="6"/>
  <c r="S210" i="6" s="1"/>
  <c r="AF209" i="6"/>
  <c r="T209" i="6"/>
  <c r="R209" i="6"/>
  <c r="W209" i="6" s="1"/>
  <c r="Q209" i="6"/>
  <c r="V209" i="6" s="1"/>
  <c r="P209" i="6"/>
  <c r="U209" i="6" s="1"/>
  <c r="O209" i="6"/>
  <c r="N209" i="6"/>
  <c r="S209" i="6" s="1"/>
  <c r="AF208" i="6"/>
  <c r="V208" i="6"/>
  <c r="S208" i="6"/>
  <c r="R208" i="6"/>
  <c r="W208" i="6" s="1"/>
  <c r="Q208" i="6"/>
  <c r="P208" i="6"/>
  <c r="U208" i="6" s="1"/>
  <c r="O208" i="6"/>
  <c r="T208" i="6" s="1"/>
  <c r="N208" i="6"/>
  <c r="AF207" i="6"/>
  <c r="V207" i="6"/>
  <c r="S207" i="6"/>
  <c r="R207" i="6"/>
  <c r="W207" i="6" s="1"/>
  <c r="Q207" i="6"/>
  <c r="P207" i="6"/>
  <c r="U207" i="6" s="1"/>
  <c r="O207" i="6"/>
  <c r="T207" i="6" s="1"/>
  <c r="N207" i="6"/>
  <c r="AF206" i="6"/>
  <c r="V206" i="6"/>
  <c r="U206" i="6"/>
  <c r="R206" i="6"/>
  <c r="W206" i="6" s="1"/>
  <c r="Q206" i="6"/>
  <c r="P206" i="6"/>
  <c r="O206" i="6"/>
  <c r="T206" i="6" s="1"/>
  <c r="N206" i="6"/>
  <c r="S206" i="6" s="1"/>
  <c r="AF205" i="6"/>
  <c r="U205" i="6"/>
  <c r="T205" i="6"/>
  <c r="Q205" i="6"/>
  <c r="V205" i="6" s="1"/>
  <c r="P205" i="6"/>
  <c r="O205" i="6"/>
  <c r="N205" i="6"/>
  <c r="S205" i="6" s="1"/>
  <c r="AU204" i="6"/>
  <c r="AF204" i="6"/>
  <c r="V204" i="6"/>
  <c r="U204" i="6"/>
  <c r="R204" i="6"/>
  <c r="W204" i="6" s="1"/>
  <c r="Q204" i="6"/>
  <c r="P204" i="6"/>
  <c r="O204" i="6"/>
  <c r="T204" i="6" s="1"/>
  <c r="N204" i="6"/>
  <c r="S204" i="6" s="1"/>
  <c r="AF203" i="6"/>
  <c r="U203" i="6"/>
  <c r="T203" i="6"/>
  <c r="R203" i="6"/>
  <c r="W203" i="6" s="1"/>
  <c r="Q203" i="6"/>
  <c r="V203" i="6" s="1"/>
  <c r="P203" i="6"/>
  <c r="O203" i="6"/>
  <c r="N203" i="6"/>
  <c r="S203" i="6" s="1"/>
  <c r="AF202" i="6"/>
  <c r="T202" i="6"/>
  <c r="S202" i="6"/>
  <c r="R202" i="6"/>
  <c r="W202" i="6" s="1"/>
  <c r="Q202" i="6"/>
  <c r="V202" i="6" s="1"/>
  <c r="P202" i="6"/>
  <c r="U202" i="6" s="1"/>
  <c r="O202" i="6"/>
  <c r="N202" i="6"/>
  <c r="AF201" i="6"/>
  <c r="V201" i="6"/>
  <c r="S201" i="6"/>
  <c r="R201" i="6"/>
  <c r="W201" i="6" s="1"/>
  <c r="Q201" i="6"/>
  <c r="P201" i="6"/>
  <c r="U201" i="6" s="1"/>
  <c r="O201" i="6"/>
  <c r="T201" i="6" s="1"/>
  <c r="N201" i="6"/>
  <c r="AF200" i="6"/>
  <c r="V200" i="6"/>
  <c r="U200" i="6"/>
  <c r="R200" i="6"/>
  <c r="W200" i="6" s="1"/>
  <c r="Q200" i="6"/>
  <c r="P200" i="6"/>
  <c r="O200" i="6"/>
  <c r="T200" i="6" s="1"/>
  <c r="N200" i="6"/>
  <c r="S200" i="6" s="1"/>
  <c r="AF199" i="6"/>
  <c r="U199" i="6"/>
  <c r="T199" i="6"/>
  <c r="R199" i="6"/>
  <c r="W199" i="6" s="1"/>
  <c r="Q199" i="6"/>
  <c r="V199" i="6" s="1"/>
  <c r="P199" i="6"/>
  <c r="O199" i="6"/>
  <c r="N199" i="6"/>
  <c r="S199" i="6" s="1"/>
  <c r="AF198" i="6"/>
  <c r="T198" i="6"/>
  <c r="S198" i="6"/>
  <c r="R198" i="6"/>
  <c r="W198" i="6" s="1"/>
  <c r="Q198" i="6"/>
  <c r="V198" i="6" s="1"/>
  <c r="P198" i="6"/>
  <c r="U198" i="6" s="1"/>
  <c r="O198" i="6"/>
  <c r="N198" i="6"/>
  <c r="AF197" i="6"/>
  <c r="V197" i="6"/>
  <c r="S197" i="6"/>
  <c r="Q197" i="6"/>
  <c r="P197" i="6"/>
  <c r="U197" i="6" s="1"/>
  <c r="O197" i="6"/>
  <c r="T197" i="6" s="1"/>
  <c r="N197" i="6"/>
  <c r="AF196" i="6"/>
  <c r="V196" i="6"/>
  <c r="U196" i="6"/>
  <c r="R196" i="6"/>
  <c r="W196" i="6" s="1"/>
  <c r="Q196" i="6"/>
  <c r="P196" i="6"/>
  <c r="O196" i="6"/>
  <c r="T196" i="6" s="1"/>
  <c r="N196" i="6"/>
  <c r="S196" i="6" s="1"/>
  <c r="AF195" i="6"/>
  <c r="U195" i="6"/>
  <c r="T195" i="6"/>
  <c r="Q195" i="6"/>
  <c r="V195" i="6" s="1"/>
  <c r="P195" i="6"/>
  <c r="O195" i="6"/>
  <c r="N195" i="6"/>
  <c r="S195" i="6" s="1"/>
  <c r="AF194" i="6"/>
  <c r="U194" i="6"/>
  <c r="T194" i="6"/>
  <c r="S194" i="6"/>
  <c r="R194" i="6"/>
  <c r="W194" i="6" s="1"/>
  <c r="Q194" i="6"/>
  <c r="V194" i="6" s="1"/>
  <c r="P194" i="6"/>
  <c r="O194" i="6"/>
  <c r="N194" i="6"/>
  <c r="AF193" i="6"/>
  <c r="V193" i="6"/>
  <c r="S193" i="6"/>
  <c r="R193" i="6"/>
  <c r="W193" i="6" s="1"/>
  <c r="Q193" i="6"/>
  <c r="P193" i="6"/>
  <c r="U193" i="6" s="1"/>
  <c r="O193" i="6"/>
  <c r="T193" i="6" s="1"/>
  <c r="N193" i="6"/>
  <c r="AF192" i="6"/>
  <c r="V192" i="6"/>
  <c r="U192" i="6"/>
  <c r="R192" i="6"/>
  <c r="W192" i="6" s="1"/>
  <c r="Q192" i="6"/>
  <c r="P192" i="6"/>
  <c r="O192" i="6"/>
  <c r="T192" i="6" s="1"/>
  <c r="N192" i="6"/>
  <c r="S192" i="6" s="1"/>
  <c r="AF191" i="6"/>
  <c r="U191" i="6"/>
  <c r="T191" i="6"/>
  <c r="R191" i="6"/>
  <c r="W191" i="6" s="1"/>
  <c r="Q191" i="6"/>
  <c r="V191" i="6" s="1"/>
  <c r="P191" i="6"/>
  <c r="O191" i="6"/>
  <c r="N191" i="6"/>
  <c r="S191" i="6" s="1"/>
  <c r="AF190" i="6"/>
  <c r="U190" i="6"/>
  <c r="T190" i="6"/>
  <c r="S190" i="6"/>
  <c r="R190" i="6"/>
  <c r="W190" i="6" s="1"/>
  <c r="Q190" i="6"/>
  <c r="V190" i="6" s="1"/>
  <c r="P190" i="6"/>
  <c r="O190" i="6"/>
  <c r="N190" i="6"/>
  <c r="AF189" i="6"/>
  <c r="V189" i="6"/>
  <c r="T189" i="6"/>
  <c r="S189" i="6"/>
  <c r="Q189" i="6"/>
  <c r="P189" i="6"/>
  <c r="U189" i="6" s="1"/>
  <c r="O189" i="6"/>
  <c r="N189" i="6"/>
  <c r="AF188" i="6"/>
  <c r="V188" i="6"/>
  <c r="U188" i="6"/>
  <c r="R188" i="6"/>
  <c r="W188" i="6" s="1"/>
  <c r="Q188" i="6"/>
  <c r="P188" i="6"/>
  <c r="O188" i="6"/>
  <c r="T188" i="6" s="1"/>
  <c r="N188" i="6"/>
  <c r="S188" i="6" s="1"/>
  <c r="AF187" i="6"/>
  <c r="U187" i="6"/>
  <c r="T187" i="6"/>
  <c r="Q187" i="6"/>
  <c r="V187" i="6" s="1"/>
  <c r="P187" i="6"/>
  <c r="O187" i="6"/>
  <c r="N187" i="6"/>
  <c r="S187" i="6" s="1"/>
  <c r="AF186" i="6"/>
  <c r="T186" i="6"/>
  <c r="S186" i="6"/>
  <c r="R186" i="6"/>
  <c r="W186" i="6" s="1"/>
  <c r="Q186" i="6"/>
  <c r="V186" i="6" s="1"/>
  <c r="P186" i="6"/>
  <c r="U186" i="6" s="1"/>
  <c r="O186" i="6"/>
  <c r="N186" i="6"/>
  <c r="AF185" i="6"/>
  <c r="V185" i="6"/>
  <c r="S185" i="6"/>
  <c r="R185" i="6"/>
  <c r="W185" i="6" s="1"/>
  <c r="Q185" i="6"/>
  <c r="P185" i="6"/>
  <c r="U185" i="6" s="1"/>
  <c r="O185" i="6"/>
  <c r="T185" i="6" s="1"/>
  <c r="N185" i="6"/>
  <c r="AU184" i="6"/>
  <c r="AF184" i="6"/>
  <c r="U184" i="6"/>
  <c r="T184" i="6"/>
  <c r="S184" i="6"/>
  <c r="R184" i="6"/>
  <c r="W184" i="6" s="1"/>
  <c r="Q184" i="6"/>
  <c r="V184" i="6" s="1"/>
  <c r="P184" i="6"/>
  <c r="O184" i="6"/>
  <c r="N184" i="6"/>
  <c r="AF183" i="6"/>
  <c r="V183" i="6"/>
  <c r="S183" i="6"/>
  <c r="R183" i="6"/>
  <c r="W183" i="6" s="1"/>
  <c r="Q183" i="6"/>
  <c r="P183" i="6"/>
  <c r="U183" i="6" s="1"/>
  <c r="O183" i="6"/>
  <c r="T183" i="6" s="1"/>
  <c r="N183" i="6"/>
  <c r="AF182" i="6"/>
  <c r="V182" i="6"/>
  <c r="U182" i="6"/>
  <c r="R182" i="6"/>
  <c r="W182" i="6" s="1"/>
  <c r="Q182" i="6"/>
  <c r="P182" i="6"/>
  <c r="O182" i="6"/>
  <c r="T182" i="6" s="1"/>
  <c r="N182" i="6"/>
  <c r="S182" i="6" s="1"/>
  <c r="AF181" i="6"/>
  <c r="U181" i="6"/>
  <c r="T181" i="6"/>
  <c r="Q181" i="6"/>
  <c r="V181" i="6" s="1"/>
  <c r="P181" i="6"/>
  <c r="O181" i="6"/>
  <c r="N181" i="6"/>
  <c r="S181" i="6" s="1"/>
  <c r="AF180" i="6"/>
  <c r="U180" i="6"/>
  <c r="T180" i="6"/>
  <c r="S180" i="6"/>
  <c r="R180" i="6"/>
  <c r="W180" i="6" s="1"/>
  <c r="Q180" i="6"/>
  <c r="V180" i="6" s="1"/>
  <c r="P180" i="6"/>
  <c r="O180" i="6"/>
  <c r="N180" i="6"/>
  <c r="AF179" i="6"/>
  <c r="V179" i="6"/>
  <c r="T179" i="6"/>
  <c r="S179" i="6"/>
  <c r="R179" i="6"/>
  <c r="W179" i="6" s="1"/>
  <c r="Q179" i="6"/>
  <c r="P179" i="6"/>
  <c r="U179" i="6" s="1"/>
  <c r="O179" i="6"/>
  <c r="N179" i="6"/>
  <c r="AF178" i="6"/>
  <c r="V178" i="6"/>
  <c r="U178" i="6"/>
  <c r="R178" i="6"/>
  <c r="W178" i="6" s="1"/>
  <c r="Q178" i="6"/>
  <c r="P178" i="6"/>
  <c r="O178" i="6"/>
  <c r="T178" i="6" s="1"/>
  <c r="N178" i="6"/>
  <c r="S178" i="6" s="1"/>
  <c r="AF177" i="6"/>
  <c r="T177" i="6"/>
  <c r="R177" i="6"/>
  <c r="W177" i="6" s="1"/>
  <c r="Q177" i="6"/>
  <c r="V177" i="6" s="1"/>
  <c r="P177" i="6"/>
  <c r="U177" i="6" s="1"/>
  <c r="O177" i="6"/>
  <c r="N177" i="6"/>
  <c r="S177" i="6" s="1"/>
  <c r="AF176" i="6"/>
  <c r="T176" i="6"/>
  <c r="S176" i="6"/>
  <c r="R176" i="6"/>
  <c r="W176" i="6" s="1"/>
  <c r="Q176" i="6"/>
  <c r="V176" i="6" s="1"/>
  <c r="P176" i="6"/>
  <c r="U176" i="6" s="1"/>
  <c r="O176" i="6"/>
  <c r="N176" i="6"/>
  <c r="AF175" i="6"/>
  <c r="V175" i="6"/>
  <c r="T175" i="6"/>
  <c r="R175" i="6"/>
  <c r="W175" i="6" s="1"/>
  <c r="Q175" i="6"/>
  <c r="P175" i="6"/>
  <c r="U175" i="6" s="1"/>
  <c r="O175" i="6"/>
  <c r="N175" i="6"/>
  <c r="S175" i="6" s="1"/>
  <c r="AF174" i="6"/>
  <c r="U174" i="6"/>
  <c r="R174" i="6"/>
  <c r="W174" i="6" s="1"/>
  <c r="Q174" i="6"/>
  <c r="V174" i="6" s="1"/>
  <c r="P174" i="6"/>
  <c r="O174" i="6"/>
  <c r="T174" i="6" s="1"/>
  <c r="N174" i="6"/>
  <c r="S174" i="6" s="1"/>
  <c r="AF173" i="6"/>
  <c r="U173" i="6"/>
  <c r="T173" i="6"/>
  <c r="R173" i="6"/>
  <c r="W173" i="6" s="1"/>
  <c r="Q173" i="6"/>
  <c r="V173" i="6" s="1"/>
  <c r="P173" i="6"/>
  <c r="O173" i="6"/>
  <c r="N173" i="6"/>
  <c r="S173" i="6" s="1"/>
  <c r="AF172" i="6"/>
  <c r="S172" i="6"/>
  <c r="R172" i="6"/>
  <c r="W172" i="6" s="1"/>
  <c r="Q172" i="6"/>
  <c r="V172" i="6" s="1"/>
  <c r="P172" i="6"/>
  <c r="U172" i="6" s="1"/>
  <c r="O172" i="6"/>
  <c r="T172" i="6" s="1"/>
  <c r="N172" i="6"/>
  <c r="AF171" i="6"/>
  <c r="V171" i="6"/>
  <c r="T171" i="6"/>
  <c r="R171" i="6"/>
  <c r="W171" i="6" s="1"/>
  <c r="Q171" i="6"/>
  <c r="P171" i="6"/>
  <c r="U171" i="6" s="1"/>
  <c r="O171" i="6"/>
  <c r="N171" i="6"/>
  <c r="S171" i="6" s="1"/>
  <c r="AF170" i="6"/>
  <c r="V170" i="6"/>
  <c r="R170" i="6"/>
  <c r="W170" i="6" s="1"/>
  <c r="Q170" i="6"/>
  <c r="P170" i="6"/>
  <c r="U170" i="6" s="1"/>
  <c r="O170" i="6"/>
  <c r="T170" i="6" s="1"/>
  <c r="N170" i="6"/>
  <c r="S170" i="6" s="1"/>
  <c r="AF169" i="6"/>
  <c r="V169" i="6"/>
  <c r="U169" i="6"/>
  <c r="R169" i="6"/>
  <c r="W169" i="6" s="1"/>
  <c r="Q169" i="6"/>
  <c r="P169" i="6"/>
  <c r="O169" i="6"/>
  <c r="T169" i="6" s="1"/>
  <c r="N169" i="6"/>
  <c r="S169" i="6" s="1"/>
  <c r="AF168" i="6"/>
  <c r="U168" i="6"/>
  <c r="T168" i="6"/>
  <c r="R168" i="6"/>
  <c r="W168" i="6" s="1"/>
  <c r="Q168" i="6"/>
  <c r="V168" i="6" s="1"/>
  <c r="P168" i="6"/>
  <c r="O168" i="6"/>
  <c r="N168" i="6"/>
  <c r="S168" i="6" s="1"/>
  <c r="AF167" i="6"/>
  <c r="T167" i="6"/>
  <c r="S167" i="6"/>
  <c r="R167" i="6"/>
  <c r="W167" i="6" s="1"/>
  <c r="Q167" i="6"/>
  <c r="V167" i="6" s="1"/>
  <c r="P167" i="6"/>
  <c r="U167" i="6" s="1"/>
  <c r="O167" i="6"/>
  <c r="N167" i="6"/>
  <c r="AF166" i="6"/>
  <c r="V166" i="6"/>
  <c r="S166" i="6"/>
  <c r="R166" i="6"/>
  <c r="W166" i="6" s="1"/>
  <c r="Q166" i="6"/>
  <c r="P166" i="6"/>
  <c r="U166" i="6" s="1"/>
  <c r="O166" i="6"/>
  <c r="T166" i="6" s="1"/>
  <c r="N166" i="6"/>
  <c r="AF165" i="6"/>
  <c r="U165" i="6"/>
  <c r="R165" i="6"/>
  <c r="W165" i="6" s="1"/>
  <c r="Q165" i="6"/>
  <c r="V165" i="6" s="1"/>
  <c r="P165" i="6"/>
  <c r="O165" i="6"/>
  <c r="T165" i="6" s="1"/>
  <c r="N165" i="6"/>
  <c r="S165" i="6" s="1"/>
  <c r="AU164" i="6"/>
  <c r="AF164" i="6"/>
  <c r="V164" i="6"/>
  <c r="S164" i="6"/>
  <c r="R164" i="6"/>
  <c r="W164" i="6" s="1"/>
  <c r="Q164" i="6"/>
  <c r="P164" i="6"/>
  <c r="U164" i="6" s="1"/>
  <c r="O164" i="6"/>
  <c r="T164" i="6" s="1"/>
  <c r="N164" i="6"/>
  <c r="AF163" i="6"/>
  <c r="U163" i="6"/>
  <c r="R163" i="6"/>
  <c r="W163" i="6" s="1"/>
  <c r="Q163" i="6"/>
  <c r="V163" i="6" s="1"/>
  <c r="P163" i="6"/>
  <c r="O163" i="6"/>
  <c r="T163" i="6" s="1"/>
  <c r="N163" i="6"/>
  <c r="S163" i="6" s="1"/>
  <c r="AF162" i="6"/>
  <c r="T162" i="6"/>
  <c r="R162" i="6"/>
  <c r="W162" i="6" s="1"/>
  <c r="Q162" i="6"/>
  <c r="V162" i="6" s="1"/>
  <c r="P162" i="6"/>
  <c r="U162" i="6" s="1"/>
  <c r="O162" i="6"/>
  <c r="N162" i="6"/>
  <c r="S162" i="6" s="1"/>
  <c r="AF161" i="6"/>
  <c r="S161" i="6"/>
  <c r="R161" i="6"/>
  <c r="W161" i="6" s="1"/>
  <c r="Q161" i="6"/>
  <c r="V161" i="6" s="1"/>
  <c r="P161" i="6"/>
  <c r="U161" i="6" s="1"/>
  <c r="O161" i="6"/>
  <c r="T161" i="6" s="1"/>
  <c r="N161" i="6"/>
  <c r="AF160" i="6"/>
  <c r="V160" i="6"/>
  <c r="R160" i="6"/>
  <c r="W160" i="6" s="1"/>
  <c r="Q160" i="6"/>
  <c r="P160" i="6"/>
  <c r="U160" i="6" s="1"/>
  <c r="O160" i="6"/>
  <c r="T160" i="6" s="1"/>
  <c r="N160" i="6"/>
  <c r="S160" i="6" s="1"/>
  <c r="AF159" i="6"/>
  <c r="V159" i="6"/>
  <c r="U159" i="6"/>
  <c r="R159" i="6"/>
  <c r="W159" i="6" s="1"/>
  <c r="Q159" i="6"/>
  <c r="P159" i="6"/>
  <c r="O159" i="6"/>
  <c r="T159" i="6" s="1"/>
  <c r="N159" i="6"/>
  <c r="S159" i="6" s="1"/>
  <c r="AF158" i="6"/>
  <c r="U158" i="6"/>
  <c r="T158" i="6"/>
  <c r="R158" i="6"/>
  <c r="W158" i="6" s="1"/>
  <c r="Q158" i="6"/>
  <c r="V158" i="6" s="1"/>
  <c r="P158" i="6"/>
  <c r="O158" i="6"/>
  <c r="N158" i="6"/>
  <c r="S158" i="6" s="1"/>
  <c r="AF157" i="6"/>
  <c r="T157" i="6"/>
  <c r="S157" i="6"/>
  <c r="R157" i="6"/>
  <c r="W157" i="6" s="1"/>
  <c r="Q157" i="6"/>
  <c r="V157" i="6" s="1"/>
  <c r="P157" i="6"/>
  <c r="U157" i="6" s="1"/>
  <c r="O157" i="6"/>
  <c r="N157" i="6"/>
  <c r="AF156" i="6"/>
  <c r="V156" i="6"/>
  <c r="S156" i="6"/>
  <c r="R156" i="6"/>
  <c r="W156" i="6" s="1"/>
  <c r="Q156" i="6"/>
  <c r="P156" i="6"/>
  <c r="U156" i="6" s="1"/>
  <c r="O156" i="6"/>
  <c r="T156" i="6" s="1"/>
  <c r="N156" i="6"/>
  <c r="AF155" i="6"/>
  <c r="U155" i="6"/>
  <c r="R155" i="6"/>
  <c r="W155" i="6" s="1"/>
  <c r="Q155" i="6"/>
  <c r="V155" i="6" s="1"/>
  <c r="P155" i="6"/>
  <c r="O155" i="6"/>
  <c r="T155" i="6" s="1"/>
  <c r="N155" i="6"/>
  <c r="S155" i="6" s="1"/>
  <c r="AF154" i="6"/>
  <c r="T154" i="6"/>
  <c r="R154" i="6"/>
  <c r="W154" i="6" s="1"/>
  <c r="Q154" i="6"/>
  <c r="V154" i="6" s="1"/>
  <c r="P154" i="6"/>
  <c r="U154" i="6" s="1"/>
  <c r="O154" i="6"/>
  <c r="N154" i="6"/>
  <c r="S154" i="6" s="1"/>
  <c r="AF153" i="6"/>
  <c r="S153" i="6"/>
  <c r="R153" i="6"/>
  <c r="W153" i="6" s="1"/>
  <c r="Q153" i="6"/>
  <c r="V153" i="6" s="1"/>
  <c r="P153" i="6"/>
  <c r="U153" i="6" s="1"/>
  <c r="O153" i="6"/>
  <c r="T153" i="6" s="1"/>
  <c r="N153" i="6"/>
  <c r="AF152" i="6"/>
  <c r="V152" i="6"/>
  <c r="R152" i="6"/>
  <c r="W152" i="6" s="1"/>
  <c r="Q152" i="6"/>
  <c r="P152" i="6"/>
  <c r="U152" i="6" s="1"/>
  <c r="O152" i="6"/>
  <c r="T152" i="6" s="1"/>
  <c r="N152" i="6"/>
  <c r="S152" i="6" s="1"/>
  <c r="AF151" i="6"/>
  <c r="V151" i="6"/>
  <c r="U151" i="6"/>
  <c r="R151" i="6"/>
  <c r="W151" i="6" s="1"/>
  <c r="Q151" i="6"/>
  <c r="P151" i="6"/>
  <c r="O151" i="6"/>
  <c r="T151" i="6" s="1"/>
  <c r="N151" i="6"/>
  <c r="S151" i="6" s="1"/>
  <c r="AF150" i="6"/>
  <c r="U150" i="6"/>
  <c r="T150" i="6"/>
  <c r="R150" i="6"/>
  <c r="W150" i="6" s="1"/>
  <c r="Q150" i="6"/>
  <c r="V150" i="6" s="1"/>
  <c r="P150" i="6"/>
  <c r="O150" i="6"/>
  <c r="N150" i="6"/>
  <c r="S150" i="6" s="1"/>
  <c r="AF149" i="6"/>
  <c r="T149" i="6"/>
  <c r="S149" i="6"/>
  <c r="R149" i="6"/>
  <c r="W149" i="6" s="1"/>
  <c r="Q149" i="6"/>
  <c r="V149" i="6" s="1"/>
  <c r="P149" i="6"/>
  <c r="U149" i="6" s="1"/>
  <c r="O149" i="6"/>
  <c r="N149" i="6"/>
  <c r="AF148" i="6"/>
  <c r="V148" i="6"/>
  <c r="S148" i="6"/>
  <c r="R148" i="6"/>
  <c r="W148" i="6" s="1"/>
  <c r="Q148" i="6"/>
  <c r="P148" i="6"/>
  <c r="U148" i="6" s="1"/>
  <c r="O148" i="6"/>
  <c r="T148" i="6" s="1"/>
  <c r="N148" i="6"/>
  <c r="AF147" i="6"/>
  <c r="U147" i="6"/>
  <c r="R147" i="6"/>
  <c r="W147" i="6" s="1"/>
  <c r="Q147" i="6"/>
  <c r="V147" i="6" s="1"/>
  <c r="P147" i="6"/>
  <c r="O147" i="6"/>
  <c r="T147" i="6" s="1"/>
  <c r="N147" i="6"/>
  <c r="S147" i="6" s="1"/>
  <c r="AF146" i="6"/>
  <c r="T146" i="6"/>
  <c r="R146" i="6"/>
  <c r="W146" i="6" s="1"/>
  <c r="Q146" i="6"/>
  <c r="V146" i="6" s="1"/>
  <c r="P146" i="6"/>
  <c r="U146" i="6" s="1"/>
  <c r="O146" i="6"/>
  <c r="N146" i="6"/>
  <c r="S146" i="6" s="1"/>
  <c r="AF145" i="6"/>
  <c r="S145" i="6"/>
  <c r="R145" i="6"/>
  <c r="W145" i="6" s="1"/>
  <c r="Q145" i="6"/>
  <c r="V145" i="6" s="1"/>
  <c r="P145" i="6"/>
  <c r="U145" i="6" s="1"/>
  <c r="O145" i="6"/>
  <c r="T145" i="6" s="1"/>
  <c r="N145" i="6"/>
  <c r="AU144" i="6"/>
  <c r="AF144" i="6"/>
  <c r="T144" i="6"/>
  <c r="R144" i="6"/>
  <c r="W144" i="6" s="1"/>
  <c r="Q144" i="6"/>
  <c r="V144" i="6" s="1"/>
  <c r="P144" i="6"/>
  <c r="U144" i="6" s="1"/>
  <c r="O144" i="6"/>
  <c r="N144" i="6"/>
  <c r="S144" i="6" s="1"/>
  <c r="AF143" i="6"/>
  <c r="S143" i="6"/>
  <c r="R143" i="6"/>
  <c r="W143" i="6" s="1"/>
  <c r="X143" i="6" s="1"/>
  <c r="Y143" i="6" s="1"/>
  <c r="Q143" i="6"/>
  <c r="V143" i="6" s="1"/>
  <c r="P143" i="6"/>
  <c r="U143" i="6" s="1"/>
  <c r="O143" i="6"/>
  <c r="T143" i="6" s="1"/>
  <c r="N143" i="6"/>
  <c r="AF142" i="6"/>
  <c r="V142" i="6"/>
  <c r="R142" i="6"/>
  <c r="W142" i="6" s="1"/>
  <c r="Q142" i="6"/>
  <c r="P142" i="6"/>
  <c r="U142" i="6" s="1"/>
  <c r="O142" i="6"/>
  <c r="T142" i="6" s="1"/>
  <c r="N142" i="6"/>
  <c r="S142" i="6" s="1"/>
  <c r="AF141" i="6"/>
  <c r="V141" i="6"/>
  <c r="U141" i="6"/>
  <c r="Q141" i="6"/>
  <c r="P141" i="6"/>
  <c r="O141" i="6"/>
  <c r="T141" i="6" s="1"/>
  <c r="N141" i="6"/>
  <c r="S141" i="6" s="1"/>
  <c r="AF140" i="6"/>
  <c r="U140" i="6"/>
  <c r="T140" i="6"/>
  <c r="R140" i="6"/>
  <c r="W140" i="6" s="1"/>
  <c r="Q140" i="6"/>
  <c r="V140" i="6" s="1"/>
  <c r="P140" i="6"/>
  <c r="O140" i="6"/>
  <c r="N140" i="6"/>
  <c r="S140" i="6" s="1"/>
  <c r="AF139" i="6"/>
  <c r="S139" i="6"/>
  <c r="R139" i="6"/>
  <c r="W139" i="6" s="1"/>
  <c r="Q139" i="6"/>
  <c r="V139" i="6" s="1"/>
  <c r="P139" i="6"/>
  <c r="U139" i="6" s="1"/>
  <c r="O139" i="6"/>
  <c r="T139" i="6" s="1"/>
  <c r="N139" i="6"/>
  <c r="AF138" i="6"/>
  <c r="V138" i="6"/>
  <c r="R138" i="6"/>
  <c r="W138" i="6" s="1"/>
  <c r="Q138" i="6"/>
  <c r="P138" i="6"/>
  <c r="U138" i="6" s="1"/>
  <c r="O138" i="6"/>
  <c r="T138" i="6" s="1"/>
  <c r="N138" i="6"/>
  <c r="S138" i="6" s="1"/>
  <c r="AF137" i="6"/>
  <c r="V137" i="6"/>
  <c r="U137" i="6"/>
  <c r="R137" i="6"/>
  <c r="W137" i="6" s="1"/>
  <c r="Q137" i="6"/>
  <c r="P137" i="6"/>
  <c r="O137" i="6"/>
  <c r="T137" i="6" s="1"/>
  <c r="N137" i="6"/>
  <c r="S137" i="6" s="1"/>
  <c r="AF136" i="6"/>
  <c r="V136" i="6"/>
  <c r="T136" i="6"/>
  <c r="R136" i="6"/>
  <c r="W136" i="6" s="1"/>
  <c r="Q136" i="6"/>
  <c r="P136" i="6"/>
  <c r="U136" i="6" s="1"/>
  <c r="O136" i="6"/>
  <c r="N136" i="6"/>
  <c r="S136" i="6" s="1"/>
  <c r="AF135" i="6"/>
  <c r="U135" i="6"/>
  <c r="S135" i="6"/>
  <c r="R135" i="6"/>
  <c r="W135" i="6" s="1"/>
  <c r="Q135" i="6"/>
  <c r="V135" i="6" s="1"/>
  <c r="P135" i="6"/>
  <c r="O135" i="6"/>
  <c r="T135" i="6" s="1"/>
  <c r="N135" i="6"/>
  <c r="AF134" i="6"/>
  <c r="V134" i="6"/>
  <c r="T134" i="6"/>
  <c r="R134" i="6"/>
  <c r="W134" i="6" s="1"/>
  <c r="Q134" i="6"/>
  <c r="P134" i="6"/>
  <c r="U134" i="6" s="1"/>
  <c r="O134" i="6"/>
  <c r="N134" i="6"/>
  <c r="S134" i="6" s="1"/>
  <c r="AF133" i="6"/>
  <c r="U133" i="6"/>
  <c r="S133" i="6"/>
  <c r="Q133" i="6"/>
  <c r="V133" i="6" s="1"/>
  <c r="P133" i="6"/>
  <c r="O133" i="6"/>
  <c r="T133" i="6" s="1"/>
  <c r="N133" i="6"/>
  <c r="AF132" i="6"/>
  <c r="T132" i="6"/>
  <c r="R132" i="6"/>
  <c r="W132" i="6" s="1"/>
  <c r="Q132" i="6"/>
  <c r="V132" i="6" s="1"/>
  <c r="P132" i="6"/>
  <c r="U132" i="6" s="1"/>
  <c r="O132" i="6"/>
  <c r="N132" i="6"/>
  <c r="S132" i="6" s="1"/>
  <c r="AF131" i="6"/>
  <c r="T131" i="6"/>
  <c r="S131" i="6"/>
  <c r="R131" i="6"/>
  <c r="W131" i="6" s="1"/>
  <c r="Q131" i="6"/>
  <c r="V131" i="6" s="1"/>
  <c r="P131" i="6"/>
  <c r="U131" i="6" s="1"/>
  <c r="O131" i="6"/>
  <c r="N131" i="6"/>
  <c r="AF130" i="6"/>
  <c r="V130" i="6"/>
  <c r="S130" i="6"/>
  <c r="R130" i="6"/>
  <c r="W130" i="6" s="1"/>
  <c r="Q130" i="6"/>
  <c r="P130" i="6"/>
  <c r="U130" i="6" s="1"/>
  <c r="O130" i="6"/>
  <c r="T130" i="6" s="1"/>
  <c r="N130" i="6"/>
  <c r="AF129" i="6"/>
  <c r="V129" i="6"/>
  <c r="U129" i="6"/>
  <c r="R129" i="6"/>
  <c r="W129" i="6" s="1"/>
  <c r="Q129" i="6"/>
  <c r="P129" i="6"/>
  <c r="O129" i="6"/>
  <c r="T129" i="6" s="1"/>
  <c r="N129" i="6"/>
  <c r="S129" i="6" s="1"/>
  <c r="AF128" i="6"/>
  <c r="V128" i="6"/>
  <c r="U128" i="6"/>
  <c r="T128" i="6"/>
  <c r="R128" i="6"/>
  <c r="W128" i="6" s="1"/>
  <c r="Q128" i="6"/>
  <c r="P128" i="6"/>
  <c r="O128" i="6"/>
  <c r="N128" i="6"/>
  <c r="S128" i="6" s="1"/>
  <c r="AF127" i="6"/>
  <c r="U127" i="6"/>
  <c r="S127" i="6"/>
  <c r="R127" i="6"/>
  <c r="W127" i="6" s="1"/>
  <c r="Q127" i="6"/>
  <c r="V127" i="6" s="1"/>
  <c r="P127" i="6"/>
  <c r="O127" i="6"/>
  <c r="T127" i="6" s="1"/>
  <c r="N127" i="6"/>
  <c r="AF126" i="6"/>
  <c r="V126" i="6"/>
  <c r="T126" i="6"/>
  <c r="R126" i="6"/>
  <c r="W126" i="6" s="1"/>
  <c r="Q126" i="6"/>
  <c r="P126" i="6"/>
  <c r="U126" i="6" s="1"/>
  <c r="O126" i="6"/>
  <c r="N126" i="6"/>
  <c r="S126" i="6" s="1"/>
  <c r="AF125" i="6"/>
  <c r="U125" i="6"/>
  <c r="S125" i="6"/>
  <c r="Q125" i="6"/>
  <c r="V125" i="6" s="1"/>
  <c r="P125" i="6"/>
  <c r="O125" i="6"/>
  <c r="T125" i="6" s="1"/>
  <c r="N125" i="6"/>
  <c r="AU124" i="6"/>
  <c r="AF124" i="6"/>
  <c r="V124" i="6"/>
  <c r="S124" i="6"/>
  <c r="R124" i="6"/>
  <c r="W124" i="6" s="1"/>
  <c r="Q124" i="6"/>
  <c r="P124" i="6"/>
  <c r="U124" i="6" s="1"/>
  <c r="O124" i="6"/>
  <c r="T124" i="6" s="1"/>
  <c r="N124" i="6"/>
  <c r="AF123" i="6"/>
  <c r="U123" i="6"/>
  <c r="R123" i="6"/>
  <c r="W123" i="6" s="1"/>
  <c r="Q123" i="6"/>
  <c r="V123" i="6" s="1"/>
  <c r="P123" i="6"/>
  <c r="O123" i="6"/>
  <c r="T123" i="6" s="1"/>
  <c r="N123" i="6"/>
  <c r="S123" i="6" s="1"/>
  <c r="AF122" i="6"/>
  <c r="U122" i="6"/>
  <c r="T122" i="6"/>
  <c r="R122" i="6"/>
  <c r="W122" i="6" s="1"/>
  <c r="Q122" i="6"/>
  <c r="V122" i="6" s="1"/>
  <c r="P122" i="6"/>
  <c r="O122" i="6"/>
  <c r="N122" i="6"/>
  <c r="S122" i="6" s="1"/>
  <c r="AF121" i="6"/>
  <c r="U121" i="6"/>
  <c r="S121" i="6"/>
  <c r="R121" i="6"/>
  <c r="W121" i="6" s="1"/>
  <c r="Q121" i="6"/>
  <c r="V121" i="6" s="1"/>
  <c r="P121" i="6"/>
  <c r="O121" i="6"/>
  <c r="T121" i="6" s="1"/>
  <c r="N121" i="6"/>
  <c r="AF120" i="6"/>
  <c r="V120" i="6"/>
  <c r="T120" i="6"/>
  <c r="R120" i="6"/>
  <c r="W120" i="6" s="1"/>
  <c r="Q120" i="6"/>
  <c r="P120" i="6"/>
  <c r="U120" i="6" s="1"/>
  <c r="O120" i="6"/>
  <c r="N120" i="6"/>
  <c r="S120" i="6" s="1"/>
  <c r="AF119" i="6"/>
  <c r="V119" i="6"/>
  <c r="U119" i="6"/>
  <c r="S119" i="6"/>
  <c r="R119" i="6"/>
  <c r="W119" i="6" s="1"/>
  <c r="Q119" i="6"/>
  <c r="P119" i="6"/>
  <c r="O119" i="6"/>
  <c r="T119" i="6" s="1"/>
  <c r="N119" i="6"/>
  <c r="AF118" i="6"/>
  <c r="V118" i="6"/>
  <c r="U118" i="6"/>
  <c r="T118" i="6"/>
  <c r="R118" i="6"/>
  <c r="W118" i="6" s="1"/>
  <c r="Q118" i="6"/>
  <c r="P118" i="6"/>
  <c r="O118" i="6"/>
  <c r="N118" i="6"/>
  <c r="S118" i="6" s="1"/>
  <c r="AF117" i="6"/>
  <c r="T117" i="6"/>
  <c r="S117" i="6"/>
  <c r="Q117" i="6"/>
  <c r="V117" i="6" s="1"/>
  <c r="P117" i="6"/>
  <c r="U117" i="6" s="1"/>
  <c r="O117" i="6"/>
  <c r="N117" i="6"/>
  <c r="AF116" i="6"/>
  <c r="V116" i="6"/>
  <c r="S116" i="6"/>
  <c r="R116" i="6"/>
  <c r="W116" i="6" s="1"/>
  <c r="Q116" i="6"/>
  <c r="P116" i="6"/>
  <c r="U116" i="6" s="1"/>
  <c r="O116" i="6"/>
  <c r="T116" i="6" s="1"/>
  <c r="N116" i="6"/>
  <c r="AF115" i="6"/>
  <c r="U115" i="6"/>
  <c r="R115" i="6"/>
  <c r="W115" i="6" s="1"/>
  <c r="Q115" i="6"/>
  <c r="V115" i="6" s="1"/>
  <c r="P115" i="6"/>
  <c r="O115" i="6"/>
  <c r="T115" i="6" s="1"/>
  <c r="N115" i="6"/>
  <c r="S115" i="6" s="1"/>
  <c r="AF114" i="6"/>
  <c r="T114" i="6"/>
  <c r="R114" i="6"/>
  <c r="W114" i="6" s="1"/>
  <c r="Q114" i="6"/>
  <c r="V114" i="6" s="1"/>
  <c r="P114" i="6"/>
  <c r="U114" i="6" s="1"/>
  <c r="O114" i="6"/>
  <c r="N114" i="6"/>
  <c r="S114" i="6" s="1"/>
  <c r="AF113" i="6"/>
  <c r="U113" i="6"/>
  <c r="S113" i="6"/>
  <c r="R113" i="6"/>
  <c r="W113" i="6" s="1"/>
  <c r="Q113" i="6"/>
  <c r="V113" i="6" s="1"/>
  <c r="P113" i="6"/>
  <c r="O113" i="6"/>
  <c r="T113" i="6" s="1"/>
  <c r="N113" i="6"/>
  <c r="AF112" i="6"/>
  <c r="V112" i="6"/>
  <c r="T112" i="6"/>
  <c r="R112" i="6"/>
  <c r="W112" i="6" s="1"/>
  <c r="Q112" i="6"/>
  <c r="P112" i="6"/>
  <c r="U112" i="6" s="1"/>
  <c r="O112" i="6"/>
  <c r="N112" i="6"/>
  <c r="S112" i="6" s="1"/>
  <c r="AF111" i="6"/>
  <c r="U111" i="6"/>
  <c r="S111" i="6"/>
  <c r="R111" i="6"/>
  <c r="W111" i="6" s="1"/>
  <c r="Q111" i="6"/>
  <c r="V111" i="6" s="1"/>
  <c r="P111" i="6"/>
  <c r="O111" i="6"/>
  <c r="T111" i="6" s="1"/>
  <c r="N111" i="6"/>
  <c r="AF110" i="6"/>
  <c r="U110" i="6"/>
  <c r="T110" i="6"/>
  <c r="R110" i="6"/>
  <c r="W110" i="6" s="1"/>
  <c r="Q110" i="6"/>
  <c r="V110" i="6" s="1"/>
  <c r="P110" i="6"/>
  <c r="O110" i="6"/>
  <c r="N110" i="6"/>
  <c r="S110" i="6" s="1"/>
  <c r="AF109" i="6"/>
  <c r="T109" i="6"/>
  <c r="S109" i="6"/>
  <c r="Q109" i="6"/>
  <c r="V109" i="6" s="1"/>
  <c r="P109" i="6"/>
  <c r="U109" i="6" s="1"/>
  <c r="O109" i="6"/>
  <c r="N109" i="6"/>
  <c r="AF108" i="6"/>
  <c r="V108" i="6"/>
  <c r="S108" i="6"/>
  <c r="R108" i="6"/>
  <c r="W108" i="6" s="1"/>
  <c r="Q108" i="6"/>
  <c r="P108" i="6"/>
  <c r="U108" i="6" s="1"/>
  <c r="O108" i="6"/>
  <c r="T108" i="6" s="1"/>
  <c r="N108" i="6"/>
  <c r="AF107" i="6"/>
  <c r="V107" i="6"/>
  <c r="U107" i="6"/>
  <c r="R107" i="6"/>
  <c r="W107" i="6" s="1"/>
  <c r="Q107" i="6"/>
  <c r="P107" i="6"/>
  <c r="O107" i="6"/>
  <c r="T107" i="6" s="1"/>
  <c r="N107" i="6"/>
  <c r="S107" i="6" s="1"/>
  <c r="AF106" i="6"/>
  <c r="V106" i="6"/>
  <c r="U106" i="6"/>
  <c r="T106" i="6"/>
  <c r="R106" i="6"/>
  <c r="W106" i="6" s="1"/>
  <c r="Q106" i="6"/>
  <c r="P106" i="6"/>
  <c r="O106" i="6"/>
  <c r="N106" i="6"/>
  <c r="S106" i="6" s="1"/>
  <c r="AF105" i="6"/>
  <c r="U105" i="6"/>
  <c r="S105" i="6"/>
  <c r="R105" i="6"/>
  <c r="W105" i="6" s="1"/>
  <c r="Q105" i="6"/>
  <c r="V105" i="6" s="1"/>
  <c r="P105" i="6"/>
  <c r="O105" i="6"/>
  <c r="T105" i="6" s="1"/>
  <c r="N105" i="6"/>
  <c r="AU104" i="6"/>
  <c r="AF104" i="6"/>
  <c r="T104" i="6"/>
  <c r="R104" i="6"/>
  <c r="W104" i="6" s="1"/>
  <c r="Q104" i="6"/>
  <c r="V104" i="6" s="1"/>
  <c r="P104" i="6"/>
  <c r="U104" i="6" s="1"/>
  <c r="O104" i="6"/>
  <c r="N104" i="6"/>
  <c r="S104" i="6" s="1"/>
  <c r="AF103" i="6"/>
  <c r="T103" i="6"/>
  <c r="S103" i="6"/>
  <c r="R103" i="6"/>
  <c r="W103" i="6" s="1"/>
  <c r="Q103" i="6"/>
  <c r="V103" i="6" s="1"/>
  <c r="P103" i="6"/>
  <c r="U103" i="6" s="1"/>
  <c r="O103" i="6"/>
  <c r="N103" i="6"/>
  <c r="AF102" i="6"/>
  <c r="U102" i="6"/>
  <c r="S102" i="6"/>
  <c r="R102" i="6"/>
  <c r="W102" i="6" s="1"/>
  <c r="Q102" i="6"/>
  <c r="V102" i="6" s="1"/>
  <c r="P102" i="6"/>
  <c r="O102" i="6"/>
  <c r="T102" i="6" s="1"/>
  <c r="N102" i="6"/>
  <c r="AF101" i="6"/>
  <c r="V101" i="6"/>
  <c r="T101" i="6"/>
  <c r="R101" i="6"/>
  <c r="W101" i="6" s="1"/>
  <c r="Q101" i="6"/>
  <c r="P101" i="6"/>
  <c r="U101" i="6" s="1"/>
  <c r="O101" i="6"/>
  <c r="N101" i="6"/>
  <c r="S101" i="6" s="1"/>
  <c r="AF100" i="6"/>
  <c r="U100" i="6"/>
  <c r="S100" i="6"/>
  <c r="R100" i="6"/>
  <c r="W100" i="6" s="1"/>
  <c r="Q100" i="6"/>
  <c r="V100" i="6" s="1"/>
  <c r="P100" i="6"/>
  <c r="O100" i="6"/>
  <c r="T100" i="6" s="1"/>
  <c r="N100" i="6"/>
  <c r="AF99" i="6"/>
  <c r="V99" i="6"/>
  <c r="T99" i="6"/>
  <c r="R99" i="6"/>
  <c r="W99" i="6" s="1"/>
  <c r="Q99" i="6"/>
  <c r="P99" i="6"/>
  <c r="U99" i="6" s="1"/>
  <c r="O99" i="6"/>
  <c r="N99" i="6"/>
  <c r="S99" i="6" s="1"/>
  <c r="AF98" i="6"/>
  <c r="U98" i="6"/>
  <c r="S98" i="6"/>
  <c r="R98" i="6"/>
  <c r="W98" i="6" s="1"/>
  <c r="Q98" i="6"/>
  <c r="V98" i="6" s="1"/>
  <c r="P98" i="6"/>
  <c r="O98" i="6"/>
  <c r="T98" i="6" s="1"/>
  <c r="N98" i="6"/>
  <c r="AF97" i="6"/>
  <c r="V97" i="6"/>
  <c r="T97" i="6"/>
  <c r="R97" i="6"/>
  <c r="W97" i="6" s="1"/>
  <c r="Q97" i="6"/>
  <c r="P97" i="6"/>
  <c r="U97" i="6" s="1"/>
  <c r="O97" i="6"/>
  <c r="N97" i="6"/>
  <c r="S97" i="6" s="1"/>
  <c r="AF96" i="6"/>
  <c r="U96" i="6"/>
  <c r="S96" i="6"/>
  <c r="R96" i="6"/>
  <c r="W96" i="6" s="1"/>
  <c r="Q96" i="6"/>
  <c r="V96" i="6" s="1"/>
  <c r="P96" i="6"/>
  <c r="O96" i="6"/>
  <c r="T96" i="6" s="1"/>
  <c r="N96" i="6"/>
  <c r="AF95" i="6"/>
  <c r="V95" i="6"/>
  <c r="T95" i="6"/>
  <c r="R95" i="6"/>
  <c r="W95" i="6" s="1"/>
  <c r="Q95" i="6"/>
  <c r="P95" i="6"/>
  <c r="U95" i="6" s="1"/>
  <c r="O95" i="6"/>
  <c r="N95" i="6"/>
  <c r="S95" i="6" s="1"/>
  <c r="AF94" i="6"/>
  <c r="U94" i="6"/>
  <c r="S94" i="6"/>
  <c r="R94" i="6"/>
  <c r="W94" i="6" s="1"/>
  <c r="Q94" i="6"/>
  <c r="V94" i="6" s="1"/>
  <c r="P94" i="6"/>
  <c r="O94" i="6"/>
  <c r="T94" i="6" s="1"/>
  <c r="N94" i="6"/>
  <c r="AF93" i="6"/>
  <c r="V93" i="6"/>
  <c r="T93" i="6"/>
  <c r="R93" i="6"/>
  <c r="W93" i="6" s="1"/>
  <c r="Q93" i="6"/>
  <c r="P93" i="6"/>
  <c r="U93" i="6" s="1"/>
  <c r="O93" i="6"/>
  <c r="N93" i="6"/>
  <c r="S93" i="6" s="1"/>
  <c r="AF92" i="6"/>
  <c r="U92" i="6"/>
  <c r="S92" i="6"/>
  <c r="R92" i="6"/>
  <c r="W92" i="6" s="1"/>
  <c r="Q92" i="6"/>
  <c r="V92" i="6" s="1"/>
  <c r="P92" i="6"/>
  <c r="O92" i="6"/>
  <c r="T92" i="6" s="1"/>
  <c r="N92" i="6"/>
  <c r="AF91" i="6"/>
  <c r="T91" i="6"/>
  <c r="R91" i="6"/>
  <c r="W91" i="6" s="1"/>
  <c r="Q91" i="6"/>
  <c r="V91" i="6" s="1"/>
  <c r="P91" i="6"/>
  <c r="U91" i="6" s="1"/>
  <c r="O91" i="6"/>
  <c r="N91" i="6"/>
  <c r="S91" i="6" s="1"/>
  <c r="AF90" i="6"/>
  <c r="S90" i="6"/>
  <c r="R90" i="6"/>
  <c r="W90" i="6" s="1"/>
  <c r="Q90" i="6"/>
  <c r="V90" i="6" s="1"/>
  <c r="P90" i="6"/>
  <c r="U90" i="6" s="1"/>
  <c r="O90" i="6"/>
  <c r="T90" i="6" s="1"/>
  <c r="N90" i="6"/>
  <c r="AF89" i="6"/>
  <c r="V89" i="6"/>
  <c r="T89" i="6"/>
  <c r="R89" i="6"/>
  <c r="W89" i="6" s="1"/>
  <c r="Q89" i="6"/>
  <c r="P89" i="6"/>
  <c r="U89" i="6" s="1"/>
  <c r="O89" i="6"/>
  <c r="N89" i="6"/>
  <c r="S89" i="6" s="1"/>
  <c r="AF88" i="6"/>
  <c r="U88" i="6"/>
  <c r="R88" i="6"/>
  <c r="W88" i="6" s="1"/>
  <c r="Q88" i="6"/>
  <c r="V88" i="6" s="1"/>
  <c r="P88" i="6"/>
  <c r="O88" i="6"/>
  <c r="T88" i="6" s="1"/>
  <c r="N88" i="6"/>
  <c r="S88" i="6" s="1"/>
  <c r="AF87" i="6"/>
  <c r="V87" i="6"/>
  <c r="T87" i="6"/>
  <c r="R87" i="6"/>
  <c r="W87" i="6" s="1"/>
  <c r="Q87" i="6"/>
  <c r="P87" i="6"/>
  <c r="U87" i="6" s="1"/>
  <c r="O87" i="6"/>
  <c r="N87" i="6"/>
  <c r="S87" i="6" s="1"/>
  <c r="AF86" i="6"/>
  <c r="U86" i="6"/>
  <c r="S86" i="6"/>
  <c r="R86" i="6"/>
  <c r="W86" i="6" s="1"/>
  <c r="Q86" i="6"/>
  <c r="V86" i="6" s="1"/>
  <c r="P86" i="6"/>
  <c r="O86" i="6"/>
  <c r="T86" i="6" s="1"/>
  <c r="N86" i="6"/>
  <c r="AF85" i="6"/>
  <c r="V85" i="6"/>
  <c r="T85" i="6"/>
  <c r="S85" i="6"/>
  <c r="Q85" i="6"/>
  <c r="P85" i="6"/>
  <c r="U85" i="6" s="1"/>
  <c r="O85" i="6"/>
  <c r="N85" i="6"/>
  <c r="AU84" i="6"/>
  <c r="AF84" i="6"/>
  <c r="U84" i="6"/>
  <c r="T84" i="6"/>
  <c r="S84" i="6"/>
  <c r="R84" i="6"/>
  <c r="W84" i="6" s="1"/>
  <c r="Q84" i="6"/>
  <c r="V84" i="6" s="1"/>
  <c r="P84" i="6"/>
  <c r="O84" i="6"/>
  <c r="N84" i="6"/>
  <c r="AF83" i="6"/>
  <c r="V83" i="6"/>
  <c r="T83" i="6"/>
  <c r="S83" i="6"/>
  <c r="R83" i="6"/>
  <c r="W83" i="6" s="1"/>
  <c r="Q83" i="6"/>
  <c r="P83" i="6"/>
  <c r="U83" i="6" s="1"/>
  <c r="O83" i="6"/>
  <c r="N83" i="6"/>
  <c r="AF82" i="6"/>
  <c r="U82" i="6"/>
  <c r="R82" i="6"/>
  <c r="W82" i="6" s="1"/>
  <c r="Q82" i="6"/>
  <c r="V82" i="6" s="1"/>
  <c r="P82" i="6"/>
  <c r="O82" i="6"/>
  <c r="T82" i="6" s="1"/>
  <c r="N82" i="6"/>
  <c r="S82" i="6" s="1"/>
  <c r="AF81" i="6"/>
  <c r="T81" i="6"/>
  <c r="R81" i="6"/>
  <c r="W81" i="6" s="1"/>
  <c r="Q81" i="6"/>
  <c r="V81" i="6" s="1"/>
  <c r="P81" i="6"/>
  <c r="U81" i="6" s="1"/>
  <c r="O81" i="6"/>
  <c r="N81" i="6"/>
  <c r="S81" i="6" s="1"/>
  <c r="AF80" i="6"/>
  <c r="U80" i="6"/>
  <c r="S80" i="6"/>
  <c r="R80" i="6"/>
  <c r="W80" i="6" s="1"/>
  <c r="Q80" i="6"/>
  <c r="V80" i="6" s="1"/>
  <c r="P80" i="6"/>
  <c r="O80" i="6"/>
  <c r="T80" i="6" s="1"/>
  <c r="N80" i="6"/>
  <c r="AF79" i="6"/>
  <c r="V79" i="6"/>
  <c r="S79" i="6"/>
  <c r="R79" i="6"/>
  <c r="W79" i="6" s="1"/>
  <c r="Q79" i="6"/>
  <c r="P79" i="6"/>
  <c r="U79" i="6" s="1"/>
  <c r="O79" i="6"/>
  <c r="T79" i="6" s="1"/>
  <c r="N79" i="6"/>
  <c r="AF78" i="6"/>
  <c r="V78" i="6"/>
  <c r="U78" i="6"/>
  <c r="R78" i="6"/>
  <c r="W78" i="6" s="1"/>
  <c r="Q78" i="6"/>
  <c r="P78" i="6"/>
  <c r="O78" i="6"/>
  <c r="T78" i="6" s="1"/>
  <c r="N78" i="6"/>
  <c r="S78" i="6" s="1"/>
  <c r="AF77" i="6"/>
  <c r="V77" i="6"/>
  <c r="U77" i="6"/>
  <c r="T77" i="6"/>
  <c r="R77" i="6"/>
  <c r="W77" i="6" s="1"/>
  <c r="Q77" i="6"/>
  <c r="P77" i="6"/>
  <c r="O77" i="6"/>
  <c r="N77" i="6"/>
  <c r="S77" i="6" s="1"/>
  <c r="AF76" i="6"/>
  <c r="U76" i="6"/>
  <c r="S76" i="6"/>
  <c r="R76" i="6"/>
  <c r="W76" i="6" s="1"/>
  <c r="Q76" i="6"/>
  <c r="V76" i="6" s="1"/>
  <c r="P76" i="6"/>
  <c r="O76" i="6"/>
  <c r="T76" i="6" s="1"/>
  <c r="N76" i="6"/>
  <c r="AF75" i="6"/>
  <c r="V75" i="6"/>
  <c r="R75" i="6"/>
  <c r="W75" i="6" s="1"/>
  <c r="Q75" i="6"/>
  <c r="P75" i="6"/>
  <c r="U75" i="6" s="1"/>
  <c r="O75" i="6"/>
  <c r="T75" i="6" s="1"/>
  <c r="N75" i="6"/>
  <c r="S75" i="6" s="1"/>
  <c r="AF74" i="6"/>
  <c r="U74" i="6"/>
  <c r="S74" i="6"/>
  <c r="R74" i="6"/>
  <c r="W74" i="6" s="1"/>
  <c r="Q74" i="6"/>
  <c r="V74" i="6" s="1"/>
  <c r="P74" i="6"/>
  <c r="O74" i="6"/>
  <c r="T74" i="6" s="1"/>
  <c r="N74" i="6"/>
  <c r="AF73" i="6"/>
  <c r="T73" i="6"/>
  <c r="R73" i="6"/>
  <c r="W73" i="6" s="1"/>
  <c r="Q73" i="6"/>
  <c r="V73" i="6" s="1"/>
  <c r="P73" i="6"/>
  <c r="U73" i="6" s="1"/>
  <c r="O73" i="6"/>
  <c r="N73" i="6"/>
  <c r="S73" i="6" s="1"/>
  <c r="AF72" i="6"/>
  <c r="T72" i="6"/>
  <c r="S72" i="6"/>
  <c r="R72" i="6"/>
  <c r="W72" i="6" s="1"/>
  <c r="Q72" i="6"/>
  <c r="V72" i="6" s="1"/>
  <c r="P72" i="6"/>
  <c r="U72" i="6" s="1"/>
  <c r="O72" i="6"/>
  <c r="N72" i="6"/>
  <c r="AF71" i="6"/>
  <c r="V71" i="6"/>
  <c r="T71" i="6"/>
  <c r="R71" i="6"/>
  <c r="W71" i="6" s="1"/>
  <c r="Q71" i="6"/>
  <c r="P71" i="6"/>
  <c r="U71" i="6" s="1"/>
  <c r="O71" i="6"/>
  <c r="N71" i="6"/>
  <c r="S71" i="6" s="1"/>
  <c r="AF70" i="6"/>
  <c r="U70" i="6"/>
  <c r="R70" i="6"/>
  <c r="W70" i="6" s="1"/>
  <c r="Q70" i="6"/>
  <c r="V70" i="6" s="1"/>
  <c r="P70" i="6"/>
  <c r="O70" i="6"/>
  <c r="T70" i="6" s="1"/>
  <c r="N70" i="6"/>
  <c r="S70" i="6" s="1"/>
  <c r="AF69" i="6"/>
  <c r="U69" i="6"/>
  <c r="T69" i="6"/>
  <c r="Q69" i="6"/>
  <c r="V69" i="6" s="1"/>
  <c r="P69" i="6"/>
  <c r="O69" i="6"/>
  <c r="N69" i="6"/>
  <c r="S69" i="6" s="1"/>
  <c r="AF68" i="6"/>
  <c r="S68" i="6"/>
  <c r="R68" i="6"/>
  <c r="W68" i="6" s="1"/>
  <c r="Q68" i="6"/>
  <c r="V68" i="6" s="1"/>
  <c r="P68" i="6"/>
  <c r="U68" i="6" s="1"/>
  <c r="O68" i="6"/>
  <c r="T68" i="6" s="1"/>
  <c r="N68" i="6"/>
  <c r="AF67" i="6"/>
  <c r="V67" i="6"/>
  <c r="T67" i="6"/>
  <c r="R67" i="6"/>
  <c r="W67" i="6" s="1"/>
  <c r="Q67" i="6"/>
  <c r="P67" i="6"/>
  <c r="U67" i="6" s="1"/>
  <c r="O67" i="6"/>
  <c r="N67" i="6"/>
  <c r="S67" i="6" s="1"/>
  <c r="AF66" i="6"/>
  <c r="U66" i="6"/>
  <c r="R66" i="6"/>
  <c r="W66" i="6" s="1"/>
  <c r="Q66" i="6"/>
  <c r="V66" i="6" s="1"/>
  <c r="P66" i="6"/>
  <c r="O66" i="6"/>
  <c r="T66" i="6" s="1"/>
  <c r="N66" i="6"/>
  <c r="S66" i="6" s="1"/>
  <c r="AF65" i="6"/>
  <c r="U65" i="6"/>
  <c r="T65" i="6"/>
  <c r="R65" i="6"/>
  <c r="W65" i="6" s="1"/>
  <c r="Q65" i="6"/>
  <c r="V65" i="6" s="1"/>
  <c r="P65" i="6"/>
  <c r="O65" i="6"/>
  <c r="N65" i="6"/>
  <c r="S65" i="6" s="1"/>
  <c r="AU64" i="6"/>
  <c r="AF64" i="6"/>
  <c r="U64" i="6"/>
  <c r="S64" i="6"/>
  <c r="R64" i="6"/>
  <c r="W64" i="6" s="1"/>
  <c r="Q64" i="6"/>
  <c r="V64" i="6" s="1"/>
  <c r="P64" i="6"/>
  <c r="O64" i="6"/>
  <c r="T64" i="6" s="1"/>
  <c r="N64" i="6"/>
  <c r="AF63" i="6"/>
  <c r="U63" i="6"/>
  <c r="T63" i="6"/>
  <c r="R63" i="6"/>
  <c r="W63" i="6" s="1"/>
  <c r="Q63" i="6"/>
  <c r="V63" i="6" s="1"/>
  <c r="P63" i="6"/>
  <c r="O63" i="6"/>
  <c r="N63" i="6"/>
  <c r="S63" i="6" s="1"/>
  <c r="AF62" i="6"/>
  <c r="U62" i="6"/>
  <c r="T62" i="6"/>
  <c r="S62" i="6"/>
  <c r="R62" i="6"/>
  <c r="W62" i="6" s="1"/>
  <c r="Q62" i="6"/>
  <c r="V62" i="6" s="1"/>
  <c r="P62" i="6"/>
  <c r="O62" i="6"/>
  <c r="N62" i="6"/>
  <c r="AF61" i="6"/>
  <c r="V61" i="6"/>
  <c r="Q61" i="6"/>
  <c r="P61" i="6"/>
  <c r="U61" i="6" s="1"/>
  <c r="O61" i="6"/>
  <c r="T61" i="6" s="1"/>
  <c r="N61" i="6"/>
  <c r="S61" i="6" s="1"/>
  <c r="AF60" i="6"/>
  <c r="V60" i="6"/>
  <c r="U60" i="6"/>
  <c r="S60" i="6"/>
  <c r="R60" i="6"/>
  <c r="W60" i="6" s="1"/>
  <c r="Q60" i="6"/>
  <c r="P60" i="6"/>
  <c r="O60" i="6"/>
  <c r="T60" i="6" s="1"/>
  <c r="N60" i="6"/>
  <c r="AF59" i="6"/>
  <c r="V59" i="6"/>
  <c r="U59" i="6"/>
  <c r="T59" i="6"/>
  <c r="R59" i="6"/>
  <c r="W59" i="6" s="1"/>
  <c r="Q59" i="6"/>
  <c r="P59" i="6"/>
  <c r="O59" i="6"/>
  <c r="N59" i="6"/>
  <c r="S59" i="6" s="1"/>
  <c r="AF58" i="6"/>
  <c r="T58" i="6"/>
  <c r="S58" i="6"/>
  <c r="R58" i="6"/>
  <c r="W58" i="6" s="1"/>
  <c r="Q58" i="6"/>
  <c r="V58" i="6" s="1"/>
  <c r="P58" i="6"/>
  <c r="U58" i="6" s="1"/>
  <c r="O58" i="6"/>
  <c r="N58" i="6"/>
  <c r="AF57" i="6"/>
  <c r="V57" i="6"/>
  <c r="R57" i="6"/>
  <c r="W57" i="6" s="1"/>
  <c r="Q57" i="6"/>
  <c r="P57" i="6"/>
  <c r="U57" i="6" s="1"/>
  <c r="O57" i="6"/>
  <c r="T57" i="6" s="1"/>
  <c r="N57" i="6"/>
  <c r="S57" i="6" s="1"/>
  <c r="AF56" i="6"/>
  <c r="T56" i="6"/>
  <c r="S56" i="6"/>
  <c r="R56" i="6"/>
  <c r="W56" i="6" s="1"/>
  <c r="Q56" i="6"/>
  <c r="V56" i="6" s="1"/>
  <c r="P56" i="6"/>
  <c r="U56" i="6" s="1"/>
  <c r="O56" i="6"/>
  <c r="N56" i="6"/>
  <c r="AF55" i="6"/>
  <c r="S55" i="6"/>
  <c r="R55" i="6"/>
  <c r="W55" i="6" s="1"/>
  <c r="Q55" i="6"/>
  <c r="V55" i="6" s="1"/>
  <c r="P55" i="6"/>
  <c r="U55" i="6" s="1"/>
  <c r="O55" i="6"/>
  <c r="T55" i="6" s="1"/>
  <c r="N55" i="6"/>
  <c r="AF54" i="6"/>
  <c r="V54" i="6"/>
  <c r="R54" i="6"/>
  <c r="W54" i="6" s="1"/>
  <c r="Q54" i="6"/>
  <c r="P54" i="6"/>
  <c r="U54" i="6" s="1"/>
  <c r="O54" i="6"/>
  <c r="T54" i="6" s="1"/>
  <c r="N54" i="6"/>
  <c r="S54" i="6" s="1"/>
  <c r="AF53" i="6"/>
  <c r="U53" i="6"/>
  <c r="Q53" i="6"/>
  <c r="V53" i="6" s="1"/>
  <c r="P53" i="6"/>
  <c r="O53" i="6"/>
  <c r="T53" i="6" s="1"/>
  <c r="N53" i="6"/>
  <c r="S53" i="6" s="1"/>
  <c r="AF52" i="6"/>
  <c r="T52" i="6"/>
  <c r="R52" i="6"/>
  <c r="W52" i="6" s="1"/>
  <c r="Q52" i="6"/>
  <c r="V52" i="6" s="1"/>
  <c r="P52" i="6"/>
  <c r="U52" i="6" s="1"/>
  <c r="O52" i="6"/>
  <c r="N52" i="6"/>
  <c r="S52" i="6" s="1"/>
  <c r="AF51" i="6"/>
  <c r="V51" i="6"/>
  <c r="S51" i="6"/>
  <c r="R51" i="6"/>
  <c r="W51" i="6" s="1"/>
  <c r="Q51" i="6"/>
  <c r="P51" i="6"/>
  <c r="U51" i="6" s="1"/>
  <c r="O51" i="6"/>
  <c r="T51" i="6" s="1"/>
  <c r="N51" i="6"/>
  <c r="AF50" i="6"/>
  <c r="V50" i="6"/>
  <c r="U50" i="6"/>
  <c r="R50" i="6"/>
  <c r="W50" i="6" s="1"/>
  <c r="Q50" i="6"/>
  <c r="P50" i="6"/>
  <c r="O50" i="6"/>
  <c r="T50" i="6" s="1"/>
  <c r="N50" i="6"/>
  <c r="S50" i="6" s="1"/>
  <c r="AF49" i="6"/>
  <c r="U49" i="6"/>
  <c r="T49" i="6"/>
  <c r="R49" i="6"/>
  <c r="W49" i="6" s="1"/>
  <c r="Q49" i="6"/>
  <c r="V49" i="6" s="1"/>
  <c r="P49" i="6"/>
  <c r="O49" i="6"/>
  <c r="N49" i="6"/>
  <c r="S49" i="6" s="1"/>
  <c r="AF48" i="6"/>
  <c r="T48" i="6"/>
  <c r="S48" i="6"/>
  <c r="R48" i="6"/>
  <c r="W48" i="6" s="1"/>
  <c r="Q48" i="6"/>
  <c r="V48" i="6" s="1"/>
  <c r="P48" i="6"/>
  <c r="U48" i="6" s="1"/>
  <c r="O48" i="6"/>
  <c r="N48" i="6"/>
  <c r="AF47" i="6"/>
  <c r="S47" i="6"/>
  <c r="R47" i="6"/>
  <c r="W47" i="6" s="1"/>
  <c r="Q47" i="6"/>
  <c r="V47" i="6" s="1"/>
  <c r="P47" i="6"/>
  <c r="U47" i="6" s="1"/>
  <c r="O47" i="6"/>
  <c r="T47" i="6" s="1"/>
  <c r="N47" i="6"/>
  <c r="AF46" i="6"/>
  <c r="V46" i="6"/>
  <c r="R46" i="6"/>
  <c r="W46" i="6" s="1"/>
  <c r="Q46" i="6"/>
  <c r="P46" i="6"/>
  <c r="U46" i="6" s="1"/>
  <c r="O46" i="6"/>
  <c r="T46" i="6" s="1"/>
  <c r="N46" i="6"/>
  <c r="S46" i="6" s="1"/>
  <c r="AF45" i="6"/>
  <c r="U45" i="6"/>
  <c r="R45" i="6"/>
  <c r="W45" i="6" s="1"/>
  <c r="Q45" i="6"/>
  <c r="V45" i="6" s="1"/>
  <c r="P45" i="6"/>
  <c r="O45" i="6"/>
  <c r="T45" i="6" s="1"/>
  <c r="N45" i="6"/>
  <c r="S45" i="6" s="1"/>
  <c r="AU44" i="6"/>
  <c r="AF44" i="6"/>
  <c r="V44" i="6"/>
  <c r="R44" i="6"/>
  <c r="W44" i="6" s="1"/>
  <c r="Q44" i="6"/>
  <c r="P44" i="6"/>
  <c r="U44" i="6" s="1"/>
  <c r="O44" i="6"/>
  <c r="T44" i="6" s="1"/>
  <c r="N44" i="6"/>
  <c r="S44" i="6" s="1"/>
  <c r="AF43" i="6"/>
  <c r="U43" i="6"/>
  <c r="R43" i="6"/>
  <c r="W43" i="6" s="1"/>
  <c r="Q43" i="6"/>
  <c r="V43" i="6" s="1"/>
  <c r="P43" i="6"/>
  <c r="O43" i="6"/>
  <c r="T43" i="6" s="1"/>
  <c r="N43" i="6"/>
  <c r="S43" i="6" s="1"/>
  <c r="AF42" i="6"/>
  <c r="T42" i="6"/>
  <c r="R42" i="6"/>
  <c r="W42" i="6" s="1"/>
  <c r="Q42" i="6"/>
  <c r="V42" i="6" s="1"/>
  <c r="P42" i="6"/>
  <c r="U42" i="6" s="1"/>
  <c r="O42" i="6"/>
  <c r="N42" i="6"/>
  <c r="S42" i="6" s="1"/>
  <c r="AF41" i="6"/>
  <c r="V41" i="6"/>
  <c r="S41" i="6"/>
  <c r="R41" i="6"/>
  <c r="W41" i="6" s="1"/>
  <c r="Q41" i="6"/>
  <c r="P41" i="6"/>
  <c r="U41" i="6" s="1"/>
  <c r="O41" i="6"/>
  <c r="T41" i="6" s="1"/>
  <c r="N41" i="6"/>
  <c r="AF40" i="6"/>
  <c r="V40" i="6"/>
  <c r="U40" i="6"/>
  <c r="R40" i="6"/>
  <c r="W40" i="6" s="1"/>
  <c r="Q40" i="6"/>
  <c r="P40" i="6"/>
  <c r="O40" i="6"/>
  <c r="T40" i="6" s="1"/>
  <c r="N40" i="6"/>
  <c r="S40" i="6" s="1"/>
  <c r="AF39" i="6"/>
  <c r="U39" i="6"/>
  <c r="T39" i="6"/>
  <c r="R39" i="6"/>
  <c r="W39" i="6" s="1"/>
  <c r="Q39" i="6"/>
  <c r="V39" i="6" s="1"/>
  <c r="P39" i="6"/>
  <c r="O39" i="6"/>
  <c r="N39" i="6"/>
  <c r="S39" i="6" s="1"/>
  <c r="AF38" i="6"/>
  <c r="T38" i="6"/>
  <c r="S38" i="6"/>
  <c r="R38" i="6"/>
  <c r="W38" i="6" s="1"/>
  <c r="Q38" i="6"/>
  <c r="V38" i="6" s="1"/>
  <c r="P38" i="6"/>
  <c r="U38" i="6" s="1"/>
  <c r="O38" i="6"/>
  <c r="N38" i="6"/>
  <c r="AF37" i="6"/>
  <c r="S37" i="6"/>
  <c r="R37" i="6"/>
  <c r="W37" i="6" s="1"/>
  <c r="Q37" i="6"/>
  <c r="V37" i="6" s="1"/>
  <c r="P37" i="6"/>
  <c r="U37" i="6" s="1"/>
  <c r="O37" i="6"/>
  <c r="T37" i="6" s="1"/>
  <c r="N37" i="6"/>
  <c r="AF36" i="6"/>
  <c r="V36" i="6"/>
  <c r="R36" i="6"/>
  <c r="W36" i="6" s="1"/>
  <c r="Q36" i="6"/>
  <c r="P36" i="6"/>
  <c r="U36" i="6" s="1"/>
  <c r="O36" i="6"/>
  <c r="T36" i="6" s="1"/>
  <c r="N36" i="6"/>
  <c r="S36" i="6" s="1"/>
  <c r="AF35" i="6"/>
  <c r="U35" i="6"/>
  <c r="R35" i="6"/>
  <c r="W35" i="6" s="1"/>
  <c r="Q35" i="6"/>
  <c r="V35" i="6" s="1"/>
  <c r="P35" i="6"/>
  <c r="O35" i="6"/>
  <c r="T35" i="6" s="1"/>
  <c r="N35" i="6"/>
  <c r="S35" i="6" s="1"/>
  <c r="AF34" i="6"/>
  <c r="T34" i="6"/>
  <c r="R34" i="6"/>
  <c r="W34" i="6" s="1"/>
  <c r="Q34" i="6"/>
  <c r="V34" i="6" s="1"/>
  <c r="P34" i="6"/>
  <c r="U34" i="6" s="1"/>
  <c r="O34" i="6"/>
  <c r="N34" i="6"/>
  <c r="S34" i="6" s="1"/>
  <c r="AF33" i="6"/>
  <c r="V33" i="6"/>
  <c r="T33" i="6"/>
  <c r="R33" i="6"/>
  <c r="W33" i="6" s="1"/>
  <c r="Q33" i="6"/>
  <c r="P33" i="6"/>
  <c r="U33" i="6" s="1"/>
  <c r="O33" i="6"/>
  <c r="N33" i="6"/>
  <c r="S33" i="6" s="1"/>
  <c r="AF32" i="6"/>
  <c r="U32" i="6"/>
  <c r="R32" i="6"/>
  <c r="W32" i="6" s="1"/>
  <c r="Q32" i="6"/>
  <c r="V32" i="6" s="1"/>
  <c r="P32" i="6"/>
  <c r="O32" i="6"/>
  <c r="T32" i="6" s="1"/>
  <c r="N32" i="6"/>
  <c r="S32" i="6" s="1"/>
  <c r="AF31" i="6"/>
  <c r="V31" i="6"/>
  <c r="T31" i="6"/>
  <c r="R31" i="6"/>
  <c r="W31" i="6" s="1"/>
  <c r="Q31" i="6"/>
  <c r="P31" i="6"/>
  <c r="U31" i="6" s="1"/>
  <c r="O31" i="6"/>
  <c r="N31" i="6"/>
  <c r="S31" i="6" s="1"/>
  <c r="AF30" i="6"/>
  <c r="U30" i="6"/>
  <c r="S30" i="6"/>
  <c r="R30" i="6"/>
  <c r="W30" i="6" s="1"/>
  <c r="Q30" i="6"/>
  <c r="V30" i="6" s="1"/>
  <c r="P30" i="6"/>
  <c r="O30" i="6"/>
  <c r="T30" i="6" s="1"/>
  <c r="N30" i="6"/>
  <c r="AF29" i="6"/>
  <c r="V29" i="6"/>
  <c r="T29" i="6"/>
  <c r="R29" i="6"/>
  <c r="W29" i="6" s="1"/>
  <c r="Q29" i="6"/>
  <c r="P29" i="6"/>
  <c r="U29" i="6" s="1"/>
  <c r="O29" i="6"/>
  <c r="N29" i="6"/>
  <c r="S29" i="6" s="1"/>
  <c r="AF28" i="6"/>
  <c r="U28" i="6"/>
  <c r="S28" i="6"/>
  <c r="R28" i="6"/>
  <c r="W28" i="6" s="1"/>
  <c r="Q28" i="6"/>
  <c r="V28" i="6" s="1"/>
  <c r="P28" i="6"/>
  <c r="O28" i="6"/>
  <c r="T28" i="6" s="1"/>
  <c r="N28" i="6"/>
  <c r="AF27" i="6"/>
  <c r="V27" i="6"/>
  <c r="T27" i="6"/>
  <c r="R27" i="6"/>
  <c r="W27" i="6" s="1"/>
  <c r="Q27" i="6"/>
  <c r="P27" i="6"/>
  <c r="U27" i="6" s="1"/>
  <c r="O27" i="6"/>
  <c r="N27" i="6"/>
  <c r="S27" i="6" s="1"/>
  <c r="AF26" i="6"/>
  <c r="U26" i="6"/>
  <c r="S26" i="6"/>
  <c r="R26" i="6"/>
  <c r="W26" i="6" s="1"/>
  <c r="Q26" i="6"/>
  <c r="V26" i="6" s="1"/>
  <c r="P26" i="6"/>
  <c r="O26" i="6"/>
  <c r="T26" i="6" s="1"/>
  <c r="N26" i="6"/>
  <c r="AF25" i="6"/>
  <c r="V25" i="6"/>
  <c r="T25" i="6"/>
  <c r="R25" i="6"/>
  <c r="W25" i="6" s="1"/>
  <c r="Q25" i="6"/>
  <c r="P25" i="6"/>
  <c r="U25" i="6" s="1"/>
  <c r="O25" i="6"/>
  <c r="N25" i="6"/>
  <c r="S25" i="6" s="1"/>
  <c r="AU24" i="6"/>
  <c r="AF24" i="6"/>
  <c r="S24" i="6"/>
  <c r="R24" i="6"/>
  <c r="W24" i="6" s="1"/>
  <c r="Q24" i="6"/>
  <c r="V24" i="6" s="1"/>
  <c r="P24" i="6"/>
  <c r="U24" i="6" s="1"/>
  <c r="O24" i="6"/>
  <c r="T24" i="6" s="1"/>
  <c r="N24" i="6"/>
  <c r="AF23" i="6"/>
  <c r="V23" i="6"/>
  <c r="R23" i="6"/>
  <c r="W23" i="6" s="1"/>
  <c r="Q23" i="6"/>
  <c r="P23" i="6"/>
  <c r="U23" i="6" s="1"/>
  <c r="O23" i="6"/>
  <c r="T23" i="6" s="1"/>
  <c r="N23" i="6"/>
  <c r="S23" i="6" s="1"/>
  <c r="AF22" i="6"/>
  <c r="U22" i="6"/>
  <c r="R22" i="6"/>
  <c r="W22" i="6" s="1"/>
  <c r="Q22" i="6"/>
  <c r="V22" i="6" s="1"/>
  <c r="P22" i="6"/>
  <c r="O22" i="6"/>
  <c r="T22" i="6" s="1"/>
  <c r="N22" i="6"/>
  <c r="S22" i="6" s="1"/>
  <c r="AF21" i="6"/>
  <c r="V21" i="6"/>
  <c r="T21" i="6"/>
  <c r="R21" i="6"/>
  <c r="W21" i="6" s="1"/>
  <c r="Q21" i="6"/>
  <c r="P21" i="6"/>
  <c r="U21" i="6" s="1"/>
  <c r="O21" i="6"/>
  <c r="N21" i="6"/>
  <c r="S21" i="6" s="1"/>
  <c r="AF20" i="6"/>
  <c r="U20" i="6"/>
  <c r="S20" i="6"/>
  <c r="R20" i="6"/>
  <c r="W20" i="6" s="1"/>
  <c r="Q20" i="6"/>
  <c r="V20" i="6" s="1"/>
  <c r="P20" i="6"/>
  <c r="O20" i="6"/>
  <c r="T20" i="6" s="1"/>
  <c r="N20" i="6"/>
  <c r="AF19" i="6"/>
  <c r="V19" i="6"/>
  <c r="T19" i="6"/>
  <c r="R19" i="6"/>
  <c r="W19" i="6" s="1"/>
  <c r="Q19" i="6"/>
  <c r="P19" i="6"/>
  <c r="U19" i="6" s="1"/>
  <c r="O19" i="6"/>
  <c r="N19" i="6"/>
  <c r="S19" i="6" s="1"/>
  <c r="AF18" i="6"/>
  <c r="U18" i="6"/>
  <c r="S18" i="6"/>
  <c r="R18" i="6"/>
  <c r="W18" i="6" s="1"/>
  <c r="Q18" i="6"/>
  <c r="V18" i="6" s="1"/>
  <c r="P18" i="6"/>
  <c r="O18" i="6"/>
  <c r="T18" i="6" s="1"/>
  <c r="N18" i="6"/>
  <c r="AF17" i="6"/>
  <c r="T17" i="6"/>
  <c r="R17" i="6"/>
  <c r="W17" i="6" s="1"/>
  <c r="Q17" i="6"/>
  <c r="V17" i="6" s="1"/>
  <c r="P17" i="6"/>
  <c r="U17" i="6" s="1"/>
  <c r="O17" i="6"/>
  <c r="N17" i="6"/>
  <c r="S17" i="6" s="1"/>
  <c r="AF16" i="6"/>
  <c r="S16" i="6"/>
  <c r="R16" i="6"/>
  <c r="W16" i="6" s="1"/>
  <c r="Q16" i="6"/>
  <c r="V16" i="6" s="1"/>
  <c r="P16" i="6"/>
  <c r="U16" i="6" s="1"/>
  <c r="O16" i="6"/>
  <c r="T16" i="6" s="1"/>
  <c r="N16" i="6"/>
  <c r="AF15" i="6"/>
  <c r="V15" i="6"/>
  <c r="R15" i="6"/>
  <c r="W15" i="6" s="1"/>
  <c r="Q15" i="6"/>
  <c r="P15" i="6"/>
  <c r="U15" i="6" s="1"/>
  <c r="O15" i="6"/>
  <c r="T15" i="6" s="1"/>
  <c r="N15" i="6"/>
  <c r="S15" i="6" s="1"/>
  <c r="AF14" i="6"/>
  <c r="U14" i="6"/>
  <c r="R14" i="6"/>
  <c r="W14" i="6" s="1"/>
  <c r="Q14" i="6"/>
  <c r="V14" i="6" s="1"/>
  <c r="P14" i="6"/>
  <c r="O14" i="6"/>
  <c r="T14" i="6" s="1"/>
  <c r="N14" i="6"/>
  <c r="S14" i="6" s="1"/>
  <c r="AF13" i="6"/>
  <c r="V13" i="6"/>
  <c r="T13" i="6"/>
  <c r="R13" i="6"/>
  <c r="W13" i="6" s="1"/>
  <c r="Q13" i="6"/>
  <c r="P13" i="6"/>
  <c r="U13" i="6" s="1"/>
  <c r="O13" i="6"/>
  <c r="N13" i="6"/>
  <c r="S13" i="6" s="1"/>
  <c r="AF12" i="6"/>
  <c r="U12" i="6"/>
  <c r="S12" i="6"/>
  <c r="R12" i="6"/>
  <c r="W12" i="6" s="1"/>
  <c r="Q12" i="6"/>
  <c r="V12" i="6" s="1"/>
  <c r="P12" i="6"/>
  <c r="O12" i="6"/>
  <c r="T12" i="6" s="1"/>
  <c r="N12" i="6"/>
  <c r="AF11" i="6"/>
  <c r="V11" i="6"/>
  <c r="T11" i="6"/>
  <c r="R11" i="6"/>
  <c r="W11" i="6" s="1"/>
  <c r="Q11" i="6"/>
  <c r="P11" i="6"/>
  <c r="U11" i="6" s="1"/>
  <c r="O11" i="6"/>
  <c r="N11" i="6"/>
  <c r="S11" i="6" s="1"/>
  <c r="AF10" i="6"/>
  <c r="U10" i="6"/>
  <c r="S10" i="6"/>
  <c r="R10" i="6"/>
  <c r="W10" i="6" s="1"/>
  <c r="Q10" i="6"/>
  <c r="V10" i="6" s="1"/>
  <c r="P10" i="6"/>
  <c r="O10" i="6"/>
  <c r="T10" i="6" s="1"/>
  <c r="N10" i="6"/>
  <c r="AF9" i="6"/>
  <c r="T9" i="6"/>
  <c r="R9" i="6"/>
  <c r="W9" i="6" s="1"/>
  <c r="Q9" i="6"/>
  <c r="V9" i="6" s="1"/>
  <c r="P9" i="6"/>
  <c r="U9" i="6" s="1"/>
  <c r="O9" i="6"/>
  <c r="N9" i="6"/>
  <c r="S9" i="6" s="1"/>
  <c r="AF8" i="6"/>
  <c r="S8" i="6"/>
  <c r="R8" i="6"/>
  <c r="W8" i="6" s="1"/>
  <c r="Q8" i="6"/>
  <c r="V8" i="6" s="1"/>
  <c r="P8" i="6"/>
  <c r="U8" i="6" s="1"/>
  <c r="O8" i="6"/>
  <c r="T8" i="6" s="1"/>
  <c r="N8" i="6"/>
  <c r="AF7" i="6"/>
  <c r="V7" i="6"/>
  <c r="R7" i="6"/>
  <c r="W7" i="6" s="1"/>
  <c r="Q7" i="6"/>
  <c r="P7" i="6"/>
  <c r="U7" i="6" s="1"/>
  <c r="O7" i="6"/>
  <c r="T7" i="6" s="1"/>
  <c r="N7" i="6"/>
  <c r="S7" i="6" s="1"/>
  <c r="AF6" i="6"/>
  <c r="U6" i="6"/>
  <c r="R6" i="6"/>
  <c r="W6" i="6" s="1"/>
  <c r="Q6" i="6"/>
  <c r="V6" i="6" s="1"/>
  <c r="P6" i="6"/>
  <c r="O6" i="6"/>
  <c r="T6" i="6" s="1"/>
  <c r="N6" i="6"/>
  <c r="S6" i="6" s="1"/>
  <c r="AF5" i="6"/>
  <c r="V5" i="6"/>
  <c r="T5" i="6"/>
  <c r="R5" i="6"/>
  <c r="W5" i="6" s="1"/>
  <c r="Q5" i="6"/>
  <c r="P5" i="6"/>
  <c r="U5" i="6" s="1"/>
  <c r="O5" i="6"/>
  <c r="N5" i="6"/>
  <c r="S5" i="6" s="1"/>
  <c r="AQ421" i="5"/>
  <c r="AQ422" i="5" s="1"/>
  <c r="AR418" i="5"/>
  <c r="AR419" i="5" s="1"/>
  <c r="AR420" i="5" s="1"/>
  <c r="AR421" i="5" s="1"/>
  <c r="AR422" i="5" s="1"/>
  <c r="AP418" i="5"/>
  <c r="AP419" i="5" s="1"/>
  <c r="AP420" i="5" s="1"/>
  <c r="AP421" i="5" s="1"/>
  <c r="AP422" i="5" s="1"/>
  <c r="AR416" i="5"/>
  <c r="AR417" i="5" s="1"/>
  <c r="AS415" i="5"/>
  <c r="AS416" i="5" s="1"/>
  <c r="AS417" i="5" s="1"/>
  <c r="AS418" i="5" s="1"/>
  <c r="AS419" i="5" s="1"/>
  <c r="AS420" i="5" s="1"/>
  <c r="AS421" i="5" s="1"/>
  <c r="AS422" i="5" s="1"/>
  <c r="AR415" i="5"/>
  <c r="AQ415" i="5"/>
  <c r="AQ416" i="5" s="1"/>
  <c r="AQ417" i="5" s="1"/>
  <c r="AQ418" i="5" s="1"/>
  <c r="AQ419" i="5" s="1"/>
  <c r="AQ420" i="5" s="1"/>
  <c r="AP415" i="5"/>
  <c r="AP416" i="5" s="1"/>
  <c r="AP417" i="5" s="1"/>
  <c r="AO415" i="5"/>
  <c r="AO416" i="5" s="1"/>
  <c r="AO417" i="5" s="1"/>
  <c r="AO418" i="5" s="1"/>
  <c r="AO419" i="5" s="1"/>
  <c r="AO420" i="5" s="1"/>
  <c r="AO421" i="5" s="1"/>
  <c r="AO422" i="5" s="1"/>
  <c r="AU404" i="5"/>
  <c r="AF404" i="5"/>
  <c r="S404" i="5"/>
  <c r="R404" i="5"/>
  <c r="W404" i="5" s="1"/>
  <c r="X404" i="5" s="1"/>
  <c r="Y404" i="5" s="1"/>
  <c r="AG404" i="5" s="1"/>
  <c r="Q404" i="5"/>
  <c r="V404" i="5" s="1"/>
  <c r="P404" i="5"/>
  <c r="U404" i="5" s="1"/>
  <c r="O404" i="5"/>
  <c r="T404" i="5" s="1"/>
  <c r="N404" i="5"/>
  <c r="AF403" i="5"/>
  <c r="R403" i="5"/>
  <c r="W403" i="5" s="1"/>
  <c r="Q403" i="5"/>
  <c r="V403" i="5" s="1"/>
  <c r="P403" i="5"/>
  <c r="U403" i="5" s="1"/>
  <c r="O403" i="5"/>
  <c r="T403" i="5" s="1"/>
  <c r="N403" i="5"/>
  <c r="S403" i="5" s="1"/>
  <c r="AF402" i="5"/>
  <c r="W402" i="5"/>
  <c r="V402" i="5"/>
  <c r="U402" i="5"/>
  <c r="R402" i="5"/>
  <c r="Q402" i="5"/>
  <c r="P402" i="5"/>
  <c r="O402" i="5"/>
  <c r="T402" i="5" s="1"/>
  <c r="N402" i="5"/>
  <c r="S402" i="5" s="1"/>
  <c r="AF401" i="5"/>
  <c r="W401" i="5"/>
  <c r="V401" i="5"/>
  <c r="R401" i="5"/>
  <c r="Q401" i="5"/>
  <c r="P401" i="5"/>
  <c r="U401" i="5" s="1"/>
  <c r="O401" i="5"/>
  <c r="T401" i="5" s="1"/>
  <c r="N401" i="5"/>
  <c r="S401" i="5" s="1"/>
  <c r="AF400" i="5"/>
  <c r="W400" i="5"/>
  <c r="V400" i="5"/>
  <c r="U400" i="5"/>
  <c r="R400" i="5"/>
  <c r="Q400" i="5"/>
  <c r="P400" i="5"/>
  <c r="O400" i="5"/>
  <c r="T400" i="5" s="1"/>
  <c r="N400" i="5"/>
  <c r="S400" i="5" s="1"/>
  <c r="AF399" i="5"/>
  <c r="V399" i="5"/>
  <c r="U399" i="5"/>
  <c r="T399" i="5"/>
  <c r="R399" i="5"/>
  <c r="W399" i="5" s="1"/>
  <c r="Q399" i="5"/>
  <c r="P399" i="5"/>
  <c r="O399" i="5"/>
  <c r="N399" i="5"/>
  <c r="S399" i="5" s="1"/>
  <c r="AF398" i="5"/>
  <c r="U398" i="5"/>
  <c r="T398" i="5"/>
  <c r="S398" i="5"/>
  <c r="R398" i="5"/>
  <c r="W398" i="5" s="1"/>
  <c r="Q398" i="5"/>
  <c r="V398" i="5" s="1"/>
  <c r="P398" i="5"/>
  <c r="O398" i="5"/>
  <c r="N398" i="5"/>
  <c r="AF397" i="5"/>
  <c r="T397" i="5"/>
  <c r="S397" i="5"/>
  <c r="R397" i="5"/>
  <c r="W397" i="5" s="1"/>
  <c r="Q397" i="5"/>
  <c r="V397" i="5" s="1"/>
  <c r="P397" i="5"/>
  <c r="U397" i="5" s="1"/>
  <c r="O397" i="5"/>
  <c r="N397" i="5"/>
  <c r="AF396" i="5"/>
  <c r="S396" i="5"/>
  <c r="R396" i="5"/>
  <c r="W396" i="5" s="1"/>
  <c r="Q396" i="5"/>
  <c r="V396" i="5" s="1"/>
  <c r="P396" i="5"/>
  <c r="U396" i="5" s="1"/>
  <c r="O396" i="5"/>
  <c r="T396" i="5" s="1"/>
  <c r="N396" i="5"/>
  <c r="AF395" i="5"/>
  <c r="V395" i="5"/>
  <c r="R395" i="5"/>
  <c r="W395" i="5" s="1"/>
  <c r="Q395" i="5"/>
  <c r="P395" i="5"/>
  <c r="U395" i="5" s="1"/>
  <c r="O395" i="5"/>
  <c r="T395" i="5" s="1"/>
  <c r="N395" i="5"/>
  <c r="S395" i="5" s="1"/>
  <c r="AF394" i="5"/>
  <c r="W394" i="5"/>
  <c r="R394" i="5"/>
  <c r="Q394" i="5"/>
  <c r="V394" i="5" s="1"/>
  <c r="P394" i="5"/>
  <c r="U394" i="5" s="1"/>
  <c r="O394" i="5"/>
  <c r="T394" i="5" s="1"/>
  <c r="N394" i="5"/>
  <c r="S394" i="5" s="1"/>
  <c r="AF393" i="5"/>
  <c r="V393" i="5"/>
  <c r="U393" i="5"/>
  <c r="T393" i="5"/>
  <c r="R393" i="5"/>
  <c r="W393" i="5" s="1"/>
  <c r="Q393" i="5"/>
  <c r="P393" i="5"/>
  <c r="O393" i="5"/>
  <c r="N393" i="5"/>
  <c r="S393" i="5" s="1"/>
  <c r="AF392" i="5"/>
  <c r="V392" i="5"/>
  <c r="U392" i="5"/>
  <c r="T392" i="5"/>
  <c r="S392" i="5"/>
  <c r="R392" i="5"/>
  <c r="W392" i="5" s="1"/>
  <c r="Q392" i="5"/>
  <c r="P392" i="5"/>
  <c r="O392" i="5"/>
  <c r="N392" i="5"/>
  <c r="AF391" i="5"/>
  <c r="V391" i="5"/>
  <c r="U391" i="5"/>
  <c r="T391" i="5"/>
  <c r="S391" i="5"/>
  <c r="R391" i="5"/>
  <c r="W391" i="5" s="1"/>
  <c r="Q391" i="5"/>
  <c r="P391" i="5"/>
  <c r="O391" i="5"/>
  <c r="N391" i="5"/>
  <c r="AF390" i="5"/>
  <c r="V390" i="5"/>
  <c r="U390" i="5"/>
  <c r="T390" i="5"/>
  <c r="R390" i="5"/>
  <c r="W390" i="5" s="1"/>
  <c r="Q390" i="5"/>
  <c r="P390" i="5"/>
  <c r="O390" i="5"/>
  <c r="N390" i="5"/>
  <c r="S390" i="5" s="1"/>
  <c r="AF389" i="5"/>
  <c r="W389" i="5"/>
  <c r="U389" i="5"/>
  <c r="S389" i="5"/>
  <c r="R389" i="5"/>
  <c r="Q389" i="5"/>
  <c r="V389" i="5" s="1"/>
  <c r="P389" i="5"/>
  <c r="O389" i="5"/>
  <c r="T389" i="5" s="1"/>
  <c r="N389" i="5"/>
  <c r="AF388" i="5"/>
  <c r="V388" i="5"/>
  <c r="T388" i="5"/>
  <c r="S388" i="5"/>
  <c r="R388" i="5"/>
  <c r="W388" i="5" s="1"/>
  <c r="Q388" i="5"/>
  <c r="P388" i="5"/>
  <c r="U388" i="5" s="1"/>
  <c r="O388" i="5"/>
  <c r="N388" i="5"/>
  <c r="AF387" i="5"/>
  <c r="V387" i="5"/>
  <c r="R387" i="5"/>
  <c r="W387" i="5" s="1"/>
  <c r="Q387" i="5"/>
  <c r="P387" i="5"/>
  <c r="U387" i="5" s="1"/>
  <c r="O387" i="5"/>
  <c r="T387" i="5" s="1"/>
  <c r="N387" i="5"/>
  <c r="S387" i="5" s="1"/>
  <c r="AF386" i="5"/>
  <c r="V386" i="5"/>
  <c r="U386" i="5"/>
  <c r="S386" i="5"/>
  <c r="R386" i="5"/>
  <c r="W386" i="5" s="1"/>
  <c r="Q386" i="5"/>
  <c r="P386" i="5"/>
  <c r="O386" i="5"/>
  <c r="T386" i="5" s="1"/>
  <c r="N386" i="5"/>
  <c r="AF385" i="5"/>
  <c r="V385" i="5"/>
  <c r="U385" i="5"/>
  <c r="T385" i="5"/>
  <c r="R385" i="5"/>
  <c r="W385" i="5" s="1"/>
  <c r="Q385" i="5"/>
  <c r="P385" i="5"/>
  <c r="O385" i="5"/>
  <c r="N385" i="5"/>
  <c r="S385" i="5" s="1"/>
  <c r="AU384" i="5"/>
  <c r="AF384" i="5"/>
  <c r="V384" i="5"/>
  <c r="U384" i="5"/>
  <c r="S384" i="5"/>
  <c r="R384" i="5"/>
  <c r="W384" i="5" s="1"/>
  <c r="Q384" i="5"/>
  <c r="P384" i="5"/>
  <c r="O384" i="5"/>
  <c r="T384" i="5" s="1"/>
  <c r="N384" i="5"/>
  <c r="AF383" i="5"/>
  <c r="V383" i="5"/>
  <c r="U383" i="5"/>
  <c r="T383" i="5"/>
  <c r="R383" i="5"/>
  <c r="W383" i="5" s="1"/>
  <c r="Q383" i="5"/>
  <c r="P383" i="5"/>
  <c r="O383" i="5"/>
  <c r="N383" i="5"/>
  <c r="S383" i="5" s="1"/>
  <c r="AF382" i="5"/>
  <c r="U382" i="5"/>
  <c r="T382" i="5"/>
  <c r="S382" i="5"/>
  <c r="R382" i="5"/>
  <c r="W382" i="5" s="1"/>
  <c r="Q382" i="5"/>
  <c r="V382" i="5" s="1"/>
  <c r="P382" i="5"/>
  <c r="O382" i="5"/>
  <c r="N382" i="5"/>
  <c r="AF381" i="5"/>
  <c r="T381" i="5"/>
  <c r="S381" i="5"/>
  <c r="R381" i="5"/>
  <c r="W381" i="5" s="1"/>
  <c r="Q381" i="5"/>
  <c r="V381" i="5" s="1"/>
  <c r="P381" i="5"/>
  <c r="U381" i="5" s="1"/>
  <c r="O381" i="5"/>
  <c r="N381" i="5"/>
  <c r="AF380" i="5"/>
  <c r="S380" i="5"/>
  <c r="R380" i="5"/>
  <c r="W380" i="5" s="1"/>
  <c r="Q380" i="5"/>
  <c r="V380" i="5" s="1"/>
  <c r="P380" i="5"/>
  <c r="U380" i="5" s="1"/>
  <c r="O380" i="5"/>
  <c r="T380" i="5" s="1"/>
  <c r="N380" i="5"/>
  <c r="AF379" i="5"/>
  <c r="R379" i="5"/>
  <c r="W379" i="5" s="1"/>
  <c r="Q379" i="5"/>
  <c r="V379" i="5" s="1"/>
  <c r="P379" i="5"/>
  <c r="U379" i="5" s="1"/>
  <c r="O379" i="5"/>
  <c r="T379" i="5" s="1"/>
  <c r="N379" i="5"/>
  <c r="S379" i="5" s="1"/>
  <c r="AF378" i="5"/>
  <c r="W378" i="5"/>
  <c r="V378" i="5"/>
  <c r="R378" i="5"/>
  <c r="Q378" i="5"/>
  <c r="P378" i="5"/>
  <c r="U378" i="5" s="1"/>
  <c r="O378" i="5"/>
  <c r="T378" i="5" s="1"/>
  <c r="N378" i="5"/>
  <c r="S378" i="5" s="1"/>
  <c r="AF377" i="5"/>
  <c r="W377" i="5"/>
  <c r="V377" i="5"/>
  <c r="T377" i="5"/>
  <c r="R377" i="5"/>
  <c r="Q377" i="5"/>
  <c r="P377" i="5"/>
  <c r="U377" i="5" s="1"/>
  <c r="O377" i="5"/>
  <c r="N377" i="5"/>
  <c r="S377" i="5" s="1"/>
  <c r="AF376" i="5"/>
  <c r="V376" i="5"/>
  <c r="U376" i="5"/>
  <c r="R376" i="5"/>
  <c r="W376" i="5" s="1"/>
  <c r="Q376" i="5"/>
  <c r="P376" i="5"/>
  <c r="O376" i="5"/>
  <c r="T376" i="5" s="1"/>
  <c r="N376" i="5"/>
  <c r="S376" i="5" s="1"/>
  <c r="AF375" i="5"/>
  <c r="V375" i="5"/>
  <c r="U375" i="5"/>
  <c r="T375" i="5"/>
  <c r="R375" i="5"/>
  <c r="W375" i="5" s="1"/>
  <c r="Q375" i="5"/>
  <c r="P375" i="5"/>
  <c r="O375" i="5"/>
  <c r="N375" i="5"/>
  <c r="S375" i="5" s="1"/>
  <c r="AF374" i="5"/>
  <c r="U374" i="5"/>
  <c r="S374" i="5"/>
  <c r="R374" i="5"/>
  <c r="W374" i="5" s="1"/>
  <c r="Q374" i="5"/>
  <c r="V374" i="5" s="1"/>
  <c r="P374" i="5"/>
  <c r="O374" i="5"/>
  <c r="T374" i="5" s="1"/>
  <c r="N374" i="5"/>
  <c r="AF373" i="5"/>
  <c r="W373" i="5"/>
  <c r="X373" i="5" s="1"/>
  <c r="T373" i="5"/>
  <c r="R373" i="5"/>
  <c r="Q373" i="5"/>
  <c r="V373" i="5" s="1"/>
  <c r="P373" i="5"/>
  <c r="U373" i="5" s="1"/>
  <c r="O373" i="5"/>
  <c r="N373" i="5"/>
  <c r="S373" i="5" s="1"/>
  <c r="AF372" i="5"/>
  <c r="V372" i="5"/>
  <c r="T372" i="5"/>
  <c r="R372" i="5"/>
  <c r="W372" i="5" s="1"/>
  <c r="Q372" i="5"/>
  <c r="P372" i="5"/>
  <c r="U372" i="5" s="1"/>
  <c r="O372" i="5"/>
  <c r="N372" i="5"/>
  <c r="S372" i="5" s="1"/>
  <c r="AF371" i="5"/>
  <c r="V371" i="5"/>
  <c r="U371" i="5"/>
  <c r="S371" i="5"/>
  <c r="R371" i="5"/>
  <c r="W371" i="5" s="1"/>
  <c r="Q371" i="5"/>
  <c r="P371" i="5"/>
  <c r="O371" i="5"/>
  <c r="T371" i="5" s="1"/>
  <c r="N371" i="5"/>
  <c r="AF370" i="5"/>
  <c r="U370" i="5"/>
  <c r="T370" i="5"/>
  <c r="R370" i="5"/>
  <c r="W370" i="5" s="1"/>
  <c r="Q370" i="5"/>
  <c r="V370" i="5" s="1"/>
  <c r="P370" i="5"/>
  <c r="O370" i="5"/>
  <c r="N370" i="5"/>
  <c r="S370" i="5" s="1"/>
  <c r="AF369" i="5"/>
  <c r="T369" i="5"/>
  <c r="S369" i="5"/>
  <c r="R369" i="5"/>
  <c r="W369" i="5" s="1"/>
  <c r="Q369" i="5"/>
  <c r="V369" i="5" s="1"/>
  <c r="P369" i="5"/>
  <c r="U369" i="5" s="1"/>
  <c r="O369" i="5"/>
  <c r="N369" i="5"/>
  <c r="AF368" i="5"/>
  <c r="S368" i="5"/>
  <c r="R368" i="5"/>
  <c r="W368" i="5" s="1"/>
  <c r="Q368" i="5"/>
  <c r="V368" i="5" s="1"/>
  <c r="P368" i="5"/>
  <c r="U368" i="5" s="1"/>
  <c r="O368" i="5"/>
  <c r="T368" i="5" s="1"/>
  <c r="N368" i="5"/>
  <c r="AF367" i="5"/>
  <c r="W367" i="5"/>
  <c r="R367" i="5"/>
  <c r="Q367" i="5"/>
  <c r="V367" i="5" s="1"/>
  <c r="P367" i="5"/>
  <c r="U367" i="5" s="1"/>
  <c r="O367" i="5"/>
  <c r="T367" i="5" s="1"/>
  <c r="N367" i="5"/>
  <c r="S367" i="5" s="1"/>
  <c r="AF366" i="5"/>
  <c r="U366" i="5"/>
  <c r="R366" i="5"/>
  <c r="W366" i="5" s="1"/>
  <c r="Q366" i="5"/>
  <c r="V366" i="5" s="1"/>
  <c r="P366" i="5"/>
  <c r="O366" i="5"/>
  <c r="T366" i="5" s="1"/>
  <c r="N366" i="5"/>
  <c r="S366" i="5" s="1"/>
  <c r="AF365" i="5"/>
  <c r="V365" i="5"/>
  <c r="T365" i="5"/>
  <c r="R365" i="5"/>
  <c r="W365" i="5" s="1"/>
  <c r="Q365" i="5"/>
  <c r="P365" i="5"/>
  <c r="U365" i="5" s="1"/>
  <c r="O365" i="5"/>
  <c r="N365" i="5"/>
  <c r="S365" i="5" s="1"/>
  <c r="X365" i="5" s="1"/>
  <c r="Y365" i="5" s="1"/>
  <c r="AU364" i="5"/>
  <c r="AF364" i="5"/>
  <c r="U364" i="5"/>
  <c r="R364" i="5"/>
  <c r="W364" i="5" s="1"/>
  <c r="Q364" i="5"/>
  <c r="V364" i="5" s="1"/>
  <c r="P364" i="5"/>
  <c r="O364" i="5"/>
  <c r="T364" i="5" s="1"/>
  <c r="N364" i="5"/>
  <c r="S364" i="5" s="1"/>
  <c r="AF363" i="5"/>
  <c r="V363" i="5"/>
  <c r="T363" i="5"/>
  <c r="R363" i="5"/>
  <c r="W363" i="5" s="1"/>
  <c r="Q363" i="5"/>
  <c r="P363" i="5"/>
  <c r="U363" i="5" s="1"/>
  <c r="O363" i="5"/>
  <c r="N363" i="5"/>
  <c r="S363" i="5" s="1"/>
  <c r="AF362" i="5"/>
  <c r="W362" i="5"/>
  <c r="U362" i="5"/>
  <c r="S362" i="5"/>
  <c r="R362" i="5"/>
  <c r="Q362" i="5"/>
  <c r="V362" i="5" s="1"/>
  <c r="P362" i="5"/>
  <c r="O362" i="5"/>
  <c r="T362" i="5" s="1"/>
  <c r="N362" i="5"/>
  <c r="AF361" i="5"/>
  <c r="V361" i="5"/>
  <c r="T361" i="5"/>
  <c r="R361" i="5"/>
  <c r="W361" i="5" s="1"/>
  <c r="Q361" i="5"/>
  <c r="P361" i="5"/>
  <c r="U361" i="5" s="1"/>
  <c r="O361" i="5"/>
  <c r="N361" i="5"/>
  <c r="S361" i="5" s="1"/>
  <c r="AF360" i="5"/>
  <c r="U360" i="5"/>
  <c r="S360" i="5"/>
  <c r="R360" i="5"/>
  <c r="W360" i="5" s="1"/>
  <c r="Q360" i="5"/>
  <c r="V360" i="5" s="1"/>
  <c r="P360" i="5"/>
  <c r="O360" i="5"/>
  <c r="T360" i="5" s="1"/>
  <c r="N360" i="5"/>
  <c r="AF359" i="5"/>
  <c r="V359" i="5"/>
  <c r="T359" i="5"/>
  <c r="R359" i="5"/>
  <c r="W359" i="5" s="1"/>
  <c r="Q359" i="5"/>
  <c r="P359" i="5"/>
  <c r="U359" i="5" s="1"/>
  <c r="O359" i="5"/>
  <c r="N359" i="5"/>
  <c r="S359" i="5" s="1"/>
  <c r="AF358" i="5"/>
  <c r="W358" i="5"/>
  <c r="S358" i="5"/>
  <c r="R358" i="5"/>
  <c r="Q358" i="5"/>
  <c r="V358" i="5" s="1"/>
  <c r="P358" i="5"/>
  <c r="U358" i="5" s="1"/>
  <c r="O358" i="5"/>
  <c r="T358" i="5" s="1"/>
  <c r="N358" i="5"/>
  <c r="AF357" i="5"/>
  <c r="V357" i="5"/>
  <c r="R357" i="5"/>
  <c r="W357" i="5" s="1"/>
  <c r="Q357" i="5"/>
  <c r="P357" i="5"/>
  <c r="U357" i="5" s="1"/>
  <c r="O357" i="5"/>
  <c r="T357" i="5" s="1"/>
  <c r="N357" i="5"/>
  <c r="S357" i="5" s="1"/>
  <c r="AF356" i="5"/>
  <c r="U356" i="5"/>
  <c r="R356" i="5"/>
  <c r="W356" i="5" s="1"/>
  <c r="Q356" i="5"/>
  <c r="V356" i="5" s="1"/>
  <c r="P356" i="5"/>
  <c r="O356" i="5"/>
  <c r="T356" i="5" s="1"/>
  <c r="N356" i="5"/>
  <c r="S356" i="5" s="1"/>
  <c r="AF355" i="5"/>
  <c r="U355" i="5"/>
  <c r="S355" i="5"/>
  <c r="R355" i="5"/>
  <c r="W355" i="5" s="1"/>
  <c r="X355" i="5" s="1"/>
  <c r="Q355" i="5"/>
  <c r="V355" i="5" s="1"/>
  <c r="P355" i="5"/>
  <c r="O355" i="5"/>
  <c r="T355" i="5" s="1"/>
  <c r="N355" i="5"/>
  <c r="AF354" i="5"/>
  <c r="V354" i="5"/>
  <c r="T354" i="5"/>
  <c r="R354" i="5"/>
  <c r="W354" i="5" s="1"/>
  <c r="Q354" i="5"/>
  <c r="P354" i="5"/>
  <c r="U354" i="5" s="1"/>
  <c r="O354" i="5"/>
  <c r="N354" i="5"/>
  <c r="S354" i="5" s="1"/>
  <c r="AF353" i="5"/>
  <c r="W353" i="5"/>
  <c r="U353" i="5"/>
  <c r="S353" i="5"/>
  <c r="R353" i="5"/>
  <c r="Q353" i="5"/>
  <c r="V353" i="5" s="1"/>
  <c r="P353" i="5"/>
  <c r="O353" i="5"/>
  <c r="T353" i="5" s="1"/>
  <c r="N353" i="5"/>
  <c r="AF352" i="5"/>
  <c r="V352" i="5"/>
  <c r="T352" i="5"/>
  <c r="R352" i="5"/>
  <c r="W352" i="5" s="1"/>
  <c r="Q352" i="5"/>
  <c r="P352" i="5"/>
  <c r="U352" i="5" s="1"/>
  <c r="O352" i="5"/>
  <c r="N352" i="5"/>
  <c r="S352" i="5" s="1"/>
  <c r="AF351" i="5"/>
  <c r="U351" i="5"/>
  <c r="S351" i="5"/>
  <c r="R351" i="5"/>
  <c r="W351" i="5" s="1"/>
  <c r="Q351" i="5"/>
  <c r="V351" i="5" s="1"/>
  <c r="P351" i="5"/>
  <c r="O351" i="5"/>
  <c r="T351" i="5" s="1"/>
  <c r="N351" i="5"/>
  <c r="AF350" i="5"/>
  <c r="V350" i="5"/>
  <c r="T350" i="5"/>
  <c r="R350" i="5"/>
  <c r="W350" i="5" s="1"/>
  <c r="Q350" i="5"/>
  <c r="P350" i="5"/>
  <c r="U350" i="5" s="1"/>
  <c r="O350" i="5"/>
  <c r="N350" i="5"/>
  <c r="S350" i="5" s="1"/>
  <c r="AF349" i="5"/>
  <c r="U349" i="5"/>
  <c r="S349" i="5"/>
  <c r="R349" i="5"/>
  <c r="W349" i="5" s="1"/>
  <c r="Q349" i="5"/>
  <c r="V349" i="5" s="1"/>
  <c r="P349" i="5"/>
  <c r="O349" i="5"/>
  <c r="T349" i="5" s="1"/>
  <c r="N349" i="5"/>
  <c r="AF348" i="5"/>
  <c r="V348" i="5"/>
  <c r="T348" i="5"/>
  <c r="R348" i="5"/>
  <c r="W348" i="5" s="1"/>
  <c r="Q348" i="5"/>
  <c r="P348" i="5"/>
  <c r="U348" i="5" s="1"/>
  <c r="O348" i="5"/>
  <c r="N348" i="5"/>
  <c r="S348" i="5" s="1"/>
  <c r="AF347" i="5"/>
  <c r="U347" i="5"/>
  <c r="S347" i="5"/>
  <c r="R347" i="5"/>
  <c r="W347" i="5" s="1"/>
  <c r="Q347" i="5"/>
  <c r="V347" i="5" s="1"/>
  <c r="P347" i="5"/>
  <c r="O347" i="5"/>
  <c r="T347" i="5" s="1"/>
  <c r="N347" i="5"/>
  <c r="AF346" i="5"/>
  <c r="T346" i="5"/>
  <c r="R346" i="5"/>
  <c r="W346" i="5" s="1"/>
  <c r="Q346" i="5"/>
  <c r="V346" i="5" s="1"/>
  <c r="X346" i="5" s="1"/>
  <c r="P346" i="5"/>
  <c r="U346" i="5" s="1"/>
  <c r="O346" i="5"/>
  <c r="N346" i="5"/>
  <c r="S346" i="5" s="1"/>
  <c r="AF345" i="5"/>
  <c r="S345" i="5"/>
  <c r="R345" i="5"/>
  <c r="W345" i="5" s="1"/>
  <c r="Q345" i="5"/>
  <c r="V345" i="5" s="1"/>
  <c r="P345" i="5"/>
  <c r="U345" i="5" s="1"/>
  <c r="O345" i="5"/>
  <c r="T345" i="5" s="1"/>
  <c r="N345" i="5"/>
  <c r="AU344" i="5"/>
  <c r="AF344" i="5"/>
  <c r="T344" i="5"/>
  <c r="R344" i="5"/>
  <c r="W344" i="5" s="1"/>
  <c r="Q344" i="5"/>
  <c r="V344" i="5" s="1"/>
  <c r="P344" i="5"/>
  <c r="U344" i="5" s="1"/>
  <c r="O344" i="5"/>
  <c r="N344" i="5"/>
  <c r="S344" i="5" s="1"/>
  <c r="AF343" i="5"/>
  <c r="S343" i="5"/>
  <c r="R343" i="5"/>
  <c r="W343" i="5" s="1"/>
  <c r="Q343" i="5"/>
  <c r="V343" i="5" s="1"/>
  <c r="P343" i="5"/>
  <c r="U343" i="5" s="1"/>
  <c r="O343" i="5"/>
  <c r="T343" i="5" s="1"/>
  <c r="N343" i="5"/>
  <c r="AF342" i="5"/>
  <c r="V342" i="5"/>
  <c r="R342" i="5"/>
  <c r="W342" i="5" s="1"/>
  <c r="Q342" i="5"/>
  <c r="P342" i="5"/>
  <c r="U342" i="5" s="1"/>
  <c r="O342" i="5"/>
  <c r="T342" i="5" s="1"/>
  <c r="N342" i="5"/>
  <c r="S342" i="5" s="1"/>
  <c r="AF341" i="5"/>
  <c r="V341" i="5"/>
  <c r="U341" i="5"/>
  <c r="R341" i="5"/>
  <c r="W341" i="5" s="1"/>
  <c r="Q341" i="5"/>
  <c r="P341" i="5"/>
  <c r="O341" i="5"/>
  <c r="T341" i="5" s="1"/>
  <c r="N341" i="5"/>
  <c r="S341" i="5" s="1"/>
  <c r="AF340" i="5"/>
  <c r="V340" i="5"/>
  <c r="U340" i="5"/>
  <c r="T340" i="5"/>
  <c r="R340" i="5"/>
  <c r="W340" i="5" s="1"/>
  <c r="Q340" i="5"/>
  <c r="P340" i="5"/>
  <c r="O340" i="5"/>
  <c r="N340" i="5"/>
  <c r="S340" i="5" s="1"/>
  <c r="AF339" i="5"/>
  <c r="U339" i="5"/>
  <c r="T339" i="5"/>
  <c r="S339" i="5"/>
  <c r="R339" i="5"/>
  <c r="W339" i="5" s="1"/>
  <c r="Q339" i="5"/>
  <c r="V339" i="5" s="1"/>
  <c r="P339" i="5"/>
  <c r="O339" i="5"/>
  <c r="N339" i="5"/>
  <c r="AF338" i="5"/>
  <c r="V338" i="5"/>
  <c r="T338" i="5"/>
  <c r="S338" i="5"/>
  <c r="R338" i="5"/>
  <c r="W338" i="5" s="1"/>
  <c r="Q338" i="5"/>
  <c r="P338" i="5"/>
  <c r="U338" i="5" s="1"/>
  <c r="O338" i="5"/>
  <c r="N338" i="5"/>
  <c r="AF337" i="5"/>
  <c r="U337" i="5"/>
  <c r="S337" i="5"/>
  <c r="R337" i="5"/>
  <c r="W337" i="5" s="1"/>
  <c r="Q337" i="5"/>
  <c r="V337" i="5" s="1"/>
  <c r="P337" i="5"/>
  <c r="O337" i="5"/>
  <c r="T337" i="5" s="1"/>
  <c r="N337" i="5"/>
  <c r="AF336" i="5"/>
  <c r="W336" i="5"/>
  <c r="V336" i="5"/>
  <c r="U336" i="5"/>
  <c r="S336" i="5"/>
  <c r="R336" i="5"/>
  <c r="Q336" i="5"/>
  <c r="P336" i="5"/>
  <c r="O336" i="5"/>
  <c r="T336" i="5" s="1"/>
  <c r="N336" i="5"/>
  <c r="AF335" i="5"/>
  <c r="V335" i="5"/>
  <c r="T335" i="5"/>
  <c r="R335" i="5"/>
  <c r="W335" i="5" s="1"/>
  <c r="Q335" i="5"/>
  <c r="P335" i="5"/>
  <c r="U335" i="5" s="1"/>
  <c r="O335" i="5"/>
  <c r="N335" i="5"/>
  <c r="S335" i="5" s="1"/>
  <c r="AF334" i="5"/>
  <c r="W334" i="5"/>
  <c r="U334" i="5"/>
  <c r="S334" i="5"/>
  <c r="R334" i="5"/>
  <c r="Q334" i="5"/>
  <c r="V334" i="5" s="1"/>
  <c r="P334" i="5"/>
  <c r="O334" i="5"/>
  <c r="T334" i="5" s="1"/>
  <c r="N334" i="5"/>
  <c r="AF333" i="5"/>
  <c r="T333" i="5"/>
  <c r="S333" i="5"/>
  <c r="R333" i="5"/>
  <c r="W333" i="5" s="1"/>
  <c r="Q333" i="5"/>
  <c r="V333" i="5" s="1"/>
  <c r="P333" i="5"/>
  <c r="U333" i="5" s="1"/>
  <c r="O333" i="5"/>
  <c r="N333" i="5"/>
  <c r="AF332" i="5"/>
  <c r="S332" i="5"/>
  <c r="R332" i="5"/>
  <c r="W332" i="5" s="1"/>
  <c r="Q332" i="5"/>
  <c r="V332" i="5" s="1"/>
  <c r="P332" i="5"/>
  <c r="U332" i="5" s="1"/>
  <c r="O332" i="5"/>
  <c r="T332" i="5" s="1"/>
  <c r="N332" i="5"/>
  <c r="AF331" i="5"/>
  <c r="V331" i="5"/>
  <c r="R331" i="5"/>
  <c r="W331" i="5" s="1"/>
  <c r="X331" i="5" s="1"/>
  <c r="Y331" i="5" s="1"/>
  <c r="Q331" i="5"/>
  <c r="P331" i="5"/>
  <c r="U331" i="5" s="1"/>
  <c r="O331" i="5"/>
  <c r="T331" i="5" s="1"/>
  <c r="N331" i="5"/>
  <c r="S331" i="5" s="1"/>
  <c r="AF330" i="5"/>
  <c r="U330" i="5"/>
  <c r="R330" i="5"/>
  <c r="W330" i="5" s="1"/>
  <c r="Q330" i="5"/>
  <c r="V330" i="5" s="1"/>
  <c r="P330" i="5"/>
  <c r="O330" i="5"/>
  <c r="T330" i="5" s="1"/>
  <c r="N330" i="5"/>
  <c r="S330" i="5" s="1"/>
  <c r="AF329" i="5"/>
  <c r="V329" i="5"/>
  <c r="T329" i="5"/>
  <c r="R329" i="5"/>
  <c r="W329" i="5" s="1"/>
  <c r="Q329" i="5"/>
  <c r="P329" i="5"/>
  <c r="U329" i="5" s="1"/>
  <c r="O329" i="5"/>
  <c r="N329" i="5"/>
  <c r="S329" i="5" s="1"/>
  <c r="AF328" i="5"/>
  <c r="U328" i="5"/>
  <c r="S328" i="5"/>
  <c r="R328" i="5"/>
  <c r="W328" i="5" s="1"/>
  <c r="Q328" i="5"/>
  <c r="V328" i="5" s="1"/>
  <c r="P328" i="5"/>
  <c r="O328" i="5"/>
  <c r="T328" i="5" s="1"/>
  <c r="N328" i="5"/>
  <c r="AF327" i="5"/>
  <c r="V327" i="5"/>
  <c r="T327" i="5"/>
  <c r="R327" i="5"/>
  <c r="W327" i="5" s="1"/>
  <c r="Q327" i="5"/>
  <c r="P327" i="5"/>
  <c r="U327" i="5" s="1"/>
  <c r="O327" i="5"/>
  <c r="N327" i="5"/>
  <c r="S327" i="5" s="1"/>
  <c r="AF326" i="5"/>
  <c r="U326" i="5"/>
  <c r="S326" i="5"/>
  <c r="R326" i="5"/>
  <c r="W326" i="5" s="1"/>
  <c r="Q326" i="5"/>
  <c r="V326" i="5" s="1"/>
  <c r="P326" i="5"/>
  <c r="O326" i="5"/>
  <c r="T326" i="5" s="1"/>
  <c r="N326" i="5"/>
  <c r="AF325" i="5"/>
  <c r="T325" i="5"/>
  <c r="R325" i="5"/>
  <c r="W325" i="5" s="1"/>
  <c r="Q325" i="5"/>
  <c r="V325" i="5" s="1"/>
  <c r="P325" i="5"/>
  <c r="U325" i="5" s="1"/>
  <c r="O325" i="5"/>
  <c r="N325" i="5"/>
  <c r="S325" i="5" s="1"/>
  <c r="AU324" i="5"/>
  <c r="AF324" i="5"/>
  <c r="U324" i="5"/>
  <c r="S324" i="5"/>
  <c r="R324" i="5"/>
  <c r="W324" i="5" s="1"/>
  <c r="Q324" i="5"/>
  <c r="V324" i="5" s="1"/>
  <c r="P324" i="5"/>
  <c r="O324" i="5"/>
  <c r="T324" i="5" s="1"/>
  <c r="N324" i="5"/>
  <c r="AF323" i="5"/>
  <c r="T323" i="5"/>
  <c r="R323" i="5"/>
  <c r="W323" i="5" s="1"/>
  <c r="Q323" i="5"/>
  <c r="V323" i="5" s="1"/>
  <c r="P323" i="5"/>
  <c r="U323" i="5" s="1"/>
  <c r="O323" i="5"/>
  <c r="N323" i="5"/>
  <c r="S323" i="5" s="1"/>
  <c r="AF322" i="5"/>
  <c r="S322" i="5"/>
  <c r="R322" i="5"/>
  <c r="W322" i="5" s="1"/>
  <c r="Q322" i="5"/>
  <c r="V322" i="5" s="1"/>
  <c r="P322" i="5"/>
  <c r="U322" i="5" s="1"/>
  <c r="O322" i="5"/>
  <c r="T322" i="5" s="1"/>
  <c r="N322" i="5"/>
  <c r="AF321" i="5"/>
  <c r="V321" i="5"/>
  <c r="R321" i="5"/>
  <c r="W321" i="5" s="1"/>
  <c r="Q321" i="5"/>
  <c r="P321" i="5"/>
  <c r="U321" i="5" s="1"/>
  <c r="O321" i="5"/>
  <c r="T321" i="5" s="1"/>
  <c r="N321" i="5"/>
  <c r="S321" i="5" s="1"/>
  <c r="AF320" i="5"/>
  <c r="W320" i="5"/>
  <c r="U320" i="5"/>
  <c r="R320" i="5"/>
  <c r="Q320" i="5"/>
  <c r="V320" i="5" s="1"/>
  <c r="P320" i="5"/>
  <c r="O320" i="5"/>
  <c r="T320" i="5" s="1"/>
  <c r="N320" i="5"/>
  <c r="S320" i="5" s="1"/>
  <c r="AF319" i="5"/>
  <c r="V319" i="5"/>
  <c r="T319" i="5"/>
  <c r="R319" i="5"/>
  <c r="W319" i="5" s="1"/>
  <c r="Q319" i="5"/>
  <c r="P319" i="5"/>
  <c r="U319" i="5" s="1"/>
  <c r="O319" i="5"/>
  <c r="N319" i="5"/>
  <c r="S319" i="5" s="1"/>
  <c r="AF318" i="5"/>
  <c r="W318" i="5"/>
  <c r="U318" i="5"/>
  <c r="S318" i="5"/>
  <c r="R318" i="5"/>
  <c r="Q318" i="5"/>
  <c r="V318" i="5" s="1"/>
  <c r="P318" i="5"/>
  <c r="O318" i="5"/>
  <c r="T318" i="5" s="1"/>
  <c r="N318" i="5"/>
  <c r="AF317" i="5"/>
  <c r="V317" i="5"/>
  <c r="T317" i="5"/>
  <c r="R317" i="5"/>
  <c r="W317" i="5" s="1"/>
  <c r="Q317" i="5"/>
  <c r="P317" i="5"/>
  <c r="U317" i="5" s="1"/>
  <c r="O317" i="5"/>
  <c r="N317" i="5"/>
  <c r="S317" i="5" s="1"/>
  <c r="AF316" i="5"/>
  <c r="U316" i="5"/>
  <c r="S316" i="5"/>
  <c r="R316" i="5"/>
  <c r="W316" i="5" s="1"/>
  <c r="Q316" i="5"/>
  <c r="V316" i="5" s="1"/>
  <c r="P316" i="5"/>
  <c r="O316" i="5"/>
  <c r="T316" i="5" s="1"/>
  <c r="N316" i="5"/>
  <c r="AF315" i="5"/>
  <c r="V315" i="5"/>
  <c r="T315" i="5"/>
  <c r="R315" i="5"/>
  <c r="W315" i="5" s="1"/>
  <c r="Q315" i="5"/>
  <c r="P315" i="5"/>
  <c r="U315" i="5" s="1"/>
  <c r="O315" i="5"/>
  <c r="N315" i="5"/>
  <c r="S315" i="5" s="1"/>
  <c r="AF314" i="5"/>
  <c r="U314" i="5"/>
  <c r="S314" i="5"/>
  <c r="R314" i="5"/>
  <c r="W314" i="5" s="1"/>
  <c r="Q314" i="5"/>
  <c r="V314" i="5" s="1"/>
  <c r="P314" i="5"/>
  <c r="O314" i="5"/>
  <c r="T314" i="5" s="1"/>
  <c r="N314" i="5"/>
  <c r="AF313" i="5"/>
  <c r="V313" i="5"/>
  <c r="T313" i="5"/>
  <c r="R313" i="5"/>
  <c r="W313" i="5" s="1"/>
  <c r="Q313" i="5"/>
  <c r="P313" i="5"/>
  <c r="U313" i="5" s="1"/>
  <c r="O313" i="5"/>
  <c r="N313" i="5"/>
  <c r="S313" i="5" s="1"/>
  <c r="AF312" i="5"/>
  <c r="U312" i="5"/>
  <c r="S312" i="5"/>
  <c r="R312" i="5"/>
  <c r="W312" i="5" s="1"/>
  <c r="Q312" i="5"/>
  <c r="V312" i="5" s="1"/>
  <c r="P312" i="5"/>
  <c r="O312" i="5"/>
  <c r="T312" i="5" s="1"/>
  <c r="N312" i="5"/>
  <c r="AF311" i="5"/>
  <c r="V311" i="5"/>
  <c r="T311" i="5"/>
  <c r="R311" i="5"/>
  <c r="W311" i="5" s="1"/>
  <c r="X311" i="5" s="1"/>
  <c r="Y311" i="5" s="1"/>
  <c r="Q311" i="5"/>
  <c r="P311" i="5"/>
  <c r="U311" i="5" s="1"/>
  <c r="O311" i="5"/>
  <c r="N311" i="5"/>
  <c r="S311" i="5" s="1"/>
  <c r="AF310" i="5"/>
  <c r="U310" i="5"/>
  <c r="S310" i="5"/>
  <c r="R310" i="5"/>
  <c r="W310" i="5" s="1"/>
  <c r="Q310" i="5"/>
  <c r="V310" i="5" s="1"/>
  <c r="P310" i="5"/>
  <c r="O310" i="5"/>
  <c r="T310" i="5" s="1"/>
  <c r="N310" i="5"/>
  <c r="AF309" i="5"/>
  <c r="V309" i="5"/>
  <c r="T309" i="5"/>
  <c r="R309" i="5"/>
  <c r="W309" i="5" s="1"/>
  <c r="Q309" i="5"/>
  <c r="P309" i="5"/>
  <c r="U309" i="5" s="1"/>
  <c r="O309" i="5"/>
  <c r="N309" i="5"/>
  <c r="S309" i="5" s="1"/>
  <c r="AF308" i="5"/>
  <c r="W308" i="5"/>
  <c r="U308" i="5"/>
  <c r="S308" i="5"/>
  <c r="R308" i="5"/>
  <c r="Q308" i="5"/>
  <c r="V308" i="5" s="1"/>
  <c r="P308" i="5"/>
  <c r="O308" i="5"/>
  <c r="T308" i="5" s="1"/>
  <c r="N308" i="5"/>
  <c r="AF307" i="5"/>
  <c r="V307" i="5"/>
  <c r="T307" i="5"/>
  <c r="R307" i="5"/>
  <c r="W307" i="5" s="1"/>
  <c r="Q307" i="5"/>
  <c r="P307" i="5"/>
  <c r="U307" i="5" s="1"/>
  <c r="O307" i="5"/>
  <c r="N307" i="5"/>
  <c r="S307" i="5" s="1"/>
  <c r="AF306" i="5"/>
  <c r="U306" i="5"/>
  <c r="S306" i="5"/>
  <c r="R306" i="5"/>
  <c r="W306" i="5" s="1"/>
  <c r="Q306" i="5"/>
  <c r="V306" i="5" s="1"/>
  <c r="P306" i="5"/>
  <c r="O306" i="5"/>
  <c r="T306" i="5" s="1"/>
  <c r="N306" i="5"/>
  <c r="AF305" i="5"/>
  <c r="V305" i="5"/>
  <c r="T305" i="5"/>
  <c r="R305" i="5"/>
  <c r="W305" i="5" s="1"/>
  <c r="Q305" i="5"/>
  <c r="P305" i="5"/>
  <c r="U305" i="5" s="1"/>
  <c r="O305" i="5"/>
  <c r="N305" i="5"/>
  <c r="S305" i="5" s="1"/>
  <c r="AU304" i="5"/>
  <c r="AF304" i="5"/>
  <c r="U304" i="5"/>
  <c r="S304" i="5"/>
  <c r="R304" i="5"/>
  <c r="W304" i="5" s="1"/>
  <c r="Q304" i="5"/>
  <c r="V304" i="5" s="1"/>
  <c r="P304" i="5"/>
  <c r="O304" i="5"/>
  <c r="T304" i="5" s="1"/>
  <c r="N304" i="5"/>
  <c r="AF303" i="5"/>
  <c r="V303" i="5"/>
  <c r="T303" i="5"/>
  <c r="R303" i="5"/>
  <c r="W303" i="5" s="1"/>
  <c r="X303" i="5" s="1"/>
  <c r="Y303" i="5" s="1"/>
  <c r="Q303" i="5"/>
  <c r="P303" i="5"/>
  <c r="U303" i="5" s="1"/>
  <c r="O303" i="5"/>
  <c r="N303" i="5"/>
  <c r="S303" i="5" s="1"/>
  <c r="AF302" i="5"/>
  <c r="U302" i="5"/>
  <c r="S302" i="5"/>
  <c r="R302" i="5"/>
  <c r="W302" i="5" s="1"/>
  <c r="Q302" i="5"/>
  <c r="V302" i="5" s="1"/>
  <c r="P302" i="5"/>
  <c r="O302" i="5"/>
  <c r="T302" i="5" s="1"/>
  <c r="N302" i="5"/>
  <c r="AF301" i="5"/>
  <c r="V301" i="5"/>
  <c r="T301" i="5"/>
  <c r="R301" i="5"/>
  <c r="W301" i="5" s="1"/>
  <c r="Q301" i="5"/>
  <c r="P301" i="5"/>
  <c r="U301" i="5" s="1"/>
  <c r="O301" i="5"/>
  <c r="N301" i="5"/>
  <c r="S301" i="5" s="1"/>
  <c r="AF300" i="5"/>
  <c r="U300" i="5"/>
  <c r="S300" i="5"/>
  <c r="R300" i="5"/>
  <c r="W300" i="5" s="1"/>
  <c r="Q300" i="5"/>
  <c r="V300" i="5" s="1"/>
  <c r="P300" i="5"/>
  <c r="O300" i="5"/>
  <c r="T300" i="5" s="1"/>
  <c r="N300" i="5"/>
  <c r="AF299" i="5"/>
  <c r="V299" i="5"/>
  <c r="T299" i="5"/>
  <c r="R299" i="5"/>
  <c r="W299" i="5" s="1"/>
  <c r="Q299" i="5"/>
  <c r="P299" i="5"/>
  <c r="U299" i="5" s="1"/>
  <c r="O299" i="5"/>
  <c r="N299" i="5"/>
  <c r="S299" i="5" s="1"/>
  <c r="AF298" i="5"/>
  <c r="U298" i="5"/>
  <c r="S298" i="5"/>
  <c r="R298" i="5"/>
  <c r="W298" i="5" s="1"/>
  <c r="Q298" i="5"/>
  <c r="V298" i="5" s="1"/>
  <c r="P298" i="5"/>
  <c r="O298" i="5"/>
  <c r="T298" i="5" s="1"/>
  <c r="N298" i="5"/>
  <c r="AF297" i="5"/>
  <c r="V297" i="5"/>
  <c r="T297" i="5"/>
  <c r="S297" i="5"/>
  <c r="X297" i="5" s="1"/>
  <c r="R297" i="5"/>
  <c r="W297" i="5" s="1"/>
  <c r="Q297" i="5"/>
  <c r="P297" i="5"/>
  <c r="U297" i="5" s="1"/>
  <c r="O297" i="5"/>
  <c r="N297" i="5"/>
  <c r="AF296" i="5"/>
  <c r="U296" i="5"/>
  <c r="S296" i="5"/>
  <c r="R296" i="5"/>
  <c r="W296" i="5" s="1"/>
  <c r="Q296" i="5"/>
  <c r="V296" i="5" s="1"/>
  <c r="P296" i="5"/>
  <c r="O296" i="5"/>
  <c r="T296" i="5" s="1"/>
  <c r="N296" i="5"/>
  <c r="AF295" i="5"/>
  <c r="V295" i="5"/>
  <c r="T295" i="5"/>
  <c r="R295" i="5"/>
  <c r="W295" i="5" s="1"/>
  <c r="Q295" i="5"/>
  <c r="P295" i="5"/>
  <c r="U295" i="5" s="1"/>
  <c r="O295" i="5"/>
  <c r="N295" i="5"/>
  <c r="S295" i="5" s="1"/>
  <c r="AF294" i="5"/>
  <c r="W294" i="5"/>
  <c r="S294" i="5"/>
  <c r="R294" i="5"/>
  <c r="Q294" i="5"/>
  <c r="V294" i="5" s="1"/>
  <c r="P294" i="5"/>
  <c r="U294" i="5" s="1"/>
  <c r="O294" i="5"/>
  <c r="T294" i="5" s="1"/>
  <c r="N294" i="5"/>
  <c r="AF293" i="5"/>
  <c r="V293" i="5"/>
  <c r="T293" i="5"/>
  <c r="R293" i="5"/>
  <c r="W293" i="5" s="1"/>
  <c r="Q293" i="5"/>
  <c r="P293" i="5"/>
  <c r="U293" i="5" s="1"/>
  <c r="O293" i="5"/>
  <c r="N293" i="5"/>
  <c r="S293" i="5" s="1"/>
  <c r="AF292" i="5"/>
  <c r="W292" i="5"/>
  <c r="U292" i="5"/>
  <c r="R292" i="5"/>
  <c r="Q292" i="5"/>
  <c r="V292" i="5" s="1"/>
  <c r="P292" i="5"/>
  <c r="O292" i="5"/>
  <c r="T292" i="5" s="1"/>
  <c r="N292" i="5"/>
  <c r="S292" i="5" s="1"/>
  <c r="AF291" i="5"/>
  <c r="V291" i="5"/>
  <c r="T291" i="5"/>
  <c r="R291" i="5"/>
  <c r="W291" i="5" s="1"/>
  <c r="Q291" i="5"/>
  <c r="P291" i="5"/>
  <c r="U291" i="5" s="1"/>
  <c r="O291" i="5"/>
  <c r="N291" i="5"/>
  <c r="S291" i="5" s="1"/>
  <c r="AF290" i="5"/>
  <c r="W290" i="5"/>
  <c r="U290" i="5"/>
  <c r="T290" i="5"/>
  <c r="S290" i="5"/>
  <c r="R290" i="5"/>
  <c r="Q290" i="5"/>
  <c r="V290" i="5" s="1"/>
  <c r="P290" i="5"/>
  <c r="O290" i="5"/>
  <c r="N290" i="5"/>
  <c r="AF289" i="5"/>
  <c r="V289" i="5"/>
  <c r="T289" i="5"/>
  <c r="R289" i="5"/>
  <c r="W289" i="5" s="1"/>
  <c r="Q289" i="5"/>
  <c r="P289" i="5"/>
  <c r="U289" i="5" s="1"/>
  <c r="O289" i="5"/>
  <c r="N289" i="5"/>
  <c r="S289" i="5" s="1"/>
  <c r="AF288" i="5"/>
  <c r="W288" i="5"/>
  <c r="U288" i="5"/>
  <c r="S288" i="5"/>
  <c r="R288" i="5"/>
  <c r="Q288" i="5"/>
  <c r="V288" i="5" s="1"/>
  <c r="P288" i="5"/>
  <c r="O288" i="5"/>
  <c r="T288" i="5" s="1"/>
  <c r="N288" i="5"/>
  <c r="AF287" i="5"/>
  <c r="V287" i="5"/>
  <c r="T287" i="5"/>
  <c r="R287" i="5"/>
  <c r="W287" i="5" s="1"/>
  <c r="Q287" i="5"/>
  <c r="P287" i="5"/>
  <c r="U287" i="5" s="1"/>
  <c r="O287" i="5"/>
  <c r="N287" i="5"/>
  <c r="S287" i="5" s="1"/>
  <c r="AF286" i="5"/>
  <c r="U286" i="5"/>
  <c r="S286" i="5"/>
  <c r="R286" i="5"/>
  <c r="W286" i="5" s="1"/>
  <c r="Q286" i="5"/>
  <c r="V286" i="5" s="1"/>
  <c r="P286" i="5"/>
  <c r="O286" i="5"/>
  <c r="T286" i="5" s="1"/>
  <c r="N286" i="5"/>
  <c r="AF285" i="5"/>
  <c r="V285" i="5"/>
  <c r="T285" i="5"/>
  <c r="R285" i="5"/>
  <c r="W285" i="5" s="1"/>
  <c r="Q285" i="5"/>
  <c r="P285" i="5"/>
  <c r="U285" i="5" s="1"/>
  <c r="O285" i="5"/>
  <c r="N285" i="5"/>
  <c r="S285" i="5" s="1"/>
  <c r="AU284" i="5"/>
  <c r="AF284" i="5"/>
  <c r="U284" i="5"/>
  <c r="R284" i="5"/>
  <c r="W284" i="5" s="1"/>
  <c r="Q284" i="5"/>
  <c r="V284" i="5" s="1"/>
  <c r="P284" i="5"/>
  <c r="O284" i="5"/>
  <c r="T284" i="5" s="1"/>
  <c r="N284" i="5"/>
  <c r="S284" i="5" s="1"/>
  <c r="AF283" i="5"/>
  <c r="V283" i="5"/>
  <c r="T283" i="5"/>
  <c r="R283" i="5"/>
  <c r="W283" i="5" s="1"/>
  <c r="Q283" i="5"/>
  <c r="P283" i="5"/>
  <c r="U283" i="5" s="1"/>
  <c r="O283" i="5"/>
  <c r="N283" i="5"/>
  <c r="S283" i="5" s="1"/>
  <c r="AF282" i="5"/>
  <c r="U282" i="5"/>
  <c r="S282" i="5"/>
  <c r="R282" i="5"/>
  <c r="W282" i="5" s="1"/>
  <c r="Q282" i="5"/>
  <c r="V282" i="5" s="1"/>
  <c r="P282" i="5"/>
  <c r="O282" i="5"/>
  <c r="T282" i="5" s="1"/>
  <c r="N282" i="5"/>
  <c r="AF281" i="5"/>
  <c r="V281" i="5"/>
  <c r="T281" i="5"/>
  <c r="R281" i="5"/>
  <c r="W281" i="5" s="1"/>
  <c r="Q281" i="5"/>
  <c r="P281" i="5"/>
  <c r="U281" i="5" s="1"/>
  <c r="O281" i="5"/>
  <c r="N281" i="5"/>
  <c r="S281" i="5" s="1"/>
  <c r="AF280" i="5"/>
  <c r="U280" i="5"/>
  <c r="S280" i="5"/>
  <c r="R280" i="5"/>
  <c r="W280" i="5" s="1"/>
  <c r="Q280" i="5"/>
  <c r="V280" i="5" s="1"/>
  <c r="P280" i="5"/>
  <c r="O280" i="5"/>
  <c r="T280" i="5" s="1"/>
  <c r="N280" i="5"/>
  <c r="AF279" i="5"/>
  <c r="T279" i="5"/>
  <c r="R279" i="5"/>
  <c r="W279" i="5" s="1"/>
  <c r="Q279" i="5"/>
  <c r="V279" i="5" s="1"/>
  <c r="P279" i="5"/>
  <c r="U279" i="5" s="1"/>
  <c r="O279" i="5"/>
  <c r="N279" i="5"/>
  <c r="S279" i="5" s="1"/>
  <c r="AF278" i="5"/>
  <c r="S278" i="5"/>
  <c r="R278" i="5"/>
  <c r="W278" i="5" s="1"/>
  <c r="Q278" i="5"/>
  <c r="V278" i="5" s="1"/>
  <c r="P278" i="5"/>
  <c r="U278" i="5" s="1"/>
  <c r="O278" i="5"/>
  <c r="T278" i="5" s="1"/>
  <c r="N278" i="5"/>
  <c r="AF277" i="5"/>
  <c r="V277" i="5"/>
  <c r="R277" i="5"/>
  <c r="W277" i="5" s="1"/>
  <c r="Q277" i="5"/>
  <c r="P277" i="5"/>
  <c r="U277" i="5" s="1"/>
  <c r="O277" i="5"/>
  <c r="T277" i="5" s="1"/>
  <c r="N277" i="5"/>
  <c r="S277" i="5" s="1"/>
  <c r="AF276" i="5"/>
  <c r="U276" i="5"/>
  <c r="R276" i="5"/>
  <c r="W276" i="5" s="1"/>
  <c r="Q276" i="5"/>
  <c r="V276" i="5" s="1"/>
  <c r="P276" i="5"/>
  <c r="O276" i="5"/>
  <c r="T276" i="5" s="1"/>
  <c r="N276" i="5"/>
  <c r="S276" i="5" s="1"/>
  <c r="AF275" i="5"/>
  <c r="V275" i="5"/>
  <c r="T275" i="5"/>
  <c r="R275" i="5"/>
  <c r="W275" i="5" s="1"/>
  <c r="Q275" i="5"/>
  <c r="P275" i="5"/>
  <c r="U275" i="5" s="1"/>
  <c r="O275" i="5"/>
  <c r="N275" i="5"/>
  <c r="S275" i="5" s="1"/>
  <c r="AF274" i="5"/>
  <c r="U274" i="5"/>
  <c r="S274" i="5"/>
  <c r="R274" i="5"/>
  <c r="W274" i="5" s="1"/>
  <c r="Q274" i="5"/>
  <c r="V274" i="5" s="1"/>
  <c r="P274" i="5"/>
  <c r="O274" i="5"/>
  <c r="T274" i="5" s="1"/>
  <c r="N274" i="5"/>
  <c r="AF273" i="5"/>
  <c r="V273" i="5"/>
  <c r="T273" i="5"/>
  <c r="R273" i="5"/>
  <c r="W273" i="5" s="1"/>
  <c r="Q273" i="5"/>
  <c r="P273" i="5"/>
  <c r="U273" i="5" s="1"/>
  <c r="O273" i="5"/>
  <c r="N273" i="5"/>
  <c r="S273" i="5" s="1"/>
  <c r="AF272" i="5"/>
  <c r="U272" i="5"/>
  <c r="S272" i="5"/>
  <c r="R272" i="5"/>
  <c r="W272" i="5" s="1"/>
  <c r="Q272" i="5"/>
  <c r="V272" i="5" s="1"/>
  <c r="P272" i="5"/>
  <c r="O272" i="5"/>
  <c r="T272" i="5" s="1"/>
  <c r="N272" i="5"/>
  <c r="AF271" i="5"/>
  <c r="T271" i="5"/>
  <c r="R271" i="5"/>
  <c r="W271" i="5" s="1"/>
  <c r="Q271" i="5"/>
  <c r="V271" i="5" s="1"/>
  <c r="P271" i="5"/>
  <c r="U271" i="5" s="1"/>
  <c r="O271" i="5"/>
  <c r="N271" i="5"/>
  <c r="S271" i="5" s="1"/>
  <c r="AF270" i="5"/>
  <c r="S270" i="5"/>
  <c r="R270" i="5"/>
  <c r="W270" i="5" s="1"/>
  <c r="Q270" i="5"/>
  <c r="V270" i="5" s="1"/>
  <c r="P270" i="5"/>
  <c r="U270" i="5" s="1"/>
  <c r="O270" i="5"/>
  <c r="T270" i="5" s="1"/>
  <c r="N270" i="5"/>
  <c r="AF269" i="5"/>
  <c r="V269" i="5"/>
  <c r="R269" i="5"/>
  <c r="W269" i="5" s="1"/>
  <c r="Q269" i="5"/>
  <c r="P269" i="5"/>
  <c r="U269" i="5" s="1"/>
  <c r="O269" i="5"/>
  <c r="T269" i="5" s="1"/>
  <c r="N269" i="5"/>
  <c r="S269" i="5" s="1"/>
  <c r="AF268" i="5"/>
  <c r="U268" i="5"/>
  <c r="R268" i="5"/>
  <c r="W268" i="5" s="1"/>
  <c r="Q268" i="5"/>
  <c r="V268" i="5" s="1"/>
  <c r="P268" i="5"/>
  <c r="O268" i="5"/>
  <c r="T268" i="5" s="1"/>
  <c r="N268" i="5"/>
  <c r="S268" i="5" s="1"/>
  <c r="AF267" i="5"/>
  <c r="V267" i="5"/>
  <c r="T267" i="5"/>
  <c r="R267" i="5"/>
  <c r="W267" i="5" s="1"/>
  <c r="Q267" i="5"/>
  <c r="P267" i="5"/>
  <c r="U267" i="5" s="1"/>
  <c r="O267" i="5"/>
  <c r="N267" i="5"/>
  <c r="S267" i="5" s="1"/>
  <c r="AF266" i="5"/>
  <c r="U266" i="5"/>
  <c r="S266" i="5"/>
  <c r="R266" i="5"/>
  <c r="W266" i="5" s="1"/>
  <c r="Q266" i="5"/>
  <c r="V266" i="5" s="1"/>
  <c r="P266" i="5"/>
  <c r="O266" i="5"/>
  <c r="T266" i="5" s="1"/>
  <c r="N266" i="5"/>
  <c r="AF265" i="5"/>
  <c r="V265" i="5"/>
  <c r="T265" i="5"/>
  <c r="R265" i="5"/>
  <c r="W265" i="5" s="1"/>
  <c r="Q265" i="5"/>
  <c r="P265" i="5"/>
  <c r="U265" i="5" s="1"/>
  <c r="O265" i="5"/>
  <c r="N265" i="5"/>
  <c r="S265" i="5" s="1"/>
  <c r="AU264" i="5"/>
  <c r="AF264" i="5"/>
  <c r="U264" i="5"/>
  <c r="S264" i="5"/>
  <c r="R264" i="5"/>
  <c r="W264" i="5" s="1"/>
  <c r="Q264" i="5"/>
  <c r="V264" i="5" s="1"/>
  <c r="P264" i="5"/>
  <c r="O264" i="5"/>
  <c r="T264" i="5" s="1"/>
  <c r="N264" i="5"/>
  <c r="AF263" i="5"/>
  <c r="V263" i="5"/>
  <c r="T263" i="5"/>
  <c r="R263" i="5"/>
  <c r="W263" i="5" s="1"/>
  <c r="Q263" i="5"/>
  <c r="P263" i="5"/>
  <c r="U263" i="5" s="1"/>
  <c r="O263" i="5"/>
  <c r="N263" i="5"/>
  <c r="S263" i="5" s="1"/>
  <c r="AF262" i="5"/>
  <c r="W262" i="5"/>
  <c r="U262" i="5"/>
  <c r="S262" i="5"/>
  <c r="R262" i="5"/>
  <c r="Q262" i="5"/>
  <c r="V262" i="5" s="1"/>
  <c r="P262" i="5"/>
  <c r="O262" i="5"/>
  <c r="T262" i="5" s="1"/>
  <c r="N262" i="5"/>
  <c r="AF261" i="5"/>
  <c r="V261" i="5"/>
  <c r="T261" i="5"/>
  <c r="R261" i="5"/>
  <c r="W261" i="5" s="1"/>
  <c r="Q261" i="5"/>
  <c r="P261" i="5"/>
  <c r="U261" i="5" s="1"/>
  <c r="O261" i="5"/>
  <c r="N261" i="5"/>
  <c r="S261" i="5" s="1"/>
  <c r="AF260" i="5"/>
  <c r="U260" i="5"/>
  <c r="S260" i="5"/>
  <c r="R260" i="5"/>
  <c r="W260" i="5" s="1"/>
  <c r="Q260" i="5"/>
  <c r="V260" i="5" s="1"/>
  <c r="P260" i="5"/>
  <c r="O260" i="5"/>
  <c r="T260" i="5" s="1"/>
  <c r="N260" i="5"/>
  <c r="AF259" i="5"/>
  <c r="V259" i="5"/>
  <c r="T259" i="5"/>
  <c r="R259" i="5"/>
  <c r="W259" i="5" s="1"/>
  <c r="Q259" i="5"/>
  <c r="P259" i="5"/>
  <c r="U259" i="5" s="1"/>
  <c r="O259" i="5"/>
  <c r="N259" i="5"/>
  <c r="S259" i="5" s="1"/>
  <c r="X259" i="5" s="1"/>
  <c r="Y259" i="5" s="1"/>
  <c r="AF258" i="5"/>
  <c r="W258" i="5"/>
  <c r="U258" i="5"/>
  <c r="S258" i="5"/>
  <c r="R258" i="5"/>
  <c r="Q258" i="5"/>
  <c r="V258" i="5" s="1"/>
  <c r="P258" i="5"/>
  <c r="O258" i="5"/>
  <c r="T258" i="5" s="1"/>
  <c r="N258" i="5"/>
  <c r="AF257" i="5"/>
  <c r="V257" i="5"/>
  <c r="T257" i="5"/>
  <c r="R257" i="5"/>
  <c r="W257" i="5" s="1"/>
  <c r="Q257" i="5"/>
  <c r="P257" i="5"/>
  <c r="U257" i="5" s="1"/>
  <c r="O257" i="5"/>
  <c r="N257" i="5"/>
  <c r="S257" i="5" s="1"/>
  <c r="AF256" i="5"/>
  <c r="V256" i="5"/>
  <c r="U256" i="5"/>
  <c r="S256" i="5"/>
  <c r="R256" i="5"/>
  <c r="W256" i="5" s="1"/>
  <c r="Q256" i="5"/>
  <c r="P256" i="5"/>
  <c r="O256" i="5"/>
  <c r="T256" i="5" s="1"/>
  <c r="N256" i="5"/>
  <c r="AF255" i="5"/>
  <c r="V255" i="5"/>
  <c r="T255" i="5"/>
  <c r="R255" i="5"/>
  <c r="W255" i="5" s="1"/>
  <c r="Q255" i="5"/>
  <c r="P255" i="5"/>
  <c r="U255" i="5" s="1"/>
  <c r="O255" i="5"/>
  <c r="N255" i="5"/>
  <c r="S255" i="5" s="1"/>
  <c r="AF254" i="5"/>
  <c r="U254" i="5"/>
  <c r="S254" i="5"/>
  <c r="R254" i="5"/>
  <c r="W254" i="5" s="1"/>
  <c r="Q254" i="5"/>
  <c r="V254" i="5" s="1"/>
  <c r="P254" i="5"/>
  <c r="O254" i="5"/>
  <c r="T254" i="5" s="1"/>
  <c r="N254" i="5"/>
  <c r="AF253" i="5"/>
  <c r="T253" i="5"/>
  <c r="R253" i="5"/>
  <c r="W253" i="5" s="1"/>
  <c r="Q253" i="5"/>
  <c r="V253" i="5" s="1"/>
  <c r="P253" i="5"/>
  <c r="U253" i="5" s="1"/>
  <c r="O253" i="5"/>
  <c r="N253" i="5"/>
  <c r="S253" i="5" s="1"/>
  <c r="AF252" i="5"/>
  <c r="S252" i="5"/>
  <c r="R252" i="5"/>
  <c r="W252" i="5" s="1"/>
  <c r="Q252" i="5"/>
  <c r="V252" i="5" s="1"/>
  <c r="P252" i="5"/>
  <c r="U252" i="5" s="1"/>
  <c r="O252" i="5"/>
  <c r="T252" i="5" s="1"/>
  <c r="N252" i="5"/>
  <c r="AF251" i="5"/>
  <c r="R251" i="5"/>
  <c r="W251" i="5" s="1"/>
  <c r="Q251" i="5"/>
  <c r="V251" i="5" s="1"/>
  <c r="P251" i="5"/>
  <c r="U251" i="5" s="1"/>
  <c r="O251" i="5"/>
  <c r="T251" i="5" s="1"/>
  <c r="N251" i="5"/>
  <c r="S251" i="5" s="1"/>
  <c r="AF250" i="5"/>
  <c r="V250" i="5"/>
  <c r="T250" i="5"/>
  <c r="S250" i="5"/>
  <c r="R250" i="5"/>
  <c r="W250" i="5" s="1"/>
  <c r="Q250" i="5"/>
  <c r="P250" i="5"/>
  <c r="U250" i="5" s="1"/>
  <c r="O250" i="5"/>
  <c r="N250" i="5"/>
  <c r="AF249" i="5"/>
  <c r="V249" i="5"/>
  <c r="U249" i="5"/>
  <c r="R249" i="5"/>
  <c r="W249" i="5" s="1"/>
  <c r="Q249" i="5"/>
  <c r="P249" i="5"/>
  <c r="O249" i="5"/>
  <c r="T249" i="5" s="1"/>
  <c r="N249" i="5"/>
  <c r="S249" i="5" s="1"/>
  <c r="AF248" i="5"/>
  <c r="V248" i="5"/>
  <c r="U248" i="5"/>
  <c r="T248" i="5"/>
  <c r="R248" i="5"/>
  <c r="W248" i="5" s="1"/>
  <c r="Q248" i="5"/>
  <c r="P248" i="5"/>
  <c r="O248" i="5"/>
  <c r="N248" i="5"/>
  <c r="S248" i="5" s="1"/>
  <c r="AF247" i="5"/>
  <c r="T247" i="5"/>
  <c r="R247" i="5"/>
  <c r="W247" i="5" s="1"/>
  <c r="Q247" i="5"/>
  <c r="V247" i="5" s="1"/>
  <c r="P247" i="5"/>
  <c r="U247" i="5" s="1"/>
  <c r="O247" i="5"/>
  <c r="N247" i="5"/>
  <c r="S247" i="5" s="1"/>
  <c r="AF246" i="5"/>
  <c r="T246" i="5"/>
  <c r="S246" i="5"/>
  <c r="R246" i="5"/>
  <c r="W246" i="5" s="1"/>
  <c r="X246" i="5" s="1"/>
  <c r="Y246" i="5" s="1"/>
  <c r="Q246" i="5"/>
  <c r="V246" i="5" s="1"/>
  <c r="P246" i="5"/>
  <c r="U246" i="5" s="1"/>
  <c r="O246" i="5"/>
  <c r="N246" i="5"/>
  <c r="AF245" i="5"/>
  <c r="V245" i="5"/>
  <c r="S245" i="5"/>
  <c r="R245" i="5"/>
  <c r="W245" i="5" s="1"/>
  <c r="Q245" i="5"/>
  <c r="P245" i="5"/>
  <c r="U245" i="5" s="1"/>
  <c r="O245" i="5"/>
  <c r="T245" i="5" s="1"/>
  <c r="N245" i="5"/>
  <c r="AU244" i="5"/>
  <c r="AF244" i="5"/>
  <c r="T244" i="5"/>
  <c r="S244" i="5"/>
  <c r="R244" i="5"/>
  <c r="W244" i="5" s="1"/>
  <c r="Q244" i="5"/>
  <c r="V244" i="5" s="1"/>
  <c r="P244" i="5"/>
  <c r="U244" i="5" s="1"/>
  <c r="O244" i="5"/>
  <c r="N244" i="5"/>
  <c r="AF243" i="5"/>
  <c r="V243" i="5"/>
  <c r="S243" i="5"/>
  <c r="R243" i="5"/>
  <c r="W243" i="5" s="1"/>
  <c r="Q243" i="5"/>
  <c r="P243" i="5"/>
  <c r="U243" i="5" s="1"/>
  <c r="O243" i="5"/>
  <c r="T243" i="5" s="1"/>
  <c r="N243" i="5"/>
  <c r="AF242" i="5"/>
  <c r="U242" i="5"/>
  <c r="R242" i="5"/>
  <c r="W242" i="5" s="1"/>
  <c r="Q242" i="5"/>
  <c r="V242" i="5" s="1"/>
  <c r="P242" i="5"/>
  <c r="O242" i="5"/>
  <c r="T242" i="5" s="1"/>
  <c r="N242" i="5"/>
  <c r="S242" i="5" s="1"/>
  <c r="AF241" i="5"/>
  <c r="T241" i="5"/>
  <c r="R241" i="5"/>
  <c r="W241" i="5" s="1"/>
  <c r="Q241" i="5"/>
  <c r="V241" i="5" s="1"/>
  <c r="P241" i="5"/>
  <c r="U241" i="5" s="1"/>
  <c r="O241" i="5"/>
  <c r="N241" i="5"/>
  <c r="S241" i="5" s="1"/>
  <c r="AF240" i="5"/>
  <c r="S240" i="5"/>
  <c r="R240" i="5"/>
  <c r="W240" i="5" s="1"/>
  <c r="Q240" i="5"/>
  <c r="V240" i="5" s="1"/>
  <c r="P240" i="5"/>
  <c r="U240" i="5" s="1"/>
  <c r="O240" i="5"/>
  <c r="T240" i="5" s="1"/>
  <c r="N240" i="5"/>
  <c r="AF239" i="5"/>
  <c r="V239" i="5"/>
  <c r="R239" i="5"/>
  <c r="W239" i="5" s="1"/>
  <c r="Q239" i="5"/>
  <c r="P239" i="5"/>
  <c r="U239" i="5" s="1"/>
  <c r="O239" i="5"/>
  <c r="T239" i="5" s="1"/>
  <c r="N239" i="5"/>
  <c r="S239" i="5" s="1"/>
  <c r="AF238" i="5"/>
  <c r="V238" i="5"/>
  <c r="U238" i="5"/>
  <c r="T238" i="5"/>
  <c r="R238" i="5"/>
  <c r="W238" i="5" s="1"/>
  <c r="Q238" i="5"/>
  <c r="P238" i="5"/>
  <c r="O238" i="5"/>
  <c r="N238" i="5"/>
  <c r="S238" i="5" s="1"/>
  <c r="AF237" i="5"/>
  <c r="W237" i="5"/>
  <c r="U237" i="5"/>
  <c r="T237" i="5"/>
  <c r="S237" i="5"/>
  <c r="R237" i="5"/>
  <c r="Q237" i="5"/>
  <c r="V237" i="5" s="1"/>
  <c r="P237" i="5"/>
  <c r="O237" i="5"/>
  <c r="N237" i="5"/>
  <c r="AF236" i="5"/>
  <c r="W236" i="5"/>
  <c r="V236" i="5"/>
  <c r="T236" i="5"/>
  <c r="S236" i="5"/>
  <c r="R236" i="5"/>
  <c r="Q236" i="5"/>
  <c r="P236" i="5"/>
  <c r="U236" i="5" s="1"/>
  <c r="O236" i="5"/>
  <c r="N236" i="5"/>
  <c r="AF235" i="5"/>
  <c r="V235" i="5"/>
  <c r="U235" i="5"/>
  <c r="S235" i="5"/>
  <c r="R235" i="5"/>
  <c r="W235" i="5" s="1"/>
  <c r="Q235" i="5"/>
  <c r="P235" i="5"/>
  <c r="O235" i="5"/>
  <c r="T235" i="5" s="1"/>
  <c r="N235" i="5"/>
  <c r="AF234" i="5"/>
  <c r="V234" i="5"/>
  <c r="U234" i="5"/>
  <c r="R234" i="5"/>
  <c r="W234" i="5" s="1"/>
  <c r="Q234" i="5"/>
  <c r="P234" i="5"/>
  <c r="O234" i="5"/>
  <c r="T234" i="5" s="1"/>
  <c r="N234" i="5"/>
  <c r="S234" i="5" s="1"/>
  <c r="AF233" i="5"/>
  <c r="U233" i="5"/>
  <c r="T233" i="5"/>
  <c r="R233" i="5"/>
  <c r="W233" i="5" s="1"/>
  <c r="Q233" i="5"/>
  <c r="V233" i="5" s="1"/>
  <c r="P233" i="5"/>
  <c r="O233" i="5"/>
  <c r="N233" i="5"/>
  <c r="S233" i="5" s="1"/>
  <c r="AF232" i="5"/>
  <c r="T232" i="5"/>
  <c r="S232" i="5"/>
  <c r="R232" i="5"/>
  <c r="W232" i="5" s="1"/>
  <c r="X232" i="5" s="1"/>
  <c r="Y232" i="5" s="1"/>
  <c r="Q232" i="5"/>
  <c r="V232" i="5" s="1"/>
  <c r="P232" i="5"/>
  <c r="U232" i="5" s="1"/>
  <c r="O232" i="5"/>
  <c r="N232" i="5"/>
  <c r="AF231" i="5"/>
  <c r="W231" i="5"/>
  <c r="V231" i="5"/>
  <c r="S231" i="5"/>
  <c r="R231" i="5"/>
  <c r="Q231" i="5"/>
  <c r="P231" i="5"/>
  <c r="U231" i="5" s="1"/>
  <c r="O231" i="5"/>
  <c r="T231" i="5" s="1"/>
  <c r="N231" i="5"/>
  <c r="AF230" i="5"/>
  <c r="V230" i="5"/>
  <c r="U230" i="5"/>
  <c r="R230" i="5"/>
  <c r="W230" i="5" s="1"/>
  <c r="Q230" i="5"/>
  <c r="P230" i="5"/>
  <c r="O230" i="5"/>
  <c r="T230" i="5" s="1"/>
  <c r="N230" i="5"/>
  <c r="S230" i="5" s="1"/>
  <c r="AF229" i="5"/>
  <c r="U229" i="5"/>
  <c r="T229" i="5"/>
  <c r="R229" i="5"/>
  <c r="W229" i="5" s="1"/>
  <c r="Q229" i="5"/>
  <c r="V229" i="5" s="1"/>
  <c r="P229" i="5"/>
  <c r="O229" i="5"/>
  <c r="N229" i="5"/>
  <c r="S229" i="5" s="1"/>
  <c r="AF228" i="5"/>
  <c r="T228" i="5"/>
  <c r="S228" i="5"/>
  <c r="R228" i="5"/>
  <c r="W228" i="5" s="1"/>
  <c r="Q228" i="5"/>
  <c r="V228" i="5" s="1"/>
  <c r="P228" i="5"/>
  <c r="U228" i="5" s="1"/>
  <c r="O228" i="5"/>
  <c r="N228" i="5"/>
  <c r="AF227" i="5"/>
  <c r="W227" i="5"/>
  <c r="V227" i="5"/>
  <c r="S227" i="5"/>
  <c r="R227" i="5"/>
  <c r="Q227" i="5"/>
  <c r="P227" i="5"/>
  <c r="U227" i="5" s="1"/>
  <c r="O227" i="5"/>
  <c r="T227" i="5" s="1"/>
  <c r="N227" i="5"/>
  <c r="AF226" i="5"/>
  <c r="V226" i="5"/>
  <c r="U226" i="5"/>
  <c r="R226" i="5"/>
  <c r="W226" i="5" s="1"/>
  <c r="Q226" i="5"/>
  <c r="P226" i="5"/>
  <c r="O226" i="5"/>
  <c r="T226" i="5" s="1"/>
  <c r="N226" i="5"/>
  <c r="S226" i="5" s="1"/>
  <c r="AF225" i="5"/>
  <c r="U225" i="5"/>
  <c r="T225" i="5"/>
  <c r="R225" i="5"/>
  <c r="W225" i="5" s="1"/>
  <c r="Q225" i="5"/>
  <c r="V225" i="5" s="1"/>
  <c r="P225" i="5"/>
  <c r="O225" i="5"/>
  <c r="N225" i="5"/>
  <c r="S225" i="5" s="1"/>
  <c r="AU224" i="5"/>
  <c r="AF224" i="5"/>
  <c r="V224" i="5"/>
  <c r="U224" i="5"/>
  <c r="R224" i="5"/>
  <c r="W224" i="5" s="1"/>
  <c r="Q224" i="5"/>
  <c r="P224" i="5"/>
  <c r="O224" i="5"/>
  <c r="T224" i="5" s="1"/>
  <c r="N224" i="5"/>
  <c r="S224" i="5" s="1"/>
  <c r="X224" i="5" s="1"/>
  <c r="Y224" i="5" s="1"/>
  <c r="AG224" i="5" s="1"/>
  <c r="AF223" i="5"/>
  <c r="U223" i="5"/>
  <c r="T223" i="5"/>
  <c r="R223" i="5"/>
  <c r="W223" i="5" s="1"/>
  <c r="Q223" i="5"/>
  <c r="V223" i="5" s="1"/>
  <c r="P223" i="5"/>
  <c r="O223" i="5"/>
  <c r="N223" i="5"/>
  <c r="S223" i="5" s="1"/>
  <c r="AF222" i="5"/>
  <c r="T222" i="5"/>
  <c r="S222" i="5"/>
  <c r="R222" i="5"/>
  <c r="W222" i="5" s="1"/>
  <c r="Q222" i="5"/>
  <c r="V222" i="5" s="1"/>
  <c r="P222" i="5"/>
  <c r="U222" i="5" s="1"/>
  <c r="O222" i="5"/>
  <c r="N222" i="5"/>
  <c r="AF221" i="5"/>
  <c r="V221" i="5"/>
  <c r="S221" i="5"/>
  <c r="R221" i="5"/>
  <c r="W221" i="5" s="1"/>
  <c r="Q221" i="5"/>
  <c r="P221" i="5"/>
  <c r="U221" i="5" s="1"/>
  <c r="O221" i="5"/>
  <c r="T221" i="5" s="1"/>
  <c r="N221" i="5"/>
  <c r="AF220" i="5"/>
  <c r="V220" i="5"/>
  <c r="U220" i="5"/>
  <c r="R220" i="5"/>
  <c r="W220" i="5" s="1"/>
  <c r="Q220" i="5"/>
  <c r="P220" i="5"/>
  <c r="O220" i="5"/>
  <c r="T220" i="5" s="1"/>
  <c r="N220" i="5"/>
  <c r="S220" i="5" s="1"/>
  <c r="AF219" i="5"/>
  <c r="U219" i="5"/>
  <c r="T219" i="5"/>
  <c r="R219" i="5"/>
  <c r="W219" i="5" s="1"/>
  <c r="Q219" i="5"/>
  <c r="V219" i="5" s="1"/>
  <c r="P219" i="5"/>
  <c r="O219" i="5"/>
  <c r="N219" i="5"/>
  <c r="S219" i="5" s="1"/>
  <c r="AF218" i="5"/>
  <c r="V218" i="5"/>
  <c r="T218" i="5"/>
  <c r="S218" i="5"/>
  <c r="R218" i="5"/>
  <c r="W218" i="5" s="1"/>
  <c r="Q218" i="5"/>
  <c r="P218" i="5"/>
  <c r="U218" i="5" s="1"/>
  <c r="O218" i="5"/>
  <c r="N218" i="5"/>
  <c r="AF217" i="5"/>
  <c r="V217" i="5"/>
  <c r="S217" i="5"/>
  <c r="R217" i="5"/>
  <c r="W217" i="5" s="1"/>
  <c r="Q217" i="5"/>
  <c r="P217" i="5"/>
  <c r="U217" i="5" s="1"/>
  <c r="O217" i="5"/>
  <c r="T217" i="5" s="1"/>
  <c r="N217" i="5"/>
  <c r="AF216" i="5"/>
  <c r="V216" i="5"/>
  <c r="U216" i="5"/>
  <c r="R216" i="5"/>
  <c r="W216" i="5" s="1"/>
  <c r="Q216" i="5"/>
  <c r="P216" i="5"/>
  <c r="O216" i="5"/>
  <c r="T216" i="5" s="1"/>
  <c r="N216" i="5"/>
  <c r="S216" i="5" s="1"/>
  <c r="AF215" i="5"/>
  <c r="T215" i="5"/>
  <c r="R215" i="5"/>
  <c r="W215" i="5" s="1"/>
  <c r="Q215" i="5"/>
  <c r="V215" i="5" s="1"/>
  <c r="P215" i="5"/>
  <c r="U215" i="5" s="1"/>
  <c r="O215" i="5"/>
  <c r="N215" i="5"/>
  <c r="S215" i="5" s="1"/>
  <c r="AF214" i="5"/>
  <c r="T214" i="5"/>
  <c r="S214" i="5"/>
  <c r="R214" i="5"/>
  <c r="W214" i="5" s="1"/>
  <c r="Q214" i="5"/>
  <c r="V214" i="5" s="1"/>
  <c r="P214" i="5"/>
  <c r="U214" i="5" s="1"/>
  <c r="O214" i="5"/>
  <c r="N214" i="5"/>
  <c r="AF213" i="5"/>
  <c r="V213" i="5"/>
  <c r="S213" i="5"/>
  <c r="R213" i="5"/>
  <c r="W213" i="5" s="1"/>
  <c r="Q213" i="5"/>
  <c r="P213" i="5"/>
  <c r="U213" i="5" s="1"/>
  <c r="O213" i="5"/>
  <c r="T213" i="5" s="1"/>
  <c r="N213" i="5"/>
  <c r="AF212" i="5"/>
  <c r="U212" i="5"/>
  <c r="R212" i="5"/>
  <c r="W212" i="5" s="1"/>
  <c r="Q212" i="5"/>
  <c r="V212" i="5" s="1"/>
  <c r="P212" i="5"/>
  <c r="O212" i="5"/>
  <c r="T212" i="5" s="1"/>
  <c r="N212" i="5"/>
  <c r="S212" i="5" s="1"/>
  <c r="AF211" i="5"/>
  <c r="T211" i="5"/>
  <c r="R211" i="5"/>
  <c r="W211" i="5" s="1"/>
  <c r="Q211" i="5"/>
  <c r="V211" i="5" s="1"/>
  <c r="P211" i="5"/>
  <c r="U211" i="5" s="1"/>
  <c r="O211" i="5"/>
  <c r="N211" i="5"/>
  <c r="S211" i="5" s="1"/>
  <c r="AF210" i="5"/>
  <c r="S210" i="5"/>
  <c r="R210" i="5"/>
  <c r="W210" i="5" s="1"/>
  <c r="Q210" i="5"/>
  <c r="V210" i="5" s="1"/>
  <c r="P210" i="5"/>
  <c r="U210" i="5" s="1"/>
  <c r="O210" i="5"/>
  <c r="T210" i="5" s="1"/>
  <c r="N210" i="5"/>
  <c r="AF209" i="5"/>
  <c r="V209" i="5"/>
  <c r="R209" i="5"/>
  <c r="W209" i="5" s="1"/>
  <c r="Q209" i="5"/>
  <c r="P209" i="5"/>
  <c r="U209" i="5" s="1"/>
  <c r="O209" i="5"/>
  <c r="T209" i="5" s="1"/>
  <c r="N209" i="5"/>
  <c r="S209" i="5" s="1"/>
  <c r="AF208" i="5"/>
  <c r="V208" i="5"/>
  <c r="U208" i="5"/>
  <c r="R208" i="5"/>
  <c r="W208" i="5" s="1"/>
  <c r="Q208" i="5"/>
  <c r="P208" i="5"/>
  <c r="O208" i="5"/>
  <c r="T208" i="5" s="1"/>
  <c r="N208" i="5"/>
  <c r="S208" i="5" s="1"/>
  <c r="AF207" i="5"/>
  <c r="T207" i="5"/>
  <c r="R207" i="5"/>
  <c r="W207" i="5" s="1"/>
  <c r="Q207" i="5"/>
  <c r="V207" i="5" s="1"/>
  <c r="P207" i="5"/>
  <c r="U207" i="5" s="1"/>
  <c r="O207" i="5"/>
  <c r="N207" i="5"/>
  <c r="S207" i="5" s="1"/>
  <c r="AF206" i="5"/>
  <c r="T206" i="5"/>
  <c r="S206" i="5"/>
  <c r="R206" i="5"/>
  <c r="W206" i="5" s="1"/>
  <c r="Q206" i="5"/>
  <c r="V206" i="5" s="1"/>
  <c r="P206" i="5"/>
  <c r="U206" i="5" s="1"/>
  <c r="O206" i="5"/>
  <c r="N206" i="5"/>
  <c r="AF205" i="5"/>
  <c r="V205" i="5"/>
  <c r="S205" i="5"/>
  <c r="R205" i="5"/>
  <c r="W205" i="5" s="1"/>
  <c r="Q205" i="5"/>
  <c r="P205" i="5"/>
  <c r="U205" i="5" s="1"/>
  <c r="O205" i="5"/>
  <c r="T205" i="5" s="1"/>
  <c r="N205" i="5"/>
  <c r="AU204" i="5"/>
  <c r="AF204" i="5"/>
  <c r="W204" i="5"/>
  <c r="T204" i="5"/>
  <c r="S204" i="5"/>
  <c r="R204" i="5"/>
  <c r="Q204" i="5"/>
  <c r="V204" i="5" s="1"/>
  <c r="P204" i="5"/>
  <c r="U204" i="5" s="1"/>
  <c r="O204" i="5"/>
  <c r="N204" i="5"/>
  <c r="AF203" i="5"/>
  <c r="V203" i="5"/>
  <c r="S203" i="5"/>
  <c r="R203" i="5"/>
  <c r="W203" i="5" s="1"/>
  <c r="Q203" i="5"/>
  <c r="P203" i="5"/>
  <c r="U203" i="5" s="1"/>
  <c r="O203" i="5"/>
  <c r="T203" i="5" s="1"/>
  <c r="N203" i="5"/>
  <c r="AF202" i="5"/>
  <c r="U202" i="5"/>
  <c r="R202" i="5"/>
  <c r="W202" i="5" s="1"/>
  <c r="Q202" i="5"/>
  <c r="V202" i="5" s="1"/>
  <c r="P202" i="5"/>
  <c r="O202" i="5"/>
  <c r="T202" i="5" s="1"/>
  <c r="N202" i="5"/>
  <c r="S202" i="5" s="1"/>
  <c r="AF201" i="5"/>
  <c r="T201" i="5"/>
  <c r="R201" i="5"/>
  <c r="W201" i="5" s="1"/>
  <c r="Q201" i="5"/>
  <c r="V201" i="5" s="1"/>
  <c r="P201" i="5"/>
  <c r="U201" i="5" s="1"/>
  <c r="O201" i="5"/>
  <c r="N201" i="5"/>
  <c r="S201" i="5" s="1"/>
  <c r="AF200" i="5"/>
  <c r="V200" i="5"/>
  <c r="S200" i="5"/>
  <c r="R200" i="5"/>
  <c r="W200" i="5" s="1"/>
  <c r="Q200" i="5"/>
  <c r="P200" i="5"/>
  <c r="U200" i="5" s="1"/>
  <c r="O200" i="5"/>
  <c r="T200" i="5" s="1"/>
  <c r="N200" i="5"/>
  <c r="AF199" i="5"/>
  <c r="V199" i="5"/>
  <c r="R199" i="5"/>
  <c r="W199" i="5" s="1"/>
  <c r="Q199" i="5"/>
  <c r="P199" i="5"/>
  <c r="U199" i="5" s="1"/>
  <c r="O199" i="5"/>
  <c r="T199" i="5" s="1"/>
  <c r="N199" i="5"/>
  <c r="S199" i="5" s="1"/>
  <c r="AF198" i="5"/>
  <c r="V198" i="5"/>
  <c r="U198" i="5"/>
  <c r="R198" i="5"/>
  <c r="W198" i="5" s="1"/>
  <c r="Q198" i="5"/>
  <c r="P198" i="5"/>
  <c r="O198" i="5"/>
  <c r="T198" i="5" s="1"/>
  <c r="N198" i="5"/>
  <c r="S198" i="5" s="1"/>
  <c r="AF197" i="5"/>
  <c r="V197" i="5"/>
  <c r="R197" i="5"/>
  <c r="W197" i="5" s="1"/>
  <c r="Q197" i="5"/>
  <c r="P197" i="5"/>
  <c r="U197" i="5" s="1"/>
  <c r="O197" i="5"/>
  <c r="T197" i="5" s="1"/>
  <c r="N197" i="5"/>
  <c r="S197" i="5" s="1"/>
  <c r="AF196" i="5"/>
  <c r="V196" i="5"/>
  <c r="U196" i="5"/>
  <c r="S196" i="5"/>
  <c r="R196" i="5"/>
  <c r="W196" i="5" s="1"/>
  <c r="Q196" i="5"/>
  <c r="P196" i="5"/>
  <c r="O196" i="5"/>
  <c r="T196" i="5" s="1"/>
  <c r="N196" i="5"/>
  <c r="AF195" i="5"/>
  <c r="V195" i="5"/>
  <c r="U195" i="5"/>
  <c r="T195" i="5"/>
  <c r="R195" i="5"/>
  <c r="W195" i="5" s="1"/>
  <c r="Q195" i="5"/>
  <c r="P195" i="5"/>
  <c r="O195" i="5"/>
  <c r="N195" i="5"/>
  <c r="S195" i="5" s="1"/>
  <c r="AF194" i="5"/>
  <c r="U194" i="5"/>
  <c r="T194" i="5"/>
  <c r="S194" i="5"/>
  <c r="R194" i="5"/>
  <c r="W194" i="5" s="1"/>
  <c r="Q194" i="5"/>
  <c r="V194" i="5" s="1"/>
  <c r="P194" i="5"/>
  <c r="O194" i="5"/>
  <c r="N194" i="5"/>
  <c r="AF193" i="5"/>
  <c r="W193" i="5"/>
  <c r="V193" i="5"/>
  <c r="T193" i="5"/>
  <c r="S193" i="5"/>
  <c r="R193" i="5"/>
  <c r="Q193" i="5"/>
  <c r="P193" i="5"/>
  <c r="U193" i="5" s="1"/>
  <c r="O193" i="5"/>
  <c r="N193" i="5"/>
  <c r="AF192" i="5"/>
  <c r="V192" i="5"/>
  <c r="U192" i="5"/>
  <c r="S192" i="5"/>
  <c r="R192" i="5"/>
  <c r="W192" i="5" s="1"/>
  <c r="Q192" i="5"/>
  <c r="P192" i="5"/>
  <c r="O192" i="5"/>
  <c r="T192" i="5" s="1"/>
  <c r="N192" i="5"/>
  <c r="AF191" i="5"/>
  <c r="V191" i="5"/>
  <c r="U191" i="5"/>
  <c r="T191" i="5"/>
  <c r="R191" i="5"/>
  <c r="W191" i="5" s="1"/>
  <c r="Q191" i="5"/>
  <c r="P191" i="5"/>
  <c r="O191" i="5"/>
  <c r="N191" i="5"/>
  <c r="S191" i="5" s="1"/>
  <c r="AF190" i="5"/>
  <c r="W190" i="5"/>
  <c r="U190" i="5"/>
  <c r="T190" i="5"/>
  <c r="X190" i="5" s="1"/>
  <c r="Y190" i="5" s="1"/>
  <c r="AG190" i="5" s="1"/>
  <c r="S190" i="5"/>
  <c r="R190" i="5"/>
  <c r="Q190" i="5"/>
  <c r="V190" i="5" s="1"/>
  <c r="P190" i="5"/>
  <c r="O190" i="5"/>
  <c r="N190" i="5"/>
  <c r="AF189" i="5"/>
  <c r="W189" i="5"/>
  <c r="V189" i="5"/>
  <c r="T189" i="5"/>
  <c r="S189" i="5"/>
  <c r="R189" i="5"/>
  <c r="Q189" i="5"/>
  <c r="P189" i="5"/>
  <c r="U189" i="5" s="1"/>
  <c r="O189" i="5"/>
  <c r="N189" i="5"/>
  <c r="AF188" i="5"/>
  <c r="V188" i="5"/>
  <c r="U188" i="5"/>
  <c r="S188" i="5"/>
  <c r="R188" i="5"/>
  <c r="W188" i="5" s="1"/>
  <c r="Q188" i="5"/>
  <c r="P188" i="5"/>
  <c r="O188" i="5"/>
  <c r="T188" i="5" s="1"/>
  <c r="N188" i="5"/>
  <c r="AF187" i="5"/>
  <c r="V187" i="5"/>
  <c r="U187" i="5"/>
  <c r="R187" i="5"/>
  <c r="W187" i="5" s="1"/>
  <c r="Q187" i="5"/>
  <c r="P187" i="5"/>
  <c r="O187" i="5"/>
  <c r="T187" i="5" s="1"/>
  <c r="N187" i="5"/>
  <c r="S187" i="5" s="1"/>
  <c r="AF186" i="5"/>
  <c r="U186" i="5"/>
  <c r="T186" i="5"/>
  <c r="R186" i="5"/>
  <c r="W186" i="5" s="1"/>
  <c r="Q186" i="5"/>
  <c r="V186" i="5" s="1"/>
  <c r="P186" i="5"/>
  <c r="O186" i="5"/>
  <c r="N186" i="5"/>
  <c r="S186" i="5" s="1"/>
  <c r="AF185" i="5"/>
  <c r="W185" i="5"/>
  <c r="V185" i="5"/>
  <c r="T185" i="5"/>
  <c r="S185" i="5"/>
  <c r="R185" i="5"/>
  <c r="Q185" i="5"/>
  <c r="P185" i="5"/>
  <c r="U185" i="5" s="1"/>
  <c r="O185" i="5"/>
  <c r="N185" i="5"/>
  <c r="AU184" i="5"/>
  <c r="AF184" i="5"/>
  <c r="U184" i="5"/>
  <c r="T184" i="5"/>
  <c r="R184" i="5"/>
  <c r="W184" i="5" s="1"/>
  <c r="Q184" i="5"/>
  <c r="V184" i="5" s="1"/>
  <c r="P184" i="5"/>
  <c r="O184" i="5"/>
  <c r="N184" i="5"/>
  <c r="S184" i="5" s="1"/>
  <c r="AF183" i="5"/>
  <c r="T183" i="5"/>
  <c r="S183" i="5"/>
  <c r="R183" i="5"/>
  <c r="W183" i="5" s="1"/>
  <c r="Q183" i="5"/>
  <c r="V183" i="5" s="1"/>
  <c r="P183" i="5"/>
  <c r="U183" i="5" s="1"/>
  <c r="O183" i="5"/>
  <c r="N183" i="5"/>
  <c r="AF182" i="5"/>
  <c r="V182" i="5"/>
  <c r="S182" i="5"/>
  <c r="R182" i="5"/>
  <c r="W182" i="5" s="1"/>
  <c r="Q182" i="5"/>
  <c r="P182" i="5"/>
  <c r="U182" i="5" s="1"/>
  <c r="O182" i="5"/>
  <c r="T182" i="5" s="1"/>
  <c r="N182" i="5"/>
  <c r="AF181" i="5"/>
  <c r="V181" i="5"/>
  <c r="U181" i="5"/>
  <c r="R181" i="5"/>
  <c r="W181" i="5" s="1"/>
  <c r="Q181" i="5"/>
  <c r="P181" i="5"/>
  <c r="O181" i="5"/>
  <c r="T181" i="5" s="1"/>
  <c r="N181" i="5"/>
  <c r="S181" i="5" s="1"/>
  <c r="AF180" i="5"/>
  <c r="U180" i="5"/>
  <c r="T180" i="5"/>
  <c r="R180" i="5"/>
  <c r="W180" i="5" s="1"/>
  <c r="Q180" i="5"/>
  <c r="V180" i="5" s="1"/>
  <c r="P180" i="5"/>
  <c r="O180" i="5"/>
  <c r="N180" i="5"/>
  <c r="S180" i="5" s="1"/>
  <c r="AF179" i="5"/>
  <c r="S179" i="5"/>
  <c r="R179" i="5"/>
  <c r="W179" i="5" s="1"/>
  <c r="Q179" i="5"/>
  <c r="V179" i="5" s="1"/>
  <c r="P179" i="5"/>
  <c r="U179" i="5" s="1"/>
  <c r="O179" i="5"/>
  <c r="T179" i="5" s="1"/>
  <c r="N179" i="5"/>
  <c r="AF178" i="5"/>
  <c r="V178" i="5"/>
  <c r="R178" i="5"/>
  <c r="W178" i="5" s="1"/>
  <c r="Q178" i="5"/>
  <c r="P178" i="5"/>
  <c r="U178" i="5" s="1"/>
  <c r="O178" i="5"/>
  <c r="T178" i="5" s="1"/>
  <c r="N178" i="5"/>
  <c r="S178" i="5" s="1"/>
  <c r="AF177" i="5"/>
  <c r="V177" i="5"/>
  <c r="U177" i="5"/>
  <c r="R177" i="5"/>
  <c r="W177" i="5" s="1"/>
  <c r="Q177" i="5"/>
  <c r="P177" i="5"/>
  <c r="O177" i="5"/>
  <c r="T177" i="5" s="1"/>
  <c r="N177" i="5"/>
  <c r="S177" i="5" s="1"/>
  <c r="AF176" i="5"/>
  <c r="T176" i="5"/>
  <c r="R176" i="5"/>
  <c r="W176" i="5" s="1"/>
  <c r="Q176" i="5"/>
  <c r="V176" i="5" s="1"/>
  <c r="P176" i="5"/>
  <c r="U176" i="5" s="1"/>
  <c r="O176" i="5"/>
  <c r="N176" i="5"/>
  <c r="S176" i="5" s="1"/>
  <c r="AF175" i="5"/>
  <c r="T175" i="5"/>
  <c r="S175" i="5"/>
  <c r="R175" i="5"/>
  <c r="W175" i="5" s="1"/>
  <c r="Q175" i="5"/>
  <c r="V175" i="5" s="1"/>
  <c r="P175" i="5"/>
  <c r="U175" i="5" s="1"/>
  <c r="O175" i="5"/>
  <c r="N175" i="5"/>
  <c r="AF174" i="5"/>
  <c r="V174" i="5"/>
  <c r="S174" i="5"/>
  <c r="R174" i="5"/>
  <c r="W174" i="5" s="1"/>
  <c r="Q174" i="5"/>
  <c r="P174" i="5"/>
  <c r="U174" i="5" s="1"/>
  <c r="O174" i="5"/>
  <c r="T174" i="5" s="1"/>
  <c r="N174" i="5"/>
  <c r="AF173" i="5"/>
  <c r="U173" i="5"/>
  <c r="R173" i="5"/>
  <c r="W173" i="5" s="1"/>
  <c r="Q173" i="5"/>
  <c r="V173" i="5" s="1"/>
  <c r="P173" i="5"/>
  <c r="O173" i="5"/>
  <c r="T173" i="5" s="1"/>
  <c r="N173" i="5"/>
  <c r="S173" i="5" s="1"/>
  <c r="AF172" i="5"/>
  <c r="T172" i="5"/>
  <c r="R172" i="5"/>
  <c r="W172" i="5" s="1"/>
  <c r="Q172" i="5"/>
  <c r="V172" i="5" s="1"/>
  <c r="P172" i="5"/>
  <c r="U172" i="5" s="1"/>
  <c r="O172" i="5"/>
  <c r="N172" i="5"/>
  <c r="S172" i="5" s="1"/>
  <c r="AF171" i="5"/>
  <c r="S171" i="5"/>
  <c r="R171" i="5"/>
  <c r="W171" i="5" s="1"/>
  <c r="Q171" i="5"/>
  <c r="V171" i="5" s="1"/>
  <c r="P171" i="5"/>
  <c r="U171" i="5" s="1"/>
  <c r="O171" i="5"/>
  <c r="T171" i="5" s="1"/>
  <c r="N171" i="5"/>
  <c r="AF170" i="5"/>
  <c r="V170" i="5"/>
  <c r="R170" i="5"/>
  <c r="W170" i="5" s="1"/>
  <c r="Q170" i="5"/>
  <c r="P170" i="5"/>
  <c r="U170" i="5" s="1"/>
  <c r="O170" i="5"/>
  <c r="T170" i="5" s="1"/>
  <c r="N170" i="5"/>
  <c r="S170" i="5" s="1"/>
  <c r="AF169" i="5"/>
  <c r="V169" i="5"/>
  <c r="U169" i="5"/>
  <c r="R169" i="5"/>
  <c r="W169" i="5" s="1"/>
  <c r="Q169" i="5"/>
  <c r="P169" i="5"/>
  <c r="O169" i="5"/>
  <c r="T169" i="5" s="1"/>
  <c r="N169" i="5"/>
  <c r="S169" i="5" s="1"/>
  <c r="AF168" i="5"/>
  <c r="T168" i="5"/>
  <c r="R168" i="5"/>
  <c r="W168" i="5" s="1"/>
  <c r="Q168" i="5"/>
  <c r="V168" i="5" s="1"/>
  <c r="P168" i="5"/>
  <c r="U168" i="5" s="1"/>
  <c r="O168" i="5"/>
  <c r="N168" i="5"/>
  <c r="S168" i="5" s="1"/>
  <c r="AF167" i="5"/>
  <c r="T167" i="5"/>
  <c r="S167" i="5"/>
  <c r="R167" i="5"/>
  <c r="W167" i="5" s="1"/>
  <c r="Q167" i="5"/>
  <c r="V167" i="5" s="1"/>
  <c r="P167" i="5"/>
  <c r="U167" i="5" s="1"/>
  <c r="O167" i="5"/>
  <c r="N167" i="5"/>
  <c r="AF166" i="5"/>
  <c r="W166" i="5"/>
  <c r="V166" i="5"/>
  <c r="S166" i="5"/>
  <c r="R166" i="5"/>
  <c r="Q166" i="5"/>
  <c r="P166" i="5"/>
  <c r="U166" i="5" s="1"/>
  <c r="O166" i="5"/>
  <c r="T166" i="5" s="1"/>
  <c r="N166" i="5"/>
  <c r="AF165" i="5"/>
  <c r="U165" i="5"/>
  <c r="R165" i="5"/>
  <c r="W165" i="5" s="1"/>
  <c r="Q165" i="5"/>
  <c r="V165" i="5" s="1"/>
  <c r="P165" i="5"/>
  <c r="O165" i="5"/>
  <c r="T165" i="5" s="1"/>
  <c r="N165" i="5"/>
  <c r="S165" i="5" s="1"/>
  <c r="AU164" i="5"/>
  <c r="AF164" i="5"/>
  <c r="V164" i="5"/>
  <c r="R164" i="5"/>
  <c r="W164" i="5" s="1"/>
  <c r="Q164" i="5"/>
  <c r="P164" i="5"/>
  <c r="U164" i="5" s="1"/>
  <c r="O164" i="5"/>
  <c r="T164" i="5" s="1"/>
  <c r="N164" i="5"/>
  <c r="S164" i="5" s="1"/>
  <c r="AF163" i="5"/>
  <c r="W163" i="5"/>
  <c r="V163" i="5"/>
  <c r="S163" i="5"/>
  <c r="R163" i="5"/>
  <c r="Q163" i="5"/>
  <c r="P163" i="5"/>
  <c r="U163" i="5" s="1"/>
  <c r="O163" i="5"/>
  <c r="T163" i="5" s="1"/>
  <c r="N163" i="5"/>
  <c r="AF162" i="5"/>
  <c r="V162" i="5"/>
  <c r="U162" i="5"/>
  <c r="R162" i="5"/>
  <c r="W162" i="5" s="1"/>
  <c r="Q162" i="5"/>
  <c r="P162" i="5"/>
  <c r="O162" i="5"/>
  <c r="T162" i="5" s="1"/>
  <c r="N162" i="5"/>
  <c r="S162" i="5" s="1"/>
  <c r="AF161" i="5"/>
  <c r="U161" i="5"/>
  <c r="T161" i="5"/>
  <c r="R161" i="5"/>
  <c r="W161" i="5" s="1"/>
  <c r="Q161" i="5"/>
  <c r="V161" i="5" s="1"/>
  <c r="P161" i="5"/>
  <c r="O161" i="5"/>
  <c r="N161" i="5"/>
  <c r="S161" i="5" s="1"/>
  <c r="AF160" i="5"/>
  <c r="T160" i="5"/>
  <c r="R160" i="5"/>
  <c r="W160" i="5" s="1"/>
  <c r="Q160" i="5"/>
  <c r="V160" i="5" s="1"/>
  <c r="P160" i="5"/>
  <c r="U160" i="5" s="1"/>
  <c r="O160" i="5"/>
  <c r="N160" i="5"/>
  <c r="S160" i="5" s="1"/>
  <c r="AF159" i="5"/>
  <c r="W159" i="5"/>
  <c r="S159" i="5"/>
  <c r="R159" i="5"/>
  <c r="Q159" i="5"/>
  <c r="V159" i="5" s="1"/>
  <c r="P159" i="5"/>
  <c r="U159" i="5" s="1"/>
  <c r="O159" i="5"/>
  <c r="T159" i="5" s="1"/>
  <c r="N159" i="5"/>
  <c r="AF158" i="5"/>
  <c r="V158" i="5"/>
  <c r="R158" i="5"/>
  <c r="W158" i="5" s="1"/>
  <c r="Q158" i="5"/>
  <c r="P158" i="5"/>
  <c r="U158" i="5" s="1"/>
  <c r="O158" i="5"/>
  <c r="T158" i="5" s="1"/>
  <c r="N158" i="5"/>
  <c r="S158" i="5" s="1"/>
  <c r="AF157" i="5"/>
  <c r="U157" i="5"/>
  <c r="R157" i="5"/>
  <c r="W157" i="5" s="1"/>
  <c r="Q157" i="5"/>
  <c r="V157" i="5" s="1"/>
  <c r="P157" i="5"/>
  <c r="O157" i="5"/>
  <c r="T157" i="5" s="1"/>
  <c r="N157" i="5"/>
  <c r="S157" i="5" s="1"/>
  <c r="AF156" i="5"/>
  <c r="T156" i="5"/>
  <c r="R156" i="5"/>
  <c r="W156" i="5" s="1"/>
  <c r="Q156" i="5"/>
  <c r="V156" i="5" s="1"/>
  <c r="P156" i="5"/>
  <c r="U156" i="5" s="1"/>
  <c r="O156" i="5"/>
  <c r="N156" i="5"/>
  <c r="S156" i="5" s="1"/>
  <c r="AF155" i="5"/>
  <c r="S155" i="5"/>
  <c r="R155" i="5"/>
  <c r="W155" i="5" s="1"/>
  <c r="Q155" i="5"/>
  <c r="V155" i="5" s="1"/>
  <c r="P155" i="5"/>
  <c r="U155" i="5" s="1"/>
  <c r="O155" i="5"/>
  <c r="T155" i="5" s="1"/>
  <c r="N155" i="5"/>
  <c r="AF154" i="5"/>
  <c r="V154" i="5"/>
  <c r="R154" i="5"/>
  <c r="W154" i="5" s="1"/>
  <c r="Q154" i="5"/>
  <c r="P154" i="5"/>
  <c r="U154" i="5" s="1"/>
  <c r="O154" i="5"/>
  <c r="T154" i="5" s="1"/>
  <c r="N154" i="5"/>
  <c r="S154" i="5" s="1"/>
  <c r="AF153" i="5"/>
  <c r="U153" i="5"/>
  <c r="R153" i="5"/>
  <c r="W153" i="5" s="1"/>
  <c r="Q153" i="5"/>
  <c r="V153" i="5" s="1"/>
  <c r="P153" i="5"/>
  <c r="O153" i="5"/>
  <c r="T153" i="5" s="1"/>
  <c r="N153" i="5"/>
  <c r="S153" i="5" s="1"/>
  <c r="AF152" i="5"/>
  <c r="T152" i="5"/>
  <c r="R152" i="5"/>
  <c r="W152" i="5" s="1"/>
  <c r="Q152" i="5"/>
  <c r="V152" i="5" s="1"/>
  <c r="P152" i="5"/>
  <c r="U152" i="5" s="1"/>
  <c r="O152" i="5"/>
  <c r="N152" i="5"/>
  <c r="S152" i="5" s="1"/>
  <c r="AF151" i="5"/>
  <c r="S151" i="5"/>
  <c r="R151" i="5"/>
  <c r="W151" i="5" s="1"/>
  <c r="Q151" i="5"/>
  <c r="V151" i="5" s="1"/>
  <c r="P151" i="5"/>
  <c r="U151" i="5" s="1"/>
  <c r="O151" i="5"/>
  <c r="T151" i="5" s="1"/>
  <c r="N151" i="5"/>
  <c r="AF150" i="5"/>
  <c r="V150" i="5"/>
  <c r="R150" i="5"/>
  <c r="W150" i="5" s="1"/>
  <c r="Q150" i="5"/>
  <c r="P150" i="5"/>
  <c r="U150" i="5" s="1"/>
  <c r="O150" i="5"/>
  <c r="T150" i="5" s="1"/>
  <c r="N150" i="5"/>
  <c r="S150" i="5" s="1"/>
  <c r="AF149" i="5"/>
  <c r="U149" i="5"/>
  <c r="R149" i="5"/>
  <c r="W149" i="5" s="1"/>
  <c r="Q149" i="5"/>
  <c r="V149" i="5" s="1"/>
  <c r="P149" i="5"/>
  <c r="O149" i="5"/>
  <c r="T149" i="5" s="1"/>
  <c r="N149" i="5"/>
  <c r="S149" i="5" s="1"/>
  <c r="AF148" i="5"/>
  <c r="T148" i="5"/>
  <c r="R148" i="5"/>
  <c r="W148" i="5" s="1"/>
  <c r="Q148" i="5"/>
  <c r="V148" i="5" s="1"/>
  <c r="P148" i="5"/>
  <c r="U148" i="5" s="1"/>
  <c r="O148" i="5"/>
  <c r="N148" i="5"/>
  <c r="S148" i="5" s="1"/>
  <c r="AF147" i="5"/>
  <c r="V147" i="5"/>
  <c r="S147" i="5"/>
  <c r="R147" i="5"/>
  <c r="W147" i="5" s="1"/>
  <c r="Q147" i="5"/>
  <c r="P147" i="5"/>
  <c r="U147" i="5" s="1"/>
  <c r="O147" i="5"/>
  <c r="T147" i="5" s="1"/>
  <c r="N147" i="5"/>
  <c r="AF146" i="5"/>
  <c r="V146" i="5"/>
  <c r="U146" i="5"/>
  <c r="R146" i="5"/>
  <c r="W146" i="5" s="1"/>
  <c r="Q146" i="5"/>
  <c r="P146" i="5"/>
  <c r="O146" i="5"/>
  <c r="T146" i="5" s="1"/>
  <c r="N146" i="5"/>
  <c r="S146" i="5" s="1"/>
  <c r="AF145" i="5"/>
  <c r="U145" i="5"/>
  <c r="T145" i="5"/>
  <c r="R145" i="5"/>
  <c r="W145" i="5" s="1"/>
  <c r="Q145" i="5"/>
  <c r="V145" i="5" s="1"/>
  <c r="P145" i="5"/>
  <c r="O145" i="5"/>
  <c r="N145" i="5"/>
  <c r="S145" i="5" s="1"/>
  <c r="AU144" i="5"/>
  <c r="AF144" i="5"/>
  <c r="V144" i="5"/>
  <c r="U144" i="5"/>
  <c r="R144" i="5"/>
  <c r="W144" i="5" s="1"/>
  <c r="Q144" i="5"/>
  <c r="P144" i="5"/>
  <c r="O144" i="5"/>
  <c r="T144" i="5" s="1"/>
  <c r="N144" i="5"/>
  <c r="S144" i="5" s="1"/>
  <c r="AF143" i="5"/>
  <c r="U143" i="5"/>
  <c r="T143" i="5"/>
  <c r="R143" i="5"/>
  <c r="W143" i="5" s="1"/>
  <c r="Q143" i="5"/>
  <c r="V143" i="5" s="1"/>
  <c r="P143" i="5"/>
  <c r="O143" i="5"/>
  <c r="N143" i="5"/>
  <c r="S143" i="5" s="1"/>
  <c r="AF142" i="5"/>
  <c r="T142" i="5"/>
  <c r="S142" i="5"/>
  <c r="R142" i="5"/>
  <c r="W142" i="5" s="1"/>
  <c r="Q142" i="5"/>
  <c r="V142" i="5" s="1"/>
  <c r="P142" i="5"/>
  <c r="U142" i="5" s="1"/>
  <c r="O142" i="5"/>
  <c r="N142" i="5"/>
  <c r="AF141" i="5"/>
  <c r="S141" i="5"/>
  <c r="R141" i="5"/>
  <c r="W141" i="5" s="1"/>
  <c r="Q141" i="5"/>
  <c r="V141" i="5" s="1"/>
  <c r="P141" i="5"/>
  <c r="U141" i="5" s="1"/>
  <c r="O141" i="5"/>
  <c r="T141" i="5" s="1"/>
  <c r="N141" i="5"/>
  <c r="AF140" i="5"/>
  <c r="V140" i="5"/>
  <c r="R140" i="5"/>
  <c r="W140" i="5" s="1"/>
  <c r="Q140" i="5"/>
  <c r="P140" i="5"/>
  <c r="U140" i="5" s="1"/>
  <c r="O140" i="5"/>
  <c r="T140" i="5" s="1"/>
  <c r="N140" i="5"/>
  <c r="S140" i="5" s="1"/>
  <c r="AF139" i="5"/>
  <c r="U139" i="5"/>
  <c r="R139" i="5"/>
  <c r="W139" i="5" s="1"/>
  <c r="Q139" i="5"/>
  <c r="V139" i="5" s="1"/>
  <c r="P139" i="5"/>
  <c r="O139" i="5"/>
  <c r="T139" i="5" s="1"/>
  <c r="N139" i="5"/>
  <c r="S139" i="5" s="1"/>
  <c r="AF138" i="5"/>
  <c r="T138" i="5"/>
  <c r="R138" i="5"/>
  <c r="W138" i="5" s="1"/>
  <c r="Q138" i="5"/>
  <c r="V138" i="5" s="1"/>
  <c r="P138" i="5"/>
  <c r="U138" i="5" s="1"/>
  <c r="O138" i="5"/>
  <c r="N138" i="5"/>
  <c r="S138" i="5" s="1"/>
  <c r="AF137" i="5"/>
  <c r="V137" i="5"/>
  <c r="S137" i="5"/>
  <c r="R137" i="5"/>
  <c r="W137" i="5" s="1"/>
  <c r="Q137" i="5"/>
  <c r="P137" i="5"/>
  <c r="U137" i="5" s="1"/>
  <c r="O137" i="5"/>
  <c r="T137" i="5" s="1"/>
  <c r="N137" i="5"/>
  <c r="AF136" i="5"/>
  <c r="V136" i="5"/>
  <c r="U136" i="5"/>
  <c r="R136" i="5"/>
  <c r="W136" i="5" s="1"/>
  <c r="Q136" i="5"/>
  <c r="P136" i="5"/>
  <c r="O136" i="5"/>
  <c r="T136" i="5" s="1"/>
  <c r="N136" i="5"/>
  <c r="S136" i="5" s="1"/>
  <c r="AF135" i="5"/>
  <c r="U135" i="5"/>
  <c r="T135" i="5"/>
  <c r="R135" i="5"/>
  <c r="W135" i="5" s="1"/>
  <c r="Q135" i="5"/>
  <c r="V135" i="5" s="1"/>
  <c r="P135" i="5"/>
  <c r="O135" i="5"/>
  <c r="N135" i="5"/>
  <c r="S135" i="5" s="1"/>
  <c r="AF134" i="5"/>
  <c r="T134" i="5"/>
  <c r="R134" i="5"/>
  <c r="W134" i="5" s="1"/>
  <c r="Q134" i="5"/>
  <c r="V134" i="5" s="1"/>
  <c r="P134" i="5"/>
  <c r="U134" i="5" s="1"/>
  <c r="O134" i="5"/>
  <c r="N134" i="5"/>
  <c r="S134" i="5" s="1"/>
  <c r="AF133" i="5"/>
  <c r="S133" i="5"/>
  <c r="R133" i="5"/>
  <c r="W133" i="5" s="1"/>
  <c r="Q133" i="5"/>
  <c r="V133" i="5" s="1"/>
  <c r="P133" i="5"/>
  <c r="U133" i="5" s="1"/>
  <c r="O133" i="5"/>
  <c r="T133" i="5" s="1"/>
  <c r="N133" i="5"/>
  <c r="AF132" i="5"/>
  <c r="V132" i="5"/>
  <c r="R132" i="5"/>
  <c r="W132" i="5" s="1"/>
  <c r="Q132" i="5"/>
  <c r="P132" i="5"/>
  <c r="U132" i="5" s="1"/>
  <c r="O132" i="5"/>
  <c r="T132" i="5" s="1"/>
  <c r="N132" i="5"/>
  <c r="S132" i="5" s="1"/>
  <c r="AF131" i="5"/>
  <c r="U131" i="5"/>
  <c r="R131" i="5"/>
  <c r="W131" i="5" s="1"/>
  <c r="Q131" i="5"/>
  <c r="V131" i="5" s="1"/>
  <c r="P131" i="5"/>
  <c r="O131" i="5"/>
  <c r="T131" i="5" s="1"/>
  <c r="N131" i="5"/>
  <c r="S131" i="5" s="1"/>
  <c r="AF130" i="5"/>
  <c r="W130" i="5"/>
  <c r="V130" i="5"/>
  <c r="T130" i="5"/>
  <c r="R130" i="5"/>
  <c r="Q130" i="5"/>
  <c r="P130" i="5"/>
  <c r="U130" i="5" s="1"/>
  <c r="O130" i="5"/>
  <c r="N130" i="5"/>
  <c r="S130" i="5" s="1"/>
  <c r="AF129" i="5"/>
  <c r="S129" i="5"/>
  <c r="R129" i="5"/>
  <c r="W129" i="5" s="1"/>
  <c r="Q129" i="5"/>
  <c r="V129" i="5" s="1"/>
  <c r="P129" i="5"/>
  <c r="U129" i="5" s="1"/>
  <c r="O129" i="5"/>
  <c r="T129" i="5" s="1"/>
  <c r="N129" i="5"/>
  <c r="AF128" i="5"/>
  <c r="V128" i="5"/>
  <c r="R128" i="5"/>
  <c r="W128" i="5" s="1"/>
  <c r="Q128" i="5"/>
  <c r="P128" i="5"/>
  <c r="U128" i="5" s="1"/>
  <c r="O128" i="5"/>
  <c r="T128" i="5" s="1"/>
  <c r="N128" i="5"/>
  <c r="S128" i="5" s="1"/>
  <c r="AF127" i="5"/>
  <c r="U127" i="5"/>
  <c r="R127" i="5"/>
  <c r="W127" i="5" s="1"/>
  <c r="Q127" i="5"/>
  <c r="V127" i="5" s="1"/>
  <c r="P127" i="5"/>
  <c r="O127" i="5"/>
  <c r="T127" i="5" s="1"/>
  <c r="N127" i="5"/>
  <c r="S127" i="5" s="1"/>
  <c r="AF126" i="5"/>
  <c r="T126" i="5"/>
  <c r="R126" i="5"/>
  <c r="W126" i="5" s="1"/>
  <c r="Q126" i="5"/>
  <c r="V126" i="5" s="1"/>
  <c r="P126" i="5"/>
  <c r="U126" i="5" s="1"/>
  <c r="O126" i="5"/>
  <c r="N126" i="5"/>
  <c r="S126" i="5" s="1"/>
  <c r="AF125" i="5"/>
  <c r="U125" i="5"/>
  <c r="S125" i="5"/>
  <c r="R125" i="5"/>
  <c r="W125" i="5" s="1"/>
  <c r="Q125" i="5"/>
  <c r="V125" i="5" s="1"/>
  <c r="P125" i="5"/>
  <c r="O125" i="5"/>
  <c r="T125" i="5" s="1"/>
  <c r="N125" i="5"/>
  <c r="AU124" i="5"/>
  <c r="AF124" i="5"/>
  <c r="W124" i="5"/>
  <c r="T124" i="5"/>
  <c r="S124" i="5"/>
  <c r="R124" i="5"/>
  <c r="Q124" i="5"/>
  <c r="V124" i="5" s="1"/>
  <c r="P124" i="5"/>
  <c r="U124" i="5" s="1"/>
  <c r="O124" i="5"/>
  <c r="N124" i="5"/>
  <c r="AF123" i="5"/>
  <c r="V123" i="5"/>
  <c r="S123" i="5"/>
  <c r="R123" i="5"/>
  <c r="W123" i="5" s="1"/>
  <c r="Q123" i="5"/>
  <c r="P123" i="5"/>
  <c r="U123" i="5" s="1"/>
  <c r="O123" i="5"/>
  <c r="T123" i="5" s="1"/>
  <c r="N123" i="5"/>
  <c r="AF122" i="5"/>
  <c r="U122" i="5"/>
  <c r="R122" i="5"/>
  <c r="W122" i="5" s="1"/>
  <c r="Q122" i="5"/>
  <c r="V122" i="5" s="1"/>
  <c r="P122" i="5"/>
  <c r="O122" i="5"/>
  <c r="T122" i="5" s="1"/>
  <c r="N122" i="5"/>
  <c r="S122" i="5" s="1"/>
  <c r="AF121" i="5"/>
  <c r="V121" i="5"/>
  <c r="T121" i="5"/>
  <c r="R121" i="5"/>
  <c r="W121" i="5" s="1"/>
  <c r="Q121" i="5"/>
  <c r="P121" i="5"/>
  <c r="U121" i="5" s="1"/>
  <c r="O121" i="5"/>
  <c r="N121" i="5"/>
  <c r="S121" i="5" s="1"/>
  <c r="AF120" i="5"/>
  <c r="U120" i="5"/>
  <c r="S120" i="5"/>
  <c r="R120" i="5"/>
  <c r="W120" i="5" s="1"/>
  <c r="Q120" i="5"/>
  <c r="V120" i="5" s="1"/>
  <c r="P120" i="5"/>
  <c r="O120" i="5"/>
  <c r="T120" i="5" s="1"/>
  <c r="N120" i="5"/>
  <c r="AF119" i="5"/>
  <c r="W119" i="5"/>
  <c r="V119" i="5"/>
  <c r="T119" i="5"/>
  <c r="R119" i="5"/>
  <c r="Q119" i="5"/>
  <c r="P119" i="5"/>
  <c r="U119" i="5" s="1"/>
  <c r="O119" i="5"/>
  <c r="N119" i="5"/>
  <c r="S119" i="5" s="1"/>
  <c r="AF118" i="5"/>
  <c r="V118" i="5"/>
  <c r="U118" i="5"/>
  <c r="S118" i="5"/>
  <c r="R118" i="5"/>
  <c r="W118" i="5" s="1"/>
  <c r="Q118" i="5"/>
  <c r="P118" i="5"/>
  <c r="O118" i="5"/>
  <c r="T118" i="5" s="1"/>
  <c r="N118" i="5"/>
  <c r="AF117" i="5"/>
  <c r="U117" i="5"/>
  <c r="T117" i="5"/>
  <c r="R117" i="5"/>
  <c r="W117" i="5" s="1"/>
  <c r="Q117" i="5"/>
  <c r="V117" i="5" s="1"/>
  <c r="P117" i="5"/>
  <c r="O117" i="5"/>
  <c r="N117" i="5"/>
  <c r="S117" i="5" s="1"/>
  <c r="AF116" i="5"/>
  <c r="T116" i="5"/>
  <c r="S116" i="5"/>
  <c r="R116" i="5"/>
  <c r="W116" i="5" s="1"/>
  <c r="Q116" i="5"/>
  <c r="V116" i="5" s="1"/>
  <c r="P116" i="5"/>
  <c r="U116" i="5" s="1"/>
  <c r="O116" i="5"/>
  <c r="N116" i="5"/>
  <c r="AF115" i="5"/>
  <c r="V115" i="5"/>
  <c r="S115" i="5"/>
  <c r="R115" i="5"/>
  <c r="W115" i="5" s="1"/>
  <c r="Q115" i="5"/>
  <c r="P115" i="5"/>
  <c r="U115" i="5" s="1"/>
  <c r="O115" i="5"/>
  <c r="T115" i="5" s="1"/>
  <c r="N115" i="5"/>
  <c r="AF114" i="5"/>
  <c r="U114" i="5"/>
  <c r="R114" i="5"/>
  <c r="W114" i="5" s="1"/>
  <c r="Q114" i="5"/>
  <c r="V114" i="5" s="1"/>
  <c r="P114" i="5"/>
  <c r="O114" i="5"/>
  <c r="T114" i="5" s="1"/>
  <c r="N114" i="5"/>
  <c r="S114" i="5" s="1"/>
  <c r="AF113" i="5"/>
  <c r="V113" i="5"/>
  <c r="T113" i="5"/>
  <c r="R113" i="5"/>
  <c r="W113" i="5" s="1"/>
  <c r="Q113" i="5"/>
  <c r="P113" i="5"/>
  <c r="U113" i="5" s="1"/>
  <c r="O113" i="5"/>
  <c r="N113" i="5"/>
  <c r="S113" i="5" s="1"/>
  <c r="AF112" i="5"/>
  <c r="U112" i="5"/>
  <c r="S112" i="5"/>
  <c r="R112" i="5"/>
  <c r="W112" i="5" s="1"/>
  <c r="Q112" i="5"/>
  <c r="V112" i="5" s="1"/>
  <c r="P112" i="5"/>
  <c r="O112" i="5"/>
  <c r="T112" i="5" s="1"/>
  <c r="N112" i="5"/>
  <c r="AF111" i="5"/>
  <c r="V111" i="5"/>
  <c r="T111" i="5"/>
  <c r="R111" i="5"/>
  <c r="W111" i="5" s="1"/>
  <c r="Q111" i="5"/>
  <c r="P111" i="5"/>
  <c r="U111" i="5" s="1"/>
  <c r="O111" i="5"/>
  <c r="N111" i="5"/>
  <c r="S111" i="5" s="1"/>
  <c r="AF110" i="5"/>
  <c r="V110" i="5"/>
  <c r="U110" i="5"/>
  <c r="S110" i="5"/>
  <c r="R110" i="5"/>
  <c r="W110" i="5" s="1"/>
  <c r="Q110" i="5"/>
  <c r="P110" i="5"/>
  <c r="O110" i="5"/>
  <c r="T110" i="5" s="1"/>
  <c r="N110" i="5"/>
  <c r="AF109" i="5"/>
  <c r="U109" i="5"/>
  <c r="T109" i="5"/>
  <c r="R109" i="5"/>
  <c r="W109" i="5" s="1"/>
  <c r="Q109" i="5"/>
  <c r="V109" i="5" s="1"/>
  <c r="P109" i="5"/>
  <c r="O109" i="5"/>
  <c r="N109" i="5"/>
  <c r="S109" i="5" s="1"/>
  <c r="AF108" i="5"/>
  <c r="W108" i="5"/>
  <c r="T108" i="5"/>
  <c r="S108" i="5"/>
  <c r="R108" i="5"/>
  <c r="Q108" i="5"/>
  <c r="V108" i="5" s="1"/>
  <c r="P108" i="5"/>
  <c r="U108" i="5" s="1"/>
  <c r="O108" i="5"/>
  <c r="N108" i="5"/>
  <c r="AF107" i="5"/>
  <c r="V107" i="5"/>
  <c r="S107" i="5"/>
  <c r="R107" i="5"/>
  <c r="W107" i="5" s="1"/>
  <c r="Q107" i="5"/>
  <c r="P107" i="5"/>
  <c r="U107" i="5" s="1"/>
  <c r="O107" i="5"/>
  <c r="T107" i="5" s="1"/>
  <c r="N107" i="5"/>
  <c r="AF106" i="5"/>
  <c r="U106" i="5"/>
  <c r="R106" i="5"/>
  <c r="W106" i="5" s="1"/>
  <c r="Q106" i="5"/>
  <c r="V106" i="5" s="1"/>
  <c r="P106" i="5"/>
  <c r="O106" i="5"/>
  <c r="T106" i="5" s="1"/>
  <c r="N106" i="5"/>
  <c r="S106" i="5" s="1"/>
  <c r="AF105" i="5"/>
  <c r="V105" i="5"/>
  <c r="T105" i="5"/>
  <c r="R105" i="5"/>
  <c r="W105" i="5" s="1"/>
  <c r="Q105" i="5"/>
  <c r="P105" i="5"/>
  <c r="U105" i="5" s="1"/>
  <c r="O105" i="5"/>
  <c r="N105" i="5"/>
  <c r="S105" i="5" s="1"/>
  <c r="AU104" i="5"/>
  <c r="AF104" i="5"/>
  <c r="W104" i="5"/>
  <c r="U104" i="5"/>
  <c r="R104" i="5"/>
  <c r="Q104" i="5"/>
  <c r="V104" i="5" s="1"/>
  <c r="P104" i="5"/>
  <c r="O104" i="5"/>
  <c r="T104" i="5" s="1"/>
  <c r="N104" i="5"/>
  <c r="S104" i="5" s="1"/>
  <c r="AF103" i="5"/>
  <c r="V103" i="5"/>
  <c r="T103" i="5"/>
  <c r="R103" i="5"/>
  <c r="W103" i="5" s="1"/>
  <c r="Q103" i="5"/>
  <c r="P103" i="5"/>
  <c r="U103" i="5" s="1"/>
  <c r="O103" i="5"/>
  <c r="N103" i="5"/>
  <c r="S103" i="5" s="1"/>
  <c r="AF102" i="5"/>
  <c r="W102" i="5"/>
  <c r="U102" i="5"/>
  <c r="S102" i="5"/>
  <c r="R102" i="5"/>
  <c r="Q102" i="5"/>
  <c r="V102" i="5" s="1"/>
  <c r="P102" i="5"/>
  <c r="O102" i="5"/>
  <c r="T102" i="5" s="1"/>
  <c r="N102" i="5"/>
  <c r="AF101" i="5"/>
  <c r="W101" i="5"/>
  <c r="V101" i="5"/>
  <c r="T101" i="5"/>
  <c r="R101" i="5"/>
  <c r="Q101" i="5"/>
  <c r="P101" i="5"/>
  <c r="U101" i="5" s="1"/>
  <c r="O101" i="5"/>
  <c r="N101" i="5"/>
  <c r="S101" i="5" s="1"/>
  <c r="AF100" i="5"/>
  <c r="V100" i="5"/>
  <c r="U100" i="5"/>
  <c r="S100" i="5"/>
  <c r="R100" i="5"/>
  <c r="W100" i="5" s="1"/>
  <c r="Q100" i="5"/>
  <c r="P100" i="5"/>
  <c r="O100" i="5"/>
  <c r="T100" i="5" s="1"/>
  <c r="N100" i="5"/>
  <c r="AF99" i="5"/>
  <c r="U99" i="5"/>
  <c r="T99" i="5"/>
  <c r="R99" i="5"/>
  <c r="W99" i="5" s="1"/>
  <c r="Q99" i="5"/>
  <c r="V99" i="5" s="1"/>
  <c r="P99" i="5"/>
  <c r="O99" i="5"/>
  <c r="N99" i="5"/>
  <c r="S99" i="5" s="1"/>
  <c r="AF98" i="5"/>
  <c r="T98" i="5"/>
  <c r="S98" i="5"/>
  <c r="R98" i="5"/>
  <c r="W98" i="5" s="1"/>
  <c r="Q98" i="5"/>
  <c r="V98" i="5" s="1"/>
  <c r="P98" i="5"/>
  <c r="U98" i="5" s="1"/>
  <c r="O98" i="5"/>
  <c r="N98" i="5"/>
  <c r="AF97" i="5"/>
  <c r="V97" i="5"/>
  <c r="S97" i="5"/>
  <c r="R97" i="5"/>
  <c r="W97" i="5" s="1"/>
  <c r="Q97" i="5"/>
  <c r="P97" i="5"/>
  <c r="U97" i="5" s="1"/>
  <c r="O97" i="5"/>
  <c r="T97" i="5" s="1"/>
  <c r="N97" i="5"/>
  <c r="AF96" i="5"/>
  <c r="V96" i="5"/>
  <c r="U96" i="5"/>
  <c r="R96" i="5"/>
  <c r="W96" i="5" s="1"/>
  <c r="Q96" i="5"/>
  <c r="P96" i="5"/>
  <c r="O96" i="5"/>
  <c r="T96" i="5" s="1"/>
  <c r="N96" i="5"/>
  <c r="S96" i="5" s="1"/>
  <c r="AF95" i="5"/>
  <c r="V95" i="5"/>
  <c r="U95" i="5"/>
  <c r="T95" i="5"/>
  <c r="R95" i="5"/>
  <c r="W95" i="5" s="1"/>
  <c r="Q95" i="5"/>
  <c r="P95" i="5"/>
  <c r="O95" i="5"/>
  <c r="N95" i="5"/>
  <c r="S95" i="5" s="1"/>
  <c r="AF94" i="5"/>
  <c r="S94" i="5"/>
  <c r="R94" i="5"/>
  <c r="W94" i="5" s="1"/>
  <c r="Q94" i="5"/>
  <c r="V94" i="5" s="1"/>
  <c r="P94" i="5"/>
  <c r="U94" i="5" s="1"/>
  <c r="O94" i="5"/>
  <c r="T94" i="5" s="1"/>
  <c r="N94" i="5"/>
  <c r="AF93" i="5"/>
  <c r="V93" i="5"/>
  <c r="R93" i="5"/>
  <c r="W93" i="5" s="1"/>
  <c r="Q93" i="5"/>
  <c r="P93" i="5"/>
  <c r="U93" i="5" s="1"/>
  <c r="O93" i="5"/>
  <c r="T93" i="5" s="1"/>
  <c r="N93" i="5"/>
  <c r="S93" i="5" s="1"/>
  <c r="AF92" i="5"/>
  <c r="V92" i="5"/>
  <c r="U92" i="5"/>
  <c r="S92" i="5"/>
  <c r="R92" i="5"/>
  <c r="W92" i="5" s="1"/>
  <c r="Q92" i="5"/>
  <c r="P92" i="5"/>
  <c r="O92" i="5"/>
  <c r="T92" i="5" s="1"/>
  <c r="N92" i="5"/>
  <c r="AF91" i="5"/>
  <c r="T91" i="5"/>
  <c r="R91" i="5"/>
  <c r="W91" i="5" s="1"/>
  <c r="Q91" i="5"/>
  <c r="V91" i="5" s="1"/>
  <c r="P91" i="5"/>
  <c r="U91" i="5" s="1"/>
  <c r="O91" i="5"/>
  <c r="N91" i="5"/>
  <c r="S91" i="5" s="1"/>
  <c r="AF90" i="5"/>
  <c r="S90" i="5"/>
  <c r="R90" i="5"/>
  <c r="W90" i="5" s="1"/>
  <c r="Q90" i="5"/>
  <c r="V90" i="5" s="1"/>
  <c r="P90" i="5"/>
  <c r="U90" i="5" s="1"/>
  <c r="O90" i="5"/>
  <c r="T90" i="5" s="1"/>
  <c r="N90" i="5"/>
  <c r="AF89" i="5"/>
  <c r="V89" i="5"/>
  <c r="S89" i="5"/>
  <c r="R89" i="5"/>
  <c r="W89" i="5" s="1"/>
  <c r="Q89" i="5"/>
  <c r="P89" i="5"/>
  <c r="U89" i="5" s="1"/>
  <c r="O89" i="5"/>
  <c r="T89" i="5" s="1"/>
  <c r="N89" i="5"/>
  <c r="AF88" i="5"/>
  <c r="U88" i="5"/>
  <c r="R88" i="5"/>
  <c r="W88" i="5" s="1"/>
  <c r="Q88" i="5"/>
  <c r="V88" i="5" s="1"/>
  <c r="P88" i="5"/>
  <c r="O88" i="5"/>
  <c r="T88" i="5" s="1"/>
  <c r="N88" i="5"/>
  <c r="S88" i="5" s="1"/>
  <c r="AF87" i="5"/>
  <c r="T87" i="5"/>
  <c r="R87" i="5"/>
  <c r="W87" i="5" s="1"/>
  <c r="Q87" i="5"/>
  <c r="V87" i="5" s="1"/>
  <c r="P87" i="5"/>
  <c r="U87" i="5" s="1"/>
  <c r="O87" i="5"/>
  <c r="N87" i="5"/>
  <c r="S87" i="5" s="1"/>
  <c r="AF86" i="5"/>
  <c r="T86" i="5"/>
  <c r="S86" i="5"/>
  <c r="R86" i="5"/>
  <c r="W86" i="5" s="1"/>
  <c r="Q86" i="5"/>
  <c r="V86" i="5" s="1"/>
  <c r="P86" i="5"/>
  <c r="U86" i="5" s="1"/>
  <c r="O86" i="5"/>
  <c r="N86" i="5"/>
  <c r="AF85" i="5"/>
  <c r="V85" i="5"/>
  <c r="S85" i="5"/>
  <c r="R85" i="5"/>
  <c r="W85" i="5" s="1"/>
  <c r="Q85" i="5"/>
  <c r="P85" i="5"/>
  <c r="U85" i="5" s="1"/>
  <c r="O85" i="5"/>
  <c r="T85" i="5" s="1"/>
  <c r="N85" i="5"/>
  <c r="AU84" i="5"/>
  <c r="AF84" i="5"/>
  <c r="U84" i="5"/>
  <c r="S84" i="5"/>
  <c r="R84" i="5"/>
  <c r="W84" i="5" s="1"/>
  <c r="Q84" i="5"/>
  <c r="V84" i="5" s="1"/>
  <c r="P84" i="5"/>
  <c r="O84" i="5"/>
  <c r="T84" i="5" s="1"/>
  <c r="N84" i="5"/>
  <c r="AF83" i="5"/>
  <c r="V83" i="5"/>
  <c r="S83" i="5"/>
  <c r="R83" i="5"/>
  <c r="W83" i="5" s="1"/>
  <c r="Q83" i="5"/>
  <c r="P83" i="5"/>
  <c r="U83" i="5" s="1"/>
  <c r="O83" i="5"/>
  <c r="T83" i="5" s="1"/>
  <c r="N83" i="5"/>
  <c r="AF82" i="5"/>
  <c r="U82" i="5"/>
  <c r="S82" i="5"/>
  <c r="R82" i="5"/>
  <c r="W82" i="5" s="1"/>
  <c r="Q82" i="5"/>
  <c r="V82" i="5" s="1"/>
  <c r="P82" i="5"/>
  <c r="O82" i="5"/>
  <c r="T82" i="5" s="1"/>
  <c r="N82" i="5"/>
  <c r="AF81" i="5"/>
  <c r="W81" i="5"/>
  <c r="T81" i="5"/>
  <c r="S81" i="5"/>
  <c r="R81" i="5"/>
  <c r="Q81" i="5"/>
  <c r="V81" i="5" s="1"/>
  <c r="P81" i="5"/>
  <c r="U81" i="5" s="1"/>
  <c r="O81" i="5"/>
  <c r="N81" i="5"/>
  <c r="AF80" i="5"/>
  <c r="V80" i="5"/>
  <c r="S80" i="5"/>
  <c r="R80" i="5"/>
  <c r="W80" i="5" s="1"/>
  <c r="Q80" i="5"/>
  <c r="P80" i="5"/>
  <c r="U80" i="5" s="1"/>
  <c r="O80" i="5"/>
  <c r="T80" i="5" s="1"/>
  <c r="N80" i="5"/>
  <c r="AF79" i="5"/>
  <c r="V79" i="5"/>
  <c r="U79" i="5"/>
  <c r="R79" i="5"/>
  <c r="W79" i="5" s="1"/>
  <c r="Q79" i="5"/>
  <c r="P79" i="5"/>
  <c r="O79" i="5"/>
  <c r="T79" i="5" s="1"/>
  <c r="N79" i="5"/>
  <c r="S79" i="5" s="1"/>
  <c r="AF78" i="5"/>
  <c r="U78" i="5"/>
  <c r="T78" i="5"/>
  <c r="R78" i="5"/>
  <c r="W78" i="5" s="1"/>
  <c r="Q78" i="5"/>
  <c r="V78" i="5" s="1"/>
  <c r="P78" i="5"/>
  <c r="O78" i="5"/>
  <c r="N78" i="5"/>
  <c r="S78" i="5" s="1"/>
  <c r="AF77" i="5"/>
  <c r="T77" i="5"/>
  <c r="S77" i="5"/>
  <c r="R77" i="5"/>
  <c r="W77" i="5" s="1"/>
  <c r="Q77" i="5"/>
  <c r="V77" i="5" s="1"/>
  <c r="P77" i="5"/>
  <c r="U77" i="5" s="1"/>
  <c r="O77" i="5"/>
  <c r="N77" i="5"/>
  <c r="AF76" i="5"/>
  <c r="V76" i="5"/>
  <c r="S76" i="5"/>
  <c r="R76" i="5"/>
  <c r="W76" i="5" s="1"/>
  <c r="Q76" i="5"/>
  <c r="P76" i="5"/>
  <c r="U76" i="5" s="1"/>
  <c r="O76" i="5"/>
  <c r="T76" i="5" s="1"/>
  <c r="N76" i="5"/>
  <c r="AF75" i="5"/>
  <c r="V75" i="5"/>
  <c r="U75" i="5"/>
  <c r="R75" i="5"/>
  <c r="W75" i="5" s="1"/>
  <c r="Q75" i="5"/>
  <c r="P75" i="5"/>
  <c r="O75" i="5"/>
  <c r="T75" i="5" s="1"/>
  <c r="N75" i="5"/>
  <c r="S75" i="5" s="1"/>
  <c r="AF74" i="5"/>
  <c r="W74" i="5"/>
  <c r="U74" i="5"/>
  <c r="T74" i="5"/>
  <c r="R74" i="5"/>
  <c r="Q74" i="5"/>
  <c r="V74" i="5" s="1"/>
  <c r="P74" i="5"/>
  <c r="O74" i="5"/>
  <c r="N74" i="5"/>
  <c r="S74" i="5" s="1"/>
  <c r="AF73" i="5"/>
  <c r="V73" i="5"/>
  <c r="T73" i="5"/>
  <c r="S73" i="5"/>
  <c r="R73" i="5"/>
  <c r="W73" i="5" s="1"/>
  <c r="Q73" i="5"/>
  <c r="P73" i="5"/>
  <c r="U73" i="5" s="1"/>
  <c r="O73" i="5"/>
  <c r="N73" i="5"/>
  <c r="AF72" i="5"/>
  <c r="V72" i="5"/>
  <c r="U72" i="5"/>
  <c r="S72" i="5"/>
  <c r="R72" i="5"/>
  <c r="W72" i="5" s="1"/>
  <c r="Q72" i="5"/>
  <c r="P72" i="5"/>
  <c r="O72" i="5"/>
  <c r="T72" i="5" s="1"/>
  <c r="N72" i="5"/>
  <c r="AF71" i="5"/>
  <c r="V71" i="5"/>
  <c r="U71" i="5"/>
  <c r="T71" i="5"/>
  <c r="R71" i="5"/>
  <c r="W71" i="5" s="1"/>
  <c r="Q71" i="5"/>
  <c r="P71" i="5"/>
  <c r="O71" i="5"/>
  <c r="N71" i="5"/>
  <c r="S71" i="5" s="1"/>
  <c r="AF70" i="5"/>
  <c r="U70" i="5"/>
  <c r="T70" i="5"/>
  <c r="S70" i="5"/>
  <c r="R70" i="5"/>
  <c r="W70" i="5" s="1"/>
  <c r="Q70" i="5"/>
  <c r="V70" i="5" s="1"/>
  <c r="P70" i="5"/>
  <c r="O70" i="5"/>
  <c r="N70" i="5"/>
  <c r="AF69" i="5"/>
  <c r="V69" i="5"/>
  <c r="T69" i="5"/>
  <c r="S69" i="5"/>
  <c r="R69" i="5"/>
  <c r="W69" i="5" s="1"/>
  <c r="Q69" i="5"/>
  <c r="P69" i="5"/>
  <c r="U69" i="5" s="1"/>
  <c r="O69" i="5"/>
  <c r="N69" i="5"/>
  <c r="AF68" i="5"/>
  <c r="V68" i="5"/>
  <c r="S68" i="5"/>
  <c r="R68" i="5"/>
  <c r="W68" i="5" s="1"/>
  <c r="Q68" i="5"/>
  <c r="P68" i="5"/>
  <c r="U68" i="5" s="1"/>
  <c r="O68" i="5"/>
  <c r="T68" i="5" s="1"/>
  <c r="N68" i="5"/>
  <c r="AF67" i="5"/>
  <c r="V67" i="5"/>
  <c r="U67" i="5"/>
  <c r="R67" i="5"/>
  <c r="W67" i="5" s="1"/>
  <c r="Q67" i="5"/>
  <c r="P67" i="5"/>
  <c r="O67" i="5"/>
  <c r="T67" i="5" s="1"/>
  <c r="N67" i="5"/>
  <c r="S67" i="5" s="1"/>
  <c r="AF66" i="5"/>
  <c r="U66" i="5"/>
  <c r="R66" i="5"/>
  <c r="W66" i="5" s="1"/>
  <c r="Q66" i="5"/>
  <c r="V66" i="5" s="1"/>
  <c r="P66" i="5"/>
  <c r="O66" i="5"/>
  <c r="T66" i="5" s="1"/>
  <c r="N66" i="5"/>
  <c r="S66" i="5" s="1"/>
  <c r="AF65" i="5"/>
  <c r="V65" i="5"/>
  <c r="T65" i="5"/>
  <c r="R65" i="5"/>
  <c r="W65" i="5" s="1"/>
  <c r="Q65" i="5"/>
  <c r="P65" i="5"/>
  <c r="U65" i="5" s="1"/>
  <c r="O65" i="5"/>
  <c r="N65" i="5"/>
  <c r="S65" i="5" s="1"/>
  <c r="AU64" i="5"/>
  <c r="AF64" i="5"/>
  <c r="W64" i="5"/>
  <c r="U64" i="5"/>
  <c r="R64" i="5"/>
  <c r="Q64" i="5"/>
  <c r="V64" i="5" s="1"/>
  <c r="P64" i="5"/>
  <c r="O64" i="5"/>
  <c r="T64" i="5" s="1"/>
  <c r="N64" i="5"/>
  <c r="S64" i="5" s="1"/>
  <c r="AF63" i="5"/>
  <c r="W63" i="5"/>
  <c r="V63" i="5"/>
  <c r="T63" i="5"/>
  <c r="R63" i="5"/>
  <c r="Q63" i="5"/>
  <c r="P63" i="5"/>
  <c r="U63" i="5" s="1"/>
  <c r="O63" i="5"/>
  <c r="N63" i="5"/>
  <c r="S63" i="5" s="1"/>
  <c r="AF62" i="5"/>
  <c r="V62" i="5"/>
  <c r="U62" i="5"/>
  <c r="S62" i="5"/>
  <c r="R62" i="5"/>
  <c r="W62" i="5" s="1"/>
  <c r="Q62" i="5"/>
  <c r="P62" i="5"/>
  <c r="O62" i="5"/>
  <c r="T62" i="5" s="1"/>
  <c r="N62" i="5"/>
  <c r="AF61" i="5"/>
  <c r="V61" i="5"/>
  <c r="T61" i="5"/>
  <c r="R61" i="5"/>
  <c r="W61" i="5" s="1"/>
  <c r="Q61" i="5"/>
  <c r="P61" i="5"/>
  <c r="U61" i="5" s="1"/>
  <c r="O61" i="5"/>
  <c r="N61" i="5"/>
  <c r="S61" i="5" s="1"/>
  <c r="AF60" i="5"/>
  <c r="U60" i="5"/>
  <c r="S60" i="5"/>
  <c r="R60" i="5"/>
  <c r="W60" i="5" s="1"/>
  <c r="Q60" i="5"/>
  <c r="V60" i="5" s="1"/>
  <c r="P60" i="5"/>
  <c r="O60" i="5"/>
  <c r="T60" i="5" s="1"/>
  <c r="N60" i="5"/>
  <c r="AF59" i="5"/>
  <c r="V59" i="5"/>
  <c r="T59" i="5"/>
  <c r="R59" i="5"/>
  <c r="W59" i="5" s="1"/>
  <c r="Q59" i="5"/>
  <c r="P59" i="5"/>
  <c r="U59" i="5" s="1"/>
  <c r="O59" i="5"/>
  <c r="N59" i="5"/>
  <c r="S59" i="5" s="1"/>
  <c r="AF58" i="5"/>
  <c r="U58" i="5"/>
  <c r="S58" i="5"/>
  <c r="R58" i="5"/>
  <c r="W58" i="5" s="1"/>
  <c r="Q58" i="5"/>
  <c r="V58" i="5" s="1"/>
  <c r="P58" i="5"/>
  <c r="O58" i="5"/>
  <c r="T58" i="5" s="1"/>
  <c r="N58" i="5"/>
  <c r="AF57" i="5"/>
  <c r="V57" i="5"/>
  <c r="T57" i="5"/>
  <c r="R57" i="5"/>
  <c r="W57" i="5" s="1"/>
  <c r="Q57" i="5"/>
  <c r="P57" i="5"/>
  <c r="U57" i="5" s="1"/>
  <c r="O57" i="5"/>
  <c r="N57" i="5"/>
  <c r="S57" i="5" s="1"/>
  <c r="AF56" i="5"/>
  <c r="U56" i="5"/>
  <c r="R56" i="5"/>
  <c r="W56" i="5" s="1"/>
  <c r="Q56" i="5"/>
  <c r="V56" i="5" s="1"/>
  <c r="P56" i="5"/>
  <c r="O56" i="5"/>
  <c r="T56" i="5" s="1"/>
  <c r="N56" i="5"/>
  <c r="S56" i="5" s="1"/>
  <c r="AF55" i="5"/>
  <c r="V55" i="5"/>
  <c r="T55" i="5"/>
  <c r="R55" i="5"/>
  <c r="W55" i="5" s="1"/>
  <c r="Q55" i="5"/>
  <c r="P55" i="5"/>
  <c r="U55" i="5" s="1"/>
  <c r="O55" i="5"/>
  <c r="N55" i="5"/>
  <c r="S55" i="5" s="1"/>
  <c r="AF54" i="5"/>
  <c r="S54" i="5"/>
  <c r="R54" i="5"/>
  <c r="W54" i="5" s="1"/>
  <c r="Q54" i="5"/>
  <c r="V54" i="5" s="1"/>
  <c r="P54" i="5"/>
  <c r="U54" i="5" s="1"/>
  <c r="O54" i="5"/>
  <c r="T54" i="5" s="1"/>
  <c r="N54" i="5"/>
  <c r="AF53" i="5"/>
  <c r="V53" i="5"/>
  <c r="R53" i="5"/>
  <c r="W53" i="5" s="1"/>
  <c r="Q53" i="5"/>
  <c r="P53" i="5"/>
  <c r="U53" i="5" s="1"/>
  <c r="O53" i="5"/>
  <c r="T53" i="5" s="1"/>
  <c r="N53" i="5"/>
  <c r="S53" i="5" s="1"/>
  <c r="AF52" i="5"/>
  <c r="U52" i="5"/>
  <c r="R52" i="5"/>
  <c r="W52" i="5" s="1"/>
  <c r="Q52" i="5"/>
  <c r="V52" i="5" s="1"/>
  <c r="P52" i="5"/>
  <c r="O52" i="5"/>
  <c r="T52" i="5" s="1"/>
  <c r="N52" i="5"/>
  <c r="S52" i="5" s="1"/>
  <c r="AF51" i="5"/>
  <c r="V51" i="5"/>
  <c r="T51" i="5"/>
  <c r="R51" i="5"/>
  <c r="W51" i="5" s="1"/>
  <c r="Q51" i="5"/>
  <c r="P51" i="5"/>
  <c r="U51" i="5" s="1"/>
  <c r="O51" i="5"/>
  <c r="N51" i="5"/>
  <c r="S51" i="5" s="1"/>
  <c r="AF50" i="5"/>
  <c r="S50" i="5"/>
  <c r="R50" i="5"/>
  <c r="W50" i="5" s="1"/>
  <c r="Q50" i="5"/>
  <c r="V50" i="5" s="1"/>
  <c r="P50" i="5"/>
  <c r="U50" i="5" s="1"/>
  <c r="O50" i="5"/>
  <c r="T50" i="5" s="1"/>
  <c r="N50" i="5"/>
  <c r="AF49" i="5"/>
  <c r="V49" i="5"/>
  <c r="R49" i="5"/>
  <c r="W49" i="5" s="1"/>
  <c r="Q49" i="5"/>
  <c r="P49" i="5"/>
  <c r="U49" i="5" s="1"/>
  <c r="O49" i="5"/>
  <c r="T49" i="5" s="1"/>
  <c r="N49" i="5"/>
  <c r="S49" i="5" s="1"/>
  <c r="AF48" i="5"/>
  <c r="U48" i="5"/>
  <c r="R48" i="5"/>
  <c r="W48" i="5" s="1"/>
  <c r="Q48" i="5"/>
  <c r="V48" i="5" s="1"/>
  <c r="P48" i="5"/>
  <c r="O48" i="5"/>
  <c r="T48" i="5" s="1"/>
  <c r="N48" i="5"/>
  <c r="S48" i="5" s="1"/>
  <c r="AF47" i="5"/>
  <c r="V47" i="5"/>
  <c r="T47" i="5"/>
  <c r="R47" i="5"/>
  <c r="W47" i="5" s="1"/>
  <c r="Q47" i="5"/>
  <c r="P47" i="5"/>
  <c r="U47" i="5" s="1"/>
  <c r="O47" i="5"/>
  <c r="N47" i="5"/>
  <c r="S47" i="5" s="1"/>
  <c r="AF46" i="5"/>
  <c r="S46" i="5"/>
  <c r="R46" i="5"/>
  <c r="W46" i="5" s="1"/>
  <c r="Q46" i="5"/>
  <c r="V46" i="5" s="1"/>
  <c r="P46" i="5"/>
  <c r="U46" i="5" s="1"/>
  <c r="O46" i="5"/>
  <c r="T46" i="5" s="1"/>
  <c r="N46" i="5"/>
  <c r="AF45" i="5"/>
  <c r="V45" i="5"/>
  <c r="R45" i="5"/>
  <c r="W45" i="5" s="1"/>
  <c r="Q45" i="5"/>
  <c r="P45" i="5"/>
  <c r="U45" i="5" s="1"/>
  <c r="O45" i="5"/>
  <c r="T45" i="5" s="1"/>
  <c r="N45" i="5"/>
  <c r="S45" i="5" s="1"/>
  <c r="AU44" i="5"/>
  <c r="AF44" i="5"/>
  <c r="S44" i="5"/>
  <c r="R44" i="5"/>
  <c r="W44" i="5" s="1"/>
  <c r="Q44" i="5"/>
  <c r="V44" i="5" s="1"/>
  <c r="P44" i="5"/>
  <c r="U44" i="5" s="1"/>
  <c r="O44" i="5"/>
  <c r="T44" i="5" s="1"/>
  <c r="N44" i="5"/>
  <c r="AF43" i="5"/>
  <c r="V43" i="5"/>
  <c r="R43" i="5"/>
  <c r="W43" i="5" s="1"/>
  <c r="Q43" i="5"/>
  <c r="P43" i="5"/>
  <c r="U43" i="5" s="1"/>
  <c r="O43" i="5"/>
  <c r="T43" i="5" s="1"/>
  <c r="N43" i="5"/>
  <c r="S43" i="5" s="1"/>
  <c r="AF42" i="5"/>
  <c r="U42" i="5"/>
  <c r="R42" i="5"/>
  <c r="W42" i="5" s="1"/>
  <c r="Q42" i="5"/>
  <c r="V42" i="5" s="1"/>
  <c r="P42" i="5"/>
  <c r="O42" i="5"/>
  <c r="T42" i="5" s="1"/>
  <c r="N42" i="5"/>
  <c r="S42" i="5" s="1"/>
  <c r="AF41" i="5"/>
  <c r="V41" i="5"/>
  <c r="R41" i="5"/>
  <c r="W41" i="5" s="1"/>
  <c r="Q41" i="5"/>
  <c r="P41" i="5"/>
  <c r="U41" i="5" s="1"/>
  <c r="O41" i="5"/>
  <c r="T41" i="5" s="1"/>
  <c r="N41" i="5"/>
  <c r="S41" i="5" s="1"/>
  <c r="AF40" i="5"/>
  <c r="V40" i="5"/>
  <c r="U40" i="5"/>
  <c r="S40" i="5"/>
  <c r="R40" i="5"/>
  <c r="W40" i="5" s="1"/>
  <c r="Q40" i="5"/>
  <c r="P40" i="5"/>
  <c r="O40" i="5"/>
  <c r="T40" i="5" s="1"/>
  <c r="N40" i="5"/>
  <c r="AF39" i="5"/>
  <c r="V39" i="5"/>
  <c r="U39" i="5"/>
  <c r="T39" i="5"/>
  <c r="S39" i="5"/>
  <c r="R39" i="5"/>
  <c r="W39" i="5" s="1"/>
  <c r="Q39" i="5"/>
  <c r="P39" i="5"/>
  <c r="O39" i="5"/>
  <c r="N39" i="5"/>
  <c r="AF38" i="5"/>
  <c r="V38" i="5"/>
  <c r="U38" i="5"/>
  <c r="T38" i="5"/>
  <c r="R38" i="5"/>
  <c r="W38" i="5" s="1"/>
  <c r="Q38" i="5"/>
  <c r="P38" i="5"/>
  <c r="O38" i="5"/>
  <c r="N38" i="5"/>
  <c r="S38" i="5" s="1"/>
  <c r="AF37" i="5"/>
  <c r="T37" i="5"/>
  <c r="S37" i="5"/>
  <c r="R37" i="5"/>
  <c r="W37" i="5" s="1"/>
  <c r="Q37" i="5"/>
  <c r="V37" i="5" s="1"/>
  <c r="P37" i="5"/>
  <c r="U37" i="5" s="1"/>
  <c r="O37" i="5"/>
  <c r="N37" i="5"/>
  <c r="AF36" i="5"/>
  <c r="W36" i="5"/>
  <c r="V36" i="5"/>
  <c r="S36" i="5"/>
  <c r="R36" i="5"/>
  <c r="Q36" i="5"/>
  <c r="P36" i="5"/>
  <c r="U36" i="5" s="1"/>
  <c r="O36" i="5"/>
  <c r="T36" i="5" s="1"/>
  <c r="N36" i="5"/>
  <c r="AF35" i="5"/>
  <c r="V35" i="5"/>
  <c r="U35" i="5"/>
  <c r="R35" i="5"/>
  <c r="W35" i="5" s="1"/>
  <c r="Q35" i="5"/>
  <c r="P35" i="5"/>
  <c r="O35" i="5"/>
  <c r="T35" i="5" s="1"/>
  <c r="N35" i="5"/>
  <c r="S35" i="5" s="1"/>
  <c r="AF34" i="5"/>
  <c r="V34" i="5"/>
  <c r="U34" i="5"/>
  <c r="T34" i="5"/>
  <c r="R34" i="5"/>
  <c r="W34" i="5" s="1"/>
  <c r="Q34" i="5"/>
  <c r="P34" i="5"/>
  <c r="O34" i="5"/>
  <c r="N34" i="5"/>
  <c r="S34" i="5" s="1"/>
  <c r="AF33" i="5"/>
  <c r="U33" i="5"/>
  <c r="T33" i="5"/>
  <c r="S33" i="5"/>
  <c r="R33" i="5"/>
  <c r="W33" i="5" s="1"/>
  <c r="Q33" i="5"/>
  <c r="V33" i="5" s="1"/>
  <c r="P33" i="5"/>
  <c r="O33" i="5"/>
  <c r="N33" i="5"/>
  <c r="AF32" i="5"/>
  <c r="V32" i="5"/>
  <c r="T32" i="5"/>
  <c r="S32" i="5"/>
  <c r="R32" i="5"/>
  <c r="W32" i="5" s="1"/>
  <c r="Q32" i="5"/>
  <c r="P32" i="5"/>
  <c r="U32" i="5" s="1"/>
  <c r="O32" i="5"/>
  <c r="N32" i="5"/>
  <c r="AF31" i="5"/>
  <c r="V31" i="5"/>
  <c r="S31" i="5"/>
  <c r="R31" i="5"/>
  <c r="W31" i="5" s="1"/>
  <c r="Q31" i="5"/>
  <c r="P31" i="5"/>
  <c r="U31" i="5" s="1"/>
  <c r="O31" i="5"/>
  <c r="T31" i="5" s="1"/>
  <c r="N31" i="5"/>
  <c r="AF30" i="5"/>
  <c r="V30" i="5"/>
  <c r="U30" i="5"/>
  <c r="R30" i="5"/>
  <c r="W30" i="5" s="1"/>
  <c r="Q30" i="5"/>
  <c r="P30" i="5"/>
  <c r="O30" i="5"/>
  <c r="T30" i="5" s="1"/>
  <c r="N30" i="5"/>
  <c r="S30" i="5" s="1"/>
  <c r="AF29" i="5"/>
  <c r="U29" i="5"/>
  <c r="T29" i="5"/>
  <c r="R29" i="5"/>
  <c r="W29" i="5" s="1"/>
  <c r="Q29" i="5"/>
  <c r="V29" i="5" s="1"/>
  <c r="P29" i="5"/>
  <c r="O29" i="5"/>
  <c r="N29" i="5"/>
  <c r="S29" i="5" s="1"/>
  <c r="AF28" i="5"/>
  <c r="W28" i="5"/>
  <c r="V28" i="5"/>
  <c r="T28" i="5"/>
  <c r="S28" i="5"/>
  <c r="R28" i="5"/>
  <c r="Q28" i="5"/>
  <c r="P28" i="5"/>
  <c r="U28" i="5" s="1"/>
  <c r="O28" i="5"/>
  <c r="N28" i="5"/>
  <c r="AF27" i="5"/>
  <c r="W27" i="5"/>
  <c r="V27" i="5"/>
  <c r="S27" i="5"/>
  <c r="R27" i="5"/>
  <c r="Q27" i="5"/>
  <c r="P27" i="5"/>
  <c r="U27" i="5" s="1"/>
  <c r="O27" i="5"/>
  <c r="T27" i="5" s="1"/>
  <c r="N27" i="5"/>
  <c r="AF26" i="5"/>
  <c r="V26" i="5"/>
  <c r="U26" i="5"/>
  <c r="R26" i="5"/>
  <c r="W26" i="5" s="1"/>
  <c r="Q26" i="5"/>
  <c r="P26" i="5"/>
  <c r="O26" i="5"/>
  <c r="T26" i="5" s="1"/>
  <c r="N26" i="5"/>
  <c r="S26" i="5" s="1"/>
  <c r="AF25" i="5"/>
  <c r="U25" i="5"/>
  <c r="T25" i="5"/>
  <c r="R25" i="5"/>
  <c r="W25" i="5" s="1"/>
  <c r="Q25" i="5"/>
  <c r="V25" i="5" s="1"/>
  <c r="P25" i="5"/>
  <c r="O25" i="5"/>
  <c r="N25" i="5"/>
  <c r="S25" i="5" s="1"/>
  <c r="AU24" i="5"/>
  <c r="AF24" i="5"/>
  <c r="V24" i="5"/>
  <c r="U24" i="5"/>
  <c r="R24" i="5"/>
  <c r="W24" i="5" s="1"/>
  <c r="Q24" i="5"/>
  <c r="P24" i="5"/>
  <c r="O24" i="5"/>
  <c r="T24" i="5" s="1"/>
  <c r="N24" i="5"/>
  <c r="S24" i="5" s="1"/>
  <c r="AF23" i="5"/>
  <c r="U23" i="5"/>
  <c r="T23" i="5"/>
  <c r="R23" i="5"/>
  <c r="W23" i="5" s="1"/>
  <c r="Q23" i="5"/>
  <c r="V23" i="5" s="1"/>
  <c r="P23" i="5"/>
  <c r="O23" i="5"/>
  <c r="N23" i="5"/>
  <c r="S23" i="5" s="1"/>
  <c r="AF22" i="5"/>
  <c r="T22" i="5"/>
  <c r="S22" i="5"/>
  <c r="R22" i="5"/>
  <c r="W22" i="5" s="1"/>
  <c r="Q22" i="5"/>
  <c r="V22" i="5" s="1"/>
  <c r="P22" i="5"/>
  <c r="U22" i="5" s="1"/>
  <c r="O22" i="5"/>
  <c r="N22" i="5"/>
  <c r="AF21" i="5"/>
  <c r="V21" i="5"/>
  <c r="S21" i="5"/>
  <c r="R21" i="5"/>
  <c r="W21" i="5" s="1"/>
  <c r="Q21" i="5"/>
  <c r="P21" i="5"/>
  <c r="U21" i="5" s="1"/>
  <c r="O21" i="5"/>
  <c r="T21" i="5" s="1"/>
  <c r="N21" i="5"/>
  <c r="AF20" i="5"/>
  <c r="V20" i="5"/>
  <c r="U20" i="5"/>
  <c r="T20" i="5"/>
  <c r="R20" i="5"/>
  <c r="W20" i="5" s="1"/>
  <c r="Q20" i="5"/>
  <c r="P20" i="5"/>
  <c r="O20" i="5"/>
  <c r="N20" i="5"/>
  <c r="S20" i="5" s="1"/>
  <c r="AF19" i="5"/>
  <c r="U19" i="5"/>
  <c r="T19" i="5"/>
  <c r="R19" i="5"/>
  <c r="W19" i="5" s="1"/>
  <c r="Q19" i="5"/>
  <c r="V19" i="5" s="1"/>
  <c r="P19" i="5"/>
  <c r="O19" i="5"/>
  <c r="N19" i="5"/>
  <c r="S19" i="5" s="1"/>
  <c r="AF18" i="5"/>
  <c r="S18" i="5"/>
  <c r="R18" i="5"/>
  <c r="W18" i="5" s="1"/>
  <c r="Q18" i="5"/>
  <c r="V18" i="5" s="1"/>
  <c r="P18" i="5"/>
  <c r="U18" i="5" s="1"/>
  <c r="O18" i="5"/>
  <c r="T18" i="5" s="1"/>
  <c r="N18" i="5"/>
  <c r="AF17" i="5"/>
  <c r="V17" i="5"/>
  <c r="R17" i="5"/>
  <c r="W17" i="5" s="1"/>
  <c r="Q17" i="5"/>
  <c r="P17" i="5"/>
  <c r="U17" i="5" s="1"/>
  <c r="O17" i="5"/>
  <c r="T17" i="5" s="1"/>
  <c r="N17" i="5"/>
  <c r="S17" i="5" s="1"/>
  <c r="AF16" i="5"/>
  <c r="V16" i="5"/>
  <c r="U16" i="5"/>
  <c r="R16" i="5"/>
  <c r="W16" i="5" s="1"/>
  <c r="Q16" i="5"/>
  <c r="P16" i="5"/>
  <c r="O16" i="5"/>
  <c r="T16" i="5" s="1"/>
  <c r="N16" i="5"/>
  <c r="S16" i="5" s="1"/>
  <c r="AF15" i="5"/>
  <c r="U15" i="5"/>
  <c r="T15" i="5"/>
  <c r="R15" i="5"/>
  <c r="W15" i="5" s="1"/>
  <c r="Q15" i="5"/>
  <c r="V15" i="5" s="1"/>
  <c r="P15" i="5"/>
  <c r="O15" i="5"/>
  <c r="N15" i="5"/>
  <c r="S15" i="5" s="1"/>
  <c r="AF14" i="5"/>
  <c r="T14" i="5"/>
  <c r="S14" i="5"/>
  <c r="R14" i="5"/>
  <c r="W14" i="5" s="1"/>
  <c r="Q14" i="5"/>
  <c r="V14" i="5" s="1"/>
  <c r="P14" i="5"/>
  <c r="U14" i="5" s="1"/>
  <c r="O14" i="5"/>
  <c r="N14" i="5"/>
  <c r="AF13" i="5"/>
  <c r="W13" i="5"/>
  <c r="V13" i="5"/>
  <c r="R13" i="5"/>
  <c r="Q13" i="5"/>
  <c r="P13" i="5"/>
  <c r="U13" i="5" s="1"/>
  <c r="O13" i="5"/>
  <c r="T13" i="5" s="1"/>
  <c r="N13" i="5"/>
  <c r="S13" i="5" s="1"/>
  <c r="AF12" i="5"/>
  <c r="U12" i="5"/>
  <c r="R12" i="5"/>
  <c r="W12" i="5" s="1"/>
  <c r="Q12" i="5"/>
  <c r="V12" i="5" s="1"/>
  <c r="P12" i="5"/>
  <c r="O12" i="5"/>
  <c r="T12" i="5" s="1"/>
  <c r="N12" i="5"/>
  <c r="S12" i="5" s="1"/>
  <c r="AF11" i="5"/>
  <c r="T11" i="5"/>
  <c r="R11" i="5"/>
  <c r="W11" i="5" s="1"/>
  <c r="Q11" i="5"/>
  <c r="V11" i="5" s="1"/>
  <c r="P11" i="5"/>
  <c r="U11" i="5" s="1"/>
  <c r="O11" i="5"/>
  <c r="N11" i="5"/>
  <c r="S11" i="5" s="1"/>
  <c r="AF10" i="5"/>
  <c r="S10" i="5"/>
  <c r="R10" i="5"/>
  <c r="W10" i="5" s="1"/>
  <c r="Q10" i="5"/>
  <c r="V10" i="5" s="1"/>
  <c r="P10" i="5"/>
  <c r="U10" i="5" s="1"/>
  <c r="O10" i="5"/>
  <c r="T10" i="5" s="1"/>
  <c r="N10" i="5"/>
  <c r="AF9" i="5"/>
  <c r="V9" i="5"/>
  <c r="R9" i="5"/>
  <c r="W9" i="5" s="1"/>
  <c r="Q9" i="5"/>
  <c r="P9" i="5"/>
  <c r="U9" i="5" s="1"/>
  <c r="O9" i="5"/>
  <c r="T9" i="5" s="1"/>
  <c r="N9" i="5"/>
  <c r="S9" i="5" s="1"/>
  <c r="AF8" i="5"/>
  <c r="U8" i="5"/>
  <c r="R8" i="5"/>
  <c r="W8" i="5" s="1"/>
  <c r="Q8" i="5"/>
  <c r="V8" i="5" s="1"/>
  <c r="P8" i="5"/>
  <c r="O8" i="5"/>
  <c r="T8" i="5" s="1"/>
  <c r="N8" i="5"/>
  <c r="S8" i="5" s="1"/>
  <c r="AF7" i="5"/>
  <c r="T7" i="5"/>
  <c r="R7" i="5"/>
  <c r="W7" i="5" s="1"/>
  <c r="Q7" i="5"/>
  <c r="V7" i="5" s="1"/>
  <c r="P7" i="5"/>
  <c r="U7" i="5" s="1"/>
  <c r="O7" i="5"/>
  <c r="N7" i="5"/>
  <c r="S7" i="5" s="1"/>
  <c r="AF6" i="5"/>
  <c r="S6" i="5"/>
  <c r="R6" i="5"/>
  <c r="W6" i="5" s="1"/>
  <c r="Q6" i="5"/>
  <c r="V6" i="5" s="1"/>
  <c r="P6" i="5"/>
  <c r="U6" i="5" s="1"/>
  <c r="O6" i="5"/>
  <c r="T6" i="5" s="1"/>
  <c r="N6" i="5"/>
  <c r="AF5" i="5"/>
  <c r="V5" i="5"/>
  <c r="R5" i="5"/>
  <c r="W5" i="5" s="1"/>
  <c r="Q5" i="5"/>
  <c r="P5" i="5"/>
  <c r="U5" i="5" s="1"/>
  <c r="O5" i="5"/>
  <c r="T5" i="5" s="1"/>
  <c r="N5" i="5"/>
  <c r="S5" i="5" s="1"/>
  <c r="AS419" i="4"/>
  <c r="AS420" i="4" s="1"/>
  <c r="AS421" i="4" s="1"/>
  <c r="AS422" i="4" s="1"/>
  <c r="AO417" i="4"/>
  <c r="AO418" i="4" s="1"/>
  <c r="AO419" i="4" s="1"/>
  <c r="AO420" i="4" s="1"/>
  <c r="AO421" i="4" s="1"/>
  <c r="AO422" i="4" s="1"/>
  <c r="AR416" i="4"/>
  <c r="AR417" i="4" s="1"/>
  <c r="AR418" i="4" s="1"/>
  <c r="AR419" i="4" s="1"/>
  <c r="AR420" i="4" s="1"/>
  <c r="AR421" i="4" s="1"/>
  <c r="AR422" i="4" s="1"/>
  <c r="AS415" i="4"/>
  <c r="AS416" i="4" s="1"/>
  <c r="AS417" i="4" s="1"/>
  <c r="AS418" i="4" s="1"/>
  <c r="AR415" i="4"/>
  <c r="AQ415" i="4"/>
  <c r="AQ416" i="4" s="1"/>
  <c r="AQ417" i="4" s="1"/>
  <c r="AQ418" i="4" s="1"/>
  <c r="AQ419" i="4" s="1"/>
  <c r="AQ420" i="4" s="1"/>
  <c r="AQ421" i="4" s="1"/>
  <c r="AQ422" i="4" s="1"/>
  <c r="AP415" i="4"/>
  <c r="AP416" i="4" s="1"/>
  <c r="AP417" i="4" s="1"/>
  <c r="AP418" i="4" s="1"/>
  <c r="AP419" i="4" s="1"/>
  <c r="AP420" i="4" s="1"/>
  <c r="AP421" i="4" s="1"/>
  <c r="AP422" i="4" s="1"/>
  <c r="AO415" i="4"/>
  <c r="AO416" i="4" s="1"/>
  <c r="AU404" i="4"/>
  <c r="AF404" i="4"/>
  <c r="W404" i="4"/>
  <c r="S404" i="4"/>
  <c r="R404" i="4"/>
  <c r="Q404" i="4"/>
  <c r="V404" i="4" s="1"/>
  <c r="P404" i="4"/>
  <c r="U404" i="4" s="1"/>
  <c r="O404" i="4"/>
  <c r="T404" i="4" s="1"/>
  <c r="N404" i="4"/>
  <c r="AF403" i="4"/>
  <c r="W403" i="4"/>
  <c r="R403" i="4"/>
  <c r="Q403" i="4"/>
  <c r="V403" i="4" s="1"/>
  <c r="P403" i="4"/>
  <c r="U403" i="4" s="1"/>
  <c r="O403" i="4"/>
  <c r="T403" i="4" s="1"/>
  <c r="N403" i="4"/>
  <c r="S403" i="4" s="1"/>
  <c r="AF402" i="4"/>
  <c r="W402" i="4"/>
  <c r="R402" i="4"/>
  <c r="Q402" i="4"/>
  <c r="V402" i="4" s="1"/>
  <c r="P402" i="4"/>
  <c r="U402" i="4" s="1"/>
  <c r="O402" i="4"/>
  <c r="T402" i="4" s="1"/>
  <c r="N402" i="4"/>
  <c r="S402" i="4" s="1"/>
  <c r="AF401" i="4"/>
  <c r="W401" i="4"/>
  <c r="U401" i="4"/>
  <c r="T401" i="4"/>
  <c r="R401" i="4"/>
  <c r="Q401" i="4"/>
  <c r="V401" i="4" s="1"/>
  <c r="P401" i="4"/>
  <c r="O401" i="4"/>
  <c r="N401" i="4"/>
  <c r="S401" i="4" s="1"/>
  <c r="AF400" i="4"/>
  <c r="W400" i="4"/>
  <c r="V400" i="4"/>
  <c r="U400" i="4"/>
  <c r="T400" i="4"/>
  <c r="S400" i="4"/>
  <c r="R400" i="4"/>
  <c r="Q400" i="4"/>
  <c r="P400" i="4"/>
  <c r="O400" i="4"/>
  <c r="N400" i="4"/>
  <c r="AF399" i="4"/>
  <c r="T399" i="4"/>
  <c r="S399" i="4"/>
  <c r="R399" i="4"/>
  <c r="W399" i="4" s="1"/>
  <c r="Q399" i="4"/>
  <c r="V399" i="4" s="1"/>
  <c r="P399" i="4"/>
  <c r="U399" i="4" s="1"/>
  <c r="O399" i="4"/>
  <c r="N399" i="4"/>
  <c r="AF398" i="4"/>
  <c r="U398" i="4"/>
  <c r="T398" i="4"/>
  <c r="S398" i="4"/>
  <c r="R398" i="4"/>
  <c r="W398" i="4" s="1"/>
  <c r="Q398" i="4"/>
  <c r="V398" i="4" s="1"/>
  <c r="P398" i="4"/>
  <c r="O398" i="4"/>
  <c r="N398" i="4"/>
  <c r="AF397" i="4"/>
  <c r="T397" i="4"/>
  <c r="S397" i="4"/>
  <c r="R397" i="4"/>
  <c r="W397" i="4" s="1"/>
  <c r="Q397" i="4"/>
  <c r="V397" i="4" s="1"/>
  <c r="P397" i="4"/>
  <c r="U397" i="4" s="1"/>
  <c r="O397" i="4"/>
  <c r="N397" i="4"/>
  <c r="AF396" i="4"/>
  <c r="S396" i="4"/>
  <c r="R396" i="4"/>
  <c r="W396" i="4" s="1"/>
  <c r="Q396" i="4"/>
  <c r="V396" i="4" s="1"/>
  <c r="P396" i="4"/>
  <c r="U396" i="4" s="1"/>
  <c r="O396" i="4"/>
  <c r="T396" i="4" s="1"/>
  <c r="N396" i="4"/>
  <c r="AF395" i="4"/>
  <c r="W395" i="4"/>
  <c r="R395" i="4"/>
  <c r="Q395" i="4"/>
  <c r="V395" i="4" s="1"/>
  <c r="P395" i="4"/>
  <c r="U395" i="4" s="1"/>
  <c r="O395" i="4"/>
  <c r="T395" i="4" s="1"/>
  <c r="N395" i="4"/>
  <c r="S395" i="4" s="1"/>
  <c r="AF394" i="4"/>
  <c r="W394" i="4"/>
  <c r="U394" i="4"/>
  <c r="R394" i="4"/>
  <c r="Q394" i="4"/>
  <c r="V394" i="4" s="1"/>
  <c r="P394" i="4"/>
  <c r="O394" i="4"/>
  <c r="T394" i="4" s="1"/>
  <c r="N394" i="4"/>
  <c r="S394" i="4" s="1"/>
  <c r="AF393" i="4"/>
  <c r="W393" i="4"/>
  <c r="V393" i="4"/>
  <c r="R393" i="4"/>
  <c r="Q393" i="4"/>
  <c r="P393" i="4"/>
  <c r="U393" i="4" s="1"/>
  <c r="O393" i="4"/>
  <c r="T393" i="4" s="1"/>
  <c r="N393" i="4"/>
  <c r="S393" i="4" s="1"/>
  <c r="AF392" i="4"/>
  <c r="W392" i="4"/>
  <c r="V392" i="4"/>
  <c r="U392" i="4"/>
  <c r="R392" i="4"/>
  <c r="Q392" i="4"/>
  <c r="P392" i="4"/>
  <c r="O392" i="4"/>
  <c r="T392" i="4" s="1"/>
  <c r="N392" i="4"/>
  <c r="S392" i="4" s="1"/>
  <c r="AF391" i="4"/>
  <c r="V391" i="4"/>
  <c r="U391" i="4"/>
  <c r="T391" i="4"/>
  <c r="R391" i="4"/>
  <c r="W391" i="4" s="1"/>
  <c r="Q391" i="4"/>
  <c r="P391" i="4"/>
  <c r="O391" i="4"/>
  <c r="N391" i="4"/>
  <c r="S391" i="4" s="1"/>
  <c r="AF390" i="4"/>
  <c r="U390" i="4"/>
  <c r="T390" i="4"/>
  <c r="S390" i="4"/>
  <c r="R390" i="4"/>
  <c r="W390" i="4" s="1"/>
  <c r="Q390" i="4"/>
  <c r="V390" i="4" s="1"/>
  <c r="P390" i="4"/>
  <c r="O390" i="4"/>
  <c r="N390" i="4"/>
  <c r="AF389" i="4"/>
  <c r="T389" i="4"/>
  <c r="S389" i="4"/>
  <c r="R389" i="4"/>
  <c r="W389" i="4" s="1"/>
  <c r="Q389" i="4"/>
  <c r="V389" i="4" s="1"/>
  <c r="P389" i="4"/>
  <c r="U389" i="4" s="1"/>
  <c r="O389" i="4"/>
  <c r="N389" i="4"/>
  <c r="AF388" i="4"/>
  <c r="S388" i="4"/>
  <c r="R388" i="4"/>
  <c r="W388" i="4" s="1"/>
  <c r="Q388" i="4"/>
  <c r="V388" i="4" s="1"/>
  <c r="P388" i="4"/>
  <c r="U388" i="4" s="1"/>
  <c r="O388" i="4"/>
  <c r="T388" i="4" s="1"/>
  <c r="N388" i="4"/>
  <c r="AF387" i="4"/>
  <c r="W387" i="4"/>
  <c r="T387" i="4"/>
  <c r="R387" i="4"/>
  <c r="Q387" i="4"/>
  <c r="V387" i="4" s="1"/>
  <c r="P387" i="4"/>
  <c r="U387" i="4" s="1"/>
  <c r="O387" i="4"/>
  <c r="N387" i="4"/>
  <c r="S387" i="4" s="1"/>
  <c r="AF386" i="4"/>
  <c r="T386" i="4"/>
  <c r="S386" i="4"/>
  <c r="R386" i="4"/>
  <c r="W386" i="4" s="1"/>
  <c r="Q386" i="4"/>
  <c r="V386" i="4" s="1"/>
  <c r="P386" i="4"/>
  <c r="U386" i="4" s="1"/>
  <c r="O386" i="4"/>
  <c r="N386" i="4"/>
  <c r="AF385" i="4"/>
  <c r="T385" i="4"/>
  <c r="S385" i="4"/>
  <c r="R385" i="4"/>
  <c r="W385" i="4" s="1"/>
  <c r="Q385" i="4"/>
  <c r="V385" i="4" s="1"/>
  <c r="P385" i="4"/>
  <c r="U385" i="4" s="1"/>
  <c r="O385" i="4"/>
  <c r="N385" i="4"/>
  <c r="AU384" i="4"/>
  <c r="AF384" i="4"/>
  <c r="U384" i="4"/>
  <c r="T384" i="4"/>
  <c r="S384" i="4"/>
  <c r="R384" i="4"/>
  <c r="W384" i="4" s="1"/>
  <c r="Q384" i="4"/>
  <c r="V384" i="4" s="1"/>
  <c r="P384" i="4"/>
  <c r="O384" i="4"/>
  <c r="N384" i="4"/>
  <c r="AF383" i="4"/>
  <c r="T383" i="4"/>
  <c r="S383" i="4"/>
  <c r="R383" i="4"/>
  <c r="W383" i="4" s="1"/>
  <c r="Q383" i="4"/>
  <c r="V383" i="4" s="1"/>
  <c r="P383" i="4"/>
  <c r="U383" i="4" s="1"/>
  <c r="O383" i="4"/>
  <c r="N383" i="4"/>
  <c r="AF382" i="4"/>
  <c r="W382" i="4"/>
  <c r="S382" i="4"/>
  <c r="R382" i="4"/>
  <c r="Q382" i="4"/>
  <c r="V382" i="4" s="1"/>
  <c r="P382" i="4"/>
  <c r="U382" i="4" s="1"/>
  <c r="O382" i="4"/>
  <c r="T382" i="4" s="1"/>
  <c r="N382" i="4"/>
  <c r="AF381" i="4"/>
  <c r="R381" i="4"/>
  <c r="W381" i="4" s="1"/>
  <c r="Q381" i="4"/>
  <c r="V381" i="4" s="1"/>
  <c r="P381" i="4"/>
  <c r="U381" i="4" s="1"/>
  <c r="O381" i="4"/>
  <c r="T381" i="4" s="1"/>
  <c r="N381" i="4"/>
  <c r="S381" i="4" s="1"/>
  <c r="AF380" i="4"/>
  <c r="W380" i="4"/>
  <c r="U380" i="4"/>
  <c r="R380" i="4"/>
  <c r="Q380" i="4"/>
  <c r="V380" i="4" s="1"/>
  <c r="P380" i="4"/>
  <c r="O380" i="4"/>
  <c r="T380" i="4" s="1"/>
  <c r="N380" i="4"/>
  <c r="S380" i="4" s="1"/>
  <c r="AF379" i="4"/>
  <c r="W379" i="4"/>
  <c r="V379" i="4"/>
  <c r="T379" i="4"/>
  <c r="R379" i="4"/>
  <c r="Q379" i="4"/>
  <c r="P379" i="4"/>
  <c r="U379" i="4" s="1"/>
  <c r="O379" i="4"/>
  <c r="N379" i="4"/>
  <c r="S379" i="4" s="1"/>
  <c r="AF378" i="4"/>
  <c r="W378" i="4"/>
  <c r="V378" i="4"/>
  <c r="U378" i="4"/>
  <c r="S378" i="4"/>
  <c r="R378" i="4"/>
  <c r="Q378" i="4"/>
  <c r="P378" i="4"/>
  <c r="O378" i="4"/>
  <c r="T378" i="4" s="1"/>
  <c r="N378" i="4"/>
  <c r="AF377" i="4"/>
  <c r="V377" i="4"/>
  <c r="T377" i="4"/>
  <c r="R377" i="4"/>
  <c r="W377" i="4" s="1"/>
  <c r="Q377" i="4"/>
  <c r="P377" i="4"/>
  <c r="U377" i="4" s="1"/>
  <c r="O377" i="4"/>
  <c r="N377" i="4"/>
  <c r="S377" i="4" s="1"/>
  <c r="AF376" i="4"/>
  <c r="T376" i="4"/>
  <c r="S376" i="4"/>
  <c r="R376" i="4"/>
  <c r="W376" i="4" s="1"/>
  <c r="Q376" i="4"/>
  <c r="V376" i="4" s="1"/>
  <c r="P376" i="4"/>
  <c r="U376" i="4" s="1"/>
  <c r="O376" i="4"/>
  <c r="N376" i="4"/>
  <c r="AF375" i="4"/>
  <c r="T375" i="4"/>
  <c r="S375" i="4"/>
  <c r="R375" i="4"/>
  <c r="W375" i="4" s="1"/>
  <c r="Q375" i="4"/>
  <c r="V375" i="4" s="1"/>
  <c r="P375" i="4"/>
  <c r="U375" i="4" s="1"/>
  <c r="O375" i="4"/>
  <c r="N375" i="4"/>
  <c r="AF374" i="4"/>
  <c r="W374" i="4"/>
  <c r="S374" i="4"/>
  <c r="R374" i="4"/>
  <c r="Q374" i="4"/>
  <c r="V374" i="4" s="1"/>
  <c r="P374" i="4"/>
  <c r="U374" i="4" s="1"/>
  <c r="O374" i="4"/>
  <c r="T374" i="4" s="1"/>
  <c r="N374" i="4"/>
  <c r="AF373" i="4"/>
  <c r="W373" i="4"/>
  <c r="T373" i="4"/>
  <c r="R373" i="4"/>
  <c r="Q373" i="4"/>
  <c r="V373" i="4" s="1"/>
  <c r="P373" i="4"/>
  <c r="U373" i="4" s="1"/>
  <c r="O373" i="4"/>
  <c r="N373" i="4"/>
  <c r="S373" i="4" s="1"/>
  <c r="AF372" i="4"/>
  <c r="U372" i="4"/>
  <c r="R372" i="4"/>
  <c r="W372" i="4" s="1"/>
  <c r="Q372" i="4"/>
  <c r="V372" i="4" s="1"/>
  <c r="P372" i="4"/>
  <c r="O372" i="4"/>
  <c r="T372" i="4" s="1"/>
  <c r="N372" i="4"/>
  <c r="S372" i="4" s="1"/>
  <c r="AF371" i="4"/>
  <c r="T371" i="4"/>
  <c r="R371" i="4"/>
  <c r="W371" i="4" s="1"/>
  <c r="Q371" i="4"/>
  <c r="V371" i="4" s="1"/>
  <c r="P371" i="4"/>
  <c r="U371" i="4" s="1"/>
  <c r="O371" i="4"/>
  <c r="N371" i="4"/>
  <c r="S371" i="4" s="1"/>
  <c r="AF370" i="4"/>
  <c r="T370" i="4"/>
  <c r="S370" i="4"/>
  <c r="R370" i="4"/>
  <c r="W370" i="4" s="1"/>
  <c r="Q370" i="4"/>
  <c r="V370" i="4" s="1"/>
  <c r="P370" i="4"/>
  <c r="U370" i="4" s="1"/>
  <c r="O370" i="4"/>
  <c r="N370" i="4"/>
  <c r="AF369" i="4"/>
  <c r="S369" i="4"/>
  <c r="R369" i="4"/>
  <c r="W369" i="4" s="1"/>
  <c r="Q369" i="4"/>
  <c r="V369" i="4" s="1"/>
  <c r="P369" i="4"/>
  <c r="U369" i="4" s="1"/>
  <c r="O369" i="4"/>
  <c r="T369" i="4" s="1"/>
  <c r="N369" i="4"/>
  <c r="AF368" i="4"/>
  <c r="W368" i="4"/>
  <c r="R368" i="4"/>
  <c r="Q368" i="4"/>
  <c r="V368" i="4" s="1"/>
  <c r="P368" i="4"/>
  <c r="U368" i="4" s="1"/>
  <c r="O368" i="4"/>
  <c r="T368" i="4" s="1"/>
  <c r="N368" i="4"/>
  <c r="S368" i="4" s="1"/>
  <c r="AF367" i="4"/>
  <c r="S367" i="4"/>
  <c r="R367" i="4"/>
  <c r="W367" i="4" s="1"/>
  <c r="Q367" i="4"/>
  <c r="V367" i="4" s="1"/>
  <c r="P367" i="4"/>
  <c r="U367" i="4" s="1"/>
  <c r="O367" i="4"/>
  <c r="T367" i="4" s="1"/>
  <c r="N367" i="4"/>
  <c r="AF366" i="4"/>
  <c r="R366" i="4"/>
  <c r="W366" i="4" s="1"/>
  <c r="Q366" i="4"/>
  <c r="V366" i="4" s="1"/>
  <c r="P366" i="4"/>
  <c r="U366" i="4" s="1"/>
  <c r="O366" i="4"/>
  <c r="T366" i="4" s="1"/>
  <c r="N366" i="4"/>
  <c r="S366" i="4" s="1"/>
  <c r="AF365" i="4"/>
  <c r="W365" i="4"/>
  <c r="T365" i="4"/>
  <c r="S365" i="4"/>
  <c r="R365" i="4"/>
  <c r="Q365" i="4"/>
  <c r="V365" i="4" s="1"/>
  <c r="P365" i="4"/>
  <c r="U365" i="4" s="1"/>
  <c r="O365" i="4"/>
  <c r="N365" i="4"/>
  <c r="AU364" i="4"/>
  <c r="AF364" i="4"/>
  <c r="U364" i="4"/>
  <c r="T364" i="4"/>
  <c r="R364" i="4"/>
  <c r="W364" i="4" s="1"/>
  <c r="Q364" i="4"/>
  <c r="V364" i="4" s="1"/>
  <c r="P364" i="4"/>
  <c r="O364" i="4"/>
  <c r="N364" i="4"/>
  <c r="S364" i="4" s="1"/>
  <c r="AF363" i="4"/>
  <c r="W363" i="4"/>
  <c r="R363" i="4"/>
  <c r="Q363" i="4"/>
  <c r="V363" i="4" s="1"/>
  <c r="P363" i="4"/>
  <c r="U363" i="4" s="1"/>
  <c r="O363" i="4"/>
  <c r="T363" i="4" s="1"/>
  <c r="N363" i="4"/>
  <c r="S363" i="4" s="1"/>
  <c r="AF362" i="4"/>
  <c r="V362" i="4"/>
  <c r="T362" i="4"/>
  <c r="S362" i="4"/>
  <c r="R362" i="4"/>
  <c r="W362" i="4" s="1"/>
  <c r="Q362" i="4"/>
  <c r="P362" i="4"/>
  <c r="U362" i="4" s="1"/>
  <c r="O362" i="4"/>
  <c r="N362" i="4"/>
  <c r="AF361" i="4"/>
  <c r="W361" i="4"/>
  <c r="T361" i="4"/>
  <c r="S361" i="4"/>
  <c r="R361" i="4"/>
  <c r="Q361" i="4"/>
  <c r="V361" i="4" s="1"/>
  <c r="P361" i="4"/>
  <c r="U361" i="4" s="1"/>
  <c r="O361" i="4"/>
  <c r="N361" i="4"/>
  <c r="AF360" i="4"/>
  <c r="W360" i="4"/>
  <c r="S360" i="4"/>
  <c r="R360" i="4"/>
  <c r="Q360" i="4"/>
  <c r="V360" i="4" s="1"/>
  <c r="P360" i="4"/>
  <c r="U360" i="4" s="1"/>
  <c r="O360" i="4"/>
  <c r="T360" i="4" s="1"/>
  <c r="N360" i="4"/>
  <c r="AF359" i="4"/>
  <c r="W359" i="4"/>
  <c r="R359" i="4"/>
  <c r="Q359" i="4"/>
  <c r="V359" i="4" s="1"/>
  <c r="P359" i="4"/>
  <c r="U359" i="4" s="1"/>
  <c r="O359" i="4"/>
  <c r="T359" i="4" s="1"/>
  <c r="N359" i="4"/>
  <c r="S359" i="4" s="1"/>
  <c r="AF358" i="4"/>
  <c r="W358" i="4"/>
  <c r="R358" i="4"/>
  <c r="Q358" i="4"/>
  <c r="V358" i="4" s="1"/>
  <c r="P358" i="4"/>
  <c r="U358" i="4" s="1"/>
  <c r="O358" i="4"/>
  <c r="T358" i="4" s="1"/>
  <c r="N358" i="4"/>
  <c r="S358" i="4" s="1"/>
  <c r="AF357" i="4"/>
  <c r="W357" i="4"/>
  <c r="T357" i="4"/>
  <c r="S357" i="4"/>
  <c r="R357" i="4"/>
  <c r="Q357" i="4"/>
  <c r="V357" i="4" s="1"/>
  <c r="P357" i="4"/>
  <c r="U357" i="4" s="1"/>
  <c r="O357" i="4"/>
  <c r="N357" i="4"/>
  <c r="AF356" i="4"/>
  <c r="S356" i="4"/>
  <c r="R356" i="4"/>
  <c r="W356" i="4" s="1"/>
  <c r="Q356" i="4"/>
  <c r="V356" i="4" s="1"/>
  <c r="P356" i="4"/>
  <c r="U356" i="4" s="1"/>
  <c r="O356" i="4"/>
  <c r="T356" i="4" s="1"/>
  <c r="N356" i="4"/>
  <c r="AF355" i="4"/>
  <c r="V355" i="4"/>
  <c r="U355" i="4"/>
  <c r="T355" i="4"/>
  <c r="S355" i="4"/>
  <c r="R355" i="4"/>
  <c r="W355" i="4" s="1"/>
  <c r="Q355" i="4"/>
  <c r="P355" i="4"/>
  <c r="O355" i="4"/>
  <c r="N355" i="4"/>
  <c r="AF354" i="4"/>
  <c r="U354" i="4"/>
  <c r="T354" i="4"/>
  <c r="S354" i="4"/>
  <c r="R354" i="4"/>
  <c r="W354" i="4" s="1"/>
  <c r="Q354" i="4"/>
  <c r="V354" i="4" s="1"/>
  <c r="P354" i="4"/>
  <c r="O354" i="4"/>
  <c r="N354" i="4"/>
  <c r="AF353" i="4"/>
  <c r="R353" i="4"/>
  <c r="W353" i="4" s="1"/>
  <c r="Q353" i="4"/>
  <c r="V353" i="4" s="1"/>
  <c r="P353" i="4"/>
  <c r="U353" i="4" s="1"/>
  <c r="O353" i="4"/>
  <c r="T353" i="4" s="1"/>
  <c r="N353" i="4"/>
  <c r="S353" i="4" s="1"/>
  <c r="AF352" i="4"/>
  <c r="W352" i="4"/>
  <c r="V352" i="4"/>
  <c r="S352" i="4"/>
  <c r="R352" i="4"/>
  <c r="Q352" i="4"/>
  <c r="P352" i="4"/>
  <c r="U352" i="4" s="1"/>
  <c r="O352" i="4"/>
  <c r="T352" i="4" s="1"/>
  <c r="N352" i="4"/>
  <c r="AF351" i="4"/>
  <c r="W351" i="4"/>
  <c r="R351" i="4"/>
  <c r="Q351" i="4"/>
  <c r="V351" i="4" s="1"/>
  <c r="P351" i="4"/>
  <c r="U351" i="4" s="1"/>
  <c r="O351" i="4"/>
  <c r="T351" i="4" s="1"/>
  <c r="N351" i="4"/>
  <c r="S351" i="4" s="1"/>
  <c r="AF350" i="4"/>
  <c r="W350" i="4"/>
  <c r="V350" i="4"/>
  <c r="T350" i="4"/>
  <c r="R350" i="4"/>
  <c r="Q350" i="4"/>
  <c r="P350" i="4"/>
  <c r="U350" i="4" s="1"/>
  <c r="O350" i="4"/>
  <c r="N350" i="4"/>
  <c r="S350" i="4" s="1"/>
  <c r="AF349" i="4"/>
  <c r="W349" i="4"/>
  <c r="V349" i="4"/>
  <c r="T349" i="4"/>
  <c r="R349" i="4"/>
  <c r="Q349" i="4"/>
  <c r="P349" i="4"/>
  <c r="U349" i="4" s="1"/>
  <c r="O349" i="4"/>
  <c r="N349" i="4"/>
  <c r="S349" i="4" s="1"/>
  <c r="AF348" i="4"/>
  <c r="T348" i="4"/>
  <c r="S348" i="4"/>
  <c r="R348" i="4"/>
  <c r="W348" i="4" s="1"/>
  <c r="Q348" i="4"/>
  <c r="V348" i="4" s="1"/>
  <c r="P348" i="4"/>
  <c r="U348" i="4" s="1"/>
  <c r="O348" i="4"/>
  <c r="N348" i="4"/>
  <c r="AF347" i="4"/>
  <c r="W347" i="4"/>
  <c r="T347" i="4"/>
  <c r="R347" i="4"/>
  <c r="Q347" i="4"/>
  <c r="V347" i="4" s="1"/>
  <c r="P347" i="4"/>
  <c r="U347" i="4" s="1"/>
  <c r="O347" i="4"/>
  <c r="N347" i="4"/>
  <c r="S347" i="4" s="1"/>
  <c r="AF346" i="4"/>
  <c r="R346" i="4"/>
  <c r="W346" i="4" s="1"/>
  <c r="Q346" i="4"/>
  <c r="V346" i="4" s="1"/>
  <c r="P346" i="4"/>
  <c r="U346" i="4" s="1"/>
  <c r="O346" i="4"/>
  <c r="T346" i="4" s="1"/>
  <c r="N346" i="4"/>
  <c r="S346" i="4" s="1"/>
  <c r="AF345" i="4"/>
  <c r="T345" i="4"/>
  <c r="S345" i="4"/>
  <c r="R345" i="4"/>
  <c r="W345" i="4" s="1"/>
  <c r="Q345" i="4"/>
  <c r="V345" i="4" s="1"/>
  <c r="P345" i="4"/>
  <c r="U345" i="4" s="1"/>
  <c r="O345" i="4"/>
  <c r="N345" i="4"/>
  <c r="AU344" i="4"/>
  <c r="AF344" i="4"/>
  <c r="T344" i="4"/>
  <c r="R344" i="4"/>
  <c r="W344" i="4" s="1"/>
  <c r="Q344" i="4"/>
  <c r="V344" i="4" s="1"/>
  <c r="P344" i="4"/>
  <c r="U344" i="4" s="1"/>
  <c r="O344" i="4"/>
  <c r="N344" i="4"/>
  <c r="S344" i="4" s="1"/>
  <c r="AF343" i="4"/>
  <c r="T343" i="4"/>
  <c r="S343" i="4"/>
  <c r="R343" i="4"/>
  <c r="W343" i="4" s="1"/>
  <c r="Q343" i="4"/>
  <c r="V343" i="4" s="1"/>
  <c r="P343" i="4"/>
  <c r="U343" i="4" s="1"/>
  <c r="O343" i="4"/>
  <c r="N343" i="4"/>
  <c r="AF342" i="4"/>
  <c r="W342" i="4"/>
  <c r="S342" i="4"/>
  <c r="R342" i="4"/>
  <c r="Q342" i="4"/>
  <c r="V342" i="4" s="1"/>
  <c r="P342" i="4"/>
  <c r="U342" i="4" s="1"/>
  <c r="O342" i="4"/>
  <c r="T342" i="4" s="1"/>
  <c r="N342" i="4"/>
  <c r="AF341" i="4"/>
  <c r="W341" i="4"/>
  <c r="S341" i="4"/>
  <c r="R341" i="4"/>
  <c r="Q341" i="4"/>
  <c r="V341" i="4" s="1"/>
  <c r="P341" i="4"/>
  <c r="U341" i="4" s="1"/>
  <c r="O341" i="4"/>
  <c r="T341" i="4" s="1"/>
  <c r="N341" i="4"/>
  <c r="AF340" i="4"/>
  <c r="R340" i="4"/>
  <c r="W340" i="4" s="1"/>
  <c r="Q340" i="4"/>
  <c r="V340" i="4" s="1"/>
  <c r="P340" i="4"/>
  <c r="U340" i="4" s="1"/>
  <c r="O340" i="4"/>
  <c r="T340" i="4" s="1"/>
  <c r="N340" i="4"/>
  <c r="S340" i="4" s="1"/>
  <c r="AF339" i="4"/>
  <c r="W339" i="4"/>
  <c r="U339" i="4"/>
  <c r="R339" i="4"/>
  <c r="Q339" i="4"/>
  <c r="V339" i="4" s="1"/>
  <c r="P339" i="4"/>
  <c r="O339" i="4"/>
  <c r="T339" i="4" s="1"/>
  <c r="N339" i="4"/>
  <c r="S339" i="4" s="1"/>
  <c r="AF338" i="4"/>
  <c r="W338" i="4"/>
  <c r="V338" i="4"/>
  <c r="T338" i="4"/>
  <c r="S338" i="4"/>
  <c r="R338" i="4"/>
  <c r="Q338" i="4"/>
  <c r="P338" i="4"/>
  <c r="U338" i="4" s="1"/>
  <c r="O338" i="4"/>
  <c r="N338" i="4"/>
  <c r="AF337" i="4"/>
  <c r="U337" i="4"/>
  <c r="S337" i="4"/>
  <c r="R337" i="4"/>
  <c r="W337" i="4" s="1"/>
  <c r="Q337" i="4"/>
  <c r="V337" i="4" s="1"/>
  <c r="P337" i="4"/>
  <c r="O337" i="4"/>
  <c r="T337" i="4" s="1"/>
  <c r="N337" i="4"/>
  <c r="AF336" i="4"/>
  <c r="U336" i="4"/>
  <c r="T336" i="4"/>
  <c r="R336" i="4"/>
  <c r="W336" i="4" s="1"/>
  <c r="Q336" i="4"/>
  <c r="V336" i="4" s="1"/>
  <c r="P336" i="4"/>
  <c r="O336" i="4"/>
  <c r="N336" i="4"/>
  <c r="S336" i="4" s="1"/>
  <c r="AF335" i="4"/>
  <c r="X335" i="4"/>
  <c r="T335" i="4"/>
  <c r="S335" i="4"/>
  <c r="R335" i="4"/>
  <c r="W335" i="4" s="1"/>
  <c r="Q335" i="4"/>
  <c r="V335" i="4" s="1"/>
  <c r="P335" i="4"/>
  <c r="U335" i="4" s="1"/>
  <c r="O335" i="4"/>
  <c r="N335" i="4"/>
  <c r="AF334" i="4"/>
  <c r="W334" i="4"/>
  <c r="S334" i="4"/>
  <c r="R334" i="4"/>
  <c r="Q334" i="4"/>
  <c r="V334" i="4" s="1"/>
  <c r="P334" i="4"/>
  <c r="U334" i="4" s="1"/>
  <c r="O334" i="4"/>
  <c r="T334" i="4" s="1"/>
  <c r="N334" i="4"/>
  <c r="AF333" i="4"/>
  <c r="W333" i="4"/>
  <c r="R333" i="4"/>
  <c r="Q333" i="4"/>
  <c r="V333" i="4" s="1"/>
  <c r="P333" i="4"/>
  <c r="U333" i="4" s="1"/>
  <c r="O333" i="4"/>
  <c r="T333" i="4" s="1"/>
  <c r="N333" i="4"/>
  <c r="S333" i="4" s="1"/>
  <c r="AF332" i="4"/>
  <c r="R332" i="4"/>
  <c r="W332" i="4" s="1"/>
  <c r="Q332" i="4"/>
  <c r="V332" i="4" s="1"/>
  <c r="P332" i="4"/>
  <c r="U332" i="4" s="1"/>
  <c r="O332" i="4"/>
  <c r="T332" i="4" s="1"/>
  <c r="N332" i="4"/>
  <c r="S332" i="4" s="1"/>
  <c r="AF331" i="4"/>
  <c r="W331" i="4"/>
  <c r="T331" i="4"/>
  <c r="R331" i="4"/>
  <c r="Q331" i="4"/>
  <c r="V331" i="4" s="1"/>
  <c r="P331" i="4"/>
  <c r="U331" i="4" s="1"/>
  <c r="O331" i="4"/>
  <c r="N331" i="4"/>
  <c r="S331" i="4" s="1"/>
  <c r="AF330" i="4"/>
  <c r="W330" i="4"/>
  <c r="T330" i="4"/>
  <c r="S330" i="4"/>
  <c r="R330" i="4"/>
  <c r="Q330" i="4"/>
  <c r="V330" i="4" s="1"/>
  <c r="P330" i="4"/>
  <c r="U330" i="4" s="1"/>
  <c r="O330" i="4"/>
  <c r="N330" i="4"/>
  <c r="AF329" i="4"/>
  <c r="R329" i="4"/>
  <c r="W329" i="4" s="1"/>
  <c r="Q329" i="4"/>
  <c r="V329" i="4" s="1"/>
  <c r="P329" i="4"/>
  <c r="U329" i="4" s="1"/>
  <c r="O329" i="4"/>
  <c r="T329" i="4" s="1"/>
  <c r="N329" i="4"/>
  <c r="S329" i="4" s="1"/>
  <c r="AF328" i="4"/>
  <c r="W328" i="4"/>
  <c r="T328" i="4"/>
  <c r="R328" i="4"/>
  <c r="Q328" i="4"/>
  <c r="V328" i="4" s="1"/>
  <c r="P328" i="4"/>
  <c r="U328" i="4" s="1"/>
  <c r="O328" i="4"/>
  <c r="N328" i="4"/>
  <c r="S328" i="4" s="1"/>
  <c r="AF327" i="4"/>
  <c r="T327" i="4"/>
  <c r="S327" i="4"/>
  <c r="R327" i="4"/>
  <c r="W327" i="4" s="1"/>
  <c r="Q327" i="4"/>
  <c r="V327" i="4" s="1"/>
  <c r="P327" i="4"/>
  <c r="U327" i="4" s="1"/>
  <c r="O327" i="4"/>
  <c r="N327" i="4"/>
  <c r="AF326" i="4"/>
  <c r="W326" i="4"/>
  <c r="U326" i="4"/>
  <c r="T326" i="4"/>
  <c r="S326" i="4"/>
  <c r="R326" i="4"/>
  <c r="Q326" i="4"/>
  <c r="V326" i="4" s="1"/>
  <c r="P326" i="4"/>
  <c r="O326" i="4"/>
  <c r="N326" i="4"/>
  <c r="AF325" i="4"/>
  <c r="V325" i="4"/>
  <c r="S325" i="4"/>
  <c r="R325" i="4"/>
  <c r="W325" i="4" s="1"/>
  <c r="Q325" i="4"/>
  <c r="P325" i="4"/>
  <c r="U325" i="4" s="1"/>
  <c r="O325" i="4"/>
  <c r="T325" i="4" s="1"/>
  <c r="N325" i="4"/>
  <c r="AU324" i="4"/>
  <c r="AF324" i="4"/>
  <c r="W324" i="4"/>
  <c r="S324" i="4"/>
  <c r="R324" i="4"/>
  <c r="Q324" i="4"/>
  <c r="V324" i="4" s="1"/>
  <c r="P324" i="4"/>
  <c r="U324" i="4" s="1"/>
  <c r="O324" i="4"/>
  <c r="T324" i="4" s="1"/>
  <c r="N324" i="4"/>
  <c r="AF323" i="4"/>
  <c r="W323" i="4"/>
  <c r="T323" i="4"/>
  <c r="R323" i="4"/>
  <c r="Q323" i="4"/>
  <c r="V323" i="4" s="1"/>
  <c r="P323" i="4"/>
  <c r="U323" i="4" s="1"/>
  <c r="O323" i="4"/>
  <c r="N323" i="4"/>
  <c r="S323" i="4" s="1"/>
  <c r="AF322" i="4"/>
  <c r="S322" i="4"/>
  <c r="R322" i="4"/>
  <c r="W322" i="4" s="1"/>
  <c r="Q322" i="4"/>
  <c r="V322" i="4" s="1"/>
  <c r="P322" i="4"/>
  <c r="U322" i="4" s="1"/>
  <c r="O322" i="4"/>
  <c r="T322" i="4" s="1"/>
  <c r="N322" i="4"/>
  <c r="AF321" i="4"/>
  <c r="W321" i="4"/>
  <c r="U321" i="4"/>
  <c r="T321" i="4"/>
  <c r="R321" i="4"/>
  <c r="Q321" i="4"/>
  <c r="V321" i="4" s="1"/>
  <c r="P321" i="4"/>
  <c r="O321" i="4"/>
  <c r="N321" i="4"/>
  <c r="S321" i="4" s="1"/>
  <c r="AF320" i="4"/>
  <c r="T320" i="4"/>
  <c r="R320" i="4"/>
  <c r="W320" i="4" s="1"/>
  <c r="Q320" i="4"/>
  <c r="V320" i="4" s="1"/>
  <c r="P320" i="4"/>
  <c r="U320" i="4" s="1"/>
  <c r="O320" i="4"/>
  <c r="N320" i="4"/>
  <c r="S320" i="4" s="1"/>
  <c r="AF319" i="4"/>
  <c r="S319" i="4"/>
  <c r="R319" i="4"/>
  <c r="W319" i="4" s="1"/>
  <c r="Q319" i="4"/>
  <c r="V319" i="4" s="1"/>
  <c r="P319" i="4"/>
  <c r="U319" i="4" s="1"/>
  <c r="O319" i="4"/>
  <c r="T319" i="4" s="1"/>
  <c r="N319" i="4"/>
  <c r="AF318" i="4"/>
  <c r="W318" i="4"/>
  <c r="T318" i="4"/>
  <c r="R318" i="4"/>
  <c r="Q318" i="4"/>
  <c r="V318" i="4" s="1"/>
  <c r="P318" i="4"/>
  <c r="U318" i="4" s="1"/>
  <c r="O318" i="4"/>
  <c r="N318" i="4"/>
  <c r="S318" i="4" s="1"/>
  <c r="AF317" i="4"/>
  <c r="R317" i="4"/>
  <c r="W317" i="4" s="1"/>
  <c r="Q317" i="4"/>
  <c r="V317" i="4" s="1"/>
  <c r="P317" i="4"/>
  <c r="U317" i="4" s="1"/>
  <c r="O317" i="4"/>
  <c r="T317" i="4" s="1"/>
  <c r="N317" i="4"/>
  <c r="S317" i="4" s="1"/>
  <c r="AF316" i="4"/>
  <c r="W316" i="4"/>
  <c r="R316" i="4"/>
  <c r="Q316" i="4"/>
  <c r="V316" i="4" s="1"/>
  <c r="P316" i="4"/>
  <c r="U316" i="4" s="1"/>
  <c r="O316" i="4"/>
  <c r="T316" i="4" s="1"/>
  <c r="N316" i="4"/>
  <c r="S316" i="4" s="1"/>
  <c r="AF315" i="4"/>
  <c r="W315" i="4"/>
  <c r="R315" i="4"/>
  <c r="Q315" i="4"/>
  <c r="V315" i="4" s="1"/>
  <c r="P315" i="4"/>
  <c r="U315" i="4" s="1"/>
  <c r="O315" i="4"/>
  <c r="T315" i="4" s="1"/>
  <c r="N315" i="4"/>
  <c r="S315" i="4" s="1"/>
  <c r="AF314" i="4"/>
  <c r="R314" i="4"/>
  <c r="W314" i="4" s="1"/>
  <c r="Q314" i="4"/>
  <c r="V314" i="4" s="1"/>
  <c r="P314" i="4"/>
  <c r="U314" i="4" s="1"/>
  <c r="O314" i="4"/>
  <c r="T314" i="4" s="1"/>
  <c r="N314" i="4"/>
  <c r="S314" i="4" s="1"/>
  <c r="AF313" i="4"/>
  <c r="R313" i="4"/>
  <c r="W313" i="4" s="1"/>
  <c r="Q313" i="4"/>
  <c r="V313" i="4" s="1"/>
  <c r="P313" i="4"/>
  <c r="U313" i="4" s="1"/>
  <c r="O313" i="4"/>
  <c r="T313" i="4" s="1"/>
  <c r="N313" i="4"/>
  <c r="S313" i="4" s="1"/>
  <c r="AF312" i="4"/>
  <c r="T312" i="4"/>
  <c r="S312" i="4"/>
  <c r="R312" i="4"/>
  <c r="W312" i="4" s="1"/>
  <c r="Q312" i="4"/>
  <c r="V312" i="4" s="1"/>
  <c r="P312" i="4"/>
  <c r="U312" i="4" s="1"/>
  <c r="O312" i="4"/>
  <c r="N312" i="4"/>
  <c r="AF311" i="4"/>
  <c r="S311" i="4"/>
  <c r="R311" i="4"/>
  <c r="W311" i="4" s="1"/>
  <c r="Q311" i="4"/>
  <c r="V311" i="4" s="1"/>
  <c r="P311" i="4"/>
  <c r="U311" i="4" s="1"/>
  <c r="X311" i="4" s="1"/>
  <c r="AA311" i="4" s="1"/>
  <c r="O311" i="4"/>
  <c r="T311" i="4" s="1"/>
  <c r="N311" i="4"/>
  <c r="AF310" i="4"/>
  <c r="R310" i="4"/>
  <c r="W310" i="4" s="1"/>
  <c r="Q310" i="4"/>
  <c r="V310" i="4" s="1"/>
  <c r="P310" i="4"/>
  <c r="U310" i="4" s="1"/>
  <c r="O310" i="4"/>
  <c r="T310" i="4" s="1"/>
  <c r="N310" i="4"/>
  <c r="S310" i="4" s="1"/>
  <c r="AF309" i="4"/>
  <c r="R309" i="4"/>
  <c r="W309" i="4" s="1"/>
  <c r="Q309" i="4"/>
  <c r="V309" i="4" s="1"/>
  <c r="P309" i="4"/>
  <c r="U309" i="4" s="1"/>
  <c r="O309" i="4"/>
  <c r="T309" i="4" s="1"/>
  <c r="N309" i="4"/>
  <c r="S309" i="4" s="1"/>
  <c r="AF308" i="4"/>
  <c r="R308" i="4"/>
  <c r="W308" i="4" s="1"/>
  <c r="Q308" i="4"/>
  <c r="V308" i="4" s="1"/>
  <c r="P308" i="4"/>
  <c r="U308" i="4" s="1"/>
  <c r="O308" i="4"/>
  <c r="T308" i="4" s="1"/>
  <c r="N308" i="4"/>
  <c r="S308" i="4" s="1"/>
  <c r="AF307" i="4"/>
  <c r="W307" i="4"/>
  <c r="T307" i="4"/>
  <c r="R307" i="4"/>
  <c r="Q307" i="4"/>
  <c r="V307" i="4" s="1"/>
  <c r="P307" i="4"/>
  <c r="U307" i="4" s="1"/>
  <c r="O307" i="4"/>
  <c r="N307" i="4"/>
  <c r="S307" i="4" s="1"/>
  <c r="AF306" i="4"/>
  <c r="W306" i="4"/>
  <c r="S306" i="4"/>
  <c r="R306" i="4"/>
  <c r="Q306" i="4"/>
  <c r="V306" i="4" s="1"/>
  <c r="P306" i="4"/>
  <c r="U306" i="4" s="1"/>
  <c r="O306" i="4"/>
  <c r="T306" i="4" s="1"/>
  <c r="N306" i="4"/>
  <c r="AF305" i="4"/>
  <c r="R305" i="4"/>
  <c r="W305" i="4" s="1"/>
  <c r="Q305" i="4"/>
  <c r="V305" i="4" s="1"/>
  <c r="P305" i="4"/>
  <c r="U305" i="4" s="1"/>
  <c r="O305" i="4"/>
  <c r="T305" i="4" s="1"/>
  <c r="N305" i="4"/>
  <c r="S305" i="4" s="1"/>
  <c r="AU304" i="4"/>
  <c r="AF304" i="4"/>
  <c r="W304" i="4"/>
  <c r="S304" i="4"/>
  <c r="R304" i="4"/>
  <c r="Q304" i="4"/>
  <c r="V304" i="4" s="1"/>
  <c r="P304" i="4"/>
  <c r="U304" i="4" s="1"/>
  <c r="O304" i="4"/>
  <c r="T304" i="4" s="1"/>
  <c r="N304" i="4"/>
  <c r="AF303" i="4"/>
  <c r="W303" i="4"/>
  <c r="V303" i="4"/>
  <c r="T303" i="4"/>
  <c r="R303" i="4"/>
  <c r="Q303" i="4"/>
  <c r="P303" i="4"/>
  <c r="U303" i="4" s="1"/>
  <c r="O303" i="4"/>
  <c r="N303" i="4"/>
  <c r="S303" i="4" s="1"/>
  <c r="AF302" i="4"/>
  <c r="W302" i="4"/>
  <c r="V302" i="4"/>
  <c r="T302" i="4"/>
  <c r="S302" i="4"/>
  <c r="R302" i="4"/>
  <c r="Q302" i="4"/>
  <c r="P302" i="4"/>
  <c r="U302" i="4" s="1"/>
  <c r="O302" i="4"/>
  <c r="N302" i="4"/>
  <c r="AF301" i="4"/>
  <c r="S301" i="4"/>
  <c r="R301" i="4"/>
  <c r="W301" i="4" s="1"/>
  <c r="Q301" i="4"/>
  <c r="V301" i="4" s="1"/>
  <c r="P301" i="4"/>
  <c r="U301" i="4" s="1"/>
  <c r="O301" i="4"/>
  <c r="T301" i="4" s="1"/>
  <c r="N301" i="4"/>
  <c r="AF300" i="4"/>
  <c r="R300" i="4"/>
  <c r="W300" i="4" s="1"/>
  <c r="Q300" i="4"/>
  <c r="V300" i="4" s="1"/>
  <c r="P300" i="4"/>
  <c r="U300" i="4" s="1"/>
  <c r="O300" i="4"/>
  <c r="T300" i="4" s="1"/>
  <c r="N300" i="4"/>
  <c r="S300" i="4" s="1"/>
  <c r="AF299" i="4"/>
  <c r="V299" i="4"/>
  <c r="T299" i="4"/>
  <c r="R299" i="4"/>
  <c r="W299" i="4" s="1"/>
  <c r="Q299" i="4"/>
  <c r="P299" i="4"/>
  <c r="U299" i="4" s="1"/>
  <c r="O299" i="4"/>
  <c r="N299" i="4"/>
  <c r="S299" i="4" s="1"/>
  <c r="AF298" i="4"/>
  <c r="U298" i="4"/>
  <c r="S298" i="4"/>
  <c r="R298" i="4"/>
  <c r="W298" i="4" s="1"/>
  <c r="Q298" i="4"/>
  <c r="V298" i="4" s="1"/>
  <c r="P298" i="4"/>
  <c r="O298" i="4"/>
  <c r="T298" i="4" s="1"/>
  <c r="N298" i="4"/>
  <c r="AF297" i="4"/>
  <c r="W297" i="4"/>
  <c r="R297" i="4"/>
  <c r="Q297" i="4"/>
  <c r="V297" i="4" s="1"/>
  <c r="P297" i="4"/>
  <c r="U297" i="4" s="1"/>
  <c r="O297" i="4"/>
  <c r="T297" i="4" s="1"/>
  <c r="N297" i="4"/>
  <c r="S297" i="4" s="1"/>
  <c r="AF296" i="4"/>
  <c r="W296" i="4"/>
  <c r="R296" i="4"/>
  <c r="Q296" i="4"/>
  <c r="V296" i="4" s="1"/>
  <c r="P296" i="4"/>
  <c r="U296" i="4" s="1"/>
  <c r="O296" i="4"/>
  <c r="T296" i="4" s="1"/>
  <c r="N296" i="4"/>
  <c r="S296" i="4" s="1"/>
  <c r="AF295" i="4"/>
  <c r="W295" i="4"/>
  <c r="T295" i="4"/>
  <c r="R295" i="4"/>
  <c r="Q295" i="4"/>
  <c r="V295" i="4" s="1"/>
  <c r="P295" i="4"/>
  <c r="U295" i="4" s="1"/>
  <c r="O295" i="4"/>
  <c r="N295" i="4"/>
  <c r="S295" i="4" s="1"/>
  <c r="AF294" i="4"/>
  <c r="W294" i="4"/>
  <c r="S294" i="4"/>
  <c r="R294" i="4"/>
  <c r="Q294" i="4"/>
  <c r="V294" i="4" s="1"/>
  <c r="P294" i="4"/>
  <c r="U294" i="4" s="1"/>
  <c r="O294" i="4"/>
  <c r="T294" i="4" s="1"/>
  <c r="X294" i="4" s="1"/>
  <c r="N294" i="4"/>
  <c r="AF293" i="4"/>
  <c r="W293" i="4"/>
  <c r="T293" i="4"/>
  <c r="S293" i="4"/>
  <c r="R293" i="4"/>
  <c r="Q293" i="4"/>
  <c r="V293" i="4" s="1"/>
  <c r="P293" i="4"/>
  <c r="U293" i="4" s="1"/>
  <c r="O293" i="4"/>
  <c r="N293" i="4"/>
  <c r="AF292" i="4"/>
  <c r="S292" i="4"/>
  <c r="R292" i="4"/>
  <c r="W292" i="4" s="1"/>
  <c r="Q292" i="4"/>
  <c r="V292" i="4" s="1"/>
  <c r="P292" i="4"/>
  <c r="U292" i="4" s="1"/>
  <c r="O292" i="4"/>
  <c r="T292" i="4" s="1"/>
  <c r="N292" i="4"/>
  <c r="AF291" i="4"/>
  <c r="T291" i="4"/>
  <c r="R291" i="4"/>
  <c r="W291" i="4" s="1"/>
  <c r="Q291" i="4"/>
  <c r="V291" i="4" s="1"/>
  <c r="P291" i="4"/>
  <c r="U291" i="4" s="1"/>
  <c r="O291" i="4"/>
  <c r="N291" i="4"/>
  <c r="S291" i="4" s="1"/>
  <c r="AF290" i="4"/>
  <c r="T290" i="4"/>
  <c r="S290" i="4"/>
  <c r="R290" i="4"/>
  <c r="W290" i="4" s="1"/>
  <c r="Q290" i="4"/>
  <c r="V290" i="4" s="1"/>
  <c r="P290" i="4"/>
  <c r="U290" i="4" s="1"/>
  <c r="O290" i="4"/>
  <c r="N290" i="4"/>
  <c r="AF289" i="4"/>
  <c r="W289" i="4"/>
  <c r="S289" i="4"/>
  <c r="R289" i="4"/>
  <c r="Q289" i="4"/>
  <c r="V289" i="4" s="1"/>
  <c r="P289" i="4"/>
  <c r="U289" i="4" s="1"/>
  <c r="O289" i="4"/>
  <c r="T289" i="4" s="1"/>
  <c r="N289" i="4"/>
  <c r="AF288" i="4"/>
  <c r="W288" i="4"/>
  <c r="T288" i="4"/>
  <c r="R288" i="4"/>
  <c r="Q288" i="4"/>
  <c r="V288" i="4" s="1"/>
  <c r="P288" i="4"/>
  <c r="U288" i="4" s="1"/>
  <c r="O288" i="4"/>
  <c r="N288" i="4"/>
  <c r="S288" i="4" s="1"/>
  <c r="AF287" i="4"/>
  <c r="U287" i="4"/>
  <c r="R287" i="4"/>
  <c r="W287" i="4" s="1"/>
  <c r="Q287" i="4"/>
  <c r="V287" i="4" s="1"/>
  <c r="P287" i="4"/>
  <c r="O287" i="4"/>
  <c r="T287" i="4" s="1"/>
  <c r="N287" i="4"/>
  <c r="S287" i="4" s="1"/>
  <c r="AF286" i="4"/>
  <c r="U286" i="4"/>
  <c r="R286" i="4"/>
  <c r="W286" i="4" s="1"/>
  <c r="Q286" i="4"/>
  <c r="V286" i="4" s="1"/>
  <c r="P286" i="4"/>
  <c r="O286" i="4"/>
  <c r="T286" i="4" s="1"/>
  <c r="N286" i="4"/>
  <c r="S286" i="4" s="1"/>
  <c r="AF285" i="4"/>
  <c r="W285" i="4"/>
  <c r="V285" i="4"/>
  <c r="T285" i="4"/>
  <c r="S285" i="4"/>
  <c r="R285" i="4"/>
  <c r="Q285" i="4"/>
  <c r="P285" i="4"/>
  <c r="U285" i="4" s="1"/>
  <c r="O285" i="4"/>
  <c r="N285" i="4"/>
  <c r="AU284" i="4"/>
  <c r="AF284" i="4"/>
  <c r="T284" i="4"/>
  <c r="R284" i="4"/>
  <c r="W284" i="4" s="1"/>
  <c r="Q284" i="4"/>
  <c r="V284" i="4" s="1"/>
  <c r="P284" i="4"/>
  <c r="U284" i="4" s="1"/>
  <c r="O284" i="4"/>
  <c r="N284" i="4"/>
  <c r="S284" i="4" s="1"/>
  <c r="AF283" i="4"/>
  <c r="W283" i="4"/>
  <c r="T283" i="4"/>
  <c r="S283" i="4"/>
  <c r="R283" i="4"/>
  <c r="Q283" i="4"/>
  <c r="V283" i="4" s="1"/>
  <c r="P283" i="4"/>
  <c r="U283" i="4" s="1"/>
  <c r="O283" i="4"/>
  <c r="N283" i="4"/>
  <c r="AF282" i="4"/>
  <c r="S282" i="4"/>
  <c r="R282" i="4"/>
  <c r="W282" i="4" s="1"/>
  <c r="Q282" i="4"/>
  <c r="V282" i="4" s="1"/>
  <c r="P282" i="4"/>
  <c r="U282" i="4" s="1"/>
  <c r="O282" i="4"/>
  <c r="T282" i="4" s="1"/>
  <c r="N282" i="4"/>
  <c r="AF281" i="4"/>
  <c r="R281" i="4"/>
  <c r="W281" i="4" s="1"/>
  <c r="Q281" i="4"/>
  <c r="V281" i="4" s="1"/>
  <c r="P281" i="4"/>
  <c r="U281" i="4" s="1"/>
  <c r="O281" i="4"/>
  <c r="T281" i="4" s="1"/>
  <c r="N281" i="4"/>
  <c r="S281" i="4" s="1"/>
  <c r="AF280" i="4"/>
  <c r="T280" i="4"/>
  <c r="S280" i="4"/>
  <c r="R280" i="4"/>
  <c r="W280" i="4" s="1"/>
  <c r="Q280" i="4"/>
  <c r="V280" i="4" s="1"/>
  <c r="P280" i="4"/>
  <c r="U280" i="4" s="1"/>
  <c r="O280" i="4"/>
  <c r="N280" i="4"/>
  <c r="AF279" i="4"/>
  <c r="W279" i="4"/>
  <c r="S279" i="4"/>
  <c r="R279" i="4"/>
  <c r="Q279" i="4"/>
  <c r="V279" i="4" s="1"/>
  <c r="P279" i="4"/>
  <c r="U279" i="4" s="1"/>
  <c r="O279" i="4"/>
  <c r="T279" i="4" s="1"/>
  <c r="N279" i="4"/>
  <c r="AF278" i="4"/>
  <c r="W278" i="4"/>
  <c r="R278" i="4"/>
  <c r="Q278" i="4"/>
  <c r="V278" i="4" s="1"/>
  <c r="P278" i="4"/>
  <c r="U278" i="4" s="1"/>
  <c r="O278" i="4"/>
  <c r="T278" i="4" s="1"/>
  <c r="N278" i="4"/>
  <c r="S278" i="4" s="1"/>
  <c r="AF277" i="4"/>
  <c r="R277" i="4"/>
  <c r="W277" i="4" s="1"/>
  <c r="Q277" i="4"/>
  <c r="V277" i="4" s="1"/>
  <c r="P277" i="4"/>
  <c r="U277" i="4" s="1"/>
  <c r="O277" i="4"/>
  <c r="T277" i="4" s="1"/>
  <c r="N277" i="4"/>
  <c r="S277" i="4" s="1"/>
  <c r="AF276" i="4"/>
  <c r="W276" i="4"/>
  <c r="T276" i="4"/>
  <c r="R276" i="4"/>
  <c r="Q276" i="4"/>
  <c r="V276" i="4" s="1"/>
  <c r="P276" i="4"/>
  <c r="U276" i="4" s="1"/>
  <c r="O276" i="4"/>
  <c r="N276" i="4"/>
  <c r="S276" i="4" s="1"/>
  <c r="AF275" i="4"/>
  <c r="W275" i="4"/>
  <c r="T275" i="4"/>
  <c r="R275" i="4"/>
  <c r="Q275" i="4"/>
  <c r="V275" i="4" s="1"/>
  <c r="P275" i="4"/>
  <c r="U275" i="4" s="1"/>
  <c r="O275" i="4"/>
  <c r="N275" i="4"/>
  <c r="S275" i="4" s="1"/>
  <c r="AF274" i="4"/>
  <c r="S274" i="4"/>
  <c r="R274" i="4"/>
  <c r="W274" i="4" s="1"/>
  <c r="Q274" i="4"/>
  <c r="V274" i="4" s="1"/>
  <c r="P274" i="4"/>
  <c r="U274" i="4" s="1"/>
  <c r="O274" i="4"/>
  <c r="T274" i="4" s="1"/>
  <c r="N274" i="4"/>
  <c r="AF273" i="4"/>
  <c r="W273" i="4"/>
  <c r="U273" i="4"/>
  <c r="T273" i="4"/>
  <c r="R273" i="4"/>
  <c r="Q273" i="4"/>
  <c r="V273" i="4" s="1"/>
  <c r="P273" i="4"/>
  <c r="O273" i="4"/>
  <c r="N273" i="4"/>
  <c r="S273" i="4" s="1"/>
  <c r="AF272" i="4"/>
  <c r="T272" i="4"/>
  <c r="S272" i="4"/>
  <c r="R272" i="4"/>
  <c r="W272" i="4" s="1"/>
  <c r="Q272" i="4"/>
  <c r="V272" i="4" s="1"/>
  <c r="P272" i="4"/>
  <c r="U272" i="4" s="1"/>
  <c r="O272" i="4"/>
  <c r="N272" i="4"/>
  <c r="AF271" i="4"/>
  <c r="W271" i="4"/>
  <c r="U271" i="4"/>
  <c r="S271" i="4"/>
  <c r="R271" i="4"/>
  <c r="Q271" i="4"/>
  <c r="V271" i="4" s="1"/>
  <c r="P271" i="4"/>
  <c r="O271" i="4"/>
  <c r="T271" i="4" s="1"/>
  <c r="N271" i="4"/>
  <c r="AF270" i="4"/>
  <c r="V270" i="4"/>
  <c r="T270" i="4"/>
  <c r="R270" i="4"/>
  <c r="W270" i="4" s="1"/>
  <c r="Q270" i="4"/>
  <c r="P270" i="4"/>
  <c r="U270" i="4" s="1"/>
  <c r="O270" i="4"/>
  <c r="N270" i="4"/>
  <c r="S270" i="4" s="1"/>
  <c r="AF269" i="4"/>
  <c r="W269" i="4"/>
  <c r="U269" i="4"/>
  <c r="S269" i="4"/>
  <c r="R269" i="4"/>
  <c r="Q269" i="4"/>
  <c r="V269" i="4" s="1"/>
  <c r="P269" i="4"/>
  <c r="O269" i="4"/>
  <c r="T269" i="4" s="1"/>
  <c r="N269" i="4"/>
  <c r="AF268" i="4"/>
  <c r="V268" i="4"/>
  <c r="R268" i="4"/>
  <c r="W268" i="4" s="1"/>
  <c r="Q268" i="4"/>
  <c r="P268" i="4"/>
  <c r="U268" i="4" s="1"/>
  <c r="O268" i="4"/>
  <c r="T268" i="4" s="1"/>
  <c r="N268" i="4"/>
  <c r="S268" i="4" s="1"/>
  <c r="AF267" i="4"/>
  <c r="W267" i="4"/>
  <c r="V267" i="4"/>
  <c r="R267" i="4"/>
  <c r="Q267" i="4"/>
  <c r="P267" i="4"/>
  <c r="U267" i="4" s="1"/>
  <c r="O267" i="4"/>
  <c r="T267" i="4" s="1"/>
  <c r="N267" i="4"/>
  <c r="S267" i="4" s="1"/>
  <c r="AF266" i="4"/>
  <c r="V266" i="4"/>
  <c r="R266" i="4"/>
  <c r="W266" i="4" s="1"/>
  <c r="Q266" i="4"/>
  <c r="P266" i="4"/>
  <c r="U266" i="4" s="1"/>
  <c r="X266" i="4" s="1"/>
  <c r="O266" i="4"/>
  <c r="T266" i="4" s="1"/>
  <c r="N266" i="4"/>
  <c r="S266" i="4" s="1"/>
  <c r="AF265" i="4"/>
  <c r="U265" i="4"/>
  <c r="T265" i="4"/>
  <c r="R265" i="4"/>
  <c r="W265" i="4" s="1"/>
  <c r="Q265" i="4"/>
  <c r="V265" i="4" s="1"/>
  <c r="P265" i="4"/>
  <c r="O265" i="4"/>
  <c r="N265" i="4"/>
  <c r="S265" i="4" s="1"/>
  <c r="AU264" i="4"/>
  <c r="AF264" i="4"/>
  <c r="S264" i="4"/>
  <c r="R264" i="4"/>
  <c r="W264" i="4" s="1"/>
  <c r="Q264" i="4"/>
  <c r="V264" i="4" s="1"/>
  <c r="P264" i="4"/>
  <c r="U264" i="4" s="1"/>
  <c r="O264" i="4"/>
  <c r="T264" i="4" s="1"/>
  <c r="N264" i="4"/>
  <c r="AF263" i="4"/>
  <c r="T263" i="4"/>
  <c r="S263" i="4"/>
  <c r="R263" i="4"/>
  <c r="W263" i="4" s="1"/>
  <c r="Q263" i="4"/>
  <c r="V263" i="4" s="1"/>
  <c r="P263" i="4"/>
  <c r="U263" i="4" s="1"/>
  <c r="O263" i="4"/>
  <c r="N263" i="4"/>
  <c r="AF262" i="4"/>
  <c r="W262" i="4"/>
  <c r="S262" i="4"/>
  <c r="R262" i="4"/>
  <c r="Q262" i="4"/>
  <c r="V262" i="4" s="1"/>
  <c r="P262" i="4"/>
  <c r="U262" i="4" s="1"/>
  <c r="X262" i="4" s="1"/>
  <c r="O262" i="4"/>
  <c r="T262" i="4" s="1"/>
  <c r="N262" i="4"/>
  <c r="AF261" i="4"/>
  <c r="R261" i="4"/>
  <c r="W261" i="4" s="1"/>
  <c r="Q261" i="4"/>
  <c r="V261" i="4" s="1"/>
  <c r="P261" i="4"/>
  <c r="U261" i="4" s="1"/>
  <c r="O261" i="4"/>
  <c r="T261" i="4" s="1"/>
  <c r="N261" i="4"/>
  <c r="S261" i="4" s="1"/>
  <c r="AF260" i="4"/>
  <c r="W260" i="4"/>
  <c r="S260" i="4"/>
  <c r="R260" i="4"/>
  <c r="Q260" i="4"/>
  <c r="V260" i="4" s="1"/>
  <c r="P260" i="4"/>
  <c r="U260" i="4" s="1"/>
  <c r="O260" i="4"/>
  <c r="T260" i="4" s="1"/>
  <c r="N260" i="4"/>
  <c r="AF259" i="4"/>
  <c r="R259" i="4"/>
  <c r="W259" i="4" s="1"/>
  <c r="Q259" i="4"/>
  <c r="V259" i="4" s="1"/>
  <c r="P259" i="4"/>
  <c r="U259" i="4" s="1"/>
  <c r="O259" i="4"/>
  <c r="T259" i="4" s="1"/>
  <c r="N259" i="4"/>
  <c r="S259" i="4" s="1"/>
  <c r="AF258" i="4"/>
  <c r="W258" i="4"/>
  <c r="U258" i="4"/>
  <c r="T258" i="4"/>
  <c r="R258" i="4"/>
  <c r="Q258" i="4"/>
  <c r="V258" i="4" s="1"/>
  <c r="P258" i="4"/>
  <c r="O258" i="4"/>
  <c r="N258" i="4"/>
  <c r="S258" i="4" s="1"/>
  <c r="AF257" i="4"/>
  <c r="U257" i="4"/>
  <c r="X257" i="4" s="1"/>
  <c r="T257" i="4"/>
  <c r="S257" i="4"/>
  <c r="R257" i="4"/>
  <c r="W257" i="4" s="1"/>
  <c r="Q257" i="4"/>
  <c r="V257" i="4" s="1"/>
  <c r="P257" i="4"/>
  <c r="O257" i="4"/>
  <c r="N257" i="4"/>
  <c r="AF256" i="4"/>
  <c r="S256" i="4"/>
  <c r="R256" i="4"/>
  <c r="W256" i="4" s="1"/>
  <c r="Q256" i="4"/>
  <c r="V256" i="4" s="1"/>
  <c r="P256" i="4"/>
  <c r="U256" i="4" s="1"/>
  <c r="O256" i="4"/>
  <c r="T256" i="4" s="1"/>
  <c r="N256" i="4"/>
  <c r="AF255" i="4"/>
  <c r="T255" i="4"/>
  <c r="R255" i="4"/>
  <c r="W255" i="4" s="1"/>
  <c r="Q255" i="4"/>
  <c r="V255" i="4" s="1"/>
  <c r="P255" i="4"/>
  <c r="U255" i="4" s="1"/>
  <c r="O255" i="4"/>
  <c r="N255" i="4"/>
  <c r="S255" i="4" s="1"/>
  <c r="AF254" i="4"/>
  <c r="S254" i="4"/>
  <c r="R254" i="4"/>
  <c r="W254" i="4" s="1"/>
  <c r="Q254" i="4"/>
  <c r="V254" i="4" s="1"/>
  <c r="P254" i="4"/>
  <c r="U254" i="4" s="1"/>
  <c r="O254" i="4"/>
  <c r="T254" i="4" s="1"/>
  <c r="N254" i="4"/>
  <c r="AF253" i="4"/>
  <c r="T253" i="4"/>
  <c r="R253" i="4"/>
  <c r="W253" i="4" s="1"/>
  <c r="Q253" i="4"/>
  <c r="V253" i="4" s="1"/>
  <c r="P253" i="4"/>
  <c r="U253" i="4" s="1"/>
  <c r="O253" i="4"/>
  <c r="N253" i="4"/>
  <c r="S253" i="4" s="1"/>
  <c r="AF252" i="4"/>
  <c r="W252" i="4"/>
  <c r="V252" i="4"/>
  <c r="R252" i="4"/>
  <c r="Q252" i="4"/>
  <c r="P252" i="4"/>
  <c r="U252" i="4" s="1"/>
  <c r="O252" i="4"/>
  <c r="T252" i="4" s="1"/>
  <c r="N252" i="4"/>
  <c r="S252" i="4" s="1"/>
  <c r="AF251" i="4"/>
  <c r="T251" i="4"/>
  <c r="R251" i="4"/>
  <c r="W251" i="4" s="1"/>
  <c r="Q251" i="4"/>
  <c r="V251" i="4" s="1"/>
  <c r="P251" i="4"/>
  <c r="U251" i="4" s="1"/>
  <c r="O251" i="4"/>
  <c r="N251" i="4"/>
  <c r="S251" i="4" s="1"/>
  <c r="AF250" i="4"/>
  <c r="U250" i="4"/>
  <c r="T250" i="4"/>
  <c r="R250" i="4"/>
  <c r="W250" i="4" s="1"/>
  <c r="Q250" i="4"/>
  <c r="V250" i="4" s="1"/>
  <c r="P250" i="4"/>
  <c r="O250" i="4"/>
  <c r="N250" i="4"/>
  <c r="S250" i="4" s="1"/>
  <c r="AF249" i="4"/>
  <c r="W249" i="4"/>
  <c r="T249" i="4"/>
  <c r="S249" i="4"/>
  <c r="R249" i="4"/>
  <c r="Q249" i="4"/>
  <c r="V249" i="4" s="1"/>
  <c r="P249" i="4"/>
  <c r="U249" i="4" s="1"/>
  <c r="O249" i="4"/>
  <c r="N249" i="4"/>
  <c r="AF248" i="4"/>
  <c r="V248" i="4"/>
  <c r="T248" i="4"/>
  <c r="S248" i="4"/>
  <c r="R248" i="4"/>
  <c r="W248" i="4" s="1"/>
  <c r="Q248" i="4"/>
  <c r="P248" i="4"/>
  <c r="U248" i="4" s="1"/>
  <c r="X248" i="4" s="1"/>
  <c r="O248" i="4"/>
  <c r="N248" i="4"/>
  <c r="AF247" i="4"/>
  <c r="W247" i="4"/>
  <c r="S247" i="4"/>
  <c r="R247" i="4"/>
  <c r="Q247" i="4"/>
  <c r="V247" i="4" s="1"/>
  <c r="P247" i="4"/>
  <c r="U247" i="4" s="1"/>
  <c r="O247" i="4"/>
  <c r="T247" i="4" s="1"/>
  <c r="N247" i="4"/>
  <c r="AF246" i="4"/>
  <c r="T246" i="4"/>
  <c r="R246" i="4"/>
  <c r="W246" i="4" s="1"/>
  <c r="Q246" i="4"/>
  <c r="V246" i="4" s="1"/>
  <c r="P246" i="4"/>
  <c r="U246" i="4" s="1"/>
  <c r="O246" i="4"/>
  <c r="N246" i="4"/>
  <c r="S246" i="4" s="1"/>
  <c r="AF245" i="4"/>
  <c r="W245" i="4"/>
  <c r="U245" i="4"/>
  <c r="S245" i="4"/>
  <c r="R245" i="4"/>
  <c r="Q245" i="4"/>
  <c r="V245" i="4" s="1"/>
  <c r="P245" i="4"/>
  <c r="O245" i="4"/>
  <c r="T245" i="4" s="1"/>
  <c r="N245" i="4"/>
  <c r="AU244" i="4"/>
  <c r="AF244" i="4"/>
  <c r="V244" i="4"/>
  <c r="T244" i="4"/>
  <c r="R244" i="4"/>
  <c r="W244" i="4" s="1"/>
  <c r="Q244" i="4"/>
  <c r="P244" i="4"/>
  <c r="U244" i="4" s="1"/>
  <c r="O244" i="4"/>
  <c r="N244" i="4"/>
  <c r="S244" i="4" s="1"/>
  <c r="AF243" i="4"/>
  <c r="W243" i="4"/>
  <c r="S243" i="4"/>
  <c r="R243" i="4"/>
  <c r="Q243" i="4"/>
  <c r="V243" i="4" s="1"/>
  <c r="P243" i="4"/>
  <c r="U243" i="4" s="1"/>
  <c r="O243" i="4"/>
  <c r="T243" i="4" s="1"/>
  <c r="N243" i="4"/>
  <c r="AF242" i="4"/>
  <c r="W242" i="4"/>
  <c r="T242" i="4"/>
  <c r="R242" i="4"/>
  <c r="Q242" i="4"/>
  <c r="V242" i="4" s="1"/>
  <c r="P242" i="4"/>
  <c r="U242" i="4" s="1"/>
  <c r="O242" i="4"/>
  <c r="N242" i="4"/>
  <c r="S242" i="4" s="1"/>
  <c r="AF241" i="4"/>
  <c r="W241" i="4"/>
  <c r="S241" i="4"/>
  <c r="R241" i="4"/>
  <c r="Q241" i="4"/>
  <c r="V241" i="4" s="1"/>
  <c r="P241" i="4"/>
  <c r="U241" i="4" s="1"/>
  <c r="O241" i="4"/>
  <c r="T241" i="4" s="1"/>
  <c r="N241" i="4"/>
  <c r="AF240" i="4"/>
  <c r="U240" i="4"/>
  <c r="T240" i="4"/>
  <c r="R240" i="4"/>
  <c r="W240" i="4" s="1"/>
  <c r="Q240" i="4"/>
  <c r="V240" i="4" s="1"/>
  <c r="P240" i="4"/>
  <c r="O240" i="4"/>
  <c r="N240" i="4"/>
  <c r="S240" i="4" s="1"/>
  <c r="AF239" i="4"/>
  <c r="W239" i="4"/>
  <c r="T239" i="4"/>
  <c r="S239" i="4"/>
  <c r="R239" i="4"/>
  <c r="Q239" i="4"/>
  <c r="V239" i="4" s="1"/>
  <c r="P239" i="4"/>
  <c r="U239" i="4" s="1"/>
  <c r="O239" i="4"/>
  <c r="N239" i="4"/>
  <c r="AF238" i="4"/>
  <c r="V238" i="4"/>
  <c r="T238" i="4"/>
  <c r="S238" i="4"/>
  <c r="R238" i="4"/>
  <c r="W238" i="4" s="1"/>
  <c r="Q238" i="4"/>
  <c r="P238" i="4"/>
  <c r="U238" i="4" s="1"/>
  <c r="O238" i="4"/>
  <c r="N238" i="4"/>
  <c r="AF237" i="4"/>
  <c r="S237" i="4"/>
  <c r="R237" i="4"/>
  <c r="W237" i="4" s="1"/>
  <c r="Q237" i="4"/>
  <c r="V237" i="4" s="1"/>
  <c r="P237" i="4"/>
  <c r="U237" i="4" s="1"/>
  <c r="O237" i="4"/>
  <c r="T237" i="4" s="1"/>
  <c r="N237" i="4"/>
  <c r="AF236" i="4"/>
  <c r="T236" i="4"/>
  <c r="R236" i="4"/>
  <c r="W236" i="4" s="1"/>
  <c r="Q236" i="4"/>
  <c r="V236" i="4" s="1"/>
  <c r="P236" i="4"/>
  <c r="U236" i="4" s="1"/>
  <c r="O236" i="4"/>
  <c r="N236" i="4"/>
  <c r="S236" i="4" s="1"/>
  <c r="AF235" i="4"/>
  <c r="W235" i="4"/>
  <c r="S235" i="4"/>
  <c r="R235" i="4"/>
  <c r="Q235" i="4"/>
  <c r="V235" i="4" s="1"/>
  <c r="P235" i="4"/>
  <c r="U235" i="4" s="1"/>
  <c r="O235" i="4"/>
  <c r="T235" i="4" s="1"/>
  <c r="N235" i="4"/>
  <c r="AF234" i="4"/>
  <c r="T234" i="4"/>
  <c r="R234" i="4"/>
  <c r="W234" i="4" s="1"/>
  <c r="Q234" i="4"/>
  <c r="V234" i="4" s="1"/>
  <c r="P234" i="4"/>
  <c r="U234" i="4" s="1"/>
  <c r="O234" i="4"/>
  <c r="N234" i="4"/>
  <c r="S234" i="4" s="1"/>
  <c r="AF233" i="4"/>
  <c r="S233" i="4"/>
  <c r="R233" i="4"/>
  <c r="W233" i="4" s="1"/>
  <c r="Q233" i="4"/>
  <c r="V233" i="4" s="1"/>
  <c r="P233" i="4"/>
  <c r="U233" i="4" s="1"/>
  <c r="O233" i="4"/>
  <c r="T233" i="4" s="1"/>
  <c r="N233" i="4"/>
  <c r="AF232" i="4"/>
  <c r="T232" i="4"/>
  <c r="R232" i="4"/>
  <c r="W232" i="4" s="1"/>
  <c r="Q232" i="4"/>
  <c r="V232" i="4" s="1"/>
  <c r="P232" i="4"/>
  <c r="U232" i="4" s="1"/>
  <c r="O232" i="4"/>
  <c r="N232" i="4"/>
  <c r="S232" i="4" s="1"/>
  <c r="AF231" i="4"/>
  <c r="W231" i="4"/>
  <c r="T231" i="4"/>
  <c r="S231" i="4"/>
  <c r="R231" i="4"/>
  <c r="Q231" i="4"/>
  <c r="V231" i="4" s="1"/>
  <c r="P231" i="4"/>
  <c r="U231" i="4" s="1"/>
  <c r="O231" i="4"/>
  <c r="N231" i="4"/>
  <c r="AF230" i="4"/>
  <c r="S230" i="4"/>
  <c r="R230" i="4"/>
  <c r="W230" i="4" s="1"/>
  <c r="Q230" i="4"/>
  <c r="V230" i="4" s="1"/>
  <c r="P230" i="4"/>
  <c r="U230" i="4" s="1"/>
  <c r="O230" i="4"/>
  <c r="T230" i="4" s="1"/>
  <c r="N230" i="4"/>
  <c r="AF229" i="4"/>
  <c r="W229" i="4"/>
  <c r="R229" i="4"/>
  <c r="Q229" i="4"/>
  <c r="V229" i="4" s="1"/>
  <c r="P229" i="4"/>
  <c r="U229" i="4" s="1"/>
  <c r="O229" i="4"/>
  <c r="T229" i="4" s="1"/>
  <c r="N229" i="4"/>
  <c r="S229" i="4" s="1"/>
  <c r="AF228" i="4"/>
  <c r="T228" i="4"/>
  <c r="R228" i="4"/>
  <c r="W228" i="4" s="1"/>
  <c r="Q228" i="4"/>
  <c r="V228" i="4" s="1"/>
  <c r="P228" i="4"/>
  <c r="U228" i="4" s="1"/>
  <c r="O228" i="4"/>
  <c r="N228" i="4"/>
  <c r="S228" i="4" s="1"/>
  <c r="AF227" i="4"/>
  <c r="W227" i="4"/>
  <c r="U227" i="4"/>
  <c r="S227" i="4"/>
  <c r="R227" i="4"/>
  <c r="Q227" i="4"/>
  <c r="V227" i="4" s="1"/>
  <c r="P227" i="4"/>
  <c r="O227" i="4"/>
  <c r="T227" i="4" s="1"/>
  <c r="N227" i="4"/>
  <c r="AF226" i="4"/>
  <c r="W226" i="4"/>
  <c r="T226" i="4"/>
  <c r="R226" i="4"/>
  <c r="Q226" i="4"/>
  <c r="V226" i="4" s="1"/>
  <c r="P226" i="4"/>
  <c r="U226" i="4" s="1"/>
  <c r="O226" i="4"/>
  <c r="N226" i="4"/>
  <c r="S226" i="4" s="1"/>
  <c r="AF225" i="4"/>
  <c r="T225" i="4"/>
  <c r="R225" i="4"/>
  <c r="W225" i="4" s="1"/>
  <c r="Q225" i="4"/>
  <c r="V225" i="4" s="1"/>
  <c r="P225" i="4"/>
  <c r="U225" i="4" s="1"/>
  <c r="O225" i="4"/>
  <c r="N225" i="4"/>
  <c r="S225" i="4" s="1"/>
  <c r="AU224" i="4"/>
  <c r="AF224" i="4"/>
  <c r="W224" i="4"/>
  <c r="S224" i="4"/>
  <c r="R224" i="4"/>
  <c r="Q224" i="4"/>
  <c r="V224" i="4" s="1"/>
  <c r="P224" i="4"/>
  <c r="U224" i="4" s="1"/>
  <c r="O224" i="4"/>
  <c r="T224" i="4" s="1"/>
  <c r="N224" i="4"/>
  <c r="AF223" i="4"/>
  <c r="T223" i="4"/>
  <c r="R223" i="4"/>
  <c r="W223" i="4" s="1"/>
  <c r="Q223" i="4"/>
  <c r="V223" i="4" s="1"/>
  <c r="P223" i="4"/>
  <c r="U223" i="4" s="1"/>
  <c r="O223" i="4"/>
  <c r="N223" i="4"/>
  <c r="S223" i="4" s="1"/>
  <c r="AF222" i="4"/>
  <c r="W222" i="4"/>
  <c r="S222" i="4"/>
  <c r="R222" i="4"/>
  <c r="Q222" i="4"/>
  <c r="V222" i="4" s="1"/>
  <c r="P222" i="4"/>
  <c r="U222" i="4" s="1"/>
  <c r="O222" i="4"/>
  <c r="T222" i="4" s="1"/>
  <c r="N222" i="4"/>
  <c r="AF221" i="4"/>
  <c r="T221" i="4"/>
  <c r="R221" i="4"/>
  <c r="W221" i="4" s="1"/>
  <c r="Q221" i="4"/>
  <c r="V221" i="4" s="1"/>
  <c r="P221" i="4"/>
  <c r="U221" i="4" s="1"/>
  <c r="O221" i="4"/>
  <c r="N221" i="4"/>
  <c r="S221" i="4" s="1"/>
  <c r="AF220" i="4"/>
  <c r="W220" i="4"/>
  <c r="S220" i="4"/>
  <c r="R220" i="4"/>
  <c r="Q220" i="4"/>
  <c r="V220" i="4" s="1"/>
  <c r="P220" i="4"/>
  <c r="U220" i="4" s="1"/>
  <c r="O220" i="4"/>
  <c r="T220" i="4" s="1"/>
  <c r="N220" i="4"/>
  <c r="AF219" i="4"/>
  <c r="T219" i="4"/>
  <c r="R219" i="4"/>
  <c r="W219" i="4" s="1"/>
  <c r="Q219" i="4"/>
  <c r="V219" i="4" s="1"/>
  <c r="P219" i="4"/>
  <c r="U219" i="4" s="1"/>
  <c r="O219" i="4"/>
  <c r="N219" i="4"/>
  <c r="S219" i="4" s="1"/>
  <c r="AF218" i="4"/>
  <c r="W218" i="4"/>
  <c r="S218" i="4"/>
  <c r="R218" i="4"/>
  <c r="Q218" i="4"/>
  <c r="V218" i="4" s="1"/>
  <c r="P218" i="4"/>
  <c r="U218" i="4" s="1"/>
  <c r="O218" i="4"/>
  <c r="T218" i="4" s="1"/>
  <c r="N218" i="4"/>
  <c r="AF217" i="4"/>
  <c r="T217" i="4"/>
  <c r="R217" i="4"/>
  <c r="W217" i="4" s="1"/>
  <c r="Q217" i="4"/>
  <c r="V217" i="4" s="1"/>
  <c r="P217" i="4"/>
  <c r="U217" i="4" s="1"/>
  <c r="O217" i="4"/>
  <c r="N217" i="4"/>
  <c r="S217" i="4" s="1"/>
  <c r="AF216" i="4"/>
  <c r="W216" i="4"/>
  <c r="S216" i="4"/>
  <c r="R216" i="4"/>
  <c r="Q216" i="4"/>
  <c r="V216" i="4" s="1"/>
  <c r="P216" i="4"/>
  <c r="U216" i="4" s="1"/>
  <c r="O216" i="4"/>
  <c r="T216" i="4" s="1"/>
  <c r="N216" i="4"/>
  <c r="AF215" i="4"/>
  <c r="T215" i="4"/>
  <c r="R215" i="4"/>
  <c r="W215" i="4" s="1"/>
  <c r="Q215" i="4"/>
  <c r="V215" i="4" s="1"/>
  <c r="P215" i="4"/>
  <c r="U215" i="4" s="1"/>
  <c r="O215" i="4"/>
  <c r="N215" i="4"/>
  <c r="S215" i="4" s="1"/>
  <c r="AF214" i="4"/>
  <c r="W214" i="4"/>
  <c r="U214" i="4"/>
  <c r="S214" i="4"/>
  <c r="R214" i="4"/>
  <c r="Q214" i="4"/>
  <c r="V214" i="4" s="1"/>
  <c r="P214" i="4"/>
  <c r="O214" i="4"/>
  <c r="T214" i="4" s="1"/>
  <c r="N214" i="4"/>
  <c r="AF213" i="4"/>
  <c r="V213" i="4"/>
  <c r="T213" i="4"/>
  <c r="R213" i="4"/>
  <c r="W213" i="4" s="1"/>
  <c r="Q213" i="4"/>
  <c r="P213" i="4"/>
  <c r="U213" i="4" s="1"/>
  <c r="O213" i="4"/>
  <c r="N213" i="4"/>
  <c r="S213" i="4" s="1"/>
  <c r="AF212" i="4"/>
  <c r="W212" i="4"/>
  <c r="S212" i="4"/>
  <c r="R212" i="4"/>
  <c r="Q212" i="4"/>
  <c r="V212" i="4" s="1"/>
  <c r="P212" i="4"/>
  <c r="U212" i="4" s="1"/>
  <c r="O212" i="4"/>
  <c r="T212" i="4" s="1"/>
  <c r="N212" i="4"/>
  <c r="AF211" i="4"/>
  <c r="V211" i="4"/>
  <c r="T211" i="4"/>
  <c r="R211" i="4"/>
  <c r="W211" i="4" s="1"/>
  <c r="Q211" i="4"/>
  <c r="P211" i="4"/>
  <c r="U211" i="4" s="1"/>
  <c r="X211" i="4" s="1"/>
  <c r="Y211" i="4" s="1"/>
  <c r="O211" i="4"/>
  <c r="N211" i="4"/>
  <c r="S211" i="4" s="1"/>
  <c r="AF210" i="4"/>
  <c r="W210" i="4"/>
  <c r="S210" i="4"/>
  <c r="R210" i="4"/>
  <c r="Q210" i="4"/>
  <c r="V210" i="4" s="1"/>
  <c r="P210" i="4"/>
  <c r="U210" i="4" s="1"/>
  <c r="O210" i="4"/>
  <c r="T210" i="4" s="1"/>
  <c r="N210" i="4"/>
  <c r="AF209" i="4"/>
  <c r="T209" i="4"/>
  <c r="R209" i="4"/>
  <c r="W209" i="4" s="1"/>
  <c r="Q209" i="4"/>
  <c r="V209" i="4" s="1"/>
  <c r="P209" i="4"/>
  <c r="U209" i="4" s="1"/>
  <c r="O209" i="4"/>
  <c r="N209" i="4"/>
  <c r="S209" i="4" s="1"/>
  <c r="AF208" i="4"/>
  <c r="W208" i="4"/>
  <c r="S208" i="4"/>
  <c r="R208" i="4"/>
  <c r="Q208" i="4"/>
  <c r="V208" i="4" s="1"/>
  <c r="P208" i="4"/>
  <c r="U208" i="4" s="1"/>
  <c r="O208" i="4"/>
  <c r="T208" i="4" s="1"/>
  <c r="N208" i="4"/>
  <c r="AF207" i="4"/>
  <c r="T207" i="4"/>
  <c r="R207" i="4"/>
  <c r="W207" i="4" s="1"/>
  <c r="Q207" i="4"/>
  <c r="V207" i="4" s="1"/>
  <c r="P207" i="4"/>
  <c r="U207" i="4" s="1"/>
  <c r="X207" i="4" s="1"/>
  <c r="Y207" i="4" s="1"/>
  <c r="O207" i="4"/>
  <c r="N207" i="4"/>
  <c r="S207" i="4" s="1"/>
  <c r="AF206" i="4"/>
  <c r="W206" i="4"/>
  <c r="S206" i="4"/>
  <c r="R206" i="4"/>
  <c r="Q206" i="4"/>
  <c r="V206" i="4" s="1"/>
  <c r="P206" i="4"/>
  <c r="U206" i="4" s="1"/>
  <c r="O206" i="4"/>
  <c r="T206" i="4" s="1"/>
  <c r="N206" i="4"/>
  <c r="AF205" i="4"/>
  <c r="T205" i="4"/>
  <c r="R205" i="4"/>
  <c r="W205" i="4" s="1"/>
  <c r="Q205" i="4"/>
  <c r="V205" i="4" s="1"/>
  <c r="P205" i="4"/>
  <c r="U205" i="4" s="1"/>
  <c r="O205" i="4"/>
  <c r="N205" i="4"/>
  <c r="S205" i="4" s="1"/>
  <c r="AU204" i="4"/>
  <c r="AF204" i="4"/>
  <c r="W204" i="4"/>
  <c r="S204" i="4"/>
  <c r="R204" i="4"/>
  <c r="Q204" i="4"/>
  <c r="V204" i="4" s="1"/>
  <c r="P204" i="4"/>
  <c r="U204" i="4" s="1"/>
  <c r="O204" i="4"/>
  <c r="T204" i="4" s="1"/>
  <c r="N204" i="4"/>
  <c r="AF203" i="4"/>
  <c r="V203" i="4"/>
  <c r="T203" i="4"/>
  <c r="R203" i="4"/>
  <c r="W203" i="4" s="1"/>
  <c r="Q203" i="4"/>
  <c r="P203" i="4"/>
  <c r="U203" i="4" s="1"/>
  <c r="O203" i="4"/>
  <c r="N203" i="4"/>
  <c r="S203" i="4" s="1"/>
  <c r="AF202" i="4"/>
  <c r="W202" i="4"/>
  <c r="S202" i="4"/>
  <c r="R202" i="4"/>
  <c r="Q202" i="4"/>
  <c r="V202" i="4" s="1"/>
  <c r="P202" i="4"/>
  <c r="U202" i="4" s="1"/>
  <c r="O202" i="4"/>
  <c r="T202" i="4" s="1"/>
  <c r="N202" i="4"/>
  <c r="AF201" i="4"/>
  <c r="T201" i="4"/>
  <c r="R201" i="4"/>
  <c r="W201" i="4" s="1"/>
  <c r="Q201" i="4"/>
  <c r="V201" i="4" s="1"/>
  <c r="P201" i="4"/>
  <c r="U201" i="4" s="1"/>
  <c r="O201" i="4"/>
  <c r="N201" i="4"/>
  <c r="S201" i="4" s="1"/>
  <c r="AF200" i="4"/>
  <c r="W200" i="4"/>
  <c r="S200" i="4"/>
  <c r="R200" i="4"/>
  <c r="Q200" i="4"/>
  <c r="V200" i="4" s="1"/>
  <c r="P200" i="4"/>
  <c r="U200" i="4" s="1"/>
  <c r="O200" i="4"/>
  <c r="T200" i="4" s="1"/>
  <c r="N200" i="4"/>
  <c r="AF199" i="4"/>
  <c r="T199" i="4"/>
  <c r="R199" i="4"/>
  <c r="W199" i="4" s="1"/>
  <c r="Q199" i="4"/>
  <c r="V199" i="4" s="1"/>
  <c r="P199" i="4"/>
  <c r="U199" i="4" s="1"/>
  <c r="O199" i="4"/>
  <c r="N199" i="4"/>
  <c r="S199" i="4" s="1"/>
  <c r="AF198" i="4"/>
  <c r="W198" i="4"/>
  <c r="S198" i="4"/>
  <c r="R198" i="4"/>
  <c r="Q198" i="4"/>
  <c r="V198" i="4" s="1"/>
  <c r="P198" i="4"/>
  <c r="U198" i="4" s="1"/>
  <c r="O198" i="4"/>
  <c r="T198" i="4" s="1"/>
  <c r="N198" i="4"/>
  <c r="AF197" i="4"/>
  <c r="T197" i="4"/>
  <c r="R197" i="4"/>
  <c r="W197" i="4" s="1"/>
  <c r="Q197" i="4"/>
  <c r="V197" i="4" s="1"/>
  <c r="P197" i="4"/>
  <c r="U197" i="4" s="1"/>
  <c r="O197" i="4"/>
  <c r="N197" i="4"/>
  <c r="S197" i="4" s="1"/>
  <c r="AF196" i="4"/>
  <c r="W196" i="4"/>
  <c r="S196" i="4"/>
  <c r="R196" i="4"/>
  <c r="Q196" i="4"/>
  <c r="V196" i="4" s="1"/>
  <c r="P196" i="4"/>
  <c r="U196" i="4" s="1"/>
  <c r="O196" i="4"/>
  <c r="T196" i="4" s="1"/>
  <c r="N196" i="4"/>
  <c r="AF195" i="4"/>
  <c r="W195" i="4"/>
  <c r="T195" i="4"/>
  <c r="R195" i="4"/>
  <c r="Q195" i="4"/>
  <c r="V195" i="4" s="1"/>
  <c r="P195" i="4"/>
  <c r="U195" i="4" s="1"/>
  <c r="X195" i="4" s="1"/>
  <c r="O195" i="4"/>
  <c r="N195" i="4"/>
  <c r="S195" i="4" s="1"/>
  <c r="AF194" i="4"/>
  <c r="W194" i="4"/>
  <c r="U194" i="4"/>
  <c r="R194" i="4"/>
  <c r="Q194" i="4"/>
  <c r="V194" i="4" s="1"/>
  <c r="P194" i="4"/>
  <c r="O194" i="4"/>
  <c r="T194" i="4" s="1"/>
  <c r="N194" i="4"/>
  <c r="S194" i="4" s="1"/>
  <c r="AF193" i="4"/>
  <c r="W193" i="4"/>
  <c r="V193" i="4"/>
  <c r="U193" i="4"/>
  <c r="T193" i="4"/>
  <c r="R193" i="4"/>
  <c r="Q193" i="4"/>
  <c r="P193" i="4"/>
  <c r="O193" i="4"/>
  <c r="N193" i="4"/>
  <c r="S193" i="4" s="1"/>
  <c r="AF192" i="4"/>
  <c r="W192" i="4"/>
  <c r="S192" i="4"/>
  <c r="R192" i="4"/>
  <c r="Q192" i="4"/>
  <c r="V192" i="4" s="1"/>
  <c r="P192" i="4"/>
  <c r="U192" i="4" s="1"/>
  <c r="O192" i="4"/>
  <c r="T192" i="4" s="1"/>
  <c r="N192" i="4"/>
  <c r="AF191" i="4"/>
  <c r="T191" i="4"/>
  <c r="R191" i="4"/>
  <c r="W191" i="4" s="1"/>
  <c r="Q191" i="4"/>
  <c r="V191" i="4" s="1"/>
  <c r="P191" i="4"/>
  <c r="U191" i="4" s="1"/>
  <c r="O191" i="4"/>
  <c r="N191" i="4"/>
  <c r="S191" i="4" s="1"/>
  <c r="AF190" i="4"/>
  <c r="W190" i="4"/>
  <c r="T190" i="4"/>
  <c r="S190" i="4"/>
  <c r="R190" i="4"/>
  <c r="Q190" i="4"/>
  <c r="V190" i="4" s="1"/>
  <c r="P190" i="4"/>
  <c r="U190" i="4" s="1"/>
  <c r="O190" i="4"/>
  <c r="N190" i="4"/>
  <c r="AF189" i="4"/>
  <c r="T189" i="4"/>
  <c r="S189" i="4"/>
  <c r="R189" i="4"/>
  <c r="W189" i="4" s="1"/>
  <c r="Q189" i="4"/>
  <c r="V189" i="4" s="1"/>
  <c r="P189" i="4"/>
  <c r="U189" i="4" s="1"/>
  <c r="O189" i="4"/>
  <c r="N189" i="4"/>
  <c r="AF188" i="4"/>
  <c r="S188" i="4"/>
  <c r="R188" i="4"/>
  <c r="W188" i="4" s="1"/>
  <c r="Q188" i="4"/>
  <c r="V188" i="4" s="1"/>
  <c r="P188" i="4"/>
  <c r="U188" i="4" s="1"/>
  <c r="O188" i="4"/>
  <c r="T188" i="4" s="1"/>
  <c r="N188" i="4"/>
  <c r="AF187" i="4"/>
  <c r="T187" i="4"/>
  <c r="R187" i="4"/>
  <c r="W187" i="4" s="1"/>
  <c r="Q187" i="4"/>
  <c r="V187" i="4" s="1"/>
  <c r="P187" i="4"/>
  <c r="U187" i="4" s="1"/>
  <c r="O187" i="4"/>
  <c r="N187" i="4"/>
  <c r="S187" i="4" s="1"/>
  <c r="AF186" i="4"/>
  <c r="W186" i="4"/>
  <c r="T186" i="4"/>
  <c r="R186" i="4"/>
  <c r="Q186" i="4"/>
  <c r="V186" i="4" s="1"/>
  <c r="P186" i="4"/>
  <c r="U186" i="4" s="1"/>
  <c r="O186" i="4"/>
  <c r="N186" i="4"/>
  <c r="S186" i="4" s="1"/>
  <c r="AF185" i="4"/>
  <c r="W185" i="4"/>
  <c r="S185" i="4"/>
  <c r="R185" i="4"/>
  <c r="Q185" i="4"/>
  <c r="V185" i="4" s="1"/>
  <c r="P185" i="4"/>
  <c r="U185" i="4" s="1"/>
  <c r="O185" i="4"/>
  <c r="T185" i="4" s="1"/>
  <c r="N185" i="4"/>
  <c r="AU184" i="4"/>
  <c r="AF184" i="4"/>
  <c r="W184" i="4"/>
  <c r="T184" i="4"/>
  <c r="R184" i="4"/>
  <c r="Q184" i="4"/>
  <c r="V184" i="4" s="1"/>
  <c r="P184" i="4"/>
  <c r="U184" i="4" s="1"/>
  <c r="O184" i="4"/>
  <c r="N184" i="4"/>
  <c r="S184" i="4" s="1"/>
  <c r="AF183" i="4"/>
  <c r="W183" i="4"/>
  <c r="V183" i="4"/>
  <c r="S183" i="4"/>
  <c r="R183" i="4"/>
  <c r="Q183" i="4"/>
  <c r="P183" i="4"/>
  <c r="U183" i="4" s="1"/>
  <c r="O183" i="4"/>
  <c r="T183" i="4" s="1"/>
  <c r="N183" i="4"/>
  <c r="AF182" i="4"/>
  <c r="W182" i="4"/>
  <c r="V182" i="4"/>
  <c r="R182" i="4"/>
  <c r="Q182" i="4"/>
  <c r="P182" i="4"/>
  <c r="U182" i="4" s="1"/>
  <c r="O182" i="4"/>
  <c r="T182" i="4" s="1"/>
  <c r="N182" i="4"/>
  <c r="S182" i="4" s="1"/>
  <c r="AF181" i="4"/>
  <c r="V181" i="4"/>
  <c r="T181" i="4"/>
  <c r="R181" i="4"/>
  <c r="W181" i="4" s="1"/>
  <c r="Q181" i="4"/>
  <c r="P181" i="4"/>
  <c r="U181" i="4" s="1"/>
  <c r="O181" i="4"/>
  <c r="N181" i="4"/>
  <c r="S181" i="4" s="1"/>
  <c r="AF180" i="4"/>
  <c r="T180" i="4"/>
  <c r="S180" i="4"/>
  <c r="R180" i="4"/>
  <c r="W180" i="4" s="1"/>
  <c r="Q180" i="4"/>
  <c r="V180" i="4" s="1"/>
  <c r="P180" i="4"/>
  <c r="U180" i="4" s="1"/>
  <c r="O180" i="4"/>
  <c r="N180" i="4"/>
  <c r="AF179" i="4"/>
  <c r="W179" i="4"/>
  <c r="T179" i="4"/>
  <c r="S179" i="4"/>
  <c r="R179" i="4"/>
  <c r="Q179" i="4"/>
  <c r="V179" i="4" s="1"/>
  <c r="P179" i="4"/>
  <c r="U179" i="4" s="1"/>
  <c r="O179" i="4"/>
  <c r="N179" i="4"/>
  <c r="AF178" i="4"/>
  <c r="R178" i="4"/>
  <c r="W178" i="4" s="1"/>
  <c r="Q178" i="4"/>
  <c r="V178" i="4" s="1"/>
  <c r="P178" i="4"/>
  <c r="U178" i="4" s="1"/>
  <c r="O178" i="4"/>
  <c r="T178" i="4" s="1"/>
  <c r="N178" i="4"/>
  <c r="S178" i="4" s="1"/>
  <c r="AF177" i="4"/>
  <c r="R177" i="4"/>
  <c r="W177" i="4" s="1"/>
  <c r="Q177" i="4"/>
  <c r="V177" i="4" s="1"/>
  <c r="P177" i="4"/>
  <c r="U177" i="4" s="1"/>
  <c r="O177" i="4"/>
  <c r="T177" i="4" s="1"/>
  <c r="N177" i="4"/>
  <c r="S177" i="4" s="1"/>
  <c r="AF176" i="4"/>
  <c r="W176" i="4"/>
  <c r="T176" i="4"/>
  <c r="R176" i="4"/>
  <c r="Q176" i="4"/>
  <c r="V176" i="4" s="1"/>
  <c r="P176" i="4"/>
  <c r="U176" i="4" s="1"/>
  <c r="O176" i="4"/>
  <c r="N176" i="4"/>
  <c r="S176" i="4" s="1"/>
  <c r="AF175" i="4"/>
  <c r="W175" i="4"/>
  <c r="R175" i="4"/>
  <c r="Q175" i="4"/>
  <c r="V175" i="4" s="1"/>
  <c r="P175" i="4"/>
  <c r="U175" i="4" s="1"/>
  <c r="O175" i="4"/>
  <c r="T175" i="4" s="1"/>
  <c r="N175" i="4"/>
  <c r="S175" i="4" s="1"/>
  <c r="AF174" i="4"/>
  <c r="W174" i="4"/>
  <c r="R174" i="4"/>
  <c r="Q174" i="4"/>
  <c r="V174" i="4" s="1"/>
  <c r="P174" i="4"/>
  <c r="U174" i="4" s="1"/>
  <c r="O174" i="4"/>
  <c r="T174" i="4" s="1"/>
  <c r="N174" i="4"/>
  <c r="S174" i="4" s="1"/>
  <c r="AF173" i="4"/>
  <c r="W173" i="4"/>
  <c r="T173" i="4"/>
  <c r="S173" i="4"/>
  <c r="R173" i="4"/>
  <c r="Q173" i="4"/>
  <c r="V173" i="4" s="1"/>
  <c r="P173" i="4"/>
  <c r="U173" i="4" s="1"/>
  <c r="O173" i="4"/>
  <c r="N173" i="4"/>
  <c r="AF172" i="4"/>
  <c r="V172" i="4"/>
  <c r="U172" i="4"/>
  <c r="T172" i="4"/>
  <c r="S172" i="4"/>
  <c r="R172" i="4"/>
  <c r="W172" i="4" s="1"/>
  <c r="Q172" i="4"/>
  <c r="P172" i="4"/>
  <c r="O172" i="4"/>
  <c r="N172" i="4"/>
  <c r="AF171" i="4"/>
  <c r="W171" i="4"/>
  <c r="T171" i="4"/>
  <c r="S171" i="4"/>
  <c r="R171" i="4"/>
  <c r="Q171" i="4"/>
  <c r="V171" i="4" s="1"/>
  <c r="P171" i="4"/>
  <c r="U171" i="4" s="1"/>
  <c r="O171" i="4"/>
  <c r="N171" i="4"/>
  <c r="AF170" i="4"/>
  <c r="S170" i="4"/>
  <c r="R170" i="4"/>
  <c r="W170" i="4" s="1"/>
  <c r="Q170" i="4"/>
  <c r="V170" i="4" s="1"/>
  <c r="P170" i="4"/>
  <c r="U170" i="4" s="1"/>
  <c r="O170" i="4"/>
  <c r="T170" i="4" s="1"/>
  <c r="N170" i="4"/>
  <c r="AF169" i="4"/>
  <c r="W169" i="4"/>
  <c r="R169" i="4"/>
  <c r="Q169" i="4"/>
  <c r="V169" i="4" s="1"/>
  <c r="P169" i="4"/>
  <c r="U169" i="4" s="1"/>
  <c r="O169" i="4"/>
  <c r="T169" i="4" s="1"/>
  <c r="N169" i="4"/>
  <c r="S169" i="4" s="1"/>
  <c r="AF168" i="4"/>
  <c r="W168" i="4"/>
  <c r="T168" i="4"/>
  <c r="R168" i="4"/>
  <c r="Q168" i="4"/>
  <c r="V168" i="4" s="1"/>
  <c r="P168" i="4"/>
  <c r="U168" i="4" s="1"/>
  <c r="O168" i="4"/>
  <c r="N168" i="4"/>
  <c r="S168" i="4" s="1"/>
  <c r="AF167" i="4"/>
  <c r="W167" i="4"/>
  <c r="R167" i="4"/>
  <c r="Q167" i="4"/>
  <c r="V167" i="4" s="1"/>
  <c r="P167" i="4"/>
  <c r="U167" i="4" s="1"/>
  <c r="O167" i="4"/>
  <c r="T167" i="4" s="1"/>
  <c r="N167" i="4"/>
  <c r="S167" i="4" s="1"/>
  <c r="AF166" i="4"/>
  <c r="W166" i="4"/>
  <c r="R166" i="4"/>
  <c r="Q166" i="4"/>
  <c r="V166" i="4" s="1"/>
  <c r="P166" i="4"/>
  <c r="U166" i="4" s="1"/>
  <c r="O166" i="4"/>
  <c r="T166" i="4" s="1"/>
  <c r="N166" i="4"/>
  <c r="S166" i="4" s="1"/>
  <c r="AF165" i="4"/>
  <c r="T165" i="4"/>
  <c r="R165" i="4"/>
  <c r="W165" i="4" s="1"/>
  <c r="Q165" i="4"/>
  <c r="V165" i="4" s="1"/>
  <c r="P165" i="4"/>
  <c r="U165" i="4" s="1"/>
  <c r="O165" i="4"/>
  <c r="N165" i="4"/>
  <c r="S165" i="4" s="1"/>
  <c r="AU164" i="4"/>
  <c r="AF164" i="4"/>
  <c r="T164" i="4"/>
  <c r="R164" i="4"/>
  <c r="W164" i="4" s="1"/>
  <c r="Q164" i="4"/>
  <c r="V164" i="4" s="1"/>
  <c r="P164" i="4"/>
  <c r="U164" i="4" s="1"/>
  <c r="O164" i="4"/>
  <c r="N164" i="4"/>
  <c r="S164" i="4" s="1"/>
  <c r="AF163" i="4"/>
  <c r="W163" i="4"/>
  <c r="T163" i="4"/>
  <c r="S163" i="4"/>
  <c r="R163" i="4"/>
  <c r="Q163" i="4"/>
  <c r="V163" i="4" s="1"/>
  <c r="P163" i="4"/>
  <c r="U163" i="4" s="1"/>
  <c r="O163" i="4"/>
  <c r="N163" i="4"/>
  <c r="AF162" i="4"/>
  <c r="W162" i="4"/>
  <c r="V162" i="4"/>
  <c r="U162" i="4"/>
  <c r="S162" i="4"/>
  <c r="R162" i="4"/>
  <c r="Q162" i="4"/>
  <c r="P162" i="4"/>
  <c r="O162" i="4"/>
  <c r="T162" i="4" s="1"/>
  <c r="N162" i="4"/>
  <c r="AF161" i="4"/>
  <c r="V161" i="4"/>
  <c r="R161" i="4"/>
  <c r="W161" i="4" s="1"/>
  <c r="Q161" i="4"/>
  <c r="P161" i="4"/>
  <c r="U161" i="4" s="1"/>
  <c r="O161" i="4"/>
  <c r="T161" i="4" s="1"/>
  <c r="N161" i="4"/>
  <c r="S161" i="4" s="1"/>
  <c r="AF160" i="4"/>
  <c r="R160" i="4"/>
  <c r="W160" i="4" s="1"/>
  <c r="Q160" i="4"/>
  <c r="V160" i="4" s="1"/>
  <c r="P160" i="4"/>
  <c r="U160" i="4" s="1"/>
  <c r="O160" i="4"/>
  <c r="T160" i="4" s="1"/>
  <c r="N160" i="4"/>
  <c r="S160" i="4" s="1"/>
  <c r="AF159" i="4"/>
  <c r="R159" i="4"/>
  <c r="W159" i="4" s="1"/>
  <c r="Q159" i="4"/>
  <c r="V159" i="4" s="1"/>
  <c r="P159" i="4"/>
  <c r="U159" i="4" s="1"/>
  <c r="O159" i="4"/>
  <c r="T159" i="4" s="1"/>
  <c r="N159" i="4"/>
  <c r="S159" i="4" s="1"/>
  <c r="AF158" i="4"/>
  <c r="W158" i="4"/>
  <c r="S158" i="4"/>
  <c r="R158" i="4"/>
  <c r="Q158" i="4"/>
  <c r="V158" i="4" s="1"/>
  <c r="P158" i="4"/>
  <c r="U158" i="4" s="1"/>
  <c r="O158" i="4"/>
  <c r="T158" i="4" s="1"/>
  <c r="N158" i="4"/>
  <c r="AF157" i="4"/>
  <c r="S157" i="4"/>
  <c r="R157" i="4"/>
  <c r="W157" i="4" s="1"/>
  <c r="Q157" i="4"/>
  <c r="V157" i="4" s="1"/>
  <c r="P157" i="4"/>
  <c r="U157" i="4" s="1"/>
  <c r="O157" i="4"/>
  <c r="T157" i="4" s="1"/>
  <c r="N157" i="4"/>
  <c r="AF156" i="4"/>
  <c r="T156" i="4"/>
  <c r="R156" i="4"/>
  <c r="W156" i="4" s="1"/>
  <c r="Q156" i="4"/>
  <c r="V156" i="4" s="1"/>
  <c r="P156" i="4"/>
  <c r="U156" i="4" s="1"/>
  <c r="O156" i="4"/>
  <c r="N156" i="4"/>
  <c r="S156" i="4" s="1"/>
  <c r="AF155" i="4"/>
  <c r="W155" i="4"/>
  <c r="U155" i="4"/>
  <c r="T155" i="4"/>
  <c r="R155" i="4"/>
  <c r="Q155" i="4"/>
  <c r="V155" i="4" s="1"/>
  <c r="P155" i="4"/>
  <c r="O155" i="4"/>
  <c r="N155" i="4"/>
  <c r="S155" i="4" s="1"/>
  <c r="AF154" i="4"/>
  <c r="T154" i="4"/>
  <c r="S154" i="4"/>
  <c r="R154" i="4"/>
  <c r="W154" i="4" s="1"/>
  <c r="Q154" i="4"/>
  <c r="V154" i="4" s="1"/>
  <c r="P154" i="4"/>
  <c r="U154" i="4" s="1"/>
  <c r="O154" i="4"/>
  <c r="N154" i="4"/>
  <c r="AF153" i="4"/>
  <c r="W153" i="4"/>
  <c r="S153" i="4"/>
  <c r="R153" i="4"/>
  <c r="Q153" i="4"/>
  <c r="V153" i="4" s="1"/>
  <c r="P153" i="4"/>
  <c r="U153" i="4" s="1"/>
  <c r="O153" i="4"/>
  <c r="T153" i="4" s="1"/>
  <c r="N153" i="4"/>
  <c r="AF152" i="4"/>
  <c r="R152" i="4"/>
  <c r="W152" i="4" s="1"/>
  <c r="Q152" i="4"/>
  <c r="V152" i="4" s="1"/>
  <c r="P152" i="4"/>
  <c r="U152" i="4" s="1"/>
  <c r="O152" i="4"/>
  <c r="T152" i="4" s="1"/>
  <c r="N152" i="4"/>
  <c r="S152" i="4" s="1"/>
  <c r="AF151" i="4"/>
  <c r="W151" i="4"/>
  <c r="U151" i="4"/>
  <c r="R151" i="4"/>
  <c r="Q151" i="4"/>
  <c r="V151" i="4" s="1"/>
  <c r="P151" i="4"/>
  <c r="O151" i="4"/>
  <c r="T151" i="4" s="1"/>
  <c r="N151" i="4"/>
  <c r="S151" i="4" s="1"/>
  <c r="AF150" i="4"/>
  <c r="W150" i="4"/>
  <c r="V150" i="4"/>
  <c r="T150" i="4"/>
  <c r="R150" i="4"/>
  <c r="Q150" i="4"/>
  <c r="P150" i="4"/>
  <c r="U150" i="4" s="1"/>
  <c r="O150" i="4"/>
  <c r="N150" i="4"/>
  <c r="S150" i="4" s="1"/>
  <c r="AF149" i="4"/>
  <c r="W149" i="4"/>
  <c r="V149" i="4"/>
  <c r="U149" i="4"/>
  <c r="S149" i="4"/>
  <c r="R149" i="4"/>
  <c r="Q149" i="4"/>
  <c r="P149" i="4"/>
  <c r="O149" i="4"/>
  <c r="T149" i="4" s="1"/>
  <c r="N149" i="4"/>
  <c r="AF148" i="4"/>
  <c r="V148" i="4"/>
  <c r="T148" i="4"/>
  <c r="R148" i="4"/>
  <c r="W148" i="4" s="1"/>
  <c r="Q148" i="4"/>
  <c r="P148" i="4"/>
  <c r="U148" i="4" s="1"/>
  <c r="O148" i="4"/>
  <c r="N148" i="4"/>
  <c r="S148" i="4" s="1"/>
  <c r="AF147" i="4"/>
  <c r="T147" i="4"/>
  <c r="S147" i="4"/>
  <c r="R147" i="4"/>
  <c r="W147" i="4" s="1"/>
  <c r="Q147" i="4"/>
  <c r="V147" i="4" s="1"/>
  <c r="P147" i="4"/>
  <c r="U147" i="4" s="1"/>
  <c r="O147" i="4"/>
  <c r="N147" i="4"/>
  <c r="AF146" i="4"/>
  <c r="T146" i="4"/>
  <c r="S146" i="4"/>
  <c r="R146" i="4"/>
  <c r="W146" i="4" s="1"/>
  <c r="Q146" i="4"/>
  <c r="V146" i="4" s="1"/>
  <c r="P146" i="4"/>
  <c r="U146" i="4" s="1"/>
  <c r="O146" i="4"/>
  <c r="N146" i="4"/>
  <c r="AF145" i="4"/>
  <c r="W145" i="4"/>
  <c r="S145" i="4"/>
  <c r="R145" i="4"/>
  <c r="Q145" i="4"/>
  <c r="V145" i="4" s="1"/>
  <c r="P145" i="4"/>
  <c r="U145" i="4" s="1"/>
  <c r="O145" i="4"/>
  <c r="T145" i="4" s="1"/>
  <c r="N145" i="4"/>
  <c r="AU144" i="4"/>
  <c r="AF144" i="4"/>
  <c r="T144" i="4"/>
  <c r="S144" i="4"/>
  <c r="R144" i="4"/>
  <c r="W144" i="4" s="1"/>
  <c r="Q144" i="4"/>
  <c r="V144" i="4" s="1"/>
  <c r="P144" i="4"/>
  <c r="U144" i="4" s="1"/>
  <c r="O144" i="4"/>
  <c r="N144" i="4"/>
  <c r="AF143" i="4"/>
  <c r="W143" i="4"/>
  <c r="S143" i="4"/>
  <c r="R143" i="4"/>
  <c r="Q143" i="4"/>
  <c r="V143" i="4" s="1"/>
  <c r="P143" i="4"/>
  <c r="U143" i="4" s="1"/>
  <c r="O143" i="4"/>
  <c r="T143" i="4" s="1"/>
  <c r="N143" i="4"/>
  <c r="AF142" i="4"/>
  <c r="R142" i="4"/>
  <c r="W142" i="4" s="1"/>
  <c r="Q142" i="4"/>
  <c r="V142" i="4" s="1"/>
  <c r="P142" i="4"/>
  <c r="U142" i="4" s="1"/>
  <c r="O142" i="4"/>
  <c r="T142" i="4" s="1"/>
  <c r="N142" i="4"/>
  <c r="S142" i="4" s="1"/>
  <c r="AF141" i="4"/>
  <c r="W141" i="4"/>
  <c r="R141" i="4"/>
  <c r="Q141" i="4"/>
  <c r="V141" i="4" s="1"/>
  <c r="P141" i="4"/>
  <c r="U141" i="4" s="1"/>
  <c r="O141" i="4"/>
  <c r="T141" i="4" s="1"/>
  <c r="N141" i="4"/>
  <c r="S141" i="4" s="1"/>
  <c r="AF140" i="4"/>
  <c r="W140" i="4"/>
  <c r="T140" i="4"/>
  <c r="R140" i="4"/>
  <c r="Q140" i="4"/>
  <c r="V140" i="4" s="1"/>
  <c r="P140" i="4"/>
  <c r="U140" i="4" s="1"/>
  <c r="O140" i="4"/>
  <c r="N140" i="4"/>
  <c r="S140" i="4" s="1"/>
  <c r="AF139" i="4"/>
  <c r="W139" i="4"/>
  <c r="U139" i="4"/>
  <c r="S139" i="4"/>
  <c r="R139" i="4"/>
  <c r="Q139" i="4"/>
  <c r="V139" i="4" s="1"/>
  <c r="P139" i="4"/>
  <c r="O139" i="4"/>
  <c r="T139" i="4" s="1"/>
  <c r="N139" i="4"/>
  <c r="AF138" i="4"/>
  <c r="V138" i="4"/>
  <c r="U138" i="4"/>
  <c r="T138" i="4"/>
  <c r="R138" i="4"/>
  <c r="W138" i="4" s="1"/>
  <c r="Q138" i="4"/>
  <c r="P138" i="4"/>
  <c r="O138" i="4"/>
  <c r="N138" i="4"/>
  <c r="S138" i="4" s="1"/>
  <c r="AF137" i="4"/>
  <c r="U137" i="4"/>
  <c r="T137" i="4"/>
  <c r="S137" i="4"/>
  <c r="R137" i="4"/>
  <c r="W137" i="4" s="1"/>
  <c r="Q137" i="4"/>
  <c r="V137" i="4" s="1"/>
  <c r="P137" i="4"/>
  <c r="O137" i="4"/>
  <c r="N137" i="4"/>
  <c r="AF136" i="4"/>
  <c r="T136" i="4"/>
  <c r="S136" i="4"/>
  <c r="R136" i="4"/>
  <c r="W136" i="4" s="1"/>
  <c r="Q136" i="4"/>
  <c r="V136" i="4" s="1"/>
  <c r="P136" i="4"/>
  <c r="U136" i="4" s="1"/>
  <c r="O136" i="4"/>
  <c r="N136" i="4"/>
  <c r="AF135" i="4"/>
  <c r="S135" i="4"/>
  <c r="R135" i="4"/>
  <c r="W135" i="4" s="1"/>
  <c r="Q135" i="4"/>
  <c r="V135" i="4" s="1"/>
  <c r="P135" i="4"/>
  <c r="U135" i="4" s="1"/>
  <c r="O135" i="4"/>
  <c r="T135" i="4" s="1"/>
  <c r="N135" i="4"/>
  <c r="AF134" i="4"/>
  <c r="R134" i="4"/>
  <c r="W134" i="4" s="1"/>
  <c r="Q134" i="4"/>
  <c r="V134" i="4" s="1"/>
  <c r="P134" i="4"/>
  <c r="U134" i="4" s="1"/>
  <c r="O134" i="4"/>
  <c r="T134" i="4" s="1"/>
  <c r="N134" i="4"/>
  <c r="S134" i="4" s="1"/>
  <c r="AF133" i="4"/>
  <c r="W133" i="4"/>
  <c r="V133" i="4"/>
  <c r="R133" i="4"/>
  <c r="Q133" i="4"/>
  <c r="P133" i="4"/>
  <c r="U133" i="4" s="1"/>
  <c r="O133" i="4"/>
  <c r="T133" i="4" s="1"/>
  <c r="N133" i="4"/>
  <c r="S133" i="4" s="1"/>
  <c r="AF132" i="4"/>
  <c r="W132" i="4"/>
  <c r="V132" i="4"/>
  <c r="X132" i="4" s="1"/>
  <c r="Y132" i="4" s="1"/>
  <c r="R132" i="4"/>
  <c r="Q132" i="4"/>
  <c r="P132" i="4"/>
  <c r="U132" i="4" s="1"/>
  <c r="O132" i="4"/>
  <c r="T132" i="4" s="1"/>
  <c r="N132" i="4"/>
  <c r="S132" i="4" s="1"/>
  <c r="AF131" i="4"/>
  <c r="W131" i="4"/>
  <c r="V131" i="4"/>
  <c r="T131" i="4"/>
  <c r="R131" i="4"/>
  <c r="Q131" i="4"/>
  <c r="P131" i="4"/>
  <c r="U131" i="4" s="1"/>
  <c r="O131" i="4"/>
  <c r="N131" i="4"/>
  <c r="S131" i="4" s="1"/>
  <c r="AF130" i="4"/>
  <c r="T130" i="4"/>
  <c r="S130" i="4"/>
  <c r="R130" i="4"/>
  <c r="W130" i="4" s="1"/>
  <c r="Q130" i="4"/>
  <c r="V130" i="4" s="1"/>
  <c r="P130" i="4"/>
  <c r="U130" i="4" s="1"/>
  <c r="O130" i="4"/>
  <c r="N130" i="4"/>
  <c r="AF129" i="4"/>
  <c r="T129" i="4"/>
  <c r="S129" i="4"/>
  <c r="R129" i="4"/>
  <c r="W129" i="4" s="1"/>
  <c r="Q129" i="4"/>
  <c r="V129" i="4" s="1"/>
  <c r="P129" i="4"/>
  <c r="U129" i="4" s="1"/>
  <c r="O129" i="4"/>
  <c r="N129" i="4"/>
  <c r="AF128" i="4"/>
  <c r="T128" i="4"/>
  <c r="S128" i="4"/>
  <c r="R128" i="4"/>
  <c r="W128" i="4" s="1"/>
  <c r="Q128" i="4"/>
  <c r="V128" i="4" s="1"/>
  <c r="P128" i="4"/>
  <c r="U128" i="4" s="1"/>
  <c r="O128" i="4"/>
  <c r="N128" i="4"/>
  <c r="AF127" i="4"/>
  <c r="S127" i="4"/>
  <c r="R127" i="4"/>
  <c r="W127" i="4" s="1"/>
  <c r="Q127" i="4"/>
  <c r="V127" i="4" s="1"/>
  <c r="P127" i="4"/>
  <c r="U127" i="4" s="1"/>
  <c r="O127" i="4"/>
  <c r="T127" i="4" s="1"/>
  <c r="N127" i="4"/>
  <c r="AF126" i="4"/>
  <c r="R126" i="4"/>
  <c r="W126" i="4" s="1"/>
  <c r="Q126" i="4"/>
  <c r="V126" i="4" s="1"/>
  <c r="P126" i="4"/>
  <c r="U126" i="4" s="1"/>
  <c r="O126" i="4"/>
  <c r="T126" i="4" s="1"/>
  <c r="N126" i="4"/>
  <c r="S126" i="4" s="1"/>
  <c r="AF125" i="4"/>
  <c r="W125" i="4"/>
  <c r="R125" i="4"/>
  <c r="Q125" i="4"/>
  <c r="V125" i="4" s="1"/>
  <c r="P125" i="4"/>
  <c r="U125" i="4" s="1"/>
  <c r="O125" i="4"/>
  <c r="T125" i="4" s="1"/>
  <c r="N125" i="4"/>
  <c r="S125" i="4" s="1"/>
  <c r="AU124" i="4"/>
  <c r="AF124" i="4"/>
  <c r="W124" i="4"/>
  <c r="R124" i="4"/>
  <c r="Q124" i="4"/>
  <c r="V124" i="4" s="1"/>
  <c r="P124" i="4"/>
  <c r="U124" i="4" s="1"/>
  <c r="O124" i="4"/>
  <c r="T124" i="4" s="1"/>
  <c r="N124" i="4"/>
  <c r="S124" i="4" s="1"/>
  <c r="AF123" i="4"/>
  <c r="W123" i="4"/>
  <c r="S123" i="4"/>
  <c r="R123" i="4"/>
  <c r="Q123" i="4"/>
  <c r="V123" i="4" s="1"/>
  <c r="P123" i="4"/>
  <c r="U123" i="4" s="1"/>
  <c r="O123" i="4"/>
  <c r="T123" i="4" s="1"/>
  <c r="N123" i="4"/>
  <c r="AF122" i="4"/>
  <c r="W122" i="4"/>
  <c r="R122" i="4"/>
  <c r="Q122" i="4"/>
  <c r="V122" i="4" s="1"/>
  <c r="P122" i="4"/>
  <c r="U122" i="4" s="1"/>
  <c r="O122" i="4"/>
  <c r="T122" i="4" s="1"/>
  <c r="N122" i="4"/>
  <c r="S122" i="4" s="1"/>
  <c r="AF121" i="4"/>
  <c r="W121" i="4"/>
  <c r="S121" i="4"/>
  <c r="R121" i="4"/>
  <c r="Q121" i="4"/>
  <c r="V121" i="4" s="1"/>
  <c r="P121" i="4"/>
  <c r="U121" i="4" s="1"/>
  <c r="O121" i="4"/>
  <c r="T121" i="4" s="1"/>
  <c r="N121" i="4"/>
  <c r="AF120" i="4"/>
  <c r="T120" i="4"/>
  <c r="R120" i="4"/>
  <c r="W120" i="4" s="1"/>
  <c r="Q120" i="4"/>
  <c r="V120" i="4" s="1"/>
  <c r="P120" i="4"/>
  <c r="U120" i="4" s="1"/>
  <c r="O120" i="4"/>
  <c r="N120" i="4"/>
  <c r="S120" i="4" s="1"/>
  <c r="AF119" i="4"/>
  <c r="T119" i="4"/>
  <c r="S119" i="4"/>
  <c r="R119" i="4"/>
  <c r="W119" i="4" s="1"/>
  <c r="Q119" i="4"/>
  <c r="V119" i="4" s="1"/>
  <c r="P119" i="4"/>
  <c r="U119" i="4" s="1"/>
  <c r="O119" i="4"/>
  <c r="N119" i="4"/>
  <c r="AF118" i="4"/>
  <c r="T118" i="4"/>
  <c r="S118" i="4"/>
  <c r="R118" i="4"/>
  <c r="W118" i="4" s="1"/>
  <c r="Q118" i="4"/>
  <c r="V118" i="4" s="1"/>
  <c r="P118" i="4"/>
  <c r="U118" i="4" s="1"/>
  <c r="O118" i="4"/>
  <c r="N118" i="4"/>
  <c r="AF117" i="4"/>
  <c r="W117" i="4"/>
  <c r="U117" i="4"/>
  <c r="S117" i="4"/>
  <c r="R117" i="4"/>
  <c r="Q117" i="4"/>
  <c r="V117" i="4" s="1"/>
  <c r="P117" i="4"/>
  <c r="O117" i="4"/>
  <c r="T117" i="4" s="1"/>
  <c r="N117" i="4"/>
  <c r="AF116" i="4"/>
  <c r="W116" i="4"/>
  <c r="T116" i="4"/>
  <c r="R116" i="4"/>
  <c r="Q116" i="4"/>
  <c r="V116" i="4" s="1"/>
  <c r="P116" i="4"/>
  <c r="U116" i="4" s="1"/>
  <c r="O116" i="4"/>
  <c r="N116" i="4"/>
  <c r="S116" i="4" s="1"/>
  <c r="AF115" i="4"/>
  <c r="W115" i="4"/>
  <c r="V115" i="4"/>
  <c r="S115" i="4"/>
  <c r="R115" i="4"/>
  <c r="Q115" i="4"/>
  <c r="P115" i="4"/>
  <c r="U115" i="4" s="1"/>
  <c r="O115" i="4"/>
  <c r="T115" i="4" s="1"/>
  <c r="N115" i="4"/>
  <c r="AF114" i="4"/>
  <c r="W114" i="4"/>
  <c r="T114" i="4"/>
  <c r="R114" i="4"/>
  <c r="Q114" i="4"/>
  <c r="V114" i="4" s="1"/>
  <c r="P114" i="4"/>
  <c r="U114" i="4" s="1"/>
  <c r="O114" i="4"/>
  <c r="N114" i="4"/>
  <c r="S114" i="4" s="1"/>
  <c r="AF113" i="4"/>
  <c r="W113" i="4"/>
  <c r="S113" i="4"/>
  <c r="R113" i="4"/>
  <c r="Q113" i="4"/>
  <c r="V113" i="4" s="1"/>
  <c r="P113" i="4"/>
  <c r="U113" i="4" s="1"/>
  <c r="O113" i="4"/>
  <c r="T113" i="4" s="1"/>
  <c r="N113" i="4"/>
  <c r="AF112" i="4"/>
  <c r="W112" i="4"/>
  <c r="T112" i="4"/>
  <c r="R112" i="4"/>
  <c r="Q112" i="4"/>
  <c r="V112" i="4" s="1"/>
  <c r="P112" i="4"/>
  <c r="U112" i="4" s="1"/>
  <c r="O112" i="4"/>
  <c r="N112" i="4"/>
  <c r="S112" i="4" s="1"/>
  <c r="AF111" i="4"/>
  <c r="W111" i="4"/>
  <c r="V111" i="4"/>
  <c r="U111" i="4"/>
  <c r="S111" i="4"/>
  <c r="R111" i="4"/>
  <c r="Q111" i="4"/>
  <c r="P111" i="4"/>
  <c r="O111" i="4"/>
  <c r="T111" i="4" s="1"/>
  <c r="N111" i="4"/>
  <c r="AF110" i="4"/>
  <c r="V110" i="4"/>
  <c r="U110" i="4"/>
  <c r="T110" i="4"/>
  <c r="R110" i="4"/>
  <c r="W110" i="4" s="1"/>
  <c r="Q110" i="4"/>
  <c r="P110" i="4"/>
  <c r="O110" i="4"/>
  <c r="N110" i="4"/>
  <c r="S110" i="4" s="1"/>
  <c r="AF109" i="4"/>
  <c r="W109" i="4"/>
  <c r="T109" i="4"/>
  <c r="S109" i="4"/>
  <c r="R109" i="4"/>
  <c r="Q109" i="4"/>
  <c r="V109" i="4" s="1"/>
  <c r="P109" i="4"/>
  <c r="U109" i="4" s="1"/>
  <c r="O109" i="4"/>
  <c r="N109" i="4"/>
  <c r="AF108" i="4"/>
  <c r="T108" i="4"/>
  <c r="S108" i="4"/>
  <c r="R108" i="4"/>
  <c r="W108" i="4" s="1"/>
  <c r="Q108" i="4"/>
  <c r="V108" i="4" s="1"/>
  <c r="P108" i="4"/>
  <c r="U108" i="4" s="1"/>
  <c r="O108" i="4"/>
  <c r="N108" i="4"/>
  <c r="AF107" i="4"/>
  <c r="W107" i="4"/>
  <c r="S107" i="4"/>
  <c r="R107" i="4"/>
  <c r="Q107" i="4"/>
  <c r="V107" i="4" s="1"/>
  <c r="P107" i="4"/>
  <c r="U107" i="4" s="1"/>
  <c r="O107" i="4"/>
  <c r="T107" i="4" s="1"/>
  <c r="N107" i="4"/>
  <c r="AF106" i="4"/>
  <c r="T106" i="4"/>
  <c r="R106" i="4"/>
  <c r="W106" i="4" s="1"/>
  <c r="Q106" i="4"/>
  <c r="V106" i="4" s="1"/>
  <c r="P106" i="4"/>
  <c r="U106" i="4" s="1"/>
  <c r="O106" i="4"/>
  <c r="N106" i="4"/>
  <c r="S106" i="4" s="1"/>
  <c r="AF105" i="4"/>
  <c r="W105" i="4"/>
  <c r="S105" i="4"/>
  <c r="R105" i="4"/>
  <c r="Q105" i="4"/>
  <c r="V105" i="4" s="1"/>
  <c r="P105" i="4"/>
  <c r="U105" i="4" s="1"/>
  <c r="O105" i="4"/>
  <c r="T105" i="4" s="1"/>
  <c r="N105" i="4"/>
  <c r="AU104" i="4"/>
  <c r="AF104" i="4"/>
  <c r="V104" i="4"/>
  <c r="T104" i="4"/>
  <c r="R104" i="4"/>
  <c r="W104" i="4" s="1"/>
  <c r="Q104" i="4"/>
  <c r="P104" i="4"/>
  <c r="U104" i="4" s="1"/>
  <c r="O104" i="4"/>
  <c r="N104" i="4"/>
  <c r="S104" i="4" s="1"/>
  <c r="AF103" i="4"/>
  <c r="W103" i="4"/>
  <c r="U103" i="4"/>
  <c r="S103" i="4"/>
  <c r="R103" i="4"/>
  <c r="Q103" i="4"/>
  <c r="V103" i="4" s="1"/>
  <c r="P103" i="4"/>
  <c r="O103" i="4"/>
  <c r="T103" i="4" s="1"/>
  <c r="N103" i="4"/>
  <c r="AF102" i="4"/>
  <c r="W102" i="4"/>
  <c r="V102" i="4"/>
  <c r="T102" i="4"/>
  <c r="R102" i="4"/>
  <c r="Q102" i="4"/>
  <c r="P102" i="4"/>
  <c r="U102" i="4" s="1"/>
  <c r="O102" i="4"/>
  <c r="N102" i="4"/>
  <c r="S102" i="4" s="1"/>
  <c r="AF101" i="4"/>
  <c r="W101" i="4"/>
  <c r="S101" i="4"/>
  <c r="R101" i="4"/>
  <c r="Q101" i="4"/>
  <c r="V101" i="4" s="1"/>
  <c r="P101" i="4"/>
  <c r="U101" i="4" s="1"/>
  <c r="O101" i="4"/>
  <c r="T101" i="4" s="1"/>
  <c r="N101" i="4"/>
  <c r="AF100" i="4"/>
  <c r="T100" i="4"/>
  <c r="R100" i="4"/>
  <c r="W100" i="4" s="1"/>
  <c r="Q100" i="4"/>
  <c r="V100" i="4" s="1"/>
  <c r="P100" i="4"/>
  <c r="U100" i="4" s="1"/>
  <c r="O100" i="4"/>
  <c r="N100" i="4"/>
  <c r="S100" i="4" s="1"/>
  <c r="AF99" i="4"/>
  <c r="W99" i="4"/>
  <c r="T99" i="4"/>
  <c r="S99" i="4"/>
  <c r="R99" i="4"/>
  <c r="Q99" i="4"/>
  <c r="V99" i="4" s="1"/>
  <c r="P99" i="4"/>
  <c r="U99" i="4" s="1"/>
  <c r="O99" i="4"/>
  <c r="N99" i="4"/>
  <c r="AF98" i="4"/>
  <c r="T98" i="4"/>
  <c r="S98" i="4"/>
  <c r="R98" i="4"/>
  <c r="W98" i="4" s="1"/>
  <c r="Q98" i="4"/>
  <c r="V98" i="4" s="1"/>
  <c r="P98" i="4"/>
  <c r="U98" i="4" s="1"/>
  <c r="O98" i="4"/>
  <c r="N98" i="4"/>
  <c r="AF97" i="4"/>
  <c r="W97" i="4"/>
  <c r="U97" i="4"/>
  <c r="S97" i="4"/>
  <c r="R97" i="4"/>
  <c r="Q97" i="4"/>
  <c r="V97" i="4" s="1"/>
  <c r="P97" i="4"/>
  <c r="O97" i="4"/>
  <c r="T97" i="4" s="1"/>
  <c r="N97" i="4"/>
  <c r="AF96" i="4"/>
  <c r="V96" i="4"/>
  <c r="T96" i="4"/>
  <c r="R96" i="4"/>
  <c r="W96" i="4" s="1"/>
  <c r="Q96" i="4"/>
  <c r="P96" i="4"/>
  <c r="U96" i="4" s="1"/>
  <c r="O96" i="4"/>
  <c r="N96" i="4"/>
  <c r="S96" i="4" s="1"/>
  <c r="AF95" i="4"/>
  <c r="W95" i="4"/>
  <c r="S95" i="4"/>
  <c r="R95" i="4"/>
  <c r="Q95" i="4"/>
  <c r="V95" i="4" s="1"/>
  <c r="P95" i="4"/>
  <c r="U95" i="4" s="1"/>
  <c r="O95" i="4"/>
  <c r="T95" i="4" s="1"/>
  <c r="N95" i="4"/>
  <c r="AF94" i="4"/>
  <c r="W94" i="4"/>
  <c r="V94" i="4"/>
  <c r="T94" i="4"/>
  <c r="R94" i="4"/>
  <c r="Q94" i="4"/>
  <c r="P94" i="4"/>
  <c r="U94" i="4" s="1"/>
  <c r="O94" i="4"/>
  <c r="N94" i="4"/>
  <c r="S94" i="4" s="1"/>
  <c r="AF93" i="4"/>
  <c r="W93" i="4"/>
  <c r="R93" i="4"/>
  <c r="Q93" i="4"/>
  <c r="V93" i="4" s="1"/>
  <c r="P93" i="4"/>
  <c r="U93" i="4" s="1"/>
  <c r="O93" i="4"/>
  <c r="T93" i="4" s="1"/>
  <c r="N93" i="4"/>
  <c r="S93" i="4" s="1"/>
  <c r="AF92" i="4"/>
  <c r="T92" i="4"/>
  <c r="R92" i="4"/>
  <c r="W92" i="4" s="1"/>
  <c r="Q92" i="4"/>
  <c r="V92" i="4" s="1"/>
  <c r="P92" i="4"/>
  <c r="U92" i="4" s="1"/>
  <c r="O92" i="4"/>
  <c r="N92" i="4"/>
  <c r="S92" i="4" s="1"/>
  <c r="AF91" i="4"/>
  <c r="W91" i="4"/>
  <c r="S91" i="4"/>
  <c r="R91" i="4"/>
  <c r="Q91" i="4"/>
  <c r="V91" i="4" s="1"/>
  <c r="P91" i="4"/>
  <c r="U91" i="4" s="1"/>
  <c r="O91" i="4"/>
  <c r="T91" i="4" s="1"/>
  <c r="N91" i="4"/>
  <c r="AF90" i="4"/>
  <c r="R90" i="4"/>
  <c r="W90" i="4" s="1"/>
  <c r="Q90" i="4"/>
  <c r="V90" i="4" s="1"/>
  <c r="P90" i="4"/>
  <c r="U90" i="4" s="1"/>
  <c r="X90" i="4" s="1"/>
  <c r="O90" i="4"/>
  <c r="T90" i="4" s="1"/>
  <c r="N90" i="4"/>
  <c r="S90" i="4" s="1"/>
  <c r="AF89" i="4"/>
  <c r="W89" i="4"/>
  <c r="S89" i="4"/>
  <c r="R89" i="4"/>
  <c r="Q89" i="4"/>
  <c r="V89" i="4" s="1"/>
  <c r="P89" i="4"/>
  <c r="U89" i="4" s="1"/>
  <c r="O89" i="4"/>
  <c r="T89" i="4" s="1"/>
  <c r="N89" i="4"/>
  <c r="AF88" i="4"/>
  <c r="T88" i="4"/>
  <c r="R88" i="4"/>
  <c r="W88" i="4" s="1"/>
  <c r="Q88" i="4"/>
  <c r="V88" i="4" s="1"/>
  <c r="P88" i="4"/>
  <c r="U88" i="4" s="1"/>
  <c r="O88" i="4"/>
  <c r="N88" i="4"/>
  <c r="S88" i="4" s="1"/>
  <c r="AF87" i="4"/>
  <c r="W87" i="4"/>
  <c r="T87" i="4"/>
  <c r="S87" i="4"/>
  <c r="R87" i="4"/>
  <c r="Q87" i="4"/>
  <c r="V87" i="4" s="1"/>
  <c r="P87" i="4"/>
  <c r="U87" i="4" s="1"/>
  <c r="O87" i="4"/>
  <c r="N87" i="4"/>
  <c r="AF86" i="4"/>
  <c r="W86" i="4"/>
  <c r="R86" i="4"/>
  <c r="Q86" i="4"/>
  <c r="V86" i="4" s="1"/>
  <c r="P86" i="4"/>
  <c r="U86" i="4" s="1"/>
  <c r="O86" i="4"/>
  <c r="T86" i="4" s="1"/>
  <c r="N86" i="4"/>
  <c r="S86" i="4" s="1"/>
  <c r="AF85" i="4"/>
  <c r="R85" i="4"/>
  <c r="W85" i="4" s="1"/>
  <c r="Q85" i="4"/>
  <c r="V85" i="4" s="1"/>
  <c r="P85" i="4"/>
  <c r="U85" i="4" s="1"/>
  <c r="O85" i="4"/>
  <c r="T85" i="4" s="1"/>
  <c r="N85" i="4"/>
  <c r="S85" i="4" s="1"/>
  <c r="AU84" i="4"/>
  <c r="AF84" i="4"/>
  <c r="W84" i="4"/>
  <c r="R84" i="4"/>
  <c r="Q84" i="4"/>
  <c r="V84" i="4" s="1"/>
  <c r="P84" i="4"/>
  <c r="U84" i="4" s="1"/>
  <c r="O84" i="4"/>
  <c r="T84" i="4" s="1"/>
  <c r="N84" i="4"/>
  <c r="S84" i="4" s="1"/>
  <c r="AF83" i="4"/>
  <c r="U83" i="4"/>
  <c r="R83" i="4"/>
  <c r="W83" i="4" s="1"/>
  <c r="Q83" i="4"/>
  <c r="V83" i="4" s="1"/>
  <c r="P83" i="4"/>
  <c r="O83" i="4"/>
  <c r="T83" i="4" s="1"/>
  <c r="N83" i="4"/>
  <c r="S83" i="4" s="1"/>
  <c r="AF82" i="4"/>
  <c r="W82" i="4"/>
  <c r="U82" i="4"/>
  <c r="T82" i="4"/>
  <c r="R82" i="4"/>
  <c r="Q82" i="4"/>
  <c r="V82" i="4" s="1"/>
  <c r="P82" i="4"/>
  <c r="O82" i="4"/>
  <c r="N82" i="4"/>
  <c r="S82" i="4" s="1"/>
  <c r="AF81" i="4"/>
  <c r="V81" i="4"/>
  <c r="T81" i="4"/>
  <c r="S81" i="4"/>
  <c r="R81" i="4"/>
  <c r="W81" i="4" s="1"/>
  <c r="Q81" i="4"/>
  <c r="P81" i="4"/>
  <c r="U81" i="4" s="1"/>
  <c r="O81" i="4"/>
  <c r="N81" i="4"/>
  <c r="AF80" i="4"/>
  <c r="U80" i="4"/>
  <c r="S80" i="4"/>
  <c r="R80" i="4"/>
  <c r="W80" i="4" s="1"/>
  <c r="Q80" i="4"/>
  <c r="V80" i="4" s="1"/>
  <c r="P80" i="4"/>
  <c r="O80" i="4"/>
  <c r="T80" i="4" s="1"/>
  <c r="N80" i="4"/>
  <c r="AF79" i="4"/>
  <c r="T79" i="4"/>
  <c r="R79" i="4"/>
  <c r="W79" i="4" s="1"/>
  <c r="Q79" i="4"/>
  <c r="V79" i="4" s="1"/>
  <c r="P79" i="4"/>
  <c r="U79" i="4" s="1"/>
  <c r="O79" i="4"/>
  <c r="N79" i="4"/>
  <c r="S79" i="4" s="1"/>
  <c r="AF78" i="4"/>
  <c r="S78" i="4"/>
  <c r="R78" i="4"/>
  <c r="W78" i="4" s="1"/>
  <c r="Q78" i="4"/>
  <c r="V78" i="4" s="1"/>
  <c r="P78" i="4"/>
  <c r="U78" i="4" s="1"/>
  <c r="O78" i="4"/>
  <c r="T78" i="4" s="1"/>
  <c r="N78" i="4"/>
  <c r="AF77" i="4"/>
  <c r="W77" i="4"/>
  <c r="R77" i="4"/>
  <c r="Q77" i="4"/>
  <c r="V77" i="4" s="1"/>
  <c r="P77" i="4"/>
  <c r="U77" i="4" s="1"/>
  <c r="O77" i="4"/>
  <c r="T77" i="4" s="1"/>
  <c r="N77" i="4"/>
  <c r="S77" i="4" s="1"/>
  <c r="AF76" i="4"/>
  <c r="W76" i="4"/>
  <c r="R76" i="4"/>
  <c r="Q76" i="4"/>
  <c r="V76" i="4" s="1"/>
  <c r="P76" i="4"/>
  <c r="U76" i="4" s="1"/>
  <c r="O76" i="4"/>
  <c r="T76" i="4" s="1"/>
  <c r="N76" i="4"/>
  <c r="S76" i="4" s="1"/>
  <c r="AF75" i="4"/>
  <c r="R75" i="4"/>
  <c r="W75" i="4" s="1"/>
  <c r="Q75" i="4"/>
  <c r="V75" i="4" s="1"/>
  <c r="P75" i="4"/>
  <c r="U75" i="4" s="1"/>
  <c r="O75" i="4"/>
  <c r="T75" i="4" s="1"/>
  <c r="N75" i="4"/>
  <c r="S75" i="4" s="1"/>
  <c r="AF74" i="4"/>
  <c r="W74" i="4"/>
  <c r="T74" i="4"/>
  <c r="R74" i="4"/>
  <c r="Q74" i="4"/>
  <c r="V74" i="4" s="1"/>
  <c r="P74" i="4"/>
  <c r="U74" i="4" s="1"/>
  <c r="O74" i="4"/>
  <c r="N74" i="4"/>
  <c r="S74" i="4" s="1"/>
  <c r="AF73" i="4"/>
  <c r="T73" i="4"/>
  <c r="S73" i="4"/>
  <c r="R73" i="4"/>
  <c r="W73" i="4" s="1"/>
  <c r="Q73" i="4"/>
  <c r="V73" i="4" s="1"/>
  <c r="P73" i="4"/>
  <c r="U73" i="4" s="1"/>
  <c r="O73" i="4"/>
  <c r="N73" i="4"/>
  <c r="AF72" i="4"/>
  <c r="U72" i="4"/>
  <c r="S72" i="4"/>
  <c r="R72" i="4"/>
  <c r="W72" i="4" s="1"/>
  <c r="Q72" i="4"/>
  <c r="V72" i="4" s="1"/>
  <c r="P72" i="4"/>
  <c r="O72" i="4"/>
  <c r="T72" i="4" s="1"/>
  <c r="N72" i="4"/>
  <c r="AF71" i="4"/>
  <c r="T71" i="4"/>
  <c r="R71" i="4"/>
  <c r="W71" i="4" s="1"/>
  <c r="Q71" i="4"/>
  <c r="V71" i="4" s="1"/>
  <c r="P71" i="4"/>
  <c r="U71" i="4" s="1"/>
  <c r="O71" i="4"/>
  <c r="N71" i="4"/>
  <c r="S71" i="4" s="1"/>
  <c r="AF70" i="4"/>
  <c r="W70" i="4"/>
  <c r="S70" i="4"/>
  <c r="R70" i="4"/>
  <c r="Q70" i="4"/>
  <c r="V70" i="4" s="1"/>
  <c r="P70" i="4"/>
  <c r="U70" i="4" s="1"/>
  <c r="O70" i="4"/>
  <c r="T70" i="4" s="1"/>
  <c r="N70" i="4"/>
  <c r="AF69" i="4"/>
  <c r="W69" i="4"/>
  <c r="R69" i="4"/>
  <c r="Q69" i="4"/>
  <c r="V69" i="4" s="1"/>
  <c r="P69" i="4"/>
  <c r="U69" i="4" s="1"/>
  <c r="O69" i="4"/>
  <c r="T69" i="4" s="1"/>
  <c r="N69" i="4"/>
  <c r="S69" i="4" s="1"/>
  <c r="AF68" i="4"/>
  <c r="W68" i="4"/>
  <c r="V68" i="4"/>
  <c r="U68" i="4"/>
  <c r="R68" i="4"/>
  <c r="Q68" i="4"/>
  <c r="P68" i="4"/>
  <c r="O68" i="4"/>
  <c r="T68" i="4" s="1"/>
  <c r="N68" i="4"/>
  <c r="S68" i="4" s="1"/>
  <c r="AF67" i="4"/>
  <c r="V67" i="4"/>
  <c r="U67" i="4"/>
  <c r="T67" i="4"/>
  <c r="R67" i="4"/>
  <c r="W67" i="4" s="1"/>
  <c r="Q67" i="4"/>
  <c r="P67" i="4"/>
  <c r="O67" i="4"/>
  <c r="N67" i="4"/>
  <c r="S67" i="4" s="1"/>
  <c r="AF66" i="4"/>
  <c r="W66" i="4"/>
  <c r="U66" i="4"/>
  <c r="T66" i="4"/>
  <c r="R66" i="4"/>
  <c r="Q66" i="4"/>
  <c r="V66" i="4" s="1"/>
  <c r="P66" i="4"/>
  <c r="O66" i="4"/>
  <c r="N66" i="4"/>
  <c r="S66" i="4" s="1"/>
  <c r="AF65" i="4"/>
  <c r="V65" i="4"/>
  <c r="T65" i="4"/>
  <c r="S65" i="4"/>
  <c r="R65" i="4"/>
  <c r="W65" i="4" s="1"/>
  <c r="Q65" i="4"/>
  <c r="P65" i="4"/>
  <c r="U65" i="4" s="1"/>
  <c r="O65" i="4"/>
  <c r="N65" i="4"/>
  <c r="AU64" i="4"/>
  <c r="AF64" i="4"/>
  <c r="W64" i="4"/>
  <c r="T64" i="4"/>
  <c r="R64" i="4"/>
  <c r="Q64" i="4"/>
  <c r="V64" i="4" s="1"/>
  <c r="P64" i="4"/>
  <c r="U64" i="4" s="1"/>
  <c r="O64" i="4"/>
  <c r="N64" i="4"/>
  <c r="S64" i="4" s="1"/>
  <c r="AF63" i="4"/>
  <c r="T63" i="4"/>
  <c r="S63" i="4"/>
  <c r="R63" i="4"/>
  <c r="W63" i="4" s="1"/>
  <c r="Q63" i="4"/>
  <c r="V63" i="4" s="1"/>
  <c r="P63" i="4"/>
  <c r="U63" i="4" s="1"/>
  <c r="O63" i="4"/>
  <c r="N63" i="4"/>
  <c r="AF62" i="4"/>
  <c r="S62" i="4"/>
  <c r="R62" i="4"/>
  <c r="W62" i="4" s="1"/>
  <c r="Q62" i="4"/>
  <c r="V62" i="4" s="1"/>
  <c r="P62" i="4"/>
  <c r="U62" i="4" s="1"/>
  <c r="O62" i="4"/>
  <c r="T62" i="4" s="1"/>
  <c r="N62" i="4"/>
  <c r="AF61" i="4"/>
  <c r="T61" i="4"/>
  <c r="R61" i="4"/>
  <c r="W61" i="4" s="1"/>
  <c r="Q61" i="4"/>
  <c r="V61" i="4" s="1"/>
  <c r="P61" i="4"/>
  <c r="U61" i="4" s="1"/>
  <c r="O61" i="4"/>
  <c r="N61" i="4"/>
  <c r="S61" i="4" s="1"/>
  <c r="AF60" i="4"/>
  <c r="W60" i="4"/>
  <c r="S60" i="4"/>
  <c r="R60" i="4"/>
  <c r="Q60" i="4"/>
  <c r="V60" i="4" s="1"/>
  <c r="X60" i="4" s="1"/>
  <c r="P60" i="4"/>
  <c r="U60" i="4" s="1"/>
  <c r="O60" i="4"/>
  <c r="T60" i="4" s="1"/>
  <c r="AA60" i="4" s="1"/>
  <c r="N60" i="4"/>
  <c r="AF59" i="4"/>
  <c r="W59" i="4"/>
  <c r="R59" i="4"/>
  <c r="Q59" i="4"/>
  <c r="V59" i="4" s="1"/>
  <c r="P59" i="4"/>
  <c r="U59" i="4" s="1"/>
  <c r="O59" i="4"/>
  <c r="T59" i="4" s="1"/>
  <c r="N59" i="4"/>
  <c r="S59" i="4" s="1"/>
  <c r="AF58" i="4"/>
  <c r="W58" i="4"/>
  <c r="R58" i="4"/>
  <c r="Q58" i="4"/>
  <c r="V58" i="4" s="1"/>
  <c r="P58" i="4"/>
  <c r="U58" i="4" s="1"/>
  <c r="O58" i="4"/>
  <c r="T58" i="4" s="1"/>
  <c r="N58" i="4"/>
  <c r="S58" i="4" s="1"/>
  <c r="AF57" i="4"/>
  <c r="T57" i="4"/>
  <c r="R57" i="4"/>
  <c r="W57" i="4" s="1"/>
  <c r="Q57" i="4"/>
  <c r="V57" i="4" s="1"/>
  <c r="P57" i="4"/>
  <c r="U57" i="4" s="1"/>
  <c r="O57" i="4"/>
  <c r="N57" i="4"/>
  <c r="S57" i="4" s="1"/>
  <c r="AF56" i="4"/>
  <c r="W56" i="4"/>
  <c r="R56" i="4"/>
  <c r="Q56" i="4"/>
  <c r="V56" i="4" s="1"/>
  <c r="P56" i="4"/>
  <c r="U56" i="4" s="1"/>
  <c r="O56" i="4"/>
  <c r="T56" i="4" s="1"/>
  <c r="N56" i="4"/>
  <c r="S56" i="4" s="1"/>
  <c r="AF55" i="4"/>
  <c r="T55" i="4"/>
  <c r="S55" i="4"/>
  <c r="R55" i="4"/>
  <c r="W55" i="4" s="1"/>
  <c r="Q55" i="4"/>
  <c r="V55" i="4" s="1"/>
  <c r="P55" i="4"/>
  <c r="U55" i="4" s="1"/>
  <c r="O55" i="4"/>
  <c r="N55" i="4"/>
  <c r="AF54" i="4"/>
  <c r="W54" i="4"/>
  <c r="S54" i="4"/>
  <c r="R54" i="4"/>
  <c r="Q54" i="4"/>
  <c r="V54" i="4" s="1"/>
  <c r="P54" i="4"/>
  <c r="U54" i="4" s="1"/>
  <c r="O54" i="4"/>
  <c r="T54" i="4" s="1"/>
  <c r="N54" i="4"/>
  <c r="AF53" i="4"/>
  <c r="T53" i="4"/>
  <c r="R53" i="4"/>
  <c r="W53" i="4" s="1"/>
  <c r="Q53" i="4"/>
  <c r="V53" i="4" s="1"/>
  <c r="P53" i="4"/>
  <c r="U53" i="4" s="1"/>
  <c r="O53" i="4"/>
  <c r="N53" i="4"/>
  <c r="S53" i="4" s="1"/>
  <c r="AF52" i="4"/>
  <c r="W52" i="4"/>
  <c r="S52" i="4"/>
  <c r="R52" i="4"/>
  <c r="Q52" i="4"/>
  <c r="V52" i="4" s="1"/>
  <c r="P52" i="4"/>
  <c r="U52" i="4" s="1"/>
  <c r="O52" i="4"/>
  <c r="T52" i="4" s="1"/>
  <c r="N52" i="4"/>
  <c r="AF51" i="4"/>
  <c r="R51" i="4"/>
  <c r="W51" i="4" s="1"/>
  <c r="Q51" i="4"/>
  <c r="V51" i="4" s="1"/>
  <c r="P51" i="4"/>
  <c r="U51" i="4" s="1"/>
  <c r="O51" i="4"/>
  <c r="T51" i="4" s="1"/>
  <c r="N51" i="4"/>
  <c r="S51" i="4" s="1"/>
  <c r="AF50" i="4"/>
  <c r="W50" i="4"/>
  <c r="T50" i="4"/>
  <c r="S50" i="4"/>
  <c r="R50" i="4"/>
  <c r="Q50" i="4"/>
  <c r="V50" i="4" s="1"/>
  <c r="P50" i="4"/>
  <c r="U50" i="4" s="1"/>
  <c r="O50" i="4"/>
  <c r="N50" i="4"/>
  <c r="AF49" i="4"/>
  <c r="S49" i="4"/>
  <c r="R49" i="4"/>
  <c r="W49" i="4" s="1"/>
  <c r="Q49" i="4"/>
  <c r="V49" i="4" s="1"/>
  <c r="P49" i="4"/>
  <c r="U49" i="4" s="1"/>
  <c r="O49" i="4"/>
  <c r="T49" i="4" s="1"/>
  <c r="N49" i="4"/>
  <c r="AF48" i="4"/>
  <c r="W48" i="4"/>
  <c r="V48" i="4"/>
  <c r="U48" i="4"/>
  <c r="T48" i="4"/>
  <c r="R48" i="4"/>
  <c r="Q48" i="4"/>
  <c r="P48" i="4"/>
  <c r="O48" i="4"/>
  <c r="N48" i="4"/>
  <c r="S48" i="4" s="1"/>
  <c r="AF47" i="4"/>
  <c r="V47" i="4"/>
  <c r="T47" i="4"/>
  <c r="S47" i="4"/>
  <c r="R47" i="4"/>
  <c r="W47" i="4" s="1"/>
  <c r="Q47" i="4"/>
  <c r="P47" i="4"/>
  <c r="U47" i="4" s="1"/>
  <c r="O47" i="4"/>
  <c r="N47" i="4"/>
  <c r="AF46" i="4"/>
  <c r="W46" i="4"/>
  <c r="T46" i="4"/>
  <c r="S46" i="4"/>
  <c r="R46" i="4"/>
  <c r="Q46" i="4"/>
  <c r="V46" i="4" s="1"/>
  <c r="P46" i="4"/>
  <c r="U46" i="4" s="1"/>
  <c r="O46" i="4"/>
  <c r="N46" i="4"/>
  <c r="AF45" i="4"/>
  <c r="S45" i="4"/>
  <c r="R45" i="4"/>
  <c r="W45" i="4" s="1"/>
  <c r="Q45" i="4"/>
  <c r="V45" i="4" s="1"/>
  <c r="P45" i="4"/>
  <c r="U45" i="4" s="1"/>
  <c r="O45" i="4"/>
  <c r="T45" i="4" s="1"/>
  <c r="N45" i="4"/>
  <c r="AU44" i="4"/>
  <c r="AF44" i="4"/>
  <c r="W44" i="4"/>
  <c r="T44" i="4"/>
  <c r="R44" i="4"/>
  <c r="Q44" i="4"/>
  <c r="V44" i="4" s="1"/>
  <c r="P44" i="4"/>
  <c r="U44" i="4" s="1"/>
  <c r="O44" i="4"/>
  <c r="N44" i="4"/>
  <c r="S44" i="4" s="1"/>
  <c r="AF43" i="4"/>
  <c r="S43" i="4"/>
  <c r="R43" i="4"/>
  <c r="W43" i="4" s="1"/>
  <c r="Q43" i="4"/>
  <c r="V43" i="4" s="1"/>
  <c r="P43" i="4"/>
  <c r="U43" i="4" s="1"/>
  <c r="O43" i="4"/>
  <c r="T43" i="4" s="1"/>
  <c r="N43" i="4"/>
  <c r="AF42" i="4"/>
  <c r="T42" i="4"/>
  <c r="R42" i="4"/>
  <c r="W42" i="4" s="1"/>
  <c r="Q42" i="4"/>
  <c r="V42" i="4" s="1"/>
  <c r="P42" i="4"/>
  <c r="U42" i="4" s="1"/>
  <c r="O42" i="4"/>
  <c r="N42" i="4"/>
  <c r="S42" i="4" s="1"/>
  <c r="AF41" i="4"/>
  <c r="W41" i="4"/>
  <c r="T41" i="4"/>
  <c r="S41" i="4"/>
  <c r="R41" i="4"/>
  <c r="Q41" i="4"/>
  <c r="V41" i="4" s="1"/>
  <c r="P41" i="4"/>
  <c r="U41" i="4" s="1"/>
  <c r="O41" i="4"/>
  <c r="N41" i="4"/>
  <c r="AF40" i="4"/>
  <c r="V40" i="4"/>
  <c r="S40" i="4"/>
  <c r="R40" i="4"/>
  <c r="W40" i="4" s="1"/>
  <c r="Q40" i="4"/>
  <c r="P40" i="4"/>
  <c r="U40" i="4" s="1"/>
  <c r="O40" i="4"/>
  <c r="T40" i="4" s="1"/>
  <c r="N40" i="4"/>
  <c r="AF39" i="4"/>
  <c r="W39" i="4"/>
  <c r="U39" i="4"/>
  <c r="R39" i="4"/>
  <c r="Q39" i="4"/>
  <c r="V39" i="4" s="1"/>
  <c r="P39" i="4"/>
  <c r="O39" i="4"/>
  <c r="T39" i="4" s="1"/>
  <c r="N39" i="4"/>
  <c r="S39" i="4" s="1"/>
  <c r="AF38" i="4"/>
  <c r="V38" i="4"/>
  <c r="T38" i="4"/>
  <c r="R38" i="4"/>
  <c r="W38" i="4" s="1"/>
  <c r="Q38" i="4"/>
  <c r="P38" i="4"/>
  <c r="U38" i="4" s="1"/>
  <c r="O38" i="4"/>
  <c r="N38" i="4"/>
  <c r="S38" i="4" s="1"/>
  <c r="AF37" i="4"/>
  <c r="W37" i="4"/>
  <c r="U37" i="4"/>
  <c r="S37" i="4"/>
  <c r="R37" i="4"/>
  <c r="Q37" i="4"/>
  <c r="V37" i="4" s="1"/>
  <c r="P37" i="4"/>
  <c r="O37" i="4"/>
  <c r="T37" i="4" s="1"/>
  <c r="N37" i="4"/>
  <c r="AF36" i="4"/>
  <c r="W36" i="4"/>
  <c r="V36" i="4"/>
  <c r="T36" i="4"/>
  <c r="R36" i="4"/>
  <c r="Q36" i="4"/>
  <c r="P36" i="4"/>
  <c r="U36" i="4" s="1"/>
  <c r="O36" i="4"/>
  <c r="N36" i="4"/>
  <c r="S36" i="4" s="1"/>
  <c r="AF35" i="4"/>
  <c r="V35" i="4"/>
  <c r="S35" i="4"/>
  <c r="R35" i="4"/>
  <c r="W35" i="4" s="1"/>
  <c r="Q35" i="4"/>
  <c r="P35" i="4"/>
  <c r="U35" i="4" s="1"/>
  <c r="O35" i="4"/>
  <c r="T35" i="4" s="1"/>
  <c r="N35" i="4"/>
  <c r="AF34" i="4"/>
  <c r="T34" i="4"/>
  <c r="R34" i="4"/>
  <c r="W34" i="4" s="1"/>
  <c r="Q34" i="4"/>
  <c r="V34" i="4" s="1"/>
  <c r="P34" i="4"/>
  <c r="U34" i="4" s="1"/>
  <c r="O34" i="4"/>
  <c r="N34" i="4"/>
  <c r="S34" i="4" s="1"/>
  <c r="AF33" i="4"/>
  <c r="W33" i="4"/>
  <c r="T33" i="4"/>
  <c r="S33" i="4"/>
  <c r="R33" i="4"/>
  <c r="Q33" i="4"/>
  <c r="V33" i="4" s="1"/>
  <c r="P33" i="4"/>
  <c r="U33" i="4" s="1"/>
  <c r="O33" i="4"/>
  <c r="N33" i="4"/>
  <c r="AF32" i="4"/>
  <c r="S32" i="4"/>
  <c r="R32" i="4"/>
  <c r="W32" i="4" s="1"/>
  <c r="Q32" i="4"/>
  <c r="V32" i="4" s="1"/>
  <c r="P32" i="4"/>
  <c r="U32" i="4" s="1"/>
  <c r="O32" i="4"/>
  <c r="T32" i="4" s="1"/>
  <c r="N32" i="4"/>
  <c r="AF31" i="4"/>
  <c r="W31" i="4"/>
  <c r="R31" i="4"/>
  <c r="Q31" i="4"/>
  <c r="V31" i="4" s="1"/>
  <c r="P31" i="4"/>
  <c r="U31" i="4" s="1"/>
  <c r="O31" i="4"/>
  <c r="T31" i="4" s="1"/>
  <c r="N31" i="4"/>
  <c r="S31" i="4" s="1"/>
  <c r="AF30" i="4"/>
  <c r="T30" i="4"/>
  <c r="R30" i="4"/>
  <c r="W30" i="4" s="1"/>
  <c r="Q30" i="4"/>
  <c r="V30" i="4" s="1"/>
  <c r="P30" i="4"/>
  <c r="U30" i="4" s="1"/>
  <c r="O30" i="4"/>
  <c r="N30" i="4"/>
  <c r="S30" i="4" s="1"/>
  <c r="AF29" i="4"/>
  <c r="W29" i="4"/>
  <c r="S29" i="4"/>
  <c r="R29" i="4"/>
  <c r="Q29" i="4"/>
  <c r="V29" i="4" s="1"/>
  <c r="P29" i="4"/>
  <c r="U29" i="4" s="1"/>
  <c r="O29" i="4"/>
  <c r="T29" i="4" s="1"/>
  <c r="N29" i="4"/>
  <c r="AF28" i="4"/>
  <c r="W28" i="4"/>
  <c r="T28" i="4"/>
  <c r="R28" i="4"/>
  <c r="Q28" i="4"/>
  <c r="V28" i="4" s="1"/>
  <c r="P28" i="4"/>
  <c r="U28" i="4" s="1"/>
  <c r="O28" i="4"/>
  <c r="N28" i="4"/>
  <c r="S28" i="4" s="1"/>
  <c r="AF27" i="4"/>
  <c r="S27" i="4"/>
  <c r="R27" i="4"/>
  <c r="W27" i="4" s="1"/>
  <c r="Q27" i="4"/>
  <c r="V27" i="4" s="1"/>
  <c r="P27" i="4"/>
  <c r="U27" i="4" s="1"/>
  <c r="O27" i="4"/>
  <c r="T27" i="4" s="1"/>
  <c r="N27" i="4"/>
  <c r="AF26" i="4"/>
  <c r="T26" i="4"/>
  <c r="R26" i="4"/>
  <c r="W26" i="4" s="1"/>
  <c r="Q26" i="4"/>
  <c r="V26" i="4" s="1"/>
  <c r="P26" i="4"/>
  <c r="U26" i="4" s="1"/>
  <c r="O26" i="4"/>
  <c r="N26" i="4"/>
  <c r="S26" i="4" s="1"/>
  <c r="AF25" i="4"/>
  <c r="W25" i="4"/>
  <c r="T25" i="4"/>
  <c r="S25" i="4"/>
  <c r="R25" i="4"/>
  <c r="Q25" i="4"/>
  <c r="V25" i="4" s="1"/>
  <c r="P25" i="4"/>
  <c r="U25" i="4" s="1"/>
  <c r="O25" i="4"/>
  <c r="N25" i="4"/>
  <c r="AU24" i="4"/>
  <c r="AF24" i="4"/>
  <c r="U24" i="4"/>
  <c r="T24" i="4"/>
  <c r="R24" i="4"/>
  <c r="W24" i="4" s="1"/>
  <c r="Q24" i="4"/>
  <c r="V24" i="4" s="1"/>
  <c r="P24" i="4"/>
  <c r="O24" i="4"/>
  <c r="N24" i="4"/>
  <c r="S24" i="4" s="1"/>
  <c r="AF23" i="4"/>
  <c r="W23" i="4"/>
  <c r="T23" i="4"/>
  <c r="S23" i="4"/>
  <c r="R23" i="4"/>
  <c r="Q23" i="4"/>
  <c r="V23" i="4" s="1"/>
  <c r="P23" i="4"/>
  <c r="U23" i="4" s="1"/>
  <c r="O23" i="4"/>
  <c r="N23" i="4"/>
  <c r="AF22" i="4"/>
  <c r="V22" i="4"/>
  <c r="S22" i="4"/>
  <c r="R22" i="4"/>
  <c r="W22" i="4" s="1"/>
  <c r="Q22" i="4"/>
  <c r="P22" i="4"/>
  <c r="U22" i="4" s="1"/>
  <c r="O22" i="4"/>
  <c r="T22" i="4" s="1"/>
  <c r="N22" i="4"/>
  <c r="AF21" i="4"/>
  <c r="W21" i="4"/>
  <c r="R21" i="4"/>
  <c r="Q21" i="4"/>
  <c r="V21" i="4" s="1"/>
  <c r="P21" i="4"/>
  <c r="U21" i="4" s="1"/>
  <c r="O21" i="4"/>
  <c r="T21" i="4" s="1"/>
  <c r="N21" i="4"/>
  <c r="S21" i="4" s="1"/>
  <c r="AF20" i="4"/>
  <c r="V20" i="4"/>
  <c r="T20" i="4"/>
  <c r="R20" i="4"/>
  <c r="W20" i="4" s="1"/>
  <c r="Q20" i="4"/>
  <c r="P20" i="4"/>
  <c r="U20" i="4" s="1"/>
  <c r="O20" i="4"/>
  <c r="N20" i="4"/>
  <c r="S20" i="4" s="1"/>
  <c r="AF19" i="4"/>
  <c r="W19" i="4"/>
  <c r="S19" i="4"/>
  <c r="R19" i="4"/>
  <c r="Q19" i="4"/>
  <c r="V19" i="4" s="1"/>
  <c r="P19" i="4"/>
  <c r="U19" i="4" s="1"/>
  <c r="O19" i="4"/>
  <c r="T19" i="4" s="1"/>
  <c r="N19" i="4"/>
  <c r="AF18" i="4"/>
  <c r="W18" i="4"/>
  <c r="T18" i="4"/>
  <c r="R18" i="4"/>
  <c r="Q18" i="4"/>
  <c r="V18" i="4" s="1"/>
  <c r="P18" i="4"/>
  <c r="U18" i="4" s="1"/>
  <c r="O18" i="4"/>
  <c r="N18" i="4"/>
  <c r="S18" i="4" s="1"/>
  <c r="AF17" i="4"/>
  <c r="S17" i="4"/>
  <c r="R17" i="4"/>
  <c r="W17" i="4" s="1"/>
  <c r="Q17" i="4"/>
  <c r="V17" i="4" s="1"/>
  <c r="P17" i="4"/>
  <c r="U17" i="4" s="1"/>
  <c r="O17" i="4"/>
  <c r="T17" i="4" s="1"/>
  <c r="N17" i="4"/>
  <c r="AF16" i="4"/>
  <c r="T16" i="4"/>
  <c r="R16" i="4"/>
  <c r="W16" i="4" s="1"/>
  <c r="Q16" i="4"/>
  <c r="V16" i="4" s="1"/>
  <c r="P16" i="4"/>
  <c r="U16" i="4" s="1"/>
  <c r="O16" i="4"/>
  <c r="N16" i="4"/>
  <c r="S16" i="4" s="1"/>
  <c r="AF15" i="4"/>
  <c r="W15" i="4"/>
  <c r="T15" i="4"/>
  <c r="S15" i="4"/>
  <c r="R15" i="4"/>
  <c r="Q15" i="4"/>
  <c r="V15" i="4" s="1"/>
  <c r="P15" i="4"/>
  <c r="U15" i="4" s="1"/>
  <c r="O15" i="4"/>
  <c r="N15" i="4"/>
  <c r="AF14" i="4"/>
  <c r="S14" i="4"/>
  <c r="R14" i="4"/>
  <c r="W14" i="4" s="1"/>
  <c r="Q14" i="4"/>
  <c r="V14" i="4" s="1"/>
  <c r="P14" i="4"/>
  <c r="U14" i="4" s="1"/>
  <c r="O14" i="4"/>
  <c r="T14" i="4" s="1"/>
  <c r="N14" i="4"/>
  <c r="AF13" i="4"/>
  <c r="W13" i="4"/>
  <c r="R13" i="4"/>
  <c r="Q13" i="4"/>
  <c r="V13" i="4" s="1"/>
  <c r="P13" i="4"/>
  <c r="U13" i="4" s="1"/>
  <c r="O13" i="4"/>
  <c r="T13" i="4" s="1"/>
  <c r="N13" i="4"/>
  <c r="S13" i="4" s="1"/>
  <c r="AF12" i="4"/>
  <c r="T12" i="4"/>
  <c r="R12" i="4"/>
  <c r="W12" i="4" s="1"/>
  <c r="Q12" i="4"/>
  <c r="V12" i="4" s="1"/>
  <c r="P12" i="4"/>
  <c r="U12" i="4" s="1"/>
  <c r="O12" i="4"/>
  <c r="N12" i="4"/>
  <c r="S12" i="4" s="1"/>
  <c r="AF11" i="4"/>
  <c r="W11" i="4"/>
  <c r="S11" i="4"/>
  <c r="R11" i="4"/>
  <c r="Q11" i="4"/>
  <c r="V11" i="4" s="1"/>
  <c r="P11" i="4"/>
  <c r="U11" i="4" s="1"/>
  <c r="O11" i="4"/>
  <c r="T11" i="4" s="1"/>
  <c r="N11" i="4"/>
  <c r="AF10" i="4"/>
  <c r="W10" i="4"/>
  <c r="V10" i="4"/>
  <c r="T10" i="4"/>
  <c r="R10" i="4"/>
  <c r="Q10" i="4"/>
  <c r="P10" i="4"/>
  <c r="U10" i="4" s="1"/>
  <c r="O10" i="4"/>
  <c r="N10" i="4"/>
  <c r="S10" i="4" s="1"/>
  <c r="AF9" i="4"/>
  <c r="V9" i="4"/>
  <c r="U9" i="4"/>
  <c r="S9" i="4"/>
  <c r="R9" i="4"/>
  <c r="W9" i="4" s="1"/>
  <c r="Q9" i="4"/>
  <c r="P9" i="4"/>
  <c r="O9" i="4"/>
  <c r="T9" i="4" s="1"/>
  <c r="N9" i="4"/>
  <c r="AF8" i="4"/>
  <c r="U8" i="4"/>
  <c r="T8" i="4"/>
  <c r="R8" i="4"/>
  <c r="W8" i="4" s="1"/>
  <c r="Q8" i="4"/>
  <c r="V8" i="4" s="1"/>
  <c r="P8" i="4"/>
  <c r="O8" i="4"/>
  <c r="N8" i="4"/>
  <c r="S8" i="4" s="1"/>
  <c r="AF7" i="4"/>
  <c r="W7" i="4"/>
  <c r="T7" i="4"/>
  <c r="S7" i="4"/>
  <c r="R7" i="4"/>
  <c r="Q7" i="4"/>
  <c r="V7" i="4" s="1"/>
  <c r="P7" i="4"/>
  <c r="U7" i="4" s="1"/>
  <c r="O7" i="4"/>
  <c r="N7" i="4"/>
  <c r="AF6" i="4"/>
  <c r="V6" i="4"/>
  <c r="S6" i="4"/>
  <c r="R6" i="4"/>
  <c r="W6" i="4" s="1"/>
  <c r="Q6" i="4"/>
  <c r="P6" i="4"/>
  <c r="U6" i="4" s="1"/>
  <c r="O6" i="4"/>
  <c r="T6" i="4" s="1"/>
  <c r="N6" i="4"/>
  <c r="AF5" i="4"/>
  <c r="W5" i="4"/>
  <c r="R5" i="4"/>
  <c r="Q5" i="4"/>
  <c r="V5" i="4" s="1"/>
  <c r="P5" i="4"/>
  <c r="U5" i="4" s="1"/>
  <c r="O5" i="4"/>
  <c r="T5" i="4" s="1"/>
  <c r="N5" i="4"/>
  <c r="S5" i="4" s="1"/>
  <c r="AS416" i="3"/>
  <c r="AS417" i="3" s="1"/>
  <c r="AS418" i="3" s="1"/>
  <c r="AS419" i="3" s="1"/>
  <c r="AS420" i="3" s="1"/>
  <c r="AS421" i="3" s="1"/>
  <c r="AS422" i="3" s="1"/>
  <c r="AR416" i="3"/>
  <c r="AR417" i="3" s="1"/>
  <c r="AR418" i="3" s="1"/>
  <c r="AR419" i="3" s="1"/>
  <c r="AR420" i="3" s="1"/>
  <c r="AR421" i="3" s="1"/>
  <c r="AR422" i="3" s="1"/>
  <c r="AQ416" i="3"/>
  <c r="AQ417" i="3" s="1"/>
  <c r="AQ418" i="3" s="1"/>
  <c r="AQ419" i="3" s="1"/>
  <c r="AQ420" i="3" s="1"/>
  <c r="AQ421" i="3" s="1"/>
  <c r="AQ422" i="3" s="1"/>
  <c r="AS415" i="3"/>
  <c r="AR415" i="3"/>
  <c r="AQ415" i="3"/>
  <c r="AP415" i="3"/>
  <c r="AP416" i="3" s="1"/>
  <c r="AP417" i="3" s="1"/>
  <c r="AP418" i="3" s="1"/>
  <c r="AP419" i="3" s="1"/>
  <c r="AP420" i="3" s="1"/>
  <c r="AP421" i="3" s="1"/>
  <c r="AP422" i="3" s="1"/>
  <c r="AO415" i="3"/>
  <c r="AO416" i="3" s="1"/>
  <c r="AO417" i="3" s="1"/>
  <c r="AO418" i="3" s="1"/>
  <c r="AO419" i="3" s="1"/>
  <c r="AO420" i="3" s="1"/>
  <c r="AO421" i="3" s="1"/>
  <c r="AO422" i="3" s="1"/>
  <c r="AU404" i="3"/>
  <c r="AF404" i="3"/>
  <c r="W404" i="3"/>
  <c r="S404" i="3"/>
  <c r="R404" i="3"/>
  <c r="Q404" i="3"/>
  <c r="V404" i="3" s="1"/>
  <c r="P404" i="3"/>
  <c r="U404" i="3" s="1"/>
  <c r="O404" i="3"/>
  <c r="T404" i="3" s="1"/>
  <c r="N404" i="3"/>
  <c r="AF403" i="3"/>
  <c r="R403" i="3"/>
  <c r="W403" i="3" s="1"/>
  <c r="Q403" i="3"/>
  <c r="V403" i="3" s="1"/>
  <c r="P403" i="3"/>
  <c r="U403" i="3" s="1"/>
  <c r="O403" i="3"/>
  <c r="T403" i="3" s="1"/>
  <c r="N403" i="3"/>
  <c r="S403" i="3" s="1"/>
  <c r="AF402" i="3"/>
  <c r="W402" i="3"/>
  <c r="V402" i="3"/>
  <c r="U402" i="3"/>
  <c r="R402" i="3"/>
  <c r="Q402" i="3"/>
  <c r="P402" i="3"/>
  <c r="O402" i="3"/>
  <c r="T402" i="3" s="1"/>
  <c r="N402" i="3"/>
  <c r="S402" i="3" s="1"/>
  <c r="AF401" i="3"/>
  <c r="W401" i="3"/>
  <c r="V401" i="3"/>
  <c r="T401" i="3"/>
  <c r="R401" i="3"/>
  <c r="Q401" i="3"/>
  <c r="P401" i="3"/>
  <c r="U401" i="3" s="1"/>
  <c r="O401" i="3"/>
  <c r="N401" i="3"/>
  <c r="S401" i="3" s="1"/>
  <c r="AF400" i="3"/>
  <c r="W400" i="3"/>
  <c r="V400" i="3"/>
  <c r="S400" i="3"/>
  <c r="R400" i="3"/>
  <c r="Q400" i="3"/>
  <c r="P400" i="3"/>
  <c r="U400" i="3" s="1"/>
  <c r="O400" i="3"/>
  <c r="T400" i="3" s="1"/>
  <c r="N400" i="3"/>
  <c r="AF399" i="3"/>
  <c r="V399" i="3"/>
  <c r="T399" i="3"/>
  <c r="R399" i="3"/>
  <c r="W399" i="3" s="1"/>
  <c r="Q399" i="3"/>
  <c r="P399" i="3"/>
  <c r="U399" i="3" s="1"/>
  <c r="O399" i="3"/>
  <c r="N399" i="3"/>
  <c r="S399" i="3" s="1"/>
  <c r="AF398" i="3"/>
  <c r="U398" i="3"/>
  <c r="T398" i="3"/>
  <c r="S398" i="3"/>
  <c r="R398" i="3"/>
  <c r="W398" i="3" s="1"/>
  <c r="Q398" i="3"/>
  <c r="V398" i="3" s="1"/>
  <c r="P398" i="3"/>
  <c r="O398" i="3"/>
  <c r="N398" i="3"/>
  <c r="AF397" i="3"/>
  <c r="T397" i="3"/>
  <c r="S397" i="3"/>
  <c r="R397" i="3"/>
  <c r="W397" i="3" s="1"/>
  <c r="Q397" i="3"/>
  <c r="V397" i="3" s="1"/>
  <c r="P397" i="3"/>
  <c r="U397" i="3" s="1"/>
  <c r="O397" i="3"/>
  <c r="N397" i="3"/>
  <c r="AF396" i="3"/>
  <c r="W396" i="3"/>
  <c r="S396" i="3"/>
  <c r="R396" i="3"/>
  <c r="Q396" i="3"/>
  <c r="V396" i="3" s="1"/>
  <c r="P396" i="3"/>
  <c r="U396" i="3" s="1"/>
  <c r="O396" i="3"/>
  <c r="T396" i="3" s="1"/>
  <c r="N396" i="3"/>
  <c r="AF395" i="3"/>
  <c r="X395" i="3"/>
  <c r="Y395" i="3" s="1"/>
  <c r="AG395" i="3" s="1"/>
  <c r="W395" i="3"/>
  <c r="V395" i="3"/>
  <c r="R395" i="3"/>
  <c r="Q395" i="3"/>
  <c r="P395" i="3"/>
  <c r="U395" i="3" s="1"/>
  <c r="O395" i="3"/>
  <c r="T395" i="3" s="1"/>
  <c r="N395" i="3"/>
  <c r="S395" i="3" s="1"/>
  <c r="AF394" i="3"/>
  <c r="W394" i="3"/>
  <c r="R394" i="3"/>
  <c r="Q394" i="3"/>
  <c r="V394" i="3" s="1"/>
  <c r="P394" i="3"/>
  <c r="U394" i="3" s="1"/>
  <c r="O394" i="3"/>
  <c r="T394" i="3" s="1"/>
  <c r="N394" i="3"/>
  <c r="S394" i="3" s="1"/>
  <c r="AF393" i="3"/>
  <c r="W393" i="3"/>
  <c r="V393" i="3"/>
  <c r="R393" i="3"/>
  <c r="Q393" i="3"/>
  <c r="P393" i="3"/>
  <c r="U393" i="3" s="1"/>
  <c r="O393" i="3"/>
  <c r="T393" i="3" s="1"/>
  <c r="N393" i="3"/>
  <c r="S393" i="3" s="1"/>
  <c r="AF392" i="3"/>
  <c r="W392" i="3"/>
  <c r="V392" i="3"/>
  <c r="U392" i="3"/>
  <c r="T392" i="3"/>
  <c r="R392" i="3"/>
  <c r="Q392" i="3"/>
  <c r="P392" i="3"/>
  <c r="O392" i="3"/>
  <c r="N392" i="3"/>
  <c r="S392" i="3" s="1"/>
  <c r="AF391" i="3"/>
  <c r="V391" i="3"/>
  <c r="T391" i="3"/>
  <c r="S391" i="3"/>
  <c r="R391" i="3"/>
  <c r="W391" i="3" s="1"/>
  <c r="Q391" i="3"/>
  <c r="P391" i="3"/>
  <c r="U391" i="3" s="1"/>
  <c r="O391" i="3"/>
  <c r="N391" i="3"/>
  <c r="AF390" i="3"/>
  <c r="T390" i="3"/>
  <c r="S390" i="3"/>
  <c r="R390" i="3"/>
  <c r="W390" i="3" s="1"/>
  <c r="Q390" i="3"/>
  <c r="V390" i="3" s="1"/>
  <c r="P390" i="3"/>
  <c r="U390" i="3" s="1"/>
  <c r="O390" i="3"/>
  <c r="N390" i="3"/>
  <c r="AF389" i="3"/>
  <c r="T389" i="3"/>
  <c r="S389" i="3"/>
  <c r="R389" i="3"/>
  <c r="W389" i="3" s="1"/>
  <c r="Q389" i="3"/>
  <c r="V389" i="3" s="1"/>
  <c r="P389" i="3"/>
  <c r="U389" i="3" s="1"/>
  <c r="O389" i="3"/>
  <c r="N389" i="3"/>
  <c r="AF388" i="3"/>
  <c r="S388" i="3"/>
  <c r="R388" i="3"/>
  <c r="W388" i="3" s="1"/>
  <c r="Q388" i="3"/>
  <c r="V388" i="3" s="1"/>
  <c r="P388" i="3"/>
  <c r="U388" i="3" s="1"/>
  <c r="O388" i="3"/>
  <c r="T388" i="3" s="1"/>
  <c r="N388" i="3"/>
  <c r="AF387" i="3"/>
  <c r="W387" i="3"/>
  <c r="V387" i="3"/>
  <c r="T387" i="3"/>
  <c r="R387" i="3"/>
  <c r="Q387" i="3"/>
  <c r="P387" i="3"/>
  <c r="U387" i="3" s="1"/>
  <c r="O387" i="3"/>
  <c r="N387" i="3"/>
  <c r="S387" i="3" s="1"/>
  <c r="AF386" i="3"/>
  <c r="V386" i="3"/>
  <c r="U386" i="3"/>
  <c r="T386" i="3"/>
  <c r="R386" i="3"/>
  <c r="W386" i="3" s="1"/>
  <c r="Q386" i="3"/>
  <c r="P386" i="3"/>
  <c r="O386" i="3"/>
  <c r="N386" i="3"/>
  <c r="S386" i="3" s="1"/>
  <c r="AF385" i="3"/>
  <c r="Z385" i="3"/>
  <c r="U385" i="3"/>
  <c r="T385" i="3"/>
  <c r="S385" i="3"/>
  <c r="X385" i="3" s="1"/>
  <c r="Y385" i="3" s="1"/>
  <c r="AG385" i="3" s="1"/>
  <c r="R385" i="3"/>
  <c r="W385" i="3" s="1"/>
  <c r="Q385" i="3"/>
  <c r="V385" i="3" s="1"/>
  <c r="P385" i="3"/>
  <c r="O385" i="3"/>
  <c r="N385" i="3"/>
  <c r="AU384" i="3"/>
  <c r="AF384" i="3"/>
  <c r="V384" i="3"/>
  <c r="T384" i="3"/>
  <c r="R384" i="3"/>
  <c r="W384" i="3" s="1"/>
  <c r="Q384" i="3"/>
  <c r="P384" i="3"/>
  <c r="U384" i="3" s="1"/>
  <c r="O384" i="3"/>
  <c r="N384" i="3"/>
  <c r="S384" i="3" s="1"/>
  <c r="AF383" i="3"/>
  <c r="T383" i="3"/>
  <c r="S383" i="3"/>
  <c r="R383" i="3"/>
  <c r="W383" i="3" s="1"/>
  <c r="Q383" i="3"/>
  <c r="V383" i="3" s="1"/>
  <c r="P383" i="3"/>
  <c r="U383" i="3" s="1"/>
  <c r="O383" i="3"/>
  <c r="N383" i="3"/>
  <c r="AF382" i="3"/>
  <c r="T382" i="3"/>
  <c r="S382" i="3"/>
  <c r="R382" i="3"/>
  <c r="W382" i="3" s="1"/>
  <c r="Q382" i="3"/>
  <c r="V382" i="3" s="1"/>
  <c r="P382" i="3"/>
  <c r="U382" i="3" s="1"/>
  <c r="O382" i="3"/>
  <c r="N382" i="3"/>
  <c r="AF381" i="3"/>
  <c r="W381" i="3"/>
  <c r="S381" i="3"/>
  <c r="X381" i="3" s="1"/>
  <c r="R381" i="3"/>
  <c r="Q381" i="3"/>
  <c r="V381" i="3" s="1"/>
  <c r="P381" i="3"/>
  <c r="U381" i="3" s="1"/>
  <c r="O381" i="3"/>
  <c r="T381" i="3" s="1"/>
  <c r="N381" i="3"/>
  <c r="AF380" i="3"/>
  <c r="V380" i="3"/>
  <c r="R380" i="3"/>
  <c r="W380" i="3" s="1"/>
  <c r="Q380" i="3"/>
  <c r="P380" i="3"/>
  <c r="U380" i="3" s="1"/>
  <c r="O380" i="3"/>
  <c r="T380" i="3" s="1"/>
  <c r="N380" i="3"/>
  <c r="S380" i="3" s="1"/>
  <c r="AF379" i="3"/>
  <c r="W379" i="3"/>
  <c r="V379" i="3"/>
  <c r="R379" i="3"/>
  <c r="Q379" i="3"/>
  <c r="P379" i="3"/>
  <c r="U379" i="3" s="1"/>
  <c r="O379" i="3"/>
  <c r="T379" i="3" s="1"/>
  <c r="N379" i="3"/>
  <c r="S379" i="3" s="1"/>
  <c r="AF378" i="3"/>
  <c r="W378" i="3"/>
  <c r="V378" i="3"/>
  <c r="R378" i="3"/>
  <c r="Q378" i="3"/>
  <c r="P378" i="3"/>
  <c r="U378" i="3" s="1"/>
  <c r="X378" i="3" s="1"/>
  <c r="O378" i="3"/>
  <c r="T378" i="3" s="1"/>
  <c r="N378" i="3"/>
  <c r="S378" i="3" s="1"/>
  <c r="AF377" i="3"/>
  <c r="V377" i="3"/>
  <c r="T377" i="3"/>
  <c r="R377" i="3"/>
  <c r="W377" i="3" s="1"/>
  <c r="Q377" i="3"/>
  <c r="P377" i="3"/>
  <c r="U377" i="3" s="1"/>
  <c r="O377" i="3"/>
  <c r="N377" i="3"/>
  <c r="S377" i="3" s="1"/>
  <c r="AF376" i="3"/>
  <c r="V376" i="3"/>
  <c r="U376" i="3"/>
  <c r="T376" i="3"/>
  <c r="R376" i="3"/>
  <c r="W376" i="3" s="1"/>
  <c r="Q376" i="3"/>
  <c r="P376" i="3"/>
  <c r="O376" i="3"/>
  <c r="N376" i="3"/>
  <c r="S376" i="3" s="1"/>
  <c r="AF375" i="3"/>
  <c r="T375" i="3"/>
  <c r="S375" i="3"/>
  <c r="R375" i="3"/>
  <c r="W375" i="3" s="1"/>
  <c r="Q375" i="3"/>
  <c r="V375" i="3" s="1"/>
  <c r="P375" i="3"/>
  <c r="U375" i="3" s="1"/>
  <c r="O375" i="3"/>
  <c r="N375" i="3"/>
  <c r="AF374" i="3"/>
  <c r="V374" i="3"/>
  <c r="T374" i="3"/>
  <c r="R374" i="3"/>
  <c r="W374" i="3" s="1"/>
  <c r="Q374" i="3"/>
  <c r="P374" i="3"/>
  <c r="U374" i="3" s="1"/>
  <c r="O374" i="3"/>
  <c r="N374" i="3"/>
  <c r="S374" i="3" s="1"/>
  <c r="AF373" i="3"/>
  <c r="U373" i="3"/>
  <c r="S373" i="3"/>
  <c r="R373" i="3"/>
  <c r="W373" i="3" s="1"/>
  <c r="Q373" i="3"/>
  <c r="V373" i="3" s="1"/>
  <c r="P373" i="3"/>
  <c r="O373" i="3"/>
  <c r="T373" i="3" s="1"/>
  <c r="N373" i="3"/>
  <c r="AF372" i="3"/>
  <c r="T372" i="3"/>
  <c r="R372" i="3"/>
  <c r="W372" i="3" s="1"/>
  <c r="Q372" i="3"/>
  <c r="V372" i="3" s="1"/>
  <c r="P372" i="3"/>
  <c r="U372" i="3" s="1"/>
  <c r="O372" i="3"/>
  <c r="N372" i="3"/>
  <c r="S372" i="3" s="1"/>
  <c r="AF371" i="3"/>
  <c r="W371" i="3"/>
  <c r="S371" i="3"/>
  <c r="R371" i="3"/>
  <c r="Q371" i="3"/>
  <c r="V371" i="3" s="1"/>
  <c r="P371" i="3"/>
  <c r="U371" i="3" s="1"/>
  <c r="O371" i="3"/>
  <c r="T371" i="3" s="1"/>
  <c r="N371" i="3"/>
  <c r="AF370" i="3"/>
  <c r="V370" i="3"/>
  <c r="R370" i="3"/>
  <c r="W370" i="3" s="1"/>
  <c r="Q370" i="3"/>
  <c r="P370" i="3"/>
  <c r="U370" i="3" s="1"/>
  <c r="O370" i="3"/>
  <c r="T370" i="3" s="1"/>
  <c r="N370" i="3"/>
  <c r="S370" i="3" s="1"/>
  <c r="AF369" i="3"/>
  <c r="W369" i="3"/>
  <c r="V369" i="3"/>
  <c r="U369" i="3"/>
  <c r="R369" i="3"/>
  <c r="Q369" i="3"/>
  <c r="P369" i="3"/>
  <c r="O369" i="3"/>
  <c r="T369" i="3" s="1"/>
  <c r="N369" i="3"/>
  <c r="S369" i="3" s="1"/>
  <c r="AF368" i="3"/>
  <c r="V368" i="3"/>
  <c r="T368" i="3"/>
  <c r="S368" i="3"/>
  <c r="R368" i="3"/>
  <c r="W368" i="3" s="1"/>
  <c r="Q368" i="3"/>
  <c r="P368" i="3"/>
  <c r="U368" i="3" s="1"/>
  <c r="O368" i="3"/>
  <c r="N368" i="3"/>
  <c r="AF367" i="3"/>
  <c r="U367" i="3"/>
  <c r="T367" i="3"/>
  <c r="S367" i="3"/>
  <c r="R367" i="3"/>
  <c r="W367" i="3" s="1"/>
  <c r="Q367" i="3"/>
  <c r="V367" i="3" s="1"/>
  <c r="P367" i="3"/>
  <c r="O367" i="3"/>
  <c r="N367" i="3"/>
  <c r="AF366" i="3"/>
  <c r="T366" i="3"/>
  <c r="R366" i="3"/>
  <c r="W366" i="3" s="1"/>
  <c r="Q366" i="3"/>
  <c r="V366" i="3" s="1"/>
  <c r="P366" i="3"/>
  <c r="U366" i="3" s="1"/>
  <c r="O366" i="3"/>
  <c r="N366" i="3"/>
  <c r="S366" i="3" s="1"/>
  <c r="AF365" i="3"/>
  <c r="T365" i="3"/>
  <c r="S365" i="3"/>
  <c r="R365" i="3"/>
  <c r="W365" i="3" s="1"/>
  <c r="Q365" i="3"/>
  <c r="V365" i="3" s="1"/>
  <c r="P365" i="3"/>
  <c r="U365" i="3" s="1"/>
  <c r="O365" i="3"/>
  <c r="N365" i="3"/>
  <c r="AU364" i="3"/>
  <c r="AF364" i="3"/>
  <c r="V364" i="3"/>
  <c r="T364" i="3"/>
  <c r="R364" i="3"/>
  <c r="W364" i="3" s="1"/>
  <c r="Q364" i="3"/>
  <c r="P364" i="3"/>
  <c r="U364" i="3" s="1"/>
  <c r="O364" i="3"/>
  <c r="N364" i="3"/>
  <c r="S364" i="3" s="1"/>
  <c r="AF363" i="3"/>
  <c r="W363" i="3"/>
  <c r="T363" i="3"/>
  <c r="R363" i="3"/>
  <c r="Q363" i="3"/>
  <c r="V363" i="3" s="1"/>
  <c r="P363" i="3"/>
  <c r="U363" i="3" s="1"/>
  <c r="O363" i="3"/>
  <c r="N363" i="3"/>
  <c r="S363" i="3" s="1"/>
  <c r="AF362" i="3"/>
  <c r="W362" i="3"/>
  <c r="V362" i="3"/>
  <c r="S362" i="3"/>
  <c r="R362" i="3"/>
  <c r="Q362" i="3"/>
  <c r="P362" i="3"/>
  <c r="U362" i="3" s="1"/>
  <c r="O362" i="3"/>
  <c r="T362" i="3" s="1"/>
  <c r="N362" i="3"/>
  <c r="AF361" i="3"/>
  <c r="W361" i="3"/>
  <c r="V361" i="3"/>
  <c r="U361" i="3"/>
  <c r="R361" i="3"/>
  <c r="Q361" i="3"/>
  <c r="P361" i="3"/>
  <c r="O361" i="3"/>
  <c r="T361" i="3" s="1"/>
  <c r="N361" i="3"/>
  <c r="S361" i="3" s="1"/>
  <c r="AF360" i="3"/>
  <c r="V360" i="3"/>
  <c r="T360" i="3"/>
  <c r="R360" i="3"/>
  <c r="W360" i="3" s="1"/>
  <c r="Q360" i="3"/>
  <c r="P360" i="3"/>
  <c r="U360" i="3" s="1"/>
  <c r="O360" i="3"/>
  <c r="N360" i="3"/>
  <c r="S360" i="3" s="1"/>
  <c r="AF359" i="3"/>
  <c r="W359" i="3"/>
  <c r="T359" i="3"/>
  <c r="S359" i="3"/>
  <c r="R359" i="3"/>
  <c r="Q359" i="3"/>
  <c r="V359" i="3" s="1"/>
  <c r="P359" i="3"/>
  <c r="U359" i="3" s="1"/>
  <c r="O359" i="3"/>
  <c r="N359" i="3"/>
  <c r="AF358" i="3"/>
  <c r="W358" i="3"/>
  <c r="T358" i="3"/>
  <c r="R358" i="3"/>
  <c r="Q358" i="3"/>
  <c r="V358" i="3" s="1"/>
  <c r="P358" i="3"/>
  <c r="U358" i="3" s="1"/>
  <c r="O358" i="3"/>
  <c r="N358" i="3"/>
  <c r="S358" i="3" s="1"/>
  <c r="AF357" i="3"/>
  <c r="S357" i="3"/>
  <c r="R357" i="3"/>
  <c r="W357" i="3" s="1"/>
  <c r="Q357" i="3"/>
  <c r="V357" i="3" s="1"/>
  <c r="P357" i="3"/>
  <c r="U357" i="3" s="1"/>
  <c r="O357" i="3"/>
  <c r="T357" i="3" s="1"/>
  <c r="N357" i="3"/>
  <c r="AF356" i="3"/>
  <c r="V356" i="3"/>
  <c r="R356" i="3"/>
  <c r="W356" i="3" s="1"/>
  <c r="Q356" i="3"/>
  <c r="P356" i="3"/>
  <c r="U356" i="3" s="1"/>
  <c r="O356" i="3"/>
  <c r="T356" i="3" s="1"/>
  <c r="N356" i="3"/>
  <c r="S356" i="3" s="1"/>
  <c r="AF355" i="3"/>
  <c r="W355" i="3"/>
  <c r="V355" i="3"/>
  <c r="T355" i="3"/>
  <c r="R355" i="3"/>
  <c r="Q355" i="3"/>
  <c r="P355" i="3"/>
  <c r="U355" i="3" s="1"/>
  <c r="O355" i="3"/>
  <c r="N355" i="3"/>
  <c r="S355" i="3" s="1"/>
  <c r="AF354" i="3"/>
  <c r="V354" i="3"/>
  <c r="T354" i="3"/>
  <c r="R354" i="3"/>
  <c r="W354" i="3" s="1"/>
  <c r="Q354" i="3"/>
  <c r="P354" i="3"/>
  <c r="U354" i="3" s="1"/>
  <c r="O354" i="3"/>
  <c r="N354" i="3"/>
  <c r="S354" i="3" s="1"/>
  <c r="AF353" i="3"/>
  <c r="W353" i="3"/>
  <c r="S353" i="3"/>
  <c r="R353" i="3"/>
  <c r="Q353" i="3"/>
  <c r="V353" i="3" s="1"/>
  <c r="P353" i="3"/>
  <c r="U353" i="3" s="1"/>
  <c r="O353" i="3"/>
  <c r="T353" i="3" s="1"/>
  <c r="N353" i="3"/>
  <c r="AF352" i="3"/>
  <c r="S352" i="3"/>
  <c r="R352" i="3"/>
  <c r="W352" i="3" s="1"/>
  <c r="Q352" i="3"/>
  <c r="V352" i="3" s="1"/>
  <c r="P352" i="3"/>
  <c r="U352" i="3" s="1"/>
  <c r="O352" i="3"/>
  <c r="T352" i="3" s="1"/>
  <c r="N352" i="3"/>
  <c r="AF351" i="3"/>
  <c r="V351" i="3"/>
  <c r="T351" i="3"/>
  <c r="R351" i="3"/>
  <c r="W351" i="3" s="1"/>
  <c r="Q351" i="3"/>
  <c r="P351" i="3"/>
  <c r="U351" i="3" s="1"/>
  <c r="X351" i="3" s="1"/>
  <c r="O351" i="3"/>
  <c r="N351" i="3"/>
  <c r="S351" i="3" s="1"/>
  <c r="AF350" i="3"/>
  <c r="W350" i="3"/>
  <c r="S350" i="3"/>
  <c r="R350" i="3"/>
  <c r="Q350" i="3"/>
  <c r="V350" i="3" s="1"/>
  <c r="P350" i="3"/>
  <c r="U350" i="3" s="1"/>
  <c r="O350" i="3"/>
  <c r="T350" i="3" s="1"/>
  <c r="N350" i="3"/>
  <c r="AF349" i="3"/>
  <c r="V349" i="3"/>
  <c r="T349" i="3"/>
  <c r="R349" i="3"/>
  <c r="W349" i="3" s="1"/>
  <c r="Q349" i="3"/>
  <c r="P349" i="3"/>
  <c r="U349" i="3" s="1"/>
  <c r="X349" i="3" s="1"/>
  <c r="O349" i="3"/>
  <c r="N349" i="3"/>
  <c r="S349" i="3" s="1"/>
  <c r="AF348" i="3"/>
  <c r="W348" i="3"/>
  <c r="U348" i="3"/>
  <c r="S348" i="3"/>
  <c r="R348" i="3"/>
  <c r="Q348" i="3"/>
  <c r="V348" i="3" s="1"/>
  <c r="P348" i="3"/>
  <c r="O348" i="3"/>
  <c r="T348" i="3" s="1"/>
  <c r="N348" i="3"/>
  <c r="AF347" i="3"/>
  <c r="V347" i="3"/>
  <c r="T347" i="3"/>
  <c r="R347" i="3"/>
  <c r="W347" i="3" s="1"/>
  <c r="Q347" i="3"/>
  <c r="P347" i="3"/>
  <c r="U347" i="3" s="1"/>
  <c r="O347" i="3"/>
  <c r="N347" i="3"/>
  <c r="S347" i="3" s="1"/>
  <c r="AF346" i="3"/>
  <c r="W346" i="3"/>
  <c r="S346" i="3"/>
  <c r="R346" i="3"/>
  <c r="Q346" i="3"/>
  <c r="V346" i="3" s="1"/>
  <c r="P346" i="3"/>
  <c r="U346" i="3" s="1"/>
  <c r="O346" i="3"/>
  <c r="T346" i="3" s="1"/>
  <c r="N346" i="3"/>
  <c r="AF345" i="3"/>
  <c r="V345" i="3"/>
  <c r="T345" i="3"/>
  <c r="R345" i="3"/>
  <c r="W345" i="3" s="1"/>
  <c r="Q345" i="3"/>
  <c r="P345" i="3"/>
  <c r="U345" i="3" s="1"/>
  <c r="O345" i="3"/>
  <c r="N345" i="3"/>
  <c r="S345" i="3" s="1"/>
  <c r="AU344" i="3"/>
  <c r="AF344" i="3"/>
  <c r="W344" i="3"/>
  <c r="S344" i="3"/>
  <c r="R344" i="3"/>
  <c r="Q344" i="3"/>
  <c r="V344" i="3" s="1"/>
  <c r="P344" i="3"/>
  <c r="U344" i="3" s="1"/>
  <c r="X344" i="3" s="1"/>
  <c r="O344" i="3"/>
  <c r="T344" i="3" s="1"/>
  <c r="N344" i="3"/>
  <c r="AF343" i="3"/>
  <c r="V343" i="3"/>
  <c r="T343" i="3"/>
  <c r="R343" i="3"/>
  <c r="W343" i="3" s="1"/>
  <c r="Q343" i="3"/>
  <c r="P343" i="3"/>
  <c r="U343" i="3" s="1"/>
  <c r="O343" i="3"/>
  <c r="N343" i="3"/>
  <c r="S343" i="3" s="1"/>
  <c r="AF342" i="3"/>
  <c r="W342" i="3"/>
  <c r="V342" i="3"/>
  <c r="R342" i="3"/>
  <c r="Q342" i="3"/>
  <c r="P342" i="3"/>
  <c r="U342" i="3" s="1"/>
  <c r="O342" i="3"/>
  <c r="T342" i="3" s="1"/>
  <c r="N342" i="3"/>
  <c r="S342" i="3" s="1"/>
  <c r="AF341" i="3"/>
  <c r="V341" i="3"/>
  <c r="T341" i="3"/>
  <c r="R341" i="3"/>
  <c r="W341" i="3" s="1"/>
  <c r="Q341" i="3"/>
  <c r="P341" i="3"/>
  <c r="U341" i="3" s="1"/>
  <c r="O341" i="3"/>
  <c r="N341" i="3"/>
  <c r="S341" i="3" s="1"/>
  <c r="AF340" i="3"/>
  <c r="T340" i="3"/>
  <c r="S340" i="3"/>
  <c r="X340" i="3" s="1"/>
  <c r="R340" i="3"/>
  <c r="W340" i="3" s="1"/>
  <c r="Q340" i="3"/>
  <c r="V340" i="3" s="1"/>
  <c r="P340" i="3"/>
  <c r="U340" i="3" s="1"/>
  <c r="AB340" i="3" s="1"/>
  <c r="O340" i="3"/>
  <c r="N340" i="3"/>
  <c r="AF339" i="3"/>
  <c r="W339" i="3"/>
  <c r="S339" i="3"/>
  <c r="R339" i="3"/>
  <c r="Q339" i="3"/>
  <c r="V339" i="3" s="1"/>
  <c r="P339" i="3"/>
  <c r="U339" i="3" s="1"/>
  <c r="O339" i="3"/>
  <c r="T339" i="3" s="1"/>
  <c r="N339" i="3"/>
  <c r="AF338" i="3"/>
  <c r="R338" i="3"/>
  <c r="W338" i="3" s="1"/>
  <c r="Q338" i="3"/>
  <c r="V338" i="3" s="1"/>
  <c r="P338" i="3"/>
  <c r="U338" i="3" s="1"/>
  <c r="O338" i="3"/>
  <c r="T338" i="3" s="1"/>
  <c r="N338" i="3"/>
  <c r="S338" i="3" s="1"/>
  <c r="AF337" i="3"/>
  <c r="W337" i="3"/>
  <c r="V337" i="3"/>
  <c r="R337" i="3"/>
  <c r="Q337" i="3"/>
  <c r="P337" i="3"/>
  <c r="U337" i="3" s="1"/>
  <c r="X337" i="3" s="1"/>
  <c r="Y337" i="3" s="1"/>
  <c r="AG337" i="3" s="1"/>
  <c r="O337" i="3"/>
  <c r="T337" i="3" s="1"/>
  <c r="N337" i="3"/>
  <c r="S337" i="3" s="1"/>
  <c r="AF336" i="3"/>
  <c r="W336" i="3"/>
  <c r="V336" i="3"/>
  <c r="T336" i="3"/>
  <c r="R336" i="3"/>
  <c r="Q336" i="3"/>
  <c r="P336" i="3"/>
  <c r="U336" i="3" s="1"/>
  <c r="O336" i="3"/>
  <c r="N336" i="3"/>
  <c r="S336" i="3" s="1"/>
  <c r="AF335" i="3"/>
  <c r="W335" i="3"/>
  <c r="U335" i="3"/>
  <c r="S335" i="3"/>
  <c r="R335" i="3"/>
  <c r="Q335" i="3"/>
  <c r="V335" i="3" s="1"/>
  <c r="P335" i="3"/>
  <c r="O335" i="3"/>
  <c r="T335" i="3" s="1"/>
  <c r="N335" i="3"/>
  <c r="AF334" i="3"/>
  <c r="V334" i="3"/>
  <c r="T334" i="3"/>
  <c r="R334" i="3"/>
  <c r="W334" i="3" s="1"/>
  <c r="Q334" i="3"/>
  <c r="P334" i="3"/>
  <c r="U334" i="3" s="1"/>
  <c r="O334" i="3"/>
  <c r="N334" i="3"/>
  <c r="S334" i="3" s="1"/>
  <c r="AF333" i="3"/>
  <c r="W333" i="3"/>
  <c r="T333" i="3"/>
  <c r="S333" i="3"/>
  <c r="R333" i="3"/>
  <c r="Q333" i="3"/>
  <c r="V333" i="3" s="1"/>
  <c r="P333" i="3"/>
  <c r="U333" i="3" s="1"/>
  <c r="O333" i="3"/>
  <c r="N333" i="3"/>
  <c r="AF332" i="3"/>
  <c r="T332" i="3"/>
  <c r="S332" i="3"/>
  <c r="R332" i="3"/>
  <c r="W332" i="3" s="1"/>
  <c r="Q332" i="3"/>
  <c r="V332" i="3" s="1"/>
  <c r="P332" i="3"/>
  <c r="U332" i="3" s="1"/>
  <c r="O332" i="3"/>
  <c r="N332" i="3"/>
  <c r="AF331" i="3"/>
  <c r="S331" i="3"/>
  <c r="R331" i="3"/>
  <c r="W331" i="3" s="1"/>
  <c r="Q331" i="3"/>
  <c r="V331" i="3" s="1"/>
  <c r="P331" i="3"/>
  <c r="U331" i="3" s="1"/>
  <c r="O331" i="3"/>
  <c r="T331" i="3" s="1"/>
  <c r="N331" i="3"/>
  <c r="AF330" i="3"/>
  <c r="T330" i="3"/>
  <c r="R330" i="3"/>
  <c r="W330" i="3" s="1"/>
  <c r="Q330" i="3"/>
  <c r="V330" i="3" s="1"/>
  <c r="P330" i="3"/>
  <c r="U330" i="3" s="1"/>
  <c r="AB330" i="3" s="1"/>
  <c r="O330" i="3"/>
  <c r="N330" i="3"/>
  <c r="S330" i="3" s="1"/>
  <c r="X330" i="3" s="1"/>
  <c r="Z330" i="3" s="1"/>
  <c r="AF329" i="3"/>
  <c r="W329" i="3"/>
  <c r="S329" i="3"/>
  <c r="R329" i="3"/>
  <c r="Q329" i="3"/>
  <c r="V329" i="3" s="1"/>
  <c r="P329" i="3"/>
  <c r="U329" i="3" s="1"/>
  <c r="O329" i="3"/>
  <c r="T329" i="3" s="1"/>
  <c r="N329" i="3"/>
  <c r="AF328" i="3"/>
  <c r="V328" i="3"/>
  <c r="T328" i="3"/>
  <c r="S328" i="3"/>
  <c r="R328" i="3"/>
  <c r="W328" i="3" s="1"/>
  <c r="Q328" i="3"/>
  <c r="P328" i="3"/>
  <c r="U328" i="3" s="1"/>
  <c r="O328" i="3"/>
  <c r="N328" i="3"/>
  <c r="AF327" i="3"/>
  <c r="W327" i="3"/>
  <c r="S327" i="3"/>
  <c r="R327" i="3"/>
  <c r="Q327" i="3"/>
  <c r="V327" i="3" s="1"/>
  <c r="P327" i="3"/>
  <c r="U327" i="3" s="1"/>
  <c r="O327" i="3"/>
  <c r="T327" i="3" s="1"/>
  <c r="N327" i="3"/>
  <c r="AF326" i="3"/>
  <c r="V326" i="3"/>
  <c r="R326" i="3"/>
  <c r="W326" i="3" s="1"/>
  <c r="Q326" i="3"/>
  <c r="P326" i="3"/>
  <c r="U326" i="3" s="1"/>
  <c r="O326" i="3"/>
  <c r="T326" i="3" s="1"/>
  <c r="N326" i="3"/>
  <c r="S326" i="3" s="1"/>
  <c r="AF325" i="3"/>
  <c r="W325" i="3"/>
  <c r="R325" i="3"/>
  <c r="Q325" i="3"/>
  <c r="V325" i="3" s="1"/>
  <c r="P325" i="3"/>
  <c r="U325" i="3" s="1"/>
  <c r="O325" i="3"/>
  <c r="T325" i="3" s="1"/>
  <c r="N325" i="3"/>
  <c r="S325" i="3" s="1"/>
  <c r="AU324" i="3"/>
  <c r="AF324" i="3"/>
  <c r="V324" i="3"/>
  <c r="R324" i="3"/>
  <c r="W324" i="3" s="1"/>
  <c r="Q324" i="3"/>
  <c r="P324" i="3"/>
  <c r="U324" i="3" s="1"/>
  <c r="O324" i="3"/>
  <c r="T324" i="3" s="1"/>
  <c r="N324" i="3"/>
  <c r="S324" i="3" s="1"/>
  <c r="AF323" i="3"/>
  <c r="W323" i="3"/>
  <c r="R323" i="3"/>
  <c r="Q323" i="3"/>
  <c r="V323" i="3" s="1"/>
  <c r="P323" i="3"/>
  <c r="U323" i="3" s="1"/>
  <c r="O323" i="3"/>
  <c r="T323" i="3" s="1"/>
  <c r="N323" i="3"/>
  <c r="S323" i="3" s="1"/>
  <c r="AF322" i="3"/>
  <c r="W322" i="3"/>
  <c r="V322" i="3"/>
  <c r="T322" i="3"/>
  <c r="R322" i="3"/>
  <c r="Q322" i="3"/>
  <c r="P322" i="3"/>
  <c r="U322" i="3" s="1"/>
  <c r="O322" i="3"/>
  <c r="N322" i="3"/>
  <c r="S322" i="3" s="1"/>
  <c r="AF321" i="3"/>
  <c r="W321" i="3"/>
  <c r="V321" i="3"/>
  <c r="R321" i="3"/>
  <c r="Q321" i="3"/>
  <c r="P321" i="3"/>
  <c r="U321" i="3" s="1"/>
  <c r="O321" i="3"/>
  <c r="T321" i="3" s="1"/>
  <c r="N321" i="3"/>
  <c r="S321" i="3" s="1"/>
  <c r="AF320" i="3"/>
  <c r="V320" i="3"/>
  <c r="T320" i="3"/>
  <c r="R320" i="3"/>
  <c r="W320" i="3" s="1"/>
  <c r="Q320" i="3"/>
  <c r="P320" i="3"/>
  <c r="U320" i="3" s="1"/>
  <c r="O320" i="3"/>
  <c r="N320" i="3"/>
  <c r="S320" i="3" s="1"/>
  <c r="AF319" i="3"/>
  <c r="T319" i="3"/>
  <c r="S319" i="3"/>
  <c r="R319" i="3"/>
  <c r="W319" i="3" s="1"/>
  <c r="Q319" i="3"/>
  <c r="V319" i="3" s="1"/>
  <c r="P319" i="3"/>
  <c r="U319" i="3" s="1"/>
  <c r="O319" i="3"/>
  <c r="N319" i="3"/>
  <c r="AF318" i="3"/>
  <c r="V318" i="3"/>
  <c r="T318" i="3"/>
  <c r="S318" i="3"/>
  <c r="R318" i="3"/>
  <c r="W318" i="3" s="1"/>
  <c r="Q318" i="3"/>
  <c r="P318" i="3"/>
  <c r="U318" i="3" s="1"/>
  <c r="O318" i="3"/>
  <c r="N318" i="3"/>
  <c r="AF317" i="3"/>
  <c r="W317" i="3"/>
  <c r="S317" i="3"/>
  <c r="R317" i="3"/>
  <c r="Q317" i="3"/>
  <c r="V317" i="3" s="1"/>
  <c r="P317" i="3"/>
  <c r="U317" i="3" s="1"/>
  <c r="O317" i="3"/>
  <c r="T317" i="3" s="1"/>
  <c r="N317" i="3"/>
  <c r="AF316" i="3"/>
  <c r="V316" i="3"/>
  <c r="S316" i="3"/>
  <c r="R316" i="3"/>
  <c r="W316" i="3" s="1"/>
  <c r="Q316" i="3"/>
  <c r="P316" i="3"/>
  <c r="U316" i="3" s="1"/>
  <c r="O316" i="3"/>
  <c r="T316" i="3" s="1"/>
  <c r="N316" i="3"/>
  <c r="AF315" i="3"/>
  <c r="W315" i="3"/>
  <c r="S315" i="3"/>
  <c r="R315" i="3"/>
  <c r="Q315" i="3"/>
  <c r="V315" i="3" s="1"/>
  <c r="P315" i="3"/>
  <c r="U315" i="3" s="1"/>
  <c r="O315" i="3"/>
  <c r="T315" i="3" s="1"/>
  <c r="N315" i="3"/>
  <c r="AF314" i="3"/>
  <c r="W314" i="3"/>
  <c r="V314" i="3"/>
  <c r="R314" i="3"/>
  <c r="Q314" i="3"/>
  <c r="P314" i="3"/>
  <c r="U314" i="3" s="1"/>
  <c r="O314" i="3"/>
  <c r="T314" i="3" s="1"/>
  <c r="N314" i="3"/>
  <c r="S314" i="3" s="1"/>
  <c r="AF313" i="3"/>
  <c r="V313" i="3"/>
  <c r="R313" i="3"/>
  <c r="W313" i="3" s="1"/>
  <c r="Q313" i="3"/>
  <c r="P313" i="3"/>
  <c r="U313" i="3" s="1"/>
  <c r="O313" i="3"/>
  <c r="T313" i="3" s="1"/>
  <c r="N313" i="3"/>
  <c r="S313" i="3" s="1"/>
  <c r="AF312" i="3"/>
  <c r="U312" i="3"/>
  <c r="T312" i="3"/>
  <c r="R312" i="3"/>
  <c r="W312" i="3" s="1"/>
  <c r="Q312" i="3"/>
  <c r="V312" i="3" s="1"/>
  <c r="P312" i="3"/>
  <c r="O312" i="3"/>
  <c r="N312" i="3"/>
  <c r="S312" i="3" s="1"/>
  <c r="AF311" i="3"/>
  <c r="W311" i="3"/>
  <c r="T311" i="3"/>
  <c r="S311" i="3"/>
  <c r="R311" i="3"/>
  <c r="Q311" i="3"/>
  <c r="V311" i="3" s="1"/>
  <c r="P311" i="3"/>
  <c r="U311" i="3" s="1"/>
  <c r="O311" i="3"/>
  <c r="N311" i="3"/>
  <c r="AF310" i="3"/>
  <c r="V310" i="3"/>
  <c r="S310" i="3"/>
  <c r="R310" i="3"/>
  <c r="W310" i="3" s="1"/>
  <c r="Q310" i="3"/>
  <c r="P310" i="3"/>
  <c r="U310" i="3" s="1"/>
  <c r="O310" i="3"/>
  <c r="T310" i="3" s="1"/>
  <c r="N310" i="3"/>
  <c r="AF309" i="3"/>
  <c r="R309" i="3"/>
  <c r="W309" i="3" s="1"/>
  <c r="Q309" i="3"/>
  <c r="V309" i="3" s="1"/>
  <c r="P309" i="3"/>
  <c r="U309" i="3" s="1"/>
  <c r="O309" i="3"/>
  <c r="T309" i="3" s="1"/>
  <c r="N309" i="3"/>
  <c r="S309" i="3" s="1"/>
  <c r="AF308" i="3"/>
  <c r="T308" i="3"/>
  <c r="R308" i="3"/>
  <c r="W308" i="3" s="1"/>
  <c r="Q308" i="3"/>
  <c r="V308" i="3" s="1"/>
  <c r="P308" i="3"/>
  <c r="U308" i="3" s="1"/>
  <c r="O308" i="3"/>
  <c r="N308" i="3"/>
  <c r="S308" i="3" s="1"/>
  <c r="AF307" i="3"/>
  <c r="W307" i="3"/>
  <c r="S307" i="3"/>
  <c r="R307" i="3"/>
  <c r="Q307" i="3"/>
  <c r="V307" i="3" s="1"/>
  <c r="P307" i="3"/>
  <c r="U307" i="3" s="1"/>
  <c r="O307" i="3"/>
  <c r="T307" i="3" s="1"/>
  <c r="X307" i="3" s="1"/>
  <c r="N307" i="3"/>
  <c r="AF306" i="3"/>
  <c r="W306" i="3"/>
  <c r="V306" i="3"/>
  <c r="R306" i="3"/>
  <c r="Q306" i="3"/>
  <c r="P306" i="3"/>
  <c r="U306" i="3" s="1"/>
  <c r="O306" i="3"/>
  <c r="T306" i="3" s="1"/>
  <c r="N306" i="3"/>
  <c r="S306" i="3" s="1"/>
  <c r="AF305" i="3"/>
  <c r="V305" i="3"/>
  <c r="U305" i="3"/>
  <c r="R305" i="3"/>
  <c r="W305" i="3" s="1"/>
  <c r="Q305" i="3"/>
  <c r="P305" i="3"/>
  <c r="O305" i="3"/>
  <c r="T305" i="3" s="1"/>
  <c r="N305" i="3"/>
  <c r="S305" i="3" s="1"/>
  <c r="AU304" i="3"/>
  <c r="AF304" i="3"/>
  <c r="W304" i="3"/>
  <c r="V304" i="3"/>
  <c r="R304" i="3"/>
  <c r="Q304" i="3"/>
  <c r="P304" i="3"/>
  <c r="U304" i="3" s="1"/>
  <c r="O304" i="3"/>
  <c r="T304" i="3" s="1"/>
  <c r="N304" i="3"/>
  <c r="S304" i="3" s="1"/>
  <c r="AF303" i="3"/>
  <c r="V303" i="3"/>
  <c r="R303" i="3"/>
  <c r="W303" i="3" s="1"/>
  <c r="Q303" i="3"/>
  <c r="P303" i="3"/>
  <c r="U303" i="3" s="1"/>
  <c r="O303" i="3"/>
  <c r="T303" i="3" s="1"/>
  <c r="N303" i="3"/>
  <c r="S303" i="3" s="1"/>
  <c r="AF302" i="3"/>
  <c r="U302" i="3"/>
  <c r="T302" i="3"/>
  <c r="R302" i="3"/>
  <c r="W302" i="3" s="1"/>
  <c r="Q302" i="3"/>
  <c r="V302" i="3" s="1"/>
  <c r="P302" i="3"/>
  <c r="O302" i="3"/>
  <c r="N302" i="3"/>
  <c r="S302" i="3" s="1"/>
  <c r="AF301" i="3"/>
  <c r="W301" i="3"/>
  <c r="T301" i="3"/>
  <c r="S301" i="3"/>
  <c r="R301" i="3"/>
  <c r="Q301" i="3"/>
  <c r="V301" i="3" s="1"/>
  <c r="P301" i="3"/>
  <c r="U301" i="3" s="1"/>
  <c r="O301" i="3"/>
  <c r="N301" i="3"/>
  <c r="AF300" i="3"/>
  <c r="V300" i="3"/>
  <c r="S300" i="3"/>
  <c r="R300" i="3"/>
  <c r="W300" i="3" s="1"/>
  <c r="Q300" i="3"/>
  <c r="P300" i="3"/>
  <c r="U300" i="3" s="1"/>
  <c r="O300" i="3"/>
  <c r="T300" i="3" s="1"/>
  <c r="N300" i="3"/>
  <c r="AF299" i="3"/>
  <c r="V299" i="3"/>
  <c r="R299" i="3"/>
  <c r="W299" i="3" s="1"/>
  <c r="Q299" i="3"/>
  <c r="P299" i="3"/>
  <c r="U299" i="3" s="1"/>
  <c r="O299" i="3"/>
  <c r="T299" i="3" s="1"/>
  <c r="N299" i="3"/>
  <c r="S299" i="3" s="1"/>
  <c r="AF298" i="3"/>
  <c r="T298" i="3"/>
  <c r="R298" i="3"/>
  <c r="W298" i="3" s="1"/>
  <c r="Q298" i="3"/>
  <c r="V298" i="3" s="1"/>
  <c r="P298" i="3"/>
  <c r="U298" i="3" s="1"/>
  <c r="O298" i="3"/>
  <c r="N298" i="3"/>
  <c r="S298" i="3" s="1"/>
  <c r="AF297" i="3"/>
  <c r="W297" i="3"/>
  <c r="T297" i="3"/>
  <c r="S297" i="3"/>
  <c r="R297" i="3"/>
  <c r="Q297" i="3"/>
  <c r="V297" i="3" s="1"/>
  <c r="P297" i="3"/>
  <c r="U297" i="3" s="1"/>
  <c r="O297" i="3"/>
  <c r="N297" i="3"/>
  <c r="AF296" i="3"/>
  <c r="W296" i="3"/>
  <c r="V296" i="3"/>
  <c r="R296" i="3"/>
  <c r="Q296" i="3"/>
  <c r="P296" i="3"/>
  <c r="U296" i="3" s="1"/>
  <c r="O296" i="3"/>
  <c r="T296" i="3" s="1"/>
  <c r="N296" i="3"/>
  <c r="S296" i="3" s="1"/>
  <c r="AF295" i="3"/>
  <c r="V295" i="3"/>
  <c r="R295" i="3"/>
  <c r="W295" i="3" s="1"/>
  <c r="Q295" i="3"/>
  <c r="P295" i="3"/>
  <c r="U295" i="3" s="1"/>
  <c r="O295" i="3"/>
  <c r="T295" i="3" s="1"/>
  <c r="N295" i="3"/>
  <c r="S295" i="3" s="1"/>
  <c r="AF294" i="3"/>
  <c r="T294" i="3"/>
  <c r="R294" i="3"/>
  <c r="W294" i="3" s="1"/>
  <c r="Q294" i="3"/>
  <c r="V294" i="3" s="1"/>
  <c r="P294" i="3"/>
  <c r="U294" i="3" s="1"/>
  <c r="O294" i="3"/>
  <c r="N294" i="3"/>
  <c r="S294" i="3" s="1"/>
  <c r="AF293" i="3"/>
  <c r="W293" i="3"/>
  <c r="T293" i="3"/>
  <c r="S293" i="3"/>
  <c r="R293" i="3"/>
  <c r="Q293" i="3"/>
  <c r="V293" i="3" s="1"/>
  <c r="P293" i="3"/>
  <c r="U293" i="3" s="1"/>
  <c r="X293" i="3" s="1"/>
  <c r="O293" i="3"/>
  <c r="N293" i="3"/>
  <c r="AF292" i="3"/>
  <c r="W292" i="3"/>
  <c r="V292" i="3"/>
  <c r="S292" i="3"/>
  <c r="R292" i="3"/>
  <c r="Q292" i="3"/>
  <c r="P292" i="3"/>
  <c r="U292" i="3" s="1"/>
  <c r="O292" i="3"/>
  <c r="T292" i="3" s="1"/>
  <c r="N292" i="3"/>
  <c r="AF291" i="3"/>
  <c r="V291" i="3"/>
  <c r="R291" i="3"/>
  <c r="W291" i="3" s="1"/>
  <c r="Q291" i="3"/>
  <c r="P291" i="3"/>
  <c r="U291" i="3" s="1"/>
  <c r="O291" i="3"/>
  <c r="T291" i="3" s="1"/>
  <c r="N291" i="3"/>
  <c r="S291" i="3" s="1"/>
  <c r="AF290" i="3"/>
  <c r="T290" i="3"/>
  <c r="R290" i="3"/>
  <c r="W290" i="3" s="1"/>
  <c r="Q290" i="3"/>
  <c r="V290" i="3" s="1"/>
  <c r="P290" i="3"/>
  <c r="U290" i="3" s="1"/>
  <c r="O290" i="3"/>
  <c r="N290" i="3"/>
  <c r="S290" i="3" s="1"/>
  <c r="AF289" i="3"/>
  <c r="W289" i="3"/>
  <c r="T289" i="3"/>
  <c r="S289" i="3"/>
  <c r="R289" i="3"/>
  <c r="Q289" i="3"/>
  <c r="V289" i="3" s="1"/>
  <c r="P289" i="3"/>
  <c r="U289" i="3" s="1"/>
  <c r="X289" i="3" s="1"/>
  <c r="O289" i="3"/>
  <c r="N289" i="3"/>
  <c r="AF288" i="3"/>
  <c r="W288" i="3"/>
  <c r="V288" i="3"/>
  <c r="R288" i="3"/>
  <c r="Q288" i="3"/>
  <c r="P288" i="3"/>
  <c r="U288" i="3" s="1"/>
  <c r="O288" i="3"/>
  <c r="T288" i="3" s="1"/>
  <c r="N288" i="3"/>
  <c r="S288" i="3" s="1"/>
  <c r="AF287" i="3"/>
  <c r="V287" i="3"/>
  <c r="R287" i="3"/>
  <c r="W287" i="3" s="1"/>
  <c r="Q287" i="3"/>
  <c r="P287" i="3"/>
  <c r="U287" i="3" s="1"/>
  <c r="O287" i="3"/>
  <c r="T287" i="3" s="1"/>
  <c r="N287" i="3"/>
  <c r="S287" i="3" s="1"/>
  <c r="AF286" i="3"/>
  <c r="U286" i="3"/>
  <c r="T286" i="3"/>
  <c r="R286" i="3"/>
  <c r="W286" i="3" s="1"/>
  <c r="Q286" i="3"/>
  <c r="V286" i="3" s="1"/>
  <c r="P286" i="3"/>
  <c r="O286" i="3"/>
  <c r="N286" i="3"/>
  <c r="S286" i="3" s="1"/>
  <c r="AF285" i="3"/>
  <c r="W285" i="3"/>
  <c r="T285" i="3"/>
  <c r="S285" i="3"/>
  <c r="R285" i="3"/>
  <c r="Q285" i="3"/>
  <c r="V285" i="3" s="1"/>
  <c r="P285" i="3"/>
  <c r="U285" i="3" s="1"/>
  <c r="O285" i="3"/>
  <c r="N285" i="3"/>
  <c r="AU284" i="3"/>
  <c r="AF284" i="3"/>
  <c r="T284" i="3"/>
  <c r="R284" i="3"/>
  <c r="W284" i="3" s="1"/>
  <c r="Q284" i="3"/>
  <c r="V284" i="3" s="1"/>
  <c r="P284" i="3"/>
  <c r="U284" i="3" s="1"/>
  <c r="O284" i="3"/>
  <c r="N284" i="3"/>
  <c r="S284" i="3" s="1"/>
  <c r="AF283" i="3"/>
  <c r="W283" i="3"/>
  <c r="T283" i="3"/>
  <c r="S283" i="3"/>
  <c r="R283" i="3"/>
  <c r="Q283" i="3"/>
  <c r="V283" i="3" s="1"/>
  <c r="P283" i="3"/>
  <c r="U283" i="3" s="1"/>
  <c r="O283" i="3"/>
  <c r="N283" i="3"/>
  <c r="AF282" i="3"/>
  <c r="W282" i="3"/>
  <c r="V282" i="3"/>
  <c r="S282" i="3"/>
  <c r="R282" i="3"/>
  <c r="Q282" i="3"/>
  <c r="P282" i="3"/>
  <c r="U282" i="3" s="1"/>
  <c r="O282" i="3"/>
  <c r="T282" i="3" s="1"/>
  <c r="N282" i="3"/>
  <c r="AF281" i="3"/>
  <c r="W281" i="3"/>
  <c r="V281" i="3"/>
  <c r="R281" i="3"/>
  <c r="Q281" i="3"/>
  <c r="P281" i="3"/>
  <c r="U281" i="3" s="1"/>
  <c r="O281" i="3"/>
  <c r="T281" i="3" s="1"/>
  <c r="N281" i="3"/>
  <c r="S281" i="3" s="1"/>
  <c r="AF280" i="3"/>
  <c r="V280" i="3"/>
  <c r="T280" i="3"/>
  <c r="R280" i="3"/>
  <c r="W280" i="3" s="1"/>
  <c r="Q280" i="3"/>
  <c r="P280" i="3"/>
  <c r="U280" i="3" s="1"/>
  <c r="O280" i="3"/>
  <c r="N280" i="3"/>
  <c r="S280" i="3" s="1"/>
  <c r="AF279" i="3"/>
  <c r="W279" i="3"/>
  <c r="S279" i="3"/>
  <c r="R279" i="3"/>
  <c r="Q279" i="3"/>
  <c r="V279" i="3" s="1"/>
  <c r="P279" i="3"/>
  <c r="U279" i="3" s="1"/>
  <c r="O279" i="3"/>
  <c r="T279" i="3" s="1"/>
  <c r="N279" i="3"/>
  <c r="AF278" i="3"/>
  <c r="W278" i="3"/>
  <c r="S278" i="3"/>
  <c r="R278" i="3"/>
  <c r="Q278" i="3"/>
  <c r="V278" i="3" s="1"/>
  <c r="P278" i="3"/>
  <c r="U278" i="3" s="1"/>
  <c r="O278" i="3"/>
  <c r="T278" i="3" s="1"/>
  <c r="N278" i="3"/>
  <c r="AF277" i="3"/>
  <c r="S277" i="3"/>
  <c r="R277" i="3"/>
  <c r="W277" i="3" s="1"/>
  <c r="Q277" i="3"/>
  <c r="V277" i="3" s="1"/>
  <c r="P277" i="3"/>
  <c r="U277" i="3" s="1"/>
  <c r="O277" i="3"/>
  <c r="T277" i="3" s="1"/>
  <c r="N277" i="3"/>
  <c r="AF276" i="3"/>
  <c r="V276" i="3"/>
  <c r="T276" i="3"/>
  <c r="R276" i="3"/>
  <c r="W276" i="3" s="1"/>
  <c r="Q276" i="3"/>
  <c r="P276" i="3"/>
  <c r="U276" i="3" s="1"/>
  <c r="O276" i="3"/>
  <c r="N276" i="3"/>
  <c r="S276" i="3" s="1"/>
  <c r="AF275" i="3"/>
  <c r="T275" i="3"/>
  <c r="S275" i="3"/>
  <c r="R275" i="3"/>
  <c r="W275" i="3" s="1"/>
  <c r="Q275" i="3"/>
  <c r="V275" i="3" s="1"/>
  <c r="P275" i="3"/>
  <c r="U275" i="3" s="1"/>
  <c r="O275" i="3"/>
  <c r="N275" i="3"/>
  <c r="AF274" i="3"/>
  <c r="T274" i="3"/>
  <c r="S274" i="3"/>
  <c r="R274" i="3"/>
  <c r="W274" i="3" s="1"/>
  <c r="Q274" i="3"/>
  <c r="V274" i="3" s="1"/>
  <c r="P274" i="3"/>
  <c r="U274" i="3" s="1"/>
  <c r="O274" i="3"/>
  <c r="N274" i="3"/>
  <c r="AF273" i="3"/>
  <c r="R273" i="3"/>
  <c r="W273" i="3" s="1"/>
  <c r="Q273" i="3"/>
  <c r="V273" i="3" s="1"/>
  <c r="P273" i="3"/>
  <c r="U273" i="3" s="1"/>
  <c r="O273" i="3"/>
  <c r="T273" i="3" s="1"/>
  <c r="N273" i="3"/>
  <c r="S273" i="3" s="1"/>
  <c r="AF272" i="3"/>
  <c r="W272" i="3"/>
  <c r="R272" i="3"/>
  <c r="Q272" i="3"/>
  <c r="V272" i="3" s="1"/>
  <c r="P272" i="3"/>
  <c r="U272" i="3" s="1"/>
  <c r="O272" i="3"/>
  <c r="T272" i="3" s="1"/>
  <c r="N272" i="3"/>
  <c r="S272" i="3" s="1"/>
  <c r="AF271" i="3"/>
  <c r="W271" i="3"/>
  <c r="V271" i="3"/>
  <c r="R271" i="3"/>
  <c r="Q271" i="3"/>
  <c r="P271" i="3"/>
  <c r="U271" i="3" s="1"/>
  <c r="O271" i="3"/>
  <c r="T271" i="3" s="1"/>
  <c r="N271" i="3"/>
  <c r="S271" i="3" s="1"/>
  <c r="AF270" i="3"/>
  <c r="W270" i="3"/>
  <c r="V270" i="3"/>
  <c r="T270" i="3"/>
  <c r="R270" i="3"/>
  <c r="Q270" i="3"/>
  <c r="P270" i="3"/>
  <c r="U270" i="3" s="1"/>
  <c r="O270" i="3"/>
  <c r="N270" i="3"/>
  <c r="S270" i="3" s="1"/>
  <c r="AF269" i="3"/>
  <c r="W269" i="3"/>
  <c r="V269" i="3"/>
  <c r="U269" i="3"/>
  <c r="T269" i="3"/>
  <c r="S269" i="3"/>
  <c r="R269" i="3"/>
  <c r="Q269" i="3"/>
  <c r="P269" i="3"/>
  <c r="O269" i="3"/>
  <c r="N269" i="3"/>
  <c r="AF268" i="3"/>
  <c r="V268" i="3"/>
  <c r="T268" i="3"/>
  <c r="S268" i="3"/>
  <c r="R268" i="3"/>
  <c r="W268" i="3" s="1"/>
  <c r="Q268" i="3"/>
  <c r="P268" i="3"/>
  <c r="U268" i="3" s="1"/>
  <c r="O268" i="3"/>
  <c r="N268" i="3"/>
  <c r="AF267" i="3"/>
  <c r="T267" i="3"/>
  <c r="S267" i="3"/>
  <c r="R267" i="3"/>
  <c r="W267" i="3" s="1"/>
  <c r="Q267" i="3"/>
  <c r="V267" i="3" s="1"/>
  <c r="P267" i="3"/>
  <c r="U267" i="3" s="1"/>
  <c r="O267" i="3"/>
  <c r="N267" i="3"/>
  <c r="AF266" i="3"/>
  <c r="T266" i="3"/>
  <c r="S266" i="3"/>
  <c r="R266" i="3"/>
  <c r="W266" i="3" s="1"/>
  <c r="Q266" i="3"/>
  <c r="V266" i="3" s="1"/>
  <c r="P266" i="3"/>
  <c r="U266" i="3" s="1"/>
  <c r="X266" i="3" s="1"/>
  <c r="O266" i="3"/>
  <c r="N266" i="3"/>
  <c r="AF265" i="3"/>
  <c r="R265" i="3"/>
  <c r="W265" i="3" s="1"/>
  <c r="Q265" i="3"/>
  <c r="V265" i="3" s="1"/>
  <c r="P265" i="3"/>
  <c r="U265" i="3" s="1"/>
  <c r="O265" i="3"/>
  <c r="T265" i="3" s="1"/>
  <c r="N265" i="3"/>
  <c r="S265" i="3" s="1"/>
  <c r="AU264" i="3"/>
  <c r="AF264" i="3"/>
  <c r="S264" i="3"/>
  <c r="R264" i="3"/>
  <c r="W264" i="3" s="1"/>
  <c r="Q264" i="3"/>
  <c r="V264" i="3" s="1"/>
  <c r="P264" i="3"/>
  <c r="U264" i="3" s="1"/>
  <c r="O264" i="3"/>
  <c r="T264" i="3" s="1"/>
  <c r="N264" i="3"/>
  <c r="AF263" i="3"/>
  <c r="W263" i="3"/>
  <c r="R263" i="3"/>
  <c r="Q263" i="3"/>
  <c r="V263" i="3" s="1"/>
  <c r="P263" i="3"/>
  <c r="U263" i="3" s="1"/>
  <c r="O263" i="3"/>
  <c r="T263" i="3" s="1"/>
  <c r="N263" i="3"/>
  <c r="S263" i="3" s="1"/>
  <c r="AF262" i="3"/>
  <c r="W262" i="3"/>
  <c r="V262" i="3"/>
  <c r="R262" i="3"/>
  <c r="Q262" i="3"/>
  <c r="P262" i="3"/>
  <c r="U262" i="3" s="1"/>
  <c r="O262" i="3"/>
  <c r="T262" i="3" s="1"/>
  <c r="N262" i="3"/>
  <c r="S262" i="3" s="1"/>
  <c r="AF261" i="3"/>
  <c r="W261" i="3"/>
  <c r="V261" i="3"/>
  <c r="R261" i="3"/>
  <c r="Q261" i="3"/>
  <c r="P261" i="3"/>
  <c r="U261" i="3" s="1"/>
  <c r="O261" i="3"/>
  <c r="T261" i="3" s="1"/>
  <c r="N261" i="3"/>
  <c r="S261" i="3" s="1"/>
  <c r="AF260" i="3"/>
  <c r="W260" i="3"/>
  <c r="V260" i="3"/>
  <c r="T260" i="3"/>
  <c r="R260" i="3"/>
  <c r="Q260" i="3"/>
  <c r="P260" i="3"/>
  <c r="U260" i="3" s="1"/>
  <c r="O260" i="3"/>
  <c r="N260" i="3"/>
  <c r="S260" i="3" s="1"/>
  <c r="AF259" i="3"/>
  <c r="W259" i="3"/>
  <c r="V259" i="3"/>
  <c r="U259" i="3"/>
  <c r="T259" i="3"/>
  <c r="S259" i="3"/>
  <c r="R259" i="3"/>
  <c r="Q259" i="3"/>
  <c r="P259" i="3"/>
  <c r="O259" i="3"/>
  <c r="N259" i="3"/>
  <c r="AF258" i="3"/>
  <c r="V258" i="3"/>
  <c r="T258" i="3"/>
  <c r="S258" i="3"/>
  <c r="R258" i="3"/>
  <c r="W258" i="3" s="1"/>
  <c r="Q258" i="3"/>
  <c r="P258" i="3"/>
  <c r="U258" i="3" s="1"/>
  <c r="O258" i="3"/>
  <c r="N258" i="3"/>
  <c r="AF257" i="3"/>
  <c r="T257" i="3"/>
  <c r="S257" i="3"/>
  <c r="R257" i="3"/>
  <c r="W257" i="3" s="1"/>
  <c r="Q257" i="3"/>
  <c r="V257" i="3" s="1"/>
  <c r="P257" i="3"/>
  <c r="U257" i="3" s="1"/>
  <c r="O257" i="3"/>
  <c r="N257" i="3"/>
  <c r="AF256" i="3"/>
  <c r="T256" i="3"/>
  <c r="S256" i="3"/>
  <c r="R256" i="3"/>
  <c r="W256" i="3" s="1"/>
  <c r="Q256" i="3"/>
  <c r="V256" i="3" s="1"/>
  <c r="P256" i="3"/>
  <c r="U256" i="3" s="1"/>
  <c r="O256" i="3"/>
  <c r="N256" i="3"/>
  <c r="AF255" i="3"/>
  <c r="R255" i="3"/>
  <c r="W255" i="3" s="1"/>
  <c r="Q255" i="3"/>
  <c r="V255" i="3" s="1"/>
  <c r="P255" i="3"/>
  <c r="U255" i="3" s="1"/>
  <c r="O255" i="3"/>
  <c r="T255" i="3" s="1"/>
  <c r="N255" i="3"/>
  <c r="S255" i="3" s="1"/>
  <c r="AF254" i="3"/>
  <c r="W254" i="3"/>
  <c r="V254" i="3"/>
  <c r="R254" i="3"/>
  <c r="Q254" i="3"/>
  <c r="P254" i="3"/>
  <c r="U254" i="3" s="1"/>
  <c r="O254" i="3"/>
  <c r="T254" i="3" s="1"/>
  <c r="N254" i="3"/>
  <c r="S254" i="3" s="1"/>
  <c r="AF253" i="3"/>
  <c r="W253" i="3"/>
  <c r="V253" i="3"/>
  <c r="R253" i="3"/>
  <c r="Q253" i="3"/>
  <c r="P253" i="3"/>
  <c r="U253" i="3" s="1"/>
  <c r="O253" i="3"/>
  <c r="T253" i="3" s="1"/>
  <c r="N253" i="3"/>
  <c r="S253" i="3" s="1"/>
  <c r="AF252" i="3"/>
  <c r="W252" i="3"/>
  <c r="V252" i="3"/>
  <c r="R252" i="3"/>
  <c r="Q252" i="3"/>
  <c r="P252" i="3"/>
  <c r="U252" i="3" s="1"/>
  <c r="O252" i="3"/>
  <c r="T252" i="3" s="1"/>
  <c r="N252" i="3"/>
  <c r="S252" i="3" s="1"/>
  <c r="AF251" i="3"/>
  <c r="W251" i="3"/>
  <c r="V251" i="3"/>
  <c r="U251" i="3"/>
  <c r="T251" i="3"/>
  <c r="S251" i="3"/>
  <c r="R251" i="3"/>
  <c r="Q251" i="3"/>
  <c r="P251" i="3"/>
  <c r="O251" i="3"/>
  <c r="N251" i="3"/>
  <c r="AF250" i="3"/>
  <c r="V250" i="3"/>
  <c r="T250" i="3"/>
  <c r="S250" i="3"/>
  <c r="R250" i="3"/>
  <c r="W250" i="3" s="1"/>
  <c r="Q250" i="3"/>
  <c r="P250" i="3"/>
  <c r="U250" i="3" s="1"/>
  <c r="O250" i="3"/>
  <c r="N250" i="3"/>
  <c r="AF249" i="3"/>
  <c r="T249" i="3"/>
  <c r="S249" i="3"/>
  <c r="R249" i="3"/>
  <c r="W249" i="3" s="1"/>
  <c r="Q249" i="3"/>
  <c r="V249" i="3" s="1"/>
  <c r="P249" i="3"/>
  <c r="U249" i="3" s="1"/>
  <c r="O249" i="3"/>
  <c r="N249" i="3"/>
  <c r="AF248" i="3"/>
  <c r="U248" i="3"/>
  <c r="R248" i="3"/>
  <c r="W248" i="3" s="1"/>
  <c r="Q248" i="3"/>
  <c r="V248" i="3" s="1"/>
  <c r="P248" i="3"/>
  <c r="O248" i="3"/>
  <c r="T248" i="3" s="1"/>
  <c r="N248" i="3"/>
  <c r="S248" i="3" s="1"/>
  <c r="AF247" i="3"/>
  <c r="R247" i="3"/>
  <c r="W247" i="3" s="1"/>
  <c r="Q247" i="3"/>
  <c r="V247" i="3" s="1"/>
  <c r="P247" i="3"/>
  <c r="U247" i="3" s="1"/>
  <c r="O247" i="3"/>
  <c r="T247" i="3" s="1"/>
  <c r="N247" i="3"/>
  <c r="S247" i="3" s="1"/>
  <c r="AF246" i="3"/>
  <c r="W246" i="3"/>
  <c r="V246" i="3"/>
  <c r="S246" i="3"/>
  <c r="R246" i="3"/>
  <c r="Q246" i="3"/>
  <c r="P246" i="3"/>
  <c r="U246" i="3" s="1"/>
  <c r="X246" i="3" s="1"/>
  <c r="O246" i="3"/>
  <c r="T246" i="3" s="1"/>
  <c r="N246" i="3"/>
  <c r="AF245" i="3"/>
  <c r="V245" i="3"/>
  <c r="S245" i="3"/>
  <c r="R245" i="3"/>
  <c r="W245" i="3" s="1"/>
  <c r="Q245" i="3"/>
  <c r="P245" i="3"/>
  <c r="U245" i="3" s="1"/>
  <c r="O245" i="3"/>
  <c r="T245" i="3" s="1"/>
  <c r="N245" i="3"/>
  <c r="AU244" i="3"/>
  <c r="AF244" i="3"/>
  <c r="W244" i="3"/>
  <c r="T244" i="3"/>
  <c r="S244" i="3"/>
  <c r="R244" i="3"/>
  <c r="Q244" i="3"/>
  <c r="V244" i="3" s="1"/>
  <c r="P244" i="3"/>
  <c r="U244" i="3" s="1"/>
  <c r="O244" i="3"/>
  <c r="N244" i="3"/>
  <c r="AF243" i="3"/>
  <c r="V243" i="3"/>
  <c r="S243" i="3"/>
  <c r="R243" i="3"/>
  <c r="W243" i="3" s="1"/>
  <c r="Q243" i="3"/>
  <c r="P243" i="3"/>
  <c r="U243" i="3" s="1"/>
  <c r="O243" i="3"/>
  <c r="T243" i="3" s="1"/>
  <c r="N243" i="3"/>
  <c r="AF242" i="3"/>
  <c r="V242" i="3"/>
  <c r="T242" i="3"/>
  <c r="R242" i="3"/>
  <c r="W242" i="3" s="1"/>
  <c r="Q242" i="3"/>
  <c r="P242" i="3"/>
  <c r="U242" i="3" s="1"/>
  <c r="O242" i="3"/>
  <c r="N242" i="3"/>
  <c r="S242" i="3" s="1"/>
  <c r="AF241" i="3"/>
  <c r="T241" i="3"/>
  <c r="S241" i="3"/>
  <c r="R241" i="3"/>
  <c r="W241" i="3" s="1"/>
  <c r="Q241" i="3"/>
  <c r="V241" i="3" s="1"/>
  <c r="P241" i="3"/>
  <c r="U241" i="3" s="1"/>
  <c r="O241" i="3"/>
  <c r="N241" i="3"/>
  <c r="AF240" i="3"/>
  <c r="S240" i="3"/>
  <c r="R240" i="3"/>
  <c r="W240" i="3" s="1"/>
  <c r="Q240" i="3"/>
  <c r="V240" i="3" s="1"/>
  <c r="P240" i="3"/>
  <c r="U240" i="3" s="1"/>
  <c r="O240" i="3"/>
  <c r="T240" i="3" s="1"/>
  <c r="N240" i="3"/>
  <c r="AF239" i="3"/>
  <c r="W239" i="3"/>
  <c r="R239" i="3"/>
  <c r="Q239" i="3"/>
  <c r="V239" i="3" s="1"/>
  <c r="P239" i="3"/>
  <c r="U239" i="3" s="1"/>
  <c r="O239" i="3"/>
  <c r="T239" i="3" s="1"/>
  <c r="N239" i="3"/>
  <c r="S239" i="3" s="1"/>
  <c r="AF238" i="3"/>
  <c r="W238" i="3"/>
  <c r="V238" i="3"/>
  <c r="R238" i="3"/>
  <c r="Q238" i="3"/>
  <c r="P238" i="3"/>
  <c r="U238" i="3" s="1"/>
  <c r="O238" i="3"/>
  <c r="T238" i="3" s="1"/>
  <c r="N238" i="3"/>
  <c r="S238" i="3" s="1"/>
  <c r="AF237" i="3"/>
  <c r="W237" i="3"/>
  <c r="V237" i="3"/>
  <c r="R237" i="3"/>
  <c r="Q237" i="3"/>
  <c r="P237" i="3"/>
  <c r="U237" i="3" s="1"/>
  <c r="O237" i="3"/>
  <c r="T237" i="3" s="1"/>
  <c r="N237" i="3"/>
  <c r="S237" i="3" s="1"/>
  <c r="AF236" i="3"/>
  <c r="W236" i="3"/>
  <c r="V236" i="3"/>
  <c r="T236" i="3"/>
  <c r="S236" i="3"/>
  <c r="R236" i="3"/>
  <c r="Q236" i="3"/>
  <c r="P236" i="3"/>
  <c r="U236" i="3" s="1"/>
  <c r="O236" i="3"/>
  <c r="N236" i="3"/>
  <c r="AF235" i="3"/>
  <c r="V235" i="3"/>
  <c r="T235" i="3"/>
  <c r="S235" i="3"/>
  <c r="R235" i="3"/>
  <c r="W235" i="3" s="1"/>
  <c r="Q235" i="3"/>
  <c r="P235" i="3"/>
  <c r="U235" i="3" s="1"/>
  <c r="O235" i="3"/>
  <c r="N235" i="3"/>
  <c r="AF234" i="3"/>
  <c r="W234" i="3"/>
  <c r="T234" i="3"/>
  <c r="S234" i="3"/>
  <c r="R234" i="3"/>
  <c r="Q234" i="3"/>
  <c r="V234" i="3" s="1"/>
  <c r="P234" i="3"/>
  <c r="U234" i="3" s="1"/>
  <c r="O234" i="3"/>
  <c r="N234" i="3"/>
  <c r="AF233" i="3"/>
  <c r="T233" i="3"/>
  <c r="S233" i="3"/>
  <c r="R233" i="3"/>
  <c r="W233" i="3" s="1"/>
  <c r="Q233" i="3"/>
  <c r="V233" i="3" s="1"/>
  <c r="P233" i="3"/>
  <c r="U233" i="3" s="1"/>
  <c r="O233" i="3"/>
  <c r="N233" i="3"/>
  <c r="AF232" i="3"/>
  <c r="U232" i="3"/>
  <c r="S232" i="3"/>
  <c r="R232" i="3"/>
  <c r="W232" i="3" s="1"/>
  <c r="Q232" i="3"/>
  <c r="V232" i="3" s="1"/>
  <c r="P232" i="3"/>
  <c r="O232" i="3"/>
  <c r="T232" i="3" s="1"/>
  <c r="N232" i="3"/>
  <c r="AF231" i="3"/>
  <c r="W231" i="3"/>
  <c r="V231" i="3"/>
  <c r="R231" i="3"/>
  <c r="Q231" i="3"/>
  <c r="P231" i="3"/>
  <c r="U231" i="3" s="1"/>
  <c r="O231" i="3"/>
  <c r="T231" i="3" s="1"/>
  <c r="N231" i="3"/>
  <c r="S231" i="3" s="1"/>
  <c r="AF230" i="3"/>
  <c r="W230" i="3"/>
  <c r="V230" i="3"/>
  <c r="S230" i="3"/>
  <c r="R230" i="3"/>
  <c r="Q230" i="3"/>
  <c r="P230" i="3"/>
  <c r="U230" i="3" s="1"/>
  <c r="O230" i="3"/>
  <c r="T230" i="3" s="1"/>
  <c r="N230" i="3"/>
  <c r="AF229" i="3"/>
  <c r="W229" i="3"/>
  <c r="V229" i="3"/>
  <c r="T229" i="3"/>
  <c r="R229" i="3"/>
  <c r="Q229" i="3"/>
  <c r="P229" i="3"/>
  <c r="U229" i="3" s="1"/>
  <c r="O229" i="3"/>
  <c r="N229" i="3"/>
  <c r="S229" i="3" s="1"/>
  <c r="AF228" i="3"/>
  <c r="W228" i="3"/>
  <c r="U228" i="3"/>
  <c r="T228" i="3"/>
  <c r="S228" i="3"/>
  <c r="R228" i="3"/>
  <c r="Q228" i="3"/>
  <c r="V228" i="3" s="1"/>
  <c r="P228" i="3"/>
  <c r="O228" i="3"/>
  <c r="N228" i="3"/>
  <c r="AF227" i="3"/>
  <c r="V227" i="3"/>
  <c r="T227" i="3"/>
  <c r="S227" i="3"/>
  <c r="R227" i="3"/>
  <c r="W227" i="3" s="1"/>
  <c r="Q227" i="3"/>
  <c r="P227" i="3"/>
  <c r="U227" i="3" s="1"/>
  <c r="X227" i="3" s="1"/>
  <c r="O227" i="3"/>
  <c r="N227" i="3"/>
  <c r="AF226" i="3"/>
  <c r="T226" i="3"/>
  <c r="S226" i="3"/>
  <c r="R226" i="3"/>
  <c r="W226" i="3" s="1"/>
  <c r="Q226" i="3"/>
  <c r="V226" i="3" s="1"/>
  <c r="P226" i="3"/>
  <c r="U226" i="3" s="1"/>
  <c r="O226" i="3"/>
  <c r="N226" i="3"/>
  <c r="AF225" i="3"/>
  <c r="V225" i="3"/>
  <c r="T225" i="3"/>
  <c r="R225" i="3"/>
  <c r="W225" i="3" s="1"/>
  <c r="Q225" i="3"/>
  <c r="P225" i="3"/>
  <c r="U225" i="3" s="1"/>
  <c r="O225" i="3"/>
  <c r="N225" i="3"/>
  <c r="S225" i="3" s="1"/>
  <c r="AU224" i="3"/>
  <c r="AF224" i="3"/>
  <c r="W224" i="3"/>
  <c r="T224" i="3"/>
  <c r="S224" i="3"/>
  <c r="R224" i="3"/>
  <c r="Q224" i="3"/>
  <c r="V224" i="3" s="1"/>
  <c r="P224" i="3"/>
  <c r="U224" i="3" s="1"/>
  <c r="O224" i="3"/>
  <c r="N224" i="3"/>
  <c r="AF223" i="3"/>
  <c r="T223" i="3"/>
  <c r="R223" i="3"/>
  <c r="W223" i="3" s="1"/>
  <c r="Q223" i="3"/>
  <c r="V223" i="3" s="1"/>
  <c r="P223" i="3"/>
  <c r="U223" i="3" s="1"/>
  <c r="O223" i="3"/>
  <c r="N223" i="3"/>
  <c r="S223" i="3" s="1"/>
  <c r="AF222" i="3"/>
  <c r="S222" i="3"/>
  <c r="R222" i="3"/>
  <c r="W222" i="3" s="1"/>
  <c r="Q222" i="3"/>
  <c r="V222" i="3" s="1"/>
  <c r="P222" i="3"/>
  <c r="U222" i="3" s="1"/>
  <c r="O222" i="3"/>
  <c r="T222" i="3" s="1"/>
  <c r="N222" i="3"/>
  <c r="AF221" i="3"/>
  <c r="W221" i="3"/>
  <c r="V221" i="3"/>
  <c r="T221" i="3"/>
  <c r="R221" i="3"/>
  <c r="Q221" i="3"/>
  <c r="P221" i="3"/>
  <c r="U221" i="3" s="1"/>
  <c r="O221" i="3"/>
  <c r="N221" i="3"/>
  <c r="S221" i="3" s="1"/>
  <c r="AF220" i="3"/>
  <c r="W220" i="3"/>
  <c r="V220" i="3"/>
  <c r="R220" i="3"/>
  <c r="Q220" i="3"/>
  <c r="P220" i="3"/>
  <c r="U220" i="3" s="1"/>
  <c r="O220" i="3"/>
  <c r="T220" i="3" s="1"/>
  <c r="N220" i="3"/>
  <c r="S220" i="3" s="1"/>
  <c r="X220" i="3" s="1"/>
  <c r="AF219" i="3"/>
  <c r="V219" i="3"/>
  <c r="T219" i="3"/>
  <c r="R219" i="3"/>
  <c r="W219" i="3" s="1"/>
  <c r="Q219" i="3"/>
  <c r="P219" i="3"/>
  <c r="U219" i="3" s="1"/>
  <c r="O219" i="3"/>
  <c r="N219" i="3"/>
  <c r="S219" i="3" s="1"/>
  <c r="AF218" i="3"/>
  <c r="W218" i="3"/>
  <c r="T218" i="3"/>
  <c r="S218" i="3"/>
  <c r="R218" i="3"/>
  <c r="Q218" i="3"/>
  <c r="V218" i="3" s="1"/>
  <c r="P218" i="3"/>
  <c r="U218" i="3" s="1"/>
  <c r="O218" i="3"/>
  <c r="N218" i="3"/>
  <c r="AF217" i="3"/>
  <c r="V217" i="3"/>
  <c r="T217" i="3"/>
  <c r="S217" i="3"/>
  <c r="R217" i="3"/>
  <c r="W217" i="3" s="1"/>
  <c r="Q217" i="3"/>
  <c r="P217" i="3"/>
  <c r="U217" i="3" s="1"/>
  <c r="O217" i="3"/>
  <c r="N217" i="3"/>
  <c r="AF216" i="3"/>
  <c r="T216" i="3"/>
  <c r="S216" i="3"/>
  <c r="R216" i="3"/>
  <c r="W216" i="3" s="1"/>
  <c r="Q216" i="3"/>
  <c r="V216" i="3" s="1"/>
  <c r="P216" i="3"/>
  <c r="U216" i="3" s="1"/>
  <c r="O216" i="3"/>
  <c r="N216" i="3"/>
  <c r="AF215" i="3"/>
  <c r="V215" i="3"/>
  <c r="T215" i="3"/>
  <c r="R215" i="3"/>
  <c r="W215" i="3" s="1"/>
  <c r="Q215" i="3"/>
  <c r="P215" i="3"/>
  <c r="U215" i="3" s="1"/>
  <c r="O215" i="3"/>
  <c r="N215" i="3"/>
  <c r="S215" i="3" s="1"/>
  <c r="AF214" i="3"/>
  <c r="S214" i="3"/>
  <c r="R214" i="3"/>
  <c r="W214" i="3" s="1"/>
  <c r="Q214" i="3"/>
  <c r="V214" i="3" s="1"/>
  <c r="P214" i="3"/>
  <c r="U214" i="3" s="1"/>
  <c r="O214" i="3"/>
  <c r="T214" i="3" s="1"/>
  <c r="N214" i="3"/>
  <c r="AF213" i="3"/>
  <c r="W213" i="3"/>
  <c r="V213" i="3"/>
  <c r="R213" i="3"/>
  <c r="Q213" i="3"/>
  <c r="P213" i="3"/>
  <c r="U213" i="3" s="1"/>
  <c r="O213" i="3"/>
  <c r="T213" i="3" s="1"/>
  <c r="N213" i="3"/>
  <c r="S213" i="3" s="1"/>
  <c r="AF212" i="3"/>
  <c r="W212" i="3"/>
  <c r="V212" i="3"/>
  <c r="R212" i="3"/>
  <c r="Q212" i="3"/>
  <c r="P212" i="3"/>
  <c r="U212" i="3" s="1"/>
  <c r="O212" i="3"/>
  <c r="T212" i="3" s="1"/>
  <c r="N212" i="3"/>
  <c r="S212" i="3" s="1"/>
  <c r="AF211" i="3"/>
  <c r="W211" i="3"/>
  <c r="V211" i="3"/>
  <c r="R211" i="3"/>
  <c r="Q211" i="3"/>
  <c r="P211" i="3"/>
  <c r="U211" i="3" s="1"/>
  <c r="O211" i="3"/>
  <c r="T211" i="3" s="1"/>
  <c r="N211" i="3"/>
  <c r="S211" i="3" s="1"/>
  <c r="AF210" i="3"/>
  <c r="W210" i="3"/>
  <c r="V210" i="3"/>
  <c r="R210" i="3"/>
  <c r="Q210" i="3"/>
  <c r="P210" i="3"/>
  <c r="U210" i="3" s="1"/>
  <c r="O210" i="3"/>
  <c r="T210" i="3" s="1"/>
  <c r="N210" i="3"/>
  <c r="S210" i="3" s="1"/>
  <c r="AF209" i="3"/>
  <c r="V209" i="3"/>
  <c r="T209" i="3"/>
  <c r="S209" i="3"/>
  <c r="R209" i="3"/>
  <c r="W209" i="3" s="1"/>
  <c r="Q209" i="3"/>
  <c r="P209" i="3"/>
  <c r="U209" i="3" s="1"/>
  <c r="O209" i="3"/>
  <c r="N209" i="3"/>
  <c r="AF208" i="3"/>
  <c r="T208" i="3"/>
  <c r="S208" i="3"/>
  <c r="R208" i="3"/>
  <c r="W208" i="3" s="1"/>
  <c r="Q208" i="3"/>
  <c r="V208" i="3" s="1"/>
  <c r="P208" i="3"/>
  <c r="U208" i="3" s="1"/>
  <c r="O208" i="3"/>
  <c r="N208" i="3"/>
  <c r="AF207" i="3"/>
  <c r="V207" i="3"/>
  <c r="T207" i="3"/>
  <c r="S207" i="3"/>
  <c r="R207" i="3"/>
  <c r="W207" i="3" s="1"/>
  <c r="Q207" i="3"/>
  <c r="P207" i="3"/>
  <c r="U207" i="3" s="1"/>
  <c r="O207" i="3"/>
  <c r="N207" i="3"/>
  <c r="AF206" i="3"/>
  <c r="S206" i="3"/>
  <c r="R206" i="3"/>
  <c r="W206" i="3" s="1"/>
  <c r="Q206" i="3"/>
  <c r="V206" i="3" s="1"/>
  <c r="P206" i="3"/>
  <c r="U206" i="3" s="1"/>
  <c r="O206" i="3"/>
  <c r="T206" i="3" s="1"/>
  <c r="N206" i="3"/>
  <c r="AF205" i="3"/>
  <c r="V205" i="3"/>
  <c r="T205" i="3"/>
  <c r="R205" i="3"/>
  <c r="W205" i="3" s="1"/>
  <c r="Q205" i="3"/>
  <c r="P205" i="3"/>
  <c r="U205" i="3" s="1"/>
  <c r="O205" i="3"/>
  <c r="N205" i="3"/>
  <c r="S205" i="3" s="1"/>
  <c r="AU204" i="3"/>
  <c r="AF204" i="3"/>
  <c r="W204" i="3"/>
  <c r="S204" i="3"/>
  <c r="R204" i="3"/>
  <c r="Q204" i="3"/>
  <c r="V204" i="3" s="1"/>
  <c r="P204" i="3"/>
  <c r="U204" i="3" s="1"/>
  <c r="O204" i="3"/>
  <c r="T204" i="3" s="1"/>
  <c r="N204" i="3"/>
  <c r="AF203" i="3"/>
  <c r="W203" i="3"/>
  <c r="V203" i="3"/>
  <c r="R203" i="3"/>
  <c r="Q203" i="3"/>
  <c r="P203" i="3"/>
  <c r="U203" i="3" s="1"/>
  <c r="O203" i="3"/>
  <c r="T203" i="3" s="1"/>
  <c r="N203" i="3"/>
  <c r="S203" i="3" s="1"/>
  <c r="AF202" i="3"/>
  <c r="T202" i="3"/>
  <c r="S202" i="3"/>
  <c r="R202" i="3"/>
  <c r="W202" i="3" s="1"/>
  <c r="Q202" i="3"/>
  <c r="V202" i="3" s="1"/>
  <c r="P202" i="3"/>
  <c r="U202" i="3" s="1"/>
  <c r="O202" i="3"/>
  <c r="N202" i="3"/>
  <c r="AF201" i="3"/>
  <c r="W201" i="3"/>
  <c r="S201" i="3"/>
  <c r="R201" i="3"/>
  <c r="Q201" i="3"/>
  <c r="V201" i="3" s="1"/>
  <c r="P201" i="3"/>
  <c r="U201" i="3" s="1"/>
  <c r="O201" i="3"/>
  <c r="T201" i="3" s="1"/>
  <c r="N201" i="3"/>
  <c r="AF200" i="3"/>
  <c r="W200" i="3"/>
  <c r="V200" i="3"/>
  <c r="R200" i="3"/>
  <c r="Q200" i="3"/>
  <c r="P200" i="3"/>
  <c r="U200" i="3" s="1"/>
  <c r="O200" i="3"/>
  <c r="T200" i="3" s="1"/>
  <c r="N200" i="3"/>
  <c r="S200" i="3" s="1"/>
  <c r="AF199" i="3"/>
  <c r="W199" i="3"/>
  <c r="V199" i="3"/>
  <c r="R199" i="3"/>
  <c r="Q199" i="3"/>
  <c r="P199" i="3"/>
  <c r="U199" i="3" s="1"/>
  <c r="O199" i="3"/>
  <c r="T199" i="3" s="1"/>
  <c r="N199" i="3"/>
  <c r="S199" i="3" s="1"/>
  <c r="AF198" i="3"/>
  <c r="W198" i="3"/>
  <c r="V198" i="3"/>
  <c r="T198" i="3"/>
  <c r="R198" i="3"/>
  <c r="Q198" i="3"/>
  <c r="P198" i="3"/>
  <c r="U198" i="3" s="1"/>
  <c r="O198" i="3"/>
  <c r="N198" i="3"/>
  <c r="S198" i="3" s="1"/>
  <c r="AF197" i="3"/>
  <c r="W197" i="3"/>
  <c r="V197" i="3"/>
  <c r="U197" i="3"/>
  <c r="T197" i="3"/>
  <c r="S197" i="3"/>
  <c r="R197" i="3"/>
  <c r="Q197" i="3"/>
  <c r="P197" i="3"/>
  <c r="O197" i="3"/>
  <c r="N197" i="3"/>
  <c r="AF196" i="3"/>
  <c r="V196" i="3"/>
  <c r="T196" i="3"/>
  <c r="R196" i="3"/>
  <c r="W196" i="3" s="1"/>
  <c r="Q196" i="3"/>
  <c r="P196" i="3"/>
  <c r="U196" i="3" s="1"/>
  <c r="O196" i="3"/>
  <c r="N196" i="3"/>
  <c r="S196" i="3" s="1"/>
  <c r="AF195" i="3"/>
  <c r="T195" i="3"/>
  <c r="S195" i="3"/>
  <c r="R195" i="3"/>
  <c r="W195" i="3" s="1"/>
  <c r="Q195" i="3"/>
  <c r="V195" i="3" s="1"/>
  <c r="P195" i="3"/>
  <c r="U195" i="3" s="1"/>
  <c r="O195" i="3"/>
  <c r="N195" i="3"/>
  <c r="AF194" i="3"/>
  <c r="T194" i="3"/>
  <c r="S194" i="3"/>
  <c r="R194" i="3"/>
  <c r="W194" i="3" s="1"/>
  <c r="Q194" i="3"/>
  <c r="V194" i="3" s="1"/>
  <c r="P194" i="3"/>
  <c r="U194" i="3" s="1"/>
  <c r="O194" i="3"/>
  <c r="N194" i="3"/>
  <c r="AF193" i="3"/>
  <c r="W193" i="3"/>
  <c r="S193" i="3"/>
  <c r="R193" i="3"/>
  <c r="Q193" i="3"/>
  <c r="V193" i="3" s="1"/>
  <c r="P193" i="3"/>
  <c r="U193" i="3" s="1"/>
  <c r="O193" i="3"/>
  <c r="T193" i="3" s="1"/>
  <c r="N193" i="3"/>
  <c r="AF192" i="3"/>
  <c r="V192" i="3"/>
  <c r="R192" i="3"/>
  <c r="W192" i="3" s="1"/>
  <c r="Q192" i="3"/>
  <c r="P192" i="3"/>
  <c r="U192" i="3" s="1"/>
  <c r="O192" i="3"/>
  <c r="T192" i="3" s="1"/>
  <c r="N192" i="3"/>
  <c r="S192" i="3" s="1"/>
  <c r="AF191" i="3"/>
  <c r="W191" i="3"/>
  <c r="V191" i="3"/>
  <c r="R191" i="3"/>
  <c r="Q191" i="3"/>
  <c r="P191" i="3"/>
  <c r="U191" i="3" s="1"/>
  <c r="O191" i="3"/>
  <c r="T191" i="3" s="1"/>
  <c r="N191" i="3"/>
  <c r="S191" i="3" s="1"/>
  <c r="AF190" i="3"/>
  <c r="W190" i="3"/>
  <c r="V190" i="3"/>
  <c r="U190" i="3"/>
  <c r="T190" i="3"/>
  <c r="R190" i="3"/>
  <c r="Q190" i="3"/>
  <c r="P190" i="3"/>
  <c r="O190" i="3"/>
  <c r="N190" i="3"/>
  <c r="S190" i="3" s="1"/>
  <c r="AF189" i="3"/>
  <c r="W189" i="3"/>
  <c r="V189" i="3"/>
  <c r="S189" i="3"/>
  <c r="R189" i="3"/>
  <c r="Q189" i="3"/>
  <c r="P189" i="3"/>
  <c r="U189" i="3" s="1"/>
  <c r="O189" i="3"/>
  <c r="T189" i="3" s="1"/>
  <c r="N189" i="3"/>
  <c r="AF188" i="3"/>
  <c r="V188" i="3"/>
  <c r="T188" i="3"/>
  <c r="S188" i="3"/>
  <c r="R188" i="3"/>
  <c r="W188" i="3" s="1"/>
  <c r="Q188" i="3"/>
  <c r="P188" i="3"/>
  <c r="U188" i="3" s="1"/>
  <c r="O188" i="3"/>
  <c r="N188" i="3"/>
  <c r="AF187" i="3"/>
  <c r="T187" i="3"/>
  <c r="S187" i="3"/>
  <c r="R187" i="3"/>
  <c r="W187" i="3" s="1"/>
  <c r="Q187" i="3"/>
  <c r="V187" i="3" s="1"/>
  <c r="P187" i="3"/>
  <c r="U187" i="3" s="1"/>
  <c r="O187" i="3"/>
  <c r="N187" i="3"/>
  <c r="AF186" i="3"/>
  <c r="T186" i="3"/>
  <c r="S186" i="3"/>
  <c r="R186" i="3"/>
  <c r="W186" i="3" s="1"/>
  <c r="Q186" i="3"/>
  <c r="V186" i="3" s="1"/>
  <c r="P186" i="3"/>
  <c r="U186" i="3" s="1"/>
  <c r="O186" i="3"/>
  <c r="N186" i="3"/>
  <c r="AF185" i="3"/>
  <c r="W185" i="3"/>
  <c r="S185" i="3"/>
  <c r="R185" i="3"/>
  <c r="Q185" i="3"/>
  <c r="V185" i="3" s="1"/>
  <c r="P185" i="3"/>
  <c r="U185" i="3" s="1"/>
  <c r="O185" i="3"/>
  <c r="T185" i="3" s="1"/>
  <c r="N185" i="3"/>
  <c r="AU184" i="3"/>
  <c r="AF184" i="3"/>
  <c r="T184" i="3"/>
  <c r="S184" i="3"/>
  <c r="R184" i="3"/>
  <c r="W184" i="3" s="1"/>
  <c r="Q184" i="3"/>
  <c r="V184" i="3" s="1"/>
  <c r="P184" i="3"/>
  <c r="U184" i="3" s="1"/>
  <c r="O184" i="3"/>
  <c r="N184" i="3"/>
  <c r="AF183" i="3"/>
  <c r="W183" i="3"/>
  <c r="S183" i="3"/>
  <c r="R183" i="3"/>
  <c r="Q183" i="3"/>
  <c r="V183" i="3" s="1"/>
  <c r="P183" i="3"/>
  <c r="U183" i="3" s="1"/>
  <c r="O183" i="3"/>
  <c r="T183" i="3" s="1"/>
  <c r="N183" i="3"/>
  <c r="AF182" i="3"/>
  <c r="V182" i="3"/>
  <c r="R182" i="3"/>
  <c r="W182" i="3" s="1"/>
  <c r="Q182" i="3"/>
  <c r="P182" i="3"/>
  <c r="U182" i="3" s="1"/>
  <c r="O182" i="3"/>
  <c r="T182" i="3" s="1"/>
  <c r="N182" i="3"/>
  <c r="S182" i="3" s="1"/>
  <c r="AF181" i="3"/>
  <c r="W181" i="3"/>
  <c r="R181" i="3"/>
  <c r="Q181" i="3"/>
  <c r="V181" i="3" s="1"/>
  <c r="P181" i="3"/>
  <c r="U181" i="3" s="1"/>
  <c r="O181" i="3"/>
  <c r="T181" i="3" s="1"/>
  <c r="N181" i="3"/>
  <c r="S181" i="3" s="1"/>
  <c r="AF180" i="3"/>
  <c r="W180" i="3"/>
  <c r="V180" i="3"/>
  <c r="R180" i="3"/>
  <c r="Q180" i="3"/>
  <c r="P180" i="3"/>
  <c r="U180" i="3" s="1"/>
  <c r="O180" i="3"/>
  <c r="T180" i="3" s="1"/>
  <c r="N180" i="3"/>
  <c r="S180" i="3" s="1"/>
  <c r="AF179" i="3"/>
  <c r="W179" i="3"/>
  <c r="V179" i="3"/>
  <c r="U179" i="3"/>
  <c r="S179" i="3"/>
  <c r="R179" i="3"/>
  <c r="Q179" i="3"/>
  <c r="P179" i="3"/>
  <c r="O179" i="3"/>
  <c r="T179" i="3" s="1"/>
  <c r="N179" i="3"/>
  <c r="AF178" i="3"/>
  <c r="V178" i="3"/>
  <c r="T178" i="3"/>
  <c r="R178" i="3"/>
  <c r="W178" i="3" s="1"/>
  <c r="Q178" i="3"/>
  <c r="P178" i="3"/>
  <c r="U178" i="3" s="1"/>
  <c r="O178" i="3"/>
  <c r="N178" i="3"/>
  <c r="S178" i="3" s="1"/>
  <c r="AF177" i="3"/>
  <c r="W177" i="3"/>
  <c r="S177" i="3"/>
  <c r="R177" i="3"/>
  <c r="Q177" i="3"/>
  <c r="V177" i="3" s="1"/>
  <c r="P177" i="3"/>
  <c r="U177" i="3" s="1"/>
  <c r="O177" i="3"/>
  <c r="T177" i="3" s="1"/>
  <c r="N177" i="3"/>
  <c r="AF176" i="3"/>
  <c r="T176" i="3"/>
  <c r="R176" i="3"/>
  <c r="W176" i="3" s="1"/>
  <c r="Q176" i="3"/>
  <c r="V176" i="3" s="1"/>
  <c r="P176" i="3"/>
  <c r="U176" i="3" s="1"/>
  <c r="O176" i="3"/>
  <c r="N176" i="3"/>
  <c r="S176" i="3" s="1"/>
  <c r="AF175" i="3"/>
  <c r="S175" i="3"/>
  <c r="R175" i="3"/>
  <c r="W175" i="3" s="1"/>
  <c r="Q175" i="3"/>
  <c r="V175" i="3" s="1"/>
  <c r="P175" i="3"/>
  <c r="U175" i="3" s="1"/>
  <c r="O175" i="3"/>
  <c r="T175" i="3" s="1"/>
  <c r="N175" i="3"/>
  <c r="AF174" i="3"/>
  <c r="V174" i="3"/>
  <c r="R174" i="3"/>
  <c r="W174" i="3" s="1"/>
  <c r="Q174" i="3"/>
  <c r="P174" i="3"/>
  <c r="U174" i="3" s="1"/>
  <c r="O174" i="3"/>
  <c r="T174" i="3" s="1"/>
  <c r="N174" i="3"/>
  <c r="S174" i="3" s="1"/>
  <c r="AF173" i="3"/>
  <c r="W173" i="3"/>
  <c r="R173" i="3"/>
  <c r="Q173" i="3"/>
  <c r="V173" i="3" s="1"/>
  <c r="P173" i="3"/>
  <c r="U173" i="3" s="1"/>
  <c r="O173" i="3"/>
  <c r="T173" i="3" s="1"/>
  <c r="N173" i="3"/>
  <c r="S173" i="3" s="1"/>
  <c r="AF172" i="3"/>
  <c r="V172" i="3"/>
  <c r="R172" i="3"/>
  <c r="W172" i="3" s="1"/>
  <c r="Q172" i="3"/>
  <c r="P172" i="3"/>
  <c r="U172" i="3" s="1"/>
  <c r="O172" i="3"/>
  <c r="T172" i="3" s="1"/>
  <c r="N172" i="3"/>
  <c r="S172" i="3" s="1"/>
  <c r="AF171" i="3"/>
  <c r="W171" i="3"/>
  <c r="V171" i="3"/>
  <c r="T171" i="3"/>
  <c r="R171" i="3"/>
  <c r="Q171" i="3"/>
  <c r="P171" i="3"/>
  <c r="U171" i="3" s="1"/>
  <c r="O171" i="3"/>
  <c r="N171" i="3"/>
  <c r="S171" i="3" s="1"/>
  <c r="AF170" i="3"/>
  <c r="V170" i="3"/>
  <c r="T170" i="3"/>
  <c r="R170" i="3"/>
  <c r="W170" i="3" s="1"/>
  <c r="Q170" i="3"/>
  <c r="P170" i="3"/>
  <c r="U170" i="3" s="1"/>
  <c r="O170" i="3"/>
  <c r="N170" i="3"/>
  <c r="S170" i="3" s="1"/>
  <c r="AF169" i="3"/>
  <c r="W169" i="3"/>
  <c r="S169" i="3"/>
  <c r="R169" i="3"/>
  <c r="Q169" i="3"/>
  <c r="V169" i="3" s="1"/>
  <c r="P169" i="3"/>
  <c r="U169" i="3" s="1"/>
  <c r="O169" i="3"/>
  <c r="T169" i="3" s="1"/>
  <c r="N169" i="3"/>
  <c r="AF168" i="3"/>
  <c r="V168" i="3"/>
  <c r="T168" i="3"/>
  <c r="R168" i="3"/>
  <c r="W168" i="3" s="1"/>
  <c r="Q168" i="3"/>
  <c r="P168" i="3"/>
  <c r="U168" i="3" s="1"/>
  <c r="O168" i="3"/>
  <c r="N168" i="3"/>
  <c r="S168" i="3" s="1"/>
  <c r="AF167" i="3"/>
  <c r="S167" i="3"/>
  <c r="R167" i="3"/>
  <c r="W167" i="3" s="1"/>
  <c r="Q167" i="3"/>
  <c r="V167" i="3" s="1"/>
  <c r="P167" i="3"/>
  <c r="U167" i="3" s="1"/>
  <c r="O167" i="3"/>
  <c r="T167" i="3" s="1"/>
  <c r="N167" i="3"/>
  <c r="AF166" i="3"/>
  <c r="V166" i="3"/>
  <c r="R166" i="3"/>
  <c r="W166" i="3" s="1"/>
  <c r="Q166" i="3"/>
  <c r="P166" i="3"/>
  <c r="U166" i="3" s="1"/>
  <c r="O166" i="3"/>
  <c r="T166" i="3" s="1"/>
  <c r="N166" i="3"/>
  <c r="S166" i="3" s="1"/>
  <c r="AF165" i="3"/>
  <c r="W165" i="3"/>
  <c r="V165" i="3"/>
  <c r="R165" i="3"/>
  <c r="Q165" i="3"/>
  <c r="P165" i="3"/>
  <c r="U165" i="3" s="1"/>
  <c r="O165" i="3"/>
  <c r="T165" i="3" s="1"/>
  <c r="N165" i="3"/>
  <c r="S165" i="3" s="1"/>
  <c r="AU164" i="3"/>
  <c r="AF164" i="3"/>
  <c r="W164" i="3"/>
  <c r="T164" i="3"/>
  <c r="R164" i="3"/>
  <c r="Q164" i="3"/>
  <c r="V164" i="3" s="1"/>
  <c r="P164" i="3"/>
  <c r="U164" i="3" s="1"/>
  <c r="O164" i="3"/>
  <c r="N164" i="3"/>
  <c r="S164" i="3" s="1"/>
  <c r="AF163" i="3"/>
  <c r="V163" i="3"/>
  <c r="R163" i="3"/>
  <c r="W163" i="3" s="1"/>
  <c r="Q163" i="3"/>
  <c r="P163" i="3"/>
  <c r="U163" i="3" s="1"/>
  <c r="O163" i="3"/>
  <c r="T163" i="3" s="1"/>
  <c r="N163" i="3"/>
  <c r="S163" i="3" s="1"/>
  <c r="AF162" i="3"/>
  <c r="W162" i="3"/>
  <c r="R162" i="3"/>
  <c r="Q162" i="3"/>
  <c r="V162" i="3" s="1"/>
  <c r="P162" i="3"/>
  <c r="U162" i="3" s="1"/>
  <c r="O162" i="3"/>
  <c r="T162" i="3" s="1"/>
  <c r="N162" i="3"/>
  <c r="S162" i="3" s="1"/>
  <c r="AF161" i="3"/>
  <c r="V161" i="3"/>
  <c r="T161" i="3"/>
  <c r="R161" i="3"/>
  <c r="W161" i="3" s="1"/>
  <c r="Q161" i="3"/>
  <c r="P161" i="3"/>
  <c r="U161" i="3" s="1"/>
  <c r="O161" i="3"/>
  <c r="N161" i="3"/>
  <c r="S161" i="3" s="1"/>
  <c r="AF160" i="3"/>
  <c r="W160" i="3"/>
  <c r="S160" i="3"/>
  <c r="R160" i="3"/>
  <c r="Q160" i="3"/>
  <c r="V160" i="3" s="1"/>
  <c r="P160" i="3"/>
  <c r="U160" i="3" s="1"/>
  <c r="O160" i="3"/>
  <c r="T160" i="3" s="1"/>
  <c r="N160" i="3"/>
  <c r="AF159" i="3"/>
  <c r="V159" i="3"/>
  <c r="T159" i="3"/>
  <c r="R159" i="3"/>
  <c r="W159" i="3" s="1"/>
  <c r="Q159" i="3"/>
  <c r="P159" i="3"/>
  <c r="U159" i="3" s="1"/>
  <c r="O159" i="3"/>
  <c r="N159" i="3"/>
  <c r="S159" i="3" s="1"/>
  <c r="AF158" i="3"/>
  <c r="S158" i="3"/>
  <c r="R158" i="3"/>
  <c r="W158" i="3" s="1"/>
  <c r="Q158" i="3"/>
  <c r="V158" i="3" s="1"/>
  <c r="P158" i="3"/>
  <c r="U158" i="3" s="1"/>
  <c r="O158" i="3"/>
  <c r="T158" i="3" s="1"/>
  <c r="N158" i="3"/>
  <c r="AF157" i="3"/>
  <c r="T157" i="3"/>
  <c r="R157" i="3"/>
  <c r="W157" i="3" s="1"/>
  <c r="Q157" i="3"/>
  <c r="V157" i="3" s="1"/>
  <c r="P157" i="3"/>
  <c r="U157" i="3" s="1"/>
  <c r="O157" i="3"/>
  <c r="N157" i="3"/>
  <c r="S157" i="3" s="1"/>
  <c r="AF156" i="3"/>
  <c r="W156" i="3"/>
  <c r="S156" i="3"/>
  <c r="R156" i="3"/>
  <c r="Q156" i="3"/>
  <c r="V156" i="3" s="1"/>
  <c r="P156" i="3"/>
  <c r="U156" i="3" s="1"/>
  <c r="O156" i="3"/>
  <c r="T156" i="3" s="1"/>
  <c r="N156" i="3"/>
  <c r="AF155" i="3"/>
  <c r="V155" i="3"/>
  <c r="R155" i="3"/>
  <c r="W155" i="3" s="1"/>
  <c r="Q155" i="3"/>
  <c r="P155" i="3"/>
  <c r="U155" i="3" s="1"/>
  <c r="O155" i="3"/>
  <c r="T155" i="3" s="1"/>
  <c r="N155" i="3"/>
  <c r="S155" i="3" s="1"/>
  <c r="AF154" i="3"/>
  <c r="W154" i="3"/>
  <c r="R154" i="3"/>
  <c r="Q154" i="3"/>
  <c r="V154" i="3" s="1"/>
  <c r="P154" i="3"/>
  <c r="U154" i="3" s="1"/>
  <c r="O154" i="3"/>
  <c r="T154" i="3" s="1"/>
  <c r="N154" i="3"/>
  <c r="S154" i="3" s="1"/>
  <c r="AF153" i="3"/>
  <c r="W153" i="3"/>
  <c r="V153" i="3"/>
  <c r="T153" i="3"/>
  <c r="R153" i="3"/>
  <c r="Q153" i="3"/>
  <c r="P153" i="3"/>
  <c r="U153" i="3" s="1"/>
  <c r="O153" i="3"/>
  <c r="N153" i="3"/>
  <c r="S153" i="3" s="1"/>
  <c r="AF152" i="3"/>
  <c r="W152" i="3"/>
  <c r="V152" i="3"/>
  <c r="S152" i="3"/>
  <c r="R152" i="3"/>
  <c r="Q152" i="3"/>
  <c r="P152" i="3"/>
  <c r="U152" i="3" s="1"/>
  <c r="O152" i="3"/>
  <c r="T152" i="3" s="1"/>
  <c r="N152" i="3"/>
  <c r="AF151" i="3"/>
  <c r="V151" i="3"/>
  <c r="T151" i="3"/>
  <c r="R151" i="3"/>
  <c r="W151" i="3" s="1"/>
  <c r="Q151" i="3"/>
  <c r="P151" i="3"/>
  <c r="U151" i="3" s="1"/>
  <c r="O151" i="3"/>
  <c r="N151" i="3"/>
  <c r="S151" i="3" s="1"/>
  <c r="AF150" i="3"/>
  <c r="S150" i="3"/>
  <c r="R150" i="3"/>
  <c r="W150" i="3" s="1"/>
  <c r="Q150" i="3"/>
  <c r="V150" i="3" s="1"/>
  <c r="P150" i="3"/>
  <c r="U150" i="3" s="1"/>
  <c r="O150" i="3"/>
  <c r="T150" i="3" s="1"/>
  <c r="N150" i="3"/>
  <c r="AF149" i="3"/>
  <c r="T149" i="3"/>
  <c r="R149" i="3"/>
  <c r="W149" i="3" s="1"/>
  <c r="Q149" i="3"/>
  <c r="V149" i="3" s="1"/>
  <c r="P149" i="3"/>
  <c r="U149" i="3" s="1"/>
  <c r="O149" i="3"/>
  <c r="N149" i="3"/>
  <c r="S149" i="3" s="1"/>
  <c r="AF148" i="3"/>
  <c r="W148" i="3"/>
  <c r="S148" i="3"/>
  <c r="R148" i="3"/>
  <c r="Q148" i="3"/>
  <c r="V148" i="3" s="1"/>
  <c r="P148" i="3"/>
  <c r="U148" i="3" s="1"/>
  <c r="O148" i="3"/>
  <c r="T148" i="3" s="1"/>
  <c r="N148" i="3"/>
  <c r="AF147" i="3"/>
  <c r="V147" i="3"/>
  <c r="R147" i="3"/>
  <c r="W147" i="3" s="1"/>
  <c r="Q147" i="3"/>
  <c r="P147" i="3"/>
  <c r="U147" i="3" s="1"/>
  <c r="O147" i="3"/>
  <c r="T147" i="3" s="1"/>
  <c r="N147" i="3"/>
  <c r="S147" i="3" s="1"/>
  <c r="AF146" i="3"/>
  <c r="W146" i="3"/>
  <c r="T146" i="3"/>
  <c r="R146" i="3"/>
  <c r="Q146" i="3"/>
  <c r="V146" i="3" s="1"/>
  <c r="P146" i="3"/>
  <c r="U146" i="3" s="1"/>
  <c r="O146" i="3"/>
  <c r="N146" i="3"/>
  <c r="S146" i="3" s="1"/>
  <c r="AF145" i="3"/>
  <c r="W145" i="3"/>
  <c r="V145" i="3"/>
  <c r="T145" i="3"/>
  <c r="S145" i="3"/>
  <c r="R145" i="3"/>
  <c r="Q145" i="3"/>
  <c r="P145" i="3"/>
  <c r="U145" i="3" s="1"/>
  <c r="O145" i="3"/>
  <c r="N145" i="3"/>
  <c r="AU144" i="3"/>
  <c r="AF144" i="3"/>
  <c r="W144" i="3"/>
  <c r="R144" i="3"/>
  <c r="Q144" i="3"/>
  <c r="V144" i="3" s="1"/>
  <c r="P144" i="3"/>
  <c r="U144" i="3" s="1"/>
  <c r="O144" i="3"/>
  <c r="T144" i="3" s="1"/>
  <c r="N144" i="3"/>
  <c r="S144" i="3" s="1"/>
  <c r="AF143" i="3"/>
  <c r="W143" i="3"/>
  <c r="V143" i="3"/>
  <c r="T143" i="3"/>
  <c r="S143" i="3"/>
  <c r="R143" i="3"/>
  <c r="Q143" i="3"/>
  <c r="P143" i="3"/>
  <c r="U143" i="3" s="1"/>
  <c r="O143" i="3"/>
  <c r="N143" i="3"/>
  <c r="AF142" i="3"/>
  <c r="V142" i="3"/>
  <c r="S142" i="3"/>
  <c r="R142" i="3"/>
  <c r="W142" i="3" s="1"/>
  <c r="Q142" i="3"/>
  <c r="P142" i="3"/>
  <c r="U142" i="3" s="1"/>
  <c r="O142" i="3"/>
  <c r="T142" i="3" s="1"/>
  <c r="N142" i="3"/>
  <c r="AF141" i="3"/>
  <c r="V141" i="3"/>
  <c r="T141" i="3"/>
  <c r="R141" i="3"/>
  <c r="W141" i="3" s="1"/>
  <c r="Q141" i="3"/>
  <c r="P141" i="3"/>
  <c r="U141" i="3" s="1"/>
  <c r="O141" i="3"/>
  <c r="N141" i="3"/>
  <c r="S141" i="3" s="1"/>
  <c r="AF140" i="3"/>
  <c r="S140" i="3"/>
  <c r="R140" i="3"/>
  <c r="W140" i="3" s="1"/>
  <c r="Q140" i="3"/>
  <c r="V140" i="3" s="1"/>
  <c r="P140" i="3"/>
  <c r="U140" i="3" s="1"/>
  <c r="O140" i="3"/>
  <c r="T140" i="3" s="1"/>
  <c r="N140" i="3"/>
  <c r="AF139" i="3"/>
  <c r="W139" i="3"/>
  <c r="T139" i="3"/>
  <c r="R139" i="3"/>
  <c r="Q139" i="3"/>
  <c r="V139" i="3" s="1"/>
  <c r="P139" i="3"/>
  <c r="U139" i="3" s="1"/>
  <c r="O139" i="3"/>
  <c r="N139" i="3"/>
  <c r="S139" i="3" s="1"/>
  <c r="AF138" i="3"/>
  <c r="W138" i="3"/>
  <c r="R138" i="3"/>
  <c r="Q138" i="3"/>
  <c r="V138" i="3" s="1"/>
  <c r="P138" i="3"/>
  <c r="U138" i="3" s="1"/>
  <c r="O138" i="3"/>
  <c r="T138" i="3" s="1"/>
  <c r="N138" i="3"/>
  <c r="S138" i="3" s="1"/>
  <c r="AF137" i="3"/>
  <c r="W137" i="3"/>
  <c r="V137" i="3"/>
  <c r="R137" i="3"/>
  <c r="Q137" i="3"/>
  <c r="P137" i="3"/>
  <c r="U137" i="3" s="1"/>
  <c r="O137" i="3"/>
  <c r="T137" i="3" s="1"/>
  <c r="N137" i="3"/>
  <c r="S137" i="3" s="1"/>
  <c r="AF136" i="3"/>
  <c r="V136" i="3"/>
  <c r="R136" i="3"/>
  <c r="W136" i="3" s="1"/>
  <c r="Q136" i="3"/>
  <c r="P136" i="3"/>
  <c r="U136" i="3" s="1"/>
  <c r="O136" i="3"/>
  <c r="T136" i="3" s="1"/>
  <c r="N136" i="3"/>
  <c r="S136" i="3" s="1"/>
  <c r="AF135" i="3"/>
  <c r="W135" i="3"/>
  <c r="V135" i="3"/>
  <c r="T135" i="3"/>
  <c r="S135" i="3"/>
  <c r="R135" i="3"/>
  <c r="Q135" i="3"/>
  <c r="P135" i="3"/>
  <c r="U135" i="3" s="1"/>
  <c r="O135" i="3"/>
  <c r="N135" i="3"/>
  <c r="AF134" i="3"/>
  <c r="V134" i="3"/>
  <c r="S134" i="3"/>
  <c r="R134" i="3"/>
  <c r="W134" i="3" s="1"/>
  <c r="Q134" i="3"/>
  <c r="P134" i="3"/>
  <c r="U134" i="3" s="1"/>
  <c r="O134" i="3"/>
  <c r="T134" i="3" s="1"/>
  <c r="N134" i="3"/>
  <c r="AF133" i="3"/>
  <c r="T133" i="3"/>
  <c r="R133" i="3"/>
  <c r="W133" i="3" s="1"/>
  <c r="Q133" i="3"/>
  <c r="V133" i="3" s="1"/>
  <c r="P133" i="3"/>
  <c r="U133" i="3" s="1"/>
  <c r="O133" i="3"/>
  <c r="N133" i="3"/>
  <c r="S133" i="3" s="1"/>
  <c r="AF132" i="3"/>
  <c r="T132" i="3"/>
  <c r="S132" i="3"/>
  <c r="R132" i="3"/>
  <c r="W132" i="3" s="1"/>
  <c r="Q132" i="3"/>
  <c r="V132" i="3" s="1"/>
  <c r="P132" i="3"/>
  <c r="U132" i="3" s="1"/>
  <c r="O132" i="3"/>
  <c r="N132" i="3"/>
  <c r="AF131" i="3"/>
  <c r="W131" i="3"/>
  <c r="S131" i="3"/>
  <c r="R131" i="3"/>
  <c r="Q131" i="3"/>
  <c r="V131" i="3" s="1"/>
  <c r="P131" i="3"/>
  <c r="U131" i="3" s="1"/>
  <c r="O131" i="3"/>
  <c r="T131" i="3" s="1"/>
  <c r="N131" i="3"/>
  <c r="AF130" i="3"/>
  <c r="W130" i="3"/>
  <c r="V130" i="3"/>
  <c r="R130" i="3"/>
  <c r="Q130" i="3"/>
  <c r="P130" i="3"/>
  <c r="U130" i="3" s="1"/>
  <c r="O130" i="3"/>
  <c r="T130" i="3" s="1"/>
  <c r="N130" i="3"/>
  <c r="S130" i="3" s="1"/>
  <c r="AF129" i="3"/>
  <c r="V129" i="3"/>
  <c r="R129" i="3"/>
  <c r="W129" i="3" s="1"/>
  <c r="Q129" i="3"/>
  <c r="P129" i="3"/>
  <c r="U129" i="3" s="1"/>
  <c r="O129" i="3"/>
  <c r="T129" i="3" s="1"/>
  <c r="N129" i="3"/>
  <c r="S129" i="3" s="1"/>
  <c r="AF128" i="3"/>
  <c r="W128" i="3"/>
  <c r="T128" i="3"/>
  <c r="R128" i="3"/>
  <c r="Q128" i="3"/>
  <c r="V128" i="3" s="1"/>
  <c r="P128" i="3"/>
  <c r="U128" i="3" s="1"/>
  <c r="O128" i="3"/>
  <c r="N128" i="3"/>
  <c r="S128" i="3" s="1"/>
  <c r="AF127" i="3"/>
  <c r="W127" i="3"/>
  <c r="V127" i="3"/>
  <c r="T127" i="3"/>
  <c r="S127" i="3"/>
  <c r="R127" i="3"/>
  <c r="Q127" i="3"/>
  <c r="P127" i="3"/>
  <c r="U127" i="3" s="1"/>
  <c r="O127" i="3"/>
  <c r="N127" i="3"/>
  <c r="AF126" i="3"/>
  <c r="V126" i="3"/>
  <c r="U126" i="3"/>
  <c r="S126" i="3"/>
  <c r="R126" i="3"/>
  <c r="W126" i="3" s="1"/>
  <c r="Q126" i="3"/>
  <c r="P126" i="3"/>
  <c r="O126" i="3"/>
  <c r="T126" i="3" s="1"/>
  <c r="N126" i="3"/>
  <c r="AF125" i="3"/>
  <c r="U125" i="3"/>
  <c r="T125" i="3"/>
  <c r="R125" i="3"/>
  <c r="W125" i="3" s="1"/>
  <c r="Q125" i="3"/>
  <c r="V125" i="3" s="1"/>
  <c r="P125" i="3"/>
  <c r="O125" i="3"/>
  <c r="N125" i="3"/>
  <c r="S125" i="3" s="1"/>
  <c r="AU124" i="3"/>
  <c r="AF124" i="3"/>
  <c r="V124" i="3"/>
  <c r="S124" i="3"/>
  <c r="R124" i="3"/>
  <c r="W124" i="3" s="1"/>
  <c r="Q124" i="3"/>
  <c r="P124" i="3"/>
  <c r="U124" i="3" s="1"/>
  <c r="O124" i="3"/>
  <c r="T124" i="3" s="1"/>
  <c r="N124" i="3"/>
  <c r="AF123" i="3"/>
  <c r="T123" i="3"/>
  <c r="R123" i="3"/>
  <c r="W123" i="3" s="1"/>
  <c r="Q123" i="3"/>
  <c r="V123" i="3" s="1"/>
  <c r="P123" i="3"/>
  <c r="U123" i="3" s="1"/>
  <c r="O123" i="3"/>
  <c r="N123" i="3"/>
  <c r="S123" i="3" s="1"/>
  <c r="AF122" i="3"/>
  <c r="T122" i="3"/>
  <c r="S122" i="3"/>
  <c r="R122" i="3"/>
  <c r="W122" i="3" s="1"/>
  <c r="Q122" i="3"/>
  <c r="V122" i="3" s="1"/>
  <c r="P122" i="3"/>
  <c r="U122" i="3" s="1"/>
  <c r="O122" i="3"/>
  <c r="N122" i="3"/>
  <c r="AF121" i="3"/>
  <c r="W121" i="3"/>
  <c r="S121" i="3"/>
  <c r="R121" i="3"/>
  <c r="Q121" i="3"/>
  <c r="V121" i="3" s="1"/>
  <c r="P121" i="3"/>
  <c r="U121" i="3" s="1"/>
  <c r="X121" i="3" s="1"/>
  <c r="O121" i="3"/>
  <c r="T121" i="3" s="1"/>
  <c r="N121" i="3"/>
  <c r="AF120" i="3"/>
  <c r="W120" i="3"/>
  <c r="V120" i="3"/>
  <c r="R120" i="3"/>
  <c r="Q120" i="3"/>
  <c r="P120" i="3"/>
  <c r="U120" i="3" s="1"/>
  <c r="O120" i="3"/>
  <c r="T120" i="3" s="1"/>
  <c r="N120" i="3"/>
  <c r="S120" i="3" s="1"/>
  <c r="AF119" i="3"/>
  <c r="V119" i="3"/>
  <c r="R119" i="3"/>
  <c r="W119" i="3" s="1"/>
  <c r="Q119" i="3"/>
  <c r="P119" i="3"/>
  <c r="U119" i="3" s="1"/>
  <c r="X119" i="3" s="1"/>
  <c r="Y119" i="3" s="1"/>
  <c r="O119" i="3"/>
  <c r="T119" i="3" s="1"/>
  <c r="N119" i="3"/>
  <c r="S119" i="3" s="1"/>
  <c r="AF118" i="3"/>
  <c r="W118" i="3"/>
  <c r="R118" i="3"/>
  <c r="Q118" i="3"/>
  <c r="V118" i="3" s="1"/>
  <c r="P118" i="3"/>
  <c r="U118" i="3" s="1"/>
  <c r="O118" i="3"/>
  <c r="T118" i="3" s="1"/>
  <c r="N118" i="3"/>
  <c r="S118" i="3" s="1"/>
  <c r="AF117" i="3"/>
  <c r="W117" i="3"/>
  <c r="V117" i="3"/>
  <c r="T117" i="3"/>
  <c r="S117" i="3"/>
  <c r="R117" i="3"/>
  <c r="Q117" i="3"/>
  <c r="P117" i="3"/>
  <c r="U117" i="3" s="1"/>
  <c r="O117" i="3"/>
  <c r="N117" i="3"/>
  <c r="AF116" i="3"/>
  <c r="V116" i="3"/>
  <c r="S116" i="3"/>
  <c r="R116" i="3"/>
  <c r="W116" i="3" s="1"/>
  <c r="Q116" i="3"/>
  <c r="P116" i="3"/>
  <c r="U116" i="3" s="1"/>
  <c r="O116" i="3"/>
  <c r="T116" i="3" s="1"/>
  <c r="N116" i="3"/>
  <c r="AF115" i="3"/>
  <c r="T115" i="3"/>
  <c r="R115" i="3"/>
  <c r="W115" i="3" s="1"/>
  <c r="Q115" i="3"/>
  <c r="V115" i="3" s="1"/>
  <c r="P115" i="3"/>
  <c r="U115" i="3" s="1"/>
  <c r="O115" i="3"/>
  <c r="N115" i="3"/>
  <c r="S115" i="3" s="1"/>
  <c r="AF114" i="3"/>
  <c r="T114" i="3"/>
  <c r="S114" i="3"/>
  <c r="R114" i="3"/>
  <c r="W114" i="3" s="1"/>
  <c r="Q114" i="3"/>
  <c r="V114" i="3" s="1"/>
  <c r="P114" i="3"/>
  <c r="U114" i="3" s="1"/>
  <c r="O114" i="3"/>
  <c r="N114" i="3"/>
  <c r="AF113" i="3"/>
  <c r="W113" i="3"/>
  <c r="S113" i="3"/>
  <c r="R113" i="3"/>
  <c r="Q113" i="3"/>
  <c r="V113" i="3" s="1"/>
  <c r="P113" i="3"/>
  <c r="U113" i="3" s="1"/>
  <c r="X113" i="3" s="1"/>
  <c r="O113" i="3"/>
  <c r="T113" i="3" s="1"/>
  <c r="N113" i="3"/>
  <c r="AF112" i="3"/>
  <c r="W112" i="3"/>
  <c r="V112" i="3"/>
  <c r="R112" i="3"/>
  <c r="Q112" i="3"/>
  <c r="P112" i="3"/>
  <c r="U112" i="3" s="1"/>
  <c r="O112" i="3"/>
  <c r="T112" i="3" s="1"/>
  <c r="N112" i="3"/>
  <c r="S112" i="3" s="1"/>
  <c r="AF111" i="3"/>
  <c r="V111" i="3"/>
  <c r="R111" i="3"/>
  <c r="W111" i="3" s="1"/>
  <c r="Q111" i="3"/>
  <c r="P111" i="3"/>
  <c r="U111" i="3" s="1"/>
  <c r="X111" i="3" s="1"/>
  <c r="Y111" i="3" s="1"/>
  <c r="O111" i="3"/>
  <c r="T111" i="3" s="1"/>
  <c r="N111" i="3"/>
  <c r="S111" i="3" s="1"/>
  <c r="AF110" i="3"/>
  <c r="W110" i="3"/>
  <c r="V110" i="3"/>
  <c r="T110" i="3"/>
  <c r="R110" i="3"/>
  <c r="Q110" i="3"/>
  <c r="P110" i="3"/>
  <c r="U110" i="3" s="1"/>
  <c r="O110" i="3"/>
  <c r="N110" i="3"/>
  <c r="S110" i="3" s="1"/>
  <c r="AF109" i="3"/>
  <c r="W109" i="3"/>
  <c r="V109" i="3"/>
  <c r="T109" i="3"/>
  <c r="S109" i="3"/>
  <c r="R109" i="3"/>
  <c r="Q109" i="3"/>
  <c r="P109" i="3"/>
  <c r="U109" i="3" s="1"/>
  <c r="O109" i="3"/>
  <c r="N109" i="3"/>
  <c r="AF108" i="3"/>
  <c r="V108" i="3"/>
  <c r="S108" i="3"/>
  <c r="R108" i="3"/>
  <c r="W108" i="3" s="1"/>
  <c r="Q108" i="3"/>
  <c r="P108" i="3"/>
  <c r="U108" i="3" s="1"/>
  <c r="O108" i="3"/>
  <c r="T108" i="3" s="1"/>
  <c r="N108" i="3"/>
  <c r="AF107" i="3"/>
  <c r="T107" i="3"/>
  <c r="R107" i="3"/>
  <c r="W107" i="3" s="1"/>
  <c r="Q107" i="3"/>
  <c r="V107" i="3" s="1"/>
  <c r="P107" i="3"/>
  <c r="U107" i="3" s="1"/>
  <c r="O107" i="3"/>
  <c r="N107" i="3"/>
  <c r="S107" i="3" s="1"/>
  <c r="AF106" i="3"/>
  <c r="T106" i="3"/>
  <c r="S106" i="3"/>
  <c r="R106" i="3"/>
  <c r="W106" i="3" s="1"/>
  <c r="Q106" i="3"/>
  <c r="V106" i="3" s="1"/>
  <c r="P106" i="3"/>
  <c r="U106" i="3" s="1"/>
  <c r="O106" i="3"/>
  <c r="N106" i="3"/>
  <c r="AF105" i="3"/>
  <c r="W105" i="3"/>
  <c r="S105" i="3"/>
  <c r="R105" i="3"/>
  <c r="Q105" i="3"/>
  <c r="V105" i="3" s="1"/>
  <c r="P105" i="3"/>
  <c r="U105" i="3" s="1"/>
  <c r="O105" i="3"/>
  <c r="T105" i="3" s="1"/>
  <c r="N105" i="3"/>
  <c r="AU104" i="3"/>
  <c r="AF104" i="3"/>
  <c r="T104" i="3"/>
  <c r="S104" i="3"/>
  <c r="R104" i="3"/>
  <c r="W104" i="3" s="1"/>
  <c r="Q104" i="3"/>
  <c r="V104" i="3" s="1"/>
  <c r="P104" i="3"/>
  <c r="U104" i="3" s="1"/>
  <c r="O104" i="3"/>
  <c r="N104" i="3"/>
  <c r="AF103" i="3"/>
  <c r="W103" i="3"/>
  <c r="S103" i="3"/>
  <c r="R103" i="3"/>
  <c r="Q103" i="3"/>
  <c r="V103" i="3" s="1"/>
  <c r="P103" i="3"/>
  <c r="U103" i="3" s="1"/>
  <c r="O103" i="3"/>
  <c r="T103" i="3" s="1"/>
  <c r="N103" i="3"/>
  <c r="AF102" i="3"/>
  <c r="W102" i="3"/>
  <c r="V102" i="3"/>
  <c r="R102" i="3"/>
  <c r="Q102" i="3"/>
  <c r="P102" i="3"/>
  <c r="U102" i="3" s="1"/>
  <c r="O102" i="3"/>
  <c r="T102" i="3" s="1"/>
  <c r="N102" i="3"/>
  <c r="S102" i="3" s="1"/>
  <c r="AF101" i="3"/>
  <c r="W101" i="3"/>
  <c r="V101" i="3"/>
  <c r="R101" i="3"/>
  <c r="Q101" i="3"/>
  <c r="P101" i="3"/>
  <c r="U101" i="3" s="1"/>
  <c r="O101" i="3"/>
  <c r="T101" i="3" s="1"/>
  <c r="N101" i="3"/>
  <c r="S101" i="3" s="1"/>
  <c r="AF100" i="3"/>
  <c r="W100" i="3"/>
  <c r="V100" i="3"/>
  <c r="T100" i="3"/>
  <c r="R100" i="3"/>
  <c r="Q100" i="3"/>
  <c r="P100" i="3"/>
  <c r="U100" i="3" s="1"/>
  <c r="O100" i="3"/>
  <c r="N100" i="3"/>
  <c r="S100" i="3" s="1"/>
  <c r="AF99" i="3"/>
  <c r="W99" i="3"/>
  <c r="T99" i="3"/>
  <c r="S99" i="3"/>
  <c r="R99" i="3"/>
  <c r="Q99" i="3"/>
  <c r="V99" i="3" s="1"/>
  <c r="P99" i="3"/>
  <c r="U99" i="3" s="1"/>
  <c r="O99" i="3"/>
  <c r="N99" i="3"/>
  <c r="AF98" i="3"/>
  <c r="V98" i="3"/>
  <c r="T98" i="3"/>
  <c r="X98" i="3" s="1"/>
  <c r="S98" i="3"/>
  <c r="R98" i="3"/>
  <c r="W98" i="3" s="1"/>
  <c r="Q98" i="3"/>
  <c r="P98" i="3"/>
  <c r="U98" i="3" s="1"/>
  <c r="O98" i="3"/>
  <c r="N98" i="3"/>
  <c r="AF97" i="3"/>
  <c r="W97" i="3"/>
  <c r="T97" i="3"/>
  <c r="S97" i="3"/>
  <c r="R97" i="3"/>
  <c r="Q97" i="3"/>
  <c r="V97" i="3" s="1"/>
  <c r="P97" i="3"/>
  <c r="U97" i="3" s="1"/>
  <c r="O97" i="3"/>
  <c r="N97" i="3"/>
  <c r="AF96" i="3"/>
  <c r="T96" i="3"/>
  <c r="R96" i="3"/>
  <c r="W96" i="3" s="1"/>
  <c r="Q96" i="3"/>
  <c r="V96" i="3" s="1"/>
  <c r="P96" i="3"/>
  <c r="U96" i="3" s="1"/>
  <c r="O96" i="3"/>
  <c r="N96" i="3"/>
  <c r="S96" i="3" s="1"/>
  <c r="AF95" i="3"/>
  <c r="W95" i="3"/>
  <c r="T95" i="3"/>
  <c r="S95" i="3"/>
  <c r="R95" i="3"/>
  <c r="Q95" i="3"/>
  <c r="V95" i="3" s="1"/>
  <c r="P95" i="3"/>
  <c r="U95" i="3" s="1"/>
  <c r="O95" i="3"/>
  <c r="N95" i="3"/>
  <c r="AF94" i="3"/>
  <c r="W94" i="3"/>
  <c r="V94" i="3"/>
  <c r="S94" i="3"/>
  <c r="R94" i="3"/>
  <c r="Q94" i="3"/>
  <c r="P94" i="3"/>
  <c r="U94" i="3" s="1"/>
  <c r="X94" i="3" s="1"/>
  <c r="Y94" i="3" s="1"/>
  <c r="O94" i="3"/>
  <c r="T94" i="3" s="1"/>
  <c r="N94" i="3"/>
  <c r="AF93" i="3"/>
  <c r="V93" i="3"/>
  <c r="R93" i="3"/>
  <c r="W93" i="3" s="1"/>
  <c r="Q93" i="3"/>
  <c r="P93" i="3"/>
  <c r="U93" i="3" s="1"/>
  <c r="O93" i="3"/>
  <c r="T93" i="3" s="1"/>
  <c r="N93" i="3"/>
  <c r="S93" i="3" s="1"/>
  <c r="AF92" i="3"/>
  <c r="V92" i="3"/>
  <c r="T92" i="3"/>
  <c r="R92" i="3"/>
  <c r="W92" i="3" s="1"/>
  <c r="Q92" i="3"/>
  <c r="P92" i="3"/>
  <c r="U92" i="3" s="1"/>
  <c r="O92" i="3"/>
  <c r="N92" i="3"/>
  <c r="S92" i="3" s="1"/>
  <c r="AF91" i="3"/>
  <c r="W91" i="3"/>
  <c r="T91" i="3"/>
  <c r="S91" i="3"/>
  <c r="R91" i="3"/>
  <c r="Q91" i="3"/>
  <c r="V91" i="3" s="1"/>
  <c r="P91" i="3"/>
  <c r="U91" i="3" s="1"/>
  <c r="O91" i="3"/>
  <c r="N91" i="3"/>
  <c r="AF90" i="3"/>
  <c r="W90" i="3"/>
  <c r="V90" i="3"/>
  <c r="S90" i="3"/>
  <c r="R90" i="3"/>
  <c r="Q90" i="3"/>
  <c r="P90" i="3"/>
  <c r="U90" i="3" s="1"/>
  <c r="O90" i="3"/>
  <c r="T90" i="3" s="1"/>
  <c r="N90" i="3"/>
  <c r="AF89" i="3"/>
  <c r="V89" i="3"/>
  <c r="S89" i="3"/>
  <c r="R89" i="3"/>
  <c r="W89" i="3" s="1"/>
  <c r="Q89" i="3"/>
  <c r="P89" i="3"/>
  <c r="U89" i="3" s="1"/>
  <c r="O89" i="3"/>
  <c r="T89" i="3" s="1"/>
  <c r="N89" i="3"/>
  <c r="AF88" i="3"/>
  <c r="T88" i="3"/>
  <c r="R88" i="3"/>
  <c r="W88" i="3" s="1"/>
  <c r="Q88" i="3"/>
  <c r="V88" i="3" s="1"/>
  <c r="P88" i="3"/>
  <c r="U88" i="3" s="1"/>
  <c r="O88" i="3"/>
  <c r="N88" i="3"/>
  <c r="S88" i="3" s="1"/>
  <c r="AF87" i="3"/>
  <c r="W87" i="3"/>
  <c r="T87" i="3"/>
  <c r="S87" i="3"/>
  <c r="R87" i="3"/>
  <c r="Q87" i="3"/>
  <c r="V87" i="3" s="1"/>
  <c r="P87" i="3"/>
  <c r="U87" i="3" s="1"/>
  <c r="O87" i="3"/>
  <c r="N87" i="3"/>
  <c r="AF86" i="3"/>
  <c r="W86" i="3"/>
  <c r="V86" i="3"/>
  <c r="S86" i="3"/>
  <c r="R86" i="3"/>
  <c r="Q86" i="3"/>
  <c r="P86" i="3"/>
  <c r="U86" i="3" s="1"/>
  <c r="O86" i="3"/>
  <c r="T86" i="3" s="1"/>
  <c r="N86" i="3"/>
  <c r="AF85" i="3"/>
  <c r="W85" i="3"/>
  <c r="V85" i="3"/>
  <c r="R85" i="3"/>
  <c r="Q85" i="3"/>
  <c r="P85" i="3"/>
  <c r="U85" i="3" s="1"/>
  <c r="O85" i="3"/>
  <c r="T85" i="3" s="1"/>
  <c r="N85" i="3"/>
  <c r="S85" i="3" s="1"/>
  <c r="AU84" i="3"/>
  <c r="AF84" i="3"/>
  <c r="W84" i="3"/>
  <c r="V84" i="3"/>
  <c r="S84" i="3"/>
  <c r="R84" i="3"/>
  <c r="Q84" i="3"/>
  <c r="P84" i="3"/>
  <c r="U84" i="3" s="1"/>
  <c r="O84" i="3"/>
  <c r="T84" i="3" s="1"/>
  <c r="N84" i="3"/>
  <c r="AF83" i="3"/>
  <c r="V83" i="3"/>
  <c r="U83" i="3"/>
  <c r="R83" i="3"/>
  <c r="W83" i="3" s="1"/>
  <c r="Q83" i="3"/>
  <c r="P83" i="3"/>
  <c r="O83" i="3"/>
  <c r="T83" i="3" s="1"/>
  <c r="N83" i="3"/>
  <c r="S83" i="3" s="1"/>
  <c r="AF82" i="3"/>
  <c r="W82" i="3"/>
  <c r="U82" i="3"/>
  <c r="T82" i="3"/>
  <c r="R82" i="3"/>
  <c r="Q82" i="3"/>
  <c r="V82" i="3" s="1"/>
  <c r="P82" i="3"/>
  <c r="O82" i="3"/>
  <c r="N82" i="3"/>
  <c r="S82" i="3" s="1"/>
  <c r="AF81" i="3"/>
  <c r="W81" i="3"/>
  <c r="V81" i="3"/>
  <c r="T81" i="3"/>
  <c r="S81" i="3"/>
  <c r="R81" i="3"/>
  <c r="Q81" i="3"/>
  <c r="P81" i="3"/>
  <c r="U81" i="3" s="1"/>
  <c r="X81" i="3" s="1"/>
  <c r="O81" i="3"/>
  <c r="N81" i="3"/>
  <c r="AF80" i="3"/>
  <c r="W80" i="3"/>
  <c r="V80" i="3"/>
  <c r="S80" i="3"/>
  <c r="R80" i="3"/>
  <c r="Q80" i="3"/>
  <c r="P80" i="3"/>
  <c r="U80" i="3" s="1"/>
  <c r="O80" i="3"/>
  <c r="T80" i="3" s="1"/>
  <c r="N80" i="3"/>
  <c r="AF79" i="3"/>
  <c r="V79" i="3"/>
  <c r="R79" i="3"/>
  <c r="W79" i="3" s="1"/>
  <c r="Q79" i="3"/>
  <c r="P79" i="3"/>
  <c r="U79" i="3" s="1"/>
  <c r="O79" i="3"/>
  <c r="T79" i="3" s="1"/>
  <c r="N79" i="3"/>
  <c r="S79" i="3" s="1"/>
  <c r="AF78" i="3"/>
  <c r="T78" i="3"/>
  <c r="R78" i="3"/>
  <c r="W78" i="3" s="1"/>
  <c r="Q78" i="3"/>
  <c r="V78" i="3" s="1"/>
  <c r="P78" i="3"/>
  <c r="U78" i="3" s="1"/>
  <c r="O78" i="3"/>
  <c r="N78" i="3"/>
  <c r="S78" i="3" s="1"/>
  <c r="AF77" i="3"/>
  <c r="W77" i="3"/>
  <c r="T77" i="3"/>
  <c r="S77" i="3"/>
  <c r="R77" i="3"/>
  <c r="Q77" i="3"/>
  <c r="V77" i="3" s="1"/>
  <c r="P77" i="3"/>
  <c r="U77" i="3" s="1"/>
  <c r="O77" i="3"/>
  <c r="N77" i="3"/>
  <c r="AF76" i="3"/>
  <c r="W76" i="3"/>
  <c r="V76" i="3"/>
  <c r="S76" i="3"/>
  <c r="R76" i="3"/>
  <c r="Q76" i="3"/>
  <c r="P76" i="3"/>
  <c r="U76" i="3" s="1"/>
  <c r="O76" i="3"/>
  <c r="T76" i="3" s="1"/>
  <c r="N76" i="3"/>
  <c r="AF75" i="3"/>
  <c r="W75" i="3"/>
  <c r="V75" i="3"/>
  <c r="U75" i="3"/>
  <c r="R75" i="3"/>
  <c r="Q75" i="3"/>
  <c r="P75" i="3"/>
  <c r="O75" i="3"/>
  <c r="T75" i="3" s="1"/>
  <c r="N75" i="3"/>
  <c r="S75" i="3" s="1"/>
  <c r="AF74" i="3"/>
  <c r="W74" i="3"/>
  <c r="V74" i="3"/>
  <c r="T74" i="3"/>
  <c r="R74" i="3"/>
  <c r="Q74" i="3"/>
  <c r="P74" i="3"/>
  <c r="U74" i="3" s="1"/>
  <c r="O74" i="3"/>
  <c r="N74" i="3"/>
  <c r="S74" i="3" s="1"/>
  <c r="AF73" i="3"/>
  <c r="W73" i="3"/>
  <c r="V73" i="3"/>
  <c r="T73" i="3"/>
  <c r="S73" i="3"/>
  <c r="R73" i="3"/>
  <c r="Q73" i="3"/>
  <c r="P73" i="3"/>
  <c r="U73" i="3" s="1"/>
  <c r="O73" i="3"/>
  <c r="N73" i="3"/>
  <c r="AF72" i="3"/>
  <c r="W72" i="3"/>
  <c r="V72" i="3"/>
  <c r="T72" i="3"/>
  <c r="S72" i="3"/>
  <c r="R72" i="3"/>
  <c r="Q72" i="3"/>
  <c r="P72" i="3"/>
  <c r="U72" i="3" s="1"/>
  <c r="O72" i="3"/>
  <c r="N72" i="3"/>
  <c r="AF71" i="3"/>
  <c r="V71" i="3"/>
  <c r="U71" i="3"/>
  <c r="T71" i="3"/>
  <c r="S71" i="3"/>
  <c r="R71" i="3"/>
  <c r="W71" i="3" s="1"/>
  <c r="Q71" i="3"/>
  <c r="P71" i="3"/>
  <c r="O71" i="3"/>
  <c r="N71" i="3"/>
  <c r="AF70" i="3"/>
  <c r="T70" i="3"/>
  <c r="S70" i="3"/>
  <c r="R70" i="3"/>
  <c r="W70" i="3" s="1"/>
  <c r="Q70" i="3"/>
  <c r="V70" i="3" s="1"/>
  <c r="P70" i="3"/>
  <c r="U70" i="3" s="1"/>
  <c r="O70" i="3"/>
  <c r="N70" i="3"/>
  <c r="AF69" i="3"/>
  <c r="W69" i="3"/>
  <c r="T69" i="3"/>
  <c r="S69" i="3"/>
  <c r="R69" i="3"/>
  <c r="Q69" i="3"/>
  <c r="V69" i="3" s="1"/>
  <c r="P69" i="3"/>
  <c r="U69" i="3" s="1"/>
  <c r="O69" i="3"/>
  <c r="N69" i="3"/>
  <c r="AF68" i="3"/>
  <c r="W68" i="3"/>
  <c r="V68" i="3"/>
  <c r="S68" i="3"/>
  <c r="R68" i="3"/>
  <c r="Q68" i="3"/>
  <c r="P68" i="3"/>
  <c r="U68" i="3" s="1"/>
  <c r="X68" i="3" s="1"/>
  <c r="Y68" i="3" s="1"/>
  <c r="O68" i="3"/>
  <c r="T68" i="3" s="1"/>
  <c r="N68" i="3"/>
  <c r="AF67" i="3"/>
  <c r="V67" i="3"/>
  <c r="R67" i="3"/>
  <c r="W67" i="3" s="1"/>
  <c r="Q67" i="3"/>
  <c r="P67" i="3"/>
  <c r="U67" i="3" s="1"/>
  <c r="O67" i="3"/>
  <c r="T67" i="3" s="1"/>
  <c r="N67" i="3"/>
  <c r="S67" i="3" s="1"/>
  <c r="AF66" i="3"/>
  <c r="W66" i="3"/>
  <c r="T66" i="3"/>
  <c r="R66" i="3"/>
  <c r="Q66" i="3"/>
  <c r="V66" i="3" s="1"/>
  <c r="P66" i="3"/>
  <c r="U66" i="3" s="1"/>
  <c r="O66" i="3"/>
  <c r="N66" i="3"/>
  <c r="S66" i="3" s="1"/>
  <c r="AF65" i="3"/>
  <c r="W65" i="3"/>
  <c r="V65" i="3"/>
  <c r="T65" i="3"/>
  <c r="S65" i="3"/>
  <c r="R65" i="3"/>
  <c r="Q65" i="3"/>
  <c r="P65" i="3"/>
  <c r="U65" i="3" s="1"/>
  <c r="O65" i="3"/>
  <c r="N65" i="3"/>
  <c r="AU64" i="3"/>
  <c r="AF64" i="3"/>
  <c r="W64" i="3"/>
  <c r="V64" i="3"/>
  <c r="T64" i="3"/>
  <c r="R64" i="3"/>
  <c r="Q64" i="3"/>
  <c r="P64" i="3"/>
  <c r="U64" i="3" s="1"/>
  <c r="O64" i="3"/>
  <c r="N64" i="3"/>
  <c r="S64" i="3" s="1"/>
  <c r="AF63" i="3"/>
  <c r="W63" i="3"/>
  <c r="V63" i="3"/>
  <c r="T63" i="3"/>
  <c r="S63" i="3"/>
  <c r="R63" i="3"/>
  <c r="Q63" i="3"/>
  <c r="P63" i="3"/>
  <c r="U63" i="3" s="1"/>
  <c r="O63" i="3"/>
  <c r="N63" i="3"/>
  <c r="AF62" i="3"/>
  <c r="W62" i="3"/>
  <c r="V62" i="3"/>
  <c r="S62" i="3"/>
  <c r="R62" i="3"/>
  <c r="Q62" i="3"/>
  <c r="P62" i="3"/>
  <c r="U62" i="3" s="1"/>
  <c r="O62" i="3"/>
  <c r="T62" i="3" s="1"/>
  <c r="N62" i="3"/>
  <c r="AF61" i="3"/>
  <c r="V61" i="3"/>
  <c r="U61" i="3"/>
  <c r="T61" i="3"/>
  <c r="R61" i="3"/>
  <c r="W61" i="3" s="1"/>
  <c r="Q61" i="3"/>
  <c r="P61" i="3"/>
  <c r="O61" i="3"/>
  <c r="N61" i="3"/>
  <c r="S61" i="3" s="1"/>
  <c r="AF60" i="3"/>
  <c r="U60" i="3"/>
  <c r="T60" i="3"/>
  <c r="S60" i="3"/>
  <c r="R60" i="3"/>
  <c r="W60" i="3" s="1"/>
  <c r="Q60" i="3"/>
  <c r="V60" i="3" s="1"/>
  <c r="P60" i="3"/>
  <c r="O60" i="3"/>
  <c r="N60" i="3"/>
  <c r="AF59" i="3"/>
  <c r="W59" i="3"/>
  <c r="T59" i="3"/>
  <c r="S59" i="3"/>
  <c r="R59" i="3"/>
  <c r="Q59" i="3"/>
  <c r="V59" i="3" s="1"/>
  <c r="P59" i="3"/>
  <c r="U59" i="3" s="1"/>
  <c r="O59" i="3"/>
  <c r="N59" i="3"/>
  <c r="AF58" i="3"/>
  <c r="W58" i="3"/>
  <c r="V58" i="3"/>
  <c r="S58" i="3"/>
  <c r="R58" i="3"/>
  <c r="Q58" i="3"/>
  <c r="P58" i="3"/>
  <c r="U58" i="3" s="1"/>
  <c r="O58" i="3"/>
  <c r="T58" i="3" s="1"/>
  <c r="N58" i="3"/>
  <c r="AF57" i="3"/>
  <c r="V57" i="3"/>
  <c r="R57" i="3"/>
  <c r="W57" i="3" s="1"/>
  <c r="Q57" i="3"/>
  <c r="P57" i="3"/>
  <c r="U57" i="3" s="1"/>
  <c r="O57" i="3"/>
  <c r="T57" i="3" s="1"/>
  <c r="N57" i="3"/>
  <c r="S57" i="3" s="1"/>
  <c r="AF56" i="3"/>
  <c r="W56" i="3"/>
  <c r="T56" i="3"/>
  <c r="R56" i="3"/>
  <c r="Q56" i="3"/>
  <c r="V56" i="3" s="1"/>
  <c r="P56" i="3"/>
  <c r="U56" i="3" s="1"/>
  <c r="O56" i="3"/>
  <c r="N56" i="3"/>
  <c r="S56" i="3" s="1"/>
  <c r="AF55" i="3"/>
  <c r="W55" i="3"/>
  <c r="V55" i="3"/>
  <c r="T55" i="3"/>
  <c r="S55" i="3"/>
  <c r="R55" i="3"/>
  <c r="Q55" i="3"/>
  <c r="P55" i="3"/>
  <c r="U55" i="3" s="1"/>
  <c r="O55" i="3"/>
  <c r="N55" i="3"/>
  <c r="AF54" i="3"/>
  <c r="W54" i="3"/>
  <c r="V54" i="3"/>
  <c r="S54" i="3"/>
  <c r="R54" i="3"/>
  <c r="Q54" i="3"/>
  <c r="P54" i="3"/>
  <c r="U54" i="3" s="1"/>
  <c r="O54" i="3"/>
  <c r="T54" i="3" s="1"/>
  <c r="N54" i="3"/>
  <c r="AF53" i="3"/>
  <c r="V53" i="3"/>
  <c r="T53" i="3"/>
  <c r="S53" i="3"/>
  <c r="R53" i="3"/>
  <c r="W53" i="3" s="1"/>
  <c r="Q53" i="3"/>
  <c r="P53" i="3"/>
  <c r="U53" i="3" s="1"/>
  <c r="O53" i="3"/>
  <c r="N53" i="3"/>
  <c r="AF52" i="3"/>
  <c r="T52" i="3"/>
  <c r="S52" i="3"/>
  <c r="R52" i="3"/>
  <c r="W52" i="3" s="1"/>
  <c r="Q52" i="3"/>
  <c r="V52" i="3" s="1"/>
  <c r="P52" i="3"/>
  <c r="U52" i="3" s="1"/>
  <c r="O52" i="3"/>
  <c r="N52" i="3"/>
  <c r="AF51" i="3"/>
  <c r="W51" i="3"/>
  <c r="T51" i="3"/>
  <c r="S51" i="3"/>
  <c r="R51" i="3"/>
  <c r="Q51" i="3"/>
  <c r="V51" i="3" s="1"/>
  <c r="P51" i="3"/>
  <c r="U51" i="3" s="1"/>
  <c r="O51" i="3"/>
  <c r="N51" i="3"/>
  <c r="AF50" i="3"/>
  <c r="W50" i="3"/>
  <c r="V50" i="3"/>
  <c r="R50" i="3"/>
  <c r="Q50" i="3"/>
  <c r="P50" i="3"/>
  <c r="U50" i="3" s="1"/>
  <c r="O50" i="3"/>
  <c r="T50" i="3" s="1"/>
  <c r="N50" i="3"/>
  <c r="S50" i="3" s="1"/>
  <c r="AF49" i="3"/>
  <c r="V49" i="3"/>
  <c r="R49" i="3"/>
  <c r="W49" i="3" s="1"/>
  <c r="Q49" i="3"/>
  <c r="P49" i="3"/>
  <c r="U49" i="3" s="1"/>
  <c r="O49" i="3"/>
  <c r="T49" i="3" s="1"/>
  <c r="N49" i="3"/>
  <c r="S49" i="3" s="1"/>
  <c r="AF48" i="3"/>
  <c r="W48" i="3"/>
  <c r="V48" i="3"/>
  <c r="T48" i="3"/>
  <c r="R48" i="3"/>
  <c r="Q48" i="3"/>
  <c r="P48" i="3"/>
  <c r="U48" i="3" s="1"/>
  <c r="O48" i="3"/>
  <c r="N48" i="3"/>
  <c r="S48" i="3" s="1"/>
  <c r="AF47" i="3"/>
  <c r="W47" i="3"/>
  <c r="V47" i="3"/>
  <c r="S47" i="3"/>
  <c r="R47" i="3"/>
  <c r="Q47" i="3"/>
  <c r="P47" i="3"/>
  <c r="U47" i="3" s="1"/>
  <c r="O47" i="3"/>
  <c r="T47" i="3" s="1"/>
  <c r="N47" i="3"/>
  <c r="AF46" i="3"/>
  <c r="W46" i="3"/>
  <c r="V46" i="3"/>
  <c r="U46" i="3"/>
  <c r="S46" i="3"/>
  <c r="R46" i="3"/>
  <c r="Q46" i="3"/>
  <c r="P46" i="3"/>
  <c r="O46" i="3"/>
  <c r="T46" i="3" s="1"/>
  <c r="N46" i="3"/>
  <c r="AF45" i="3"/>
  <c r="V45" i="3"/>
  <c r="T45" i="3"/>
  <c r="R45" i="3"/>
  <c r="W45" i="3" s="1"/>
  <c r="Q45" i="3"/>
  <c r="P45" i="3"/>
  <c r="U45" i="3" s="1"/>
  <c r="O45" i="3"/>
  <c r="N45" i="3"/>
  <c r="S45" i="3" s="1"/>
  <c r="AU44" i="3"/>
  <c r="AF44" i="3"/>
  <c r="W44" i="3"/>
  <c r="V44" i="3"/>
  <c r="S44" i="3"/>
  <c r="R44" i="3"/>
  <c r="Q44" i="3"/>
  <c r="P44" i="3"/>
  <c r="U44" i="3" s="1"/>
  <c r="O44" i="3"/>
  <c r="T44" i="3" s="1"/>
  <c r="N44" i="3"/>
  <c r="AF43" i="3"/>
  <c r="V43" i="3"/>
  <c r="T43" i="3"/>
  <c r="R43" i="3"/>
  <c r="W43" i="3" s="1"/>
  <c r="Q43" i="3"/>
  <c r="P43" i="3"/>
  <c r="U43" i="3" s="1"/>
  <c r="O43" i="3"/>
  <c r="N43" i="3"/>
  <c r="S43" i="3" s="1"/>
  <c r="AF42" i="3"/>
  <c r="T42" i="3"/>
  <c r="S42" i="3"/>
  <c r="R42" i="3"/>
  <c r="W42" i="3" s="1"/>
  <c r="Q42" i="3"/>
  <c r="V42" i="3" s="1"/>
  <c r="P42" i="3"/>
  <c r="U42" i="3" s="1"/>
  <c r="O42" i="3"/>
  <c r="N42" i="3"/>
  <c r="AF41" i="3"/>
  <c r="W41" i="3"/>
  <c r="T41" i="3"/>
  <c r="S41" i="3"/>
  <c r="R41" i="3"/>
  <c r="Q41" i="3"/>
  <c r="V41" i="3" s="1"/>
  <c r="P41" i="3"/>
  <c r="U41" i="3" s="1"/>
  <c r="O41" i="3"/>
  <c r="N41" i="3"/>
  <c r="AF40" i="3"/>
  <c r="V40" i="3"/>
  <c r="S40" i="3"/>
  <c r="R40" i="3"/>
  <c r="W40" i="3" s="1"/>
  <c r="Q40" i="3"/>
  <c r="P40" i="3"/>
  <c r="U40" i="3" s="1"/>
  <c r="O40" i="3"/>
  <c r="T40" i="3" s="1"/>
  <c r="N40" i="3"/>
  <c r="AF39" i="3"/>
  <c r="W39" i="3"/>
  <c r="V39" i="3"/>
  <c r="R39" i="3"/>
  <c r="Q39" i="3"/>
  <c r="P39" i="3"/>
  <c r="U39" i="3" s="1"/>
  <c r="O39" i="3"/>
  <c r="T39" i="3" s="1"/>
  <c r="N39" i="3"/>
  <c r="S39" i="3" s="1"/>
  <c r="AF38" i="3"/>
  <c r="W38" i="3"/>
  <c r="V38" i="3"/>
  <c r="T38" i="3"/>
  <c r="R38" i="3"/>
  <c r="Q38" i="3"/>
  <c r="P38" i="3"/>
  <c r="U38" i="3" s="1"/>
  <c r="O38" i="3"/>
  <c r="N38" i="3"/>
  <c r="S38" i="3" s="1"/>
  <c r="AF37" i="3"/>
  <c r="W37" i="3"/>
  <c r="V37" i="3"/>
  <c r="T37" i="3"/>
  <c r="S37" i="3"/>
  <c r="R37" i="3"/>
  <c r="Q37" i="3"/>
  <c r="P37" i="3"/>
  <c r="U37" i="3" s="1"/>
  <c r="O37" i="3"/>
  <c r="N37" i="3"/>
  <c r="AF36" i="3"/>
  <c r="V36" i="3"/>
  <c r="T36" i="3"/>
  <c r="S36" i="3"/>
  <c r="R36" i="3"/>
  <c r="W36" i="3" s="1"/>
  <c r="Q36" i="3"/>
  <c r="P36" i="3"/>
  <c r="U36" i="3" s="1"/>
  <c r="O36" i="3"/>
  <c r="N36" i="3"/>
  <c r="AF35" i="3"/>
  <c r="T35" i="3"/>
  <c r="S35" i="3"/>
  <c r="R35" i="3"/>
  <c r="W35" i="3" s="1"/>
  <c r="Q35" i="3"/>
  <c r="V35" i="3" s="1"/>
  <c r="P35" i="3"/>
  <c r="U35" i="3" s="1"/>
  <c r="O35" i="3"/>
  <c r="N35" i="3"/>
  <c r="AF34" i="3"/>
  <c r="X34" i="3"/>
  <c r="Y34" i="3" s="1"/>
  <c r="T34" i="3"/>
  <c r="S34" i="3"/>
  <c r="R34" i="3"/>
  <c r="W34" i="3" s="1"/>
  <c r="Q34" i="3"/>
  <c r="V34" i="3" s="1"/>
  <c r="P34" i="3"/>
  <c r="U34" i="3" s="1"/>
  <c r="O34" i="3"/>
  <c r="N34" i="3"/>
  <c r="AF33" i="3"/>
  <c r="W33" i="3"/>
  <c r="S33" i="3"/>
  <c r="R33" i="3"/>
  <c r="Q33" i="3"/>
  <c r="V33" i="3" s="1"/>
  <c r="P33" i="3"/>
  <c r="U33" i="3" s="1"/>
  <c r="O33" i="3"/>
  <c r="T33" i="3" s="1"/>
  <c r="N33" i="3"/>
  <c r="AF32" i="3"/>
  <c r="V32" i="3"/>
  <c r="S32" i="3"/>
  <c r="R32" i="3"/>
  <c r="W32" i="3" s="1"/>
  <c r="Q32" i="3"/>
  <c r="P32" i="3"/>
  <c r="U32" i="3" s="1"/>
  <c r="X32" i="3" s="1"/>
  <c r="O32" i="3"/>
  <c r="T32" i="3" s="1"/>
  <c r="N32" i="3"/>
  <c r="AF31" i="3"/>
  <c r="V31" i="3"/>
  <c r="T31" i="3"/>
  <c r="R31" i="3"/>
  <c r="W31" i="3" s="1"/>
  <c r="Q31" i="3"/>
  <c r="P31" i="3"/>
  <c r="U31" i="3" s="1"/>
  <c r="O31" i="3"/>
  <c r="N31" i="3"/>
  <c r="S31" i="3" s="1"/>
  <c r="AF30" i="3"/>
  <c r="W30" i="3"/>
  <c r="V30" i="3"/>
  <c r="T30" i="3"/>
  <c r="R30" i="3"/>
  <c r="Q30" i="3"/>
  <c r="P30" i="3"/>
  <c r="U30" i="3" s="1"/>
  <c r="O30" i="3"/>
  <c r="N30" i="3"/>
  <c r="S30" i="3" s="1"/>
  <c r="AF29" i="3"/>
  <c r="V29" i="3"/>
  <c r="T29" i="3"/>
  <c r="S29" i="3"/>
  <c r="R29" i="3"/>
  <c r="W29" i="3" s="1"/>
  <c r="Q29" i="3"/>
  <c r="P29" i="3"/>
  <c r="U29" i="3" s="1"/>
  <c r="X29" i="3" s="1"/>
  <c r="AA29" i="3" s="1"/>
  <c r="O29" i="3"/>
  <c r="N29" i="3"/>
  <c r="AF28" i="3"/>
  <c r="W28" i="3"/>
  <c r="U28" i="3"/>
  <c r="R28" i="3"/>
  <c r="Q28" i="3"/>
  <c r="V28" i="3" s="1"/>
  <c r="P28" i="3"/>
  <c r="O28" i="3"/>
  <c r="T28" i="3" s="1"/>
  <c r="N28" i="3"/>
  <c r="S28" i="3" s="1"/>
  <c r="AF27" i="3"/>
  <c r="W27" i="3"/>
  <c r="V27" i="3"/>
  <c r="T27" i="3"/>
  <c r="R27" i="3"/>
  <c r="Q27" i="3"/>
  <c r="P27" i="3"/>
  <c r="U27" i="3" s="1"/>
  <c r="O27" i="3"/>
  <c r="N27" i="3"/>
  <c r="S27" i="3" s="1"/>
  <c r="AF26" i="3"/>
  <c r="W26" i="3"/>
  <c r="V26" i="3"/>
  <c r="S26" i="3"/>
  <c r="R26" i="3"/>
  <c r="Q26" i="3"/>
  <c r="P26" i="3"/>
  <c r="U26" i="3" s="1"/>
  <c r="O26" i="3"/>
  <c r="T26" i="3" s="1"/>
  <c r="N26" i="3"/>
  <c r="AF25" i="3"/>
  <c r="V25" i="3"/>
  <c r="T25" i="3"/>
  <c r="R25" i="3"/>
  <c r="W25" i="3" s="1"/>
  <c r="Q25" i="3"/>
  <c r="P25" i="3"/>
  <c r="U25" i="3" s="1"/>
  <c r="O25" i="3"/>
  <c r="N25" i="3"/>
  <c r="S25" i="3" s="1"/>
  <c r="AU24" i="3"/>
  <c r="AF24" i="3"/>
  <c r="W24" i="3"/>
  <c r="V24" i="3"/>
  <c r="S24" i="3"/>
  <c r="R24" i="3"/>
  <c r="Q24" i="3"/>
  <c r="P24" i="3"/>
  <c r="U24" i="3" s="1"/>
  <c r="O24" i="3"/>
  <c r="T24" i="3" s="1"/>
  <c r="N24" i="3"/>
  <c r="AF23" i="3"/>
  <c r="V23" i="3"/>
  <c r="T23" i="3"/>
  <c r="R23" i="3"/>
  <c r="W23" i="3" s="1"/>
  <c r="Q23" i="3"/>
  <c r="P23" i="3"/>
  <c r="U23" i="3" s="1"/>
  <c r="O23" i="3"/>
  <c r="N23" i="3"/>
  <c r="S23" i="3" s="1"/>
  <c r="AF22" i="3"/>
  <c r="T22" i="3"/>
  <c r="S22" i="3"/>
  <c r="R22" i="3"/>
  <c r="W22" i="3" s="1"/>
  <c r="Q22" i="3"/>
  <c r="V22" i="3" s="1"/>
  <c r="P22" i="3"/>
  <c r="U22" i="3" s="1"/>
  <c r="O22" i="3"/>
  <c r="N22" i="3"/>
  <c r="AF21" i="3"/>
  <c r="T21" i="3"/>
  <c r="S21" i="3"/>
  <c r="R21" i="3"/>
  <c r="W21" i="3" s="1"/>
  <c r="Q21" i="3"/>
  <c r="V21" i="3" s="1"/>
  <c r="P21" i="3"/>
  <c r="U21" i="3" s="1"/>
  <c r="O21" i="3"/>
  <c r="N21" i="3"/>
  <c r="AF20" i="3"/>
  <c r="W20" i="3"/>
  <c r="S20" i="3"/>
  <c r="R20" i="3"/>
  <c r="Q20" i="3"/>
  <c r="V20" i="3" s="1"/>
  <c r="P20" i="3"/>
  <c r="U20" i="3" s="1"/>
  <c r="O20" i="3"/>
  <c r="T20" i="3" s="1"/>
  <c r="N20" i="3"/>
  <c r="AF19" i="3"/>
  <c r="V19" i="3"/>
  <c r="R19" i="3"/>
  <c r="W19" i="3" s="1"/>
  <c r="Q19" i="3"/>
  <c r="P19" i="3"/>
  <c r="U19" i="3" s="1"/>
  <c r="O19" i="3"/>
  <c r="T19" i="3" s="1"/>
  <c r="N19" i="3"/>
  <c r="S19" i="3" s="1"/>
  <c r="AF18" i="3"/>
  <c r="W18" i="3"/>
  <c r="U18" i="3"/>
  <c r="R18" i="3"/>
  <c r="Q18" i="3"/>
  <c r="V18" i="3" s="1"/>
  <c r="P18" i="3"/>
  <c r="O18" i="3"/>
  <c r="T18" i="3" s="1"/>
  <c r="N18" i="3"/>
  <c r="S18" i="3" s="1"/>
  <c r="AF17" i="3"/>
  <c r="W17" i="3"/>
  <c r="V17" i="3"/>
  <c r="T17" i="3"/>
  <c r="R17" i="3"/>
  <c r="Q17" i="3"/>
  <c r="P17" i="3"/>
  <c r="U17" i="3" s="1"/>
  <c r="O17" i="3"/>
  <c r="N17" i="3"/>
  <c r="S17" i="3" s="1"/>
  <c r="AF16" i="3"/>
  <c r="W16" i="3"/>
  <c r="V16" i="3"/>
  <c r="S16" i="3"/>
  <c r="R16" i="3"/>
  <c r="Q16" i="3"/>
  <c r="P16" i="3"/>
  <c r="U16" i="3" s="1"/>
  <c r="O16" i="3"/>
  <c r="T16" i="3" s="1"/>
  <c r="N16" i="3"/>
  <c r="AF15" i="3"/>
  <c r="V15" i="3"/>
  <c r="T15" i="3"/>
  <c r="R15" i="3"/>
  <c r="W15" i="3" s="1"/>
  <c r="Q15" i="3"/>
  <c r="P15" i="3"/>
  <c r="U15" i="3" s="1"/>
  <c r="O15" i="3"/>
  <c r="N15" i="3"/>
  <c r="S15" i="3" s="1"/>
  <c r="AF14" i="3"/>
  <c r="T14" i="3"/>
  <c r="S14" i="3"/>
  <c r="R14" i="3"/>
  <c r="W14" i="3" s="1"/>
  <c r="Q14" i="3"/>
  <c r="V14" i="3" s="1"/>
  <c r="P14" i="3"/>
  <c r="U14" i="3" s="1"/>
  <c r="O14" i="3"/>
  <c r="N14" i="3"/>
  <c r="AF13" i="3"/>
  <c r="T13" i="3"/>
  <c r="S13" i="3"/>
  <c r="R13" i="3"/>
  <c r="W13" i="3" s="1"/>
  <c r="Q13" i="3"/>
  <c r="V13" i="3" s="1"/>
  <c r="P13" i="3"/>
  <c r="U13" i="3" s="1"/>
  <c r="X13" i="3" s="1"/>
  <c r="O13" i="3"/>
  <c r="N13" i="3"/>
  <c r="AF12" i="3"/>
  <c r="W12" i="3"/>
  <c r="S12" i="3"/>
  <c r="R12" i="3"/>
  <c r="Q12" i="3"/>
  <c r="V12" i="3" s="1"/>
  <c r="P12" i="3"/>
  <c r="U12" i="3" s="1"/>
  <c r="O12" i="3"/>
  <c r="T12" i="3" s="1"/>
  <c r="N12" i="3"/>
  <c r="AF11" i="3"/>
  <c r="V11" i="3"/>
  <c r="R11" i="3"/>
  <c r="W11" i="3" s="1"/>
  <c r="Q11" i="3"/>
  <c r="P11" i="3"/>
  <c r="U11" i="3" s="1"/>
  <c r="O11" i="3"/>
  <c r="T11" i="3" s="1"/>
  <c r="N11" i="3"/>
  <c r="S11" i="3" s="1"/>
  <c r="AF10" i="3"/>
  <c r="W10" i="3"/>
  <c r="R10" i="3"/>
  <c r="Q10" i="3"/>
  <c r="V10" i="3" s="1"/>
  <c r="P10" i="3"/>
  <c r="U10" i="3" s="1"/>
  <c r="O10" i="3"/>
  <c r="T10" i="3" s="1"/>
  <c r="N10" i="3"/>
  <c r="S10" i="3" s="1"/>
  <c r="AF9" i="3"/>
  <c r="W9" i="3"/>
  <c r="V9" i="3"/>
  <c r="T9" i="3"/>
  <c r="R9" i="3"/>
  <c r="Q9" i="3"/>
  <c r="P9" i="3"/>
  <c r="U9" i="3" s="1"/>
  <c r="O9" i="3"/>
  <c r="N9" i="3"/>
  <c r="S9" i="3" s="1"/>
  <c r="AF8" i="3"/>
  <c r="W8" i="3"/>
  <c r="V8" i="3"/>
  <c r="S8" i="3"/>
  <c r="R8" i="3"/>
  <c r="Q8" i="3"/>
  <c r="P8" i="3"/>
  <c r="U8" i="3" s="1"/>
  <c r="O8" i="3"/>
  <c r="T8" i="3" s="1"/>
  <c r="N8" i="3"/>
  <c r="AF7" i="3"/>
  <c r="V7" i="3"/>
  <c r="T7" i="3"/>
  <c r="R7" i="3"/>
  <c r="W7" i="3" s="1"/>
  <c r="Q7" i="3"/>
  <c r="P7" i="3"/>
  <c r="U7" i="3" s="1"/>
  <c r="O7" i="3"/>
  <c r="N7" i="3"/>
  <c r="S7" i="3" s="1"/>
  <c r="AF6" i="3"/>
  <c r="W6" i="3"/>
  <c r="U6" i="3"/>
  <c r="T6" i="3"/>
  <c r="S6" i="3"/>
  <c r="R6" i="3"/>
  <c r="Q6" i="3"/>
  <c r="V6" i="3" s="1"/>
  <c r="P6" i="3"/>
  <c r="O6" i="3"/>
  <c r="N6" i="3"/>
  <c r="AF5" i="3"/>
  <c r="V5" i="3"/>
  <c r="T5" i="3"/>
  <c r="S5" i="3"/>
  <c r="R5" i="3"/>
  <c r="W5" i="3" s="1"/>
  <c r="Q5" i="3"/>
  <c r="P5" i="3"/>
  <c r="U5" i="3" s="1"/>
  <c r="X5" i="3" s="1"/>
  <c r="O5" i="3"/>
  <c r="N5" i="3"/>
  <c r="AU24" i="1"/>
  <c r="AU44" i="1"/>
  <c r="AU64" i="1"/>
  <c r="AU84" i="1"/>
  <c r="AU104" i="1"/>
  <c r="AU124" i="1"/>
  <c r="AU144" i="1"/>
  <c r="AU164" i="1"/>
  <c r="AU184" i="1"/>
  <c r="AU204" i="1"/>
  <c r="AU224" i="1"/>
  <c r="AU244" i="1"/>
  <c r="AS415" i="1"/>
  <c r="AS416" i="1" s="1"/>
  <c r="AS417" i="1" s="1"/>
  <c r="AS418" i="1" s="1"/>
  <c r="AS419" i="1" s="1"/>
  <c r="AS420" i="1" s="1"/>
  <c r="AS421" i="1" s="1"/>
  <c r="AS422" i="1" s="1"/>
  <c r="AR415" i="1"/>
  <c r="AR416" i="1" s="1"/>
  <c r="AR417" i="1" s="1"/>
  <c r="AR418" i="1" s="1"/>
  <c r="AR419" i="1" s="1"/>
  <c r="AR420" i="1" s="1"/>
  <c r="AR421" i="1" s="1"/>
  <c r="AR422" i="1" s="1"/>
  <c r="AQ415" i="1"/>
  <c r="AQ416" i="1" s="1"/>
  <c r="AQ417" i="1" s="1"/>
  <c r="AQ418" i="1" s="1"/>
  <c r="AQ419" i="1" s="1"/>
  <c r="AQ420" i="1" s="1"/>
  <c r="AQ421" i="1" s="1"/>
  <c r="AQ422" i="1" s="1"/>
  <c r="AP415" i="1"/>
  <c r="AP416" i="1" s="1"/>
  <c r="AP417" i="1" s="1"/>
  <c r="AP418" i="1" s="1"/>
  <c r="AP419" i="1" s="1"/>
  <c r="AP420" i="1" s="1"/>
  <c r="AP421" i="1" s="1"/>
  <c r="AP422" i="1" s="1"/>
  <c r="AO415" i="1"/>
  <c r="AO416" i="1" s="1"/>
  <c r="AO417" i="1" s="1"/>
  <c r="AO418" i="1" s="1"/>
  <c r="AO419" i="1" s="1"/>
  <c r="AO420" i="1" s="1"/>
  <c r="AO421" i="1" s="1"/>
  <c r="AO422" i="1" s="1"/>
  <c r="X361" i="6" l="1"/>
  <c r="Y361" i="6" s="1"/>
  <c r="AG361" i="6" s="1"/>
  <c r="X236" i="6"/>
  <c r="X344" i="6"/>
  <c r="Y344" i="6" s="1"/>
  <c r="X91" i="6"/>
  <c r="X106" i="6"/>
  <c r="X118" i="6"/>
  <c r="X224" i="6"/>
  <c r="Y224" i="6" s="1"/>
  <c r="X40" i="6"/>
  <c r="Z40" i="6" s="1"/>
  <c r="X83" i="6"/>
  <c r="AB83" i="6" s="1"/>
  <c r="X122" i="6"/>
  <c r="AB122" i="6" s="1"/>
  <c r="X212" i="6"/>
  <c r="X59" i="6"/>
  <c r="AD59" i="6" s="1"/>
  <c r="X95" i="6"/>
  <c r="Y95" i="6" s="1"/>
  <c r="X62" i="6"/>
  <c r="AC62" i="6" s="1"/>
  <c r="X77" i="6"/>
  <c r="AB77" i="6" s="1"/>
  <c r="X89" i="6"/>
  <c r="Y89" i="6" s="1"/>
  <c r="X93" i="6"/>
  <c r="Y93" i="6" s="1"/>
  <c r="AG93" i="6" s="1"/>
  <c r="X102" i="6"/>
  <c r="Y102" i="6" s="1"/>
  <c r="AG102" i="6" s="1"/>
  <c r="X38" i="6"/>
  <c r="AD38" i="6" s="1"/>
  <c r="R85" i="6"/>
  <c r="W85" i="6" s="1"/>
  <c r="X85" i="6" s="1"/>
  <c r="X157" i="6"/>
  <c r="Y157" i="6" s="1"/>
  <c r="AG157" i="6" s="1"/>
  <c r="X245" i="6"/>
  <c r="X386" i="6"/>
  <c r="Y386" i="6" s="1"/>
  <c r="AG386" i="6" s="1"/>
  <c r="X58" i="6"/>
  <c r="Y58" i="6" s="1"/>
  <c r="X63" i="6"/>
  <c r="AB63" i="6" s="1"/>
  <c r="AB106" i="6"/>
  <c r="R125" i="6"/>
  <c r="W125" i="6" s="1"/>
  <c r="X397" i="6"/>
  <c r="AC397" i="6" s="1"/>
  <c r="X104" i="6"/>
  <c r="X140" i="6"/>
  <c r="R187" i="6"/>
  <c r="W187" i="6" s="1"/>
  <c r="R195" i="6"/>
  <c r="W195" i="6" s="1"/>
  <c r="X195" i="6" s="1"/>
  <c r="R211" i="6"/>
  <c r="W211" i="6" s="1"/>
  <c r="X211" i="6" s="1"/>
  <c r="R219" i="6"/>
  <c r="W219" i="6" s="1"/>
  <c r="R227" i="6"/>
  <c r="W227" i="6" s="1"/>
  <c r="R235" i="6"/>
  <c r="W235" i="6" s="1"/>
  <c r="R243" i="6"/>
  <c r="W243" i="6" s="1"/>
  <c r="X243" i="6" s="1"/>
  <c r="R259" i="6"/>
  <c r="W259" i="6" s="1"/>
  <c r="R283" i="6"/>
  <c r="W283" i="6" s="1"/>
  <c r="R291" i="6"/>
  <c r="W291" i="6" s="1"/>
  <c r="R307" i="6"/>
  <c r="W307" i="6" s="1"/>
  <c r="X307" i="6" s="1"/>
  <c r="AD307" i="6" s="1"/>
  <c r="R315" i="6"/>
  <c r="W315" i="6" s="1"/>
  <c r="R323" i="6"/>
  <c r="W323" i="6" s="1"/>
  <c r="R339" i="6"/>
  <c r="W339" i="6" s="1"/>
  <c r="X339" i="6" s="1"/>
  <c r="R355" i="6"/>
  <c r="W355" i="6" s="1"/>
  <c r="X355" i="6" s="1"/>
  <c r="R363" i="6"/>
  <c r="W363" i="6" s="1"/>
  <c r="R371" i="6"/>
  <c r="W371" i="6" s="1"/>
  <c r="R379" i="6"/>
  <c r="W379" i="6" s="1"/>
  <c r="R395" i="6"/>
  <c r="W395" i="6" s="1"/>
  <c r="X395" i="6" s="1"/>
  <c r="R61" i="6"/>
  <c r="W61" i="6" s="1"/>
  <c r="AA143" i="6"/>
  <c r="X144" i="6"/>
  <c r="X270" i="6"/>
  <c r="X294" i="6"/>
  <c r="Y294" i="6" s="1"/>
  <c r="X300" i="6"/>
  <c r="X305" i="6"/>
  <c r="AD305" i="6" s="1"/>
  <c r="X216" i="6"/>
  <c r="Y216" i="6" s="1"/>
  <c r="X272" i="6"/>
  <c r="X363" i="6"/>
  <c r="AB363" i="6" s="1"/>
  <c r="X348" i="6"/>
  <c r="Y348" i="6" s="1"/>
  <c r="AG348" i="6" s="1"/>
  <c r="X353" i="6"/>
  <c r="Y353" i="6" s="1"/>
  <c r="AC261" i="6"/>
  <c r="X298" i="6"/>
  <c r="AB298" i="6" s="1"/>
  <c r="X341" i="6"/>
  <c r="AA341" i="6" s="1"/>
  <c r="X369" i="6"/>
  <c r="Y369" i="6" s="1"/>
  <c r="AG369" i="6" s="1"/>
  <c r="X189" i="6"/>
  <c r="AA189" i="6" s="1"/>
  <c r="AB212" i="6"/>
  <c r="X227" i="6"/>
  <c r="Y227" i="6" s="1"/>
  <c r="AG227" i="6" s="1"/>
  <c r="X252" i="6"/>
  <c r="AA305" i="6"/>
  <c r="X198" i="6"/>
  <c r="Z198" i="6" s="1"/>
  <c r="X349" i="6"/>
  <c r="X354" i="6"/>
  <c r="Y354" i="6" s="1"/>
  <c r="AG354" i="6" s="1"/>
  <c r="X368" i="6"/>
  <c r="Y368" i="6" s="1"/>
  <c r="AG368" i="6" s="1"/>
  <c r="X370" i="6"/>
  <c r="AD32" i="5"/>
  <c r="AD185" i="5"/>
  <c r="X236" i="5"/>
  <c r="Y236" i="5" s="1"/>
  <c r="AC201" i="5"/>
  <c r="X33" i="5"/>
  <c r="Y33" i="5" s="1"/>
  <c r="AG33" i="5" s="1"/>
  <c r="AD181" i="5"/>
  <c r="X185" i="5"/>
  <c r="Y185" i="5" s="1"/>
  <c r="AA246" i="5"/>
  <c r="X302" i="5"/>
  <c r="Y302" i="5" s="1"/>
  <c r="AG302" i="5" s="1"/>
  <c r="X312" i="5"/>
  <c r="Y312" i="5" s="1"/>
  <c r="AG312" i="5" s="1"/>
  <c r="X357" i="5"/>
  <c r="AD357" i="5" s="1"/>
  <c r="X379" i="5"/>
  <c r="AB301" i="5"/>
  <c r="X179" i="5"/>
  <c r="Y179" i="5" s="1"/>
  <c r="AB185" i="5"/>
  <c r="AD224" i="5"/>
  <c r="X250" i="5"/>
  <c r="AB250" i="5" s="1"/>
  <c r="X288" i="5"/>
  <c r="Y288" i="5" s="1"/>
  <c r="AG288" i="5" s="1"/>
  <c r="AA303" i="5"/>
  <c r="X363" i="5"/>
  <c r="Y363" i="5" s="1"/>
  <c r="X94" i="5"/>
  <c r="X167" i="5"/>
  <c r="Y167" i="5" s="1"/>
  <c r="X201" i="5"/>
  <c r="Y201" i="5" s="1"/>
  <c r="AG201" i="5" s="1"/>
  <c r="AB288" i="5"/>
  <c r="AB297" i="5"/>
  <c r="X403" i="5"/>
  <c r="X126" i="5"/>
  <c r="AB232" i="5"/>
  <c r="AG246" i="5"/>
  <c r="AD259" i="5"/>
  <c r="X301" i="5"/>
  <c r="Y301" i="5" s="1"/>
  <c r="Z14" i="5"/>
  <c r="X31" i="5"/>
  <c r="Y31" i="5" s="1"/>
  <c r="X97" i="5"/>
  <c r="Y97" i="5" s="1"/>
  <c r="X181" i="5"/>
  <c r="Y181" i="5" s="1"/>
  <c r="AG181" i="5" s="1"/>
  <c r="Z185" i="5"/>
  <c r="AB246" i="5"/>
  <c r="AA259" i="5"/>
  <c r="Z303" i="5"/>
  <c r="X340" i="5"/>
  <c r="AA340" i="5" s="1"/>
  <c r="X14" i="5"/>
  <c r="Y14" i="5" s="1"/>
  <c r="X228" i="5"/>
  <c r="Y228" i="5" s="1"/>
  <c r="X21" i="5"/>
  <c r="Y21" i="5" s="1"/>
  <c r="X32" i="5"/>
  <c r="Y32" i="5" s="1"/>
  <c r="X86" i="5"/>
  <c r="Y86" i="5" s="1"/>
  <c r="AG86" i="5" s="1"/>
  <c r="X176" i="5"/>
  <c r="Y176" i="5" s="1"/>
  <c r="AG176" i="5" s="1"/>
  <c r="X218" i="5"/>
  <c r="Y218" i="5" s="1"/>
  <c r="AG218" i="5" s="1"/>
  <c r="AC302" i="5"/>
  <c r="X325" i="5"/>
  <c r="AB325" i="5" s="1"/>
  <c r="X329" i="5"/>
  <c r="Y329" i="5" s="1"/>
  <c r="AC236" i="4"/>
  <c r="X205" i="4"/>
  <c r="Y205" i="4" s="1"/>
  <c r="X59" i="4"/>
  <c r="X122" i="4"/>
  <c r="AB144" i="4"/>
  <c r="X72" i="4"/>
  <c r="Y72" i="4" s="1"/>
  <c r="X163" i="4"/>
  <c r="X236" i="4"/>
  <c r="Y236" i="4" s="1"/>
  <c r="AG236" i="4" s="1"/>
  <c r="AD274" i="4"/>
  <c r="X350" i="4"/>
  <c r="AD350" i="4"/>
  <c r="X399" i="4"/>
  <c r="X52" i="4"/>
  <c r="AC52" i="4" s="1"/>
  <c r="X138" i="4"/>
  <c r="X203" i="4"/>
  <c r="Z203" i="4" s="1"/>
  <c r="X244" i="4"/>
  <c r="X274" i="4"/>
  <c r="Y274" i="4" s="1"/>
  <c r="X226" i="4"/>
  <c r="Y226" i="4" s="1"/>
  <c r="X287" i="4"/>
  <c r="Y287" i="4" s="1"/>
  <c r="X301" i="4"/>
  <c r="X375" i="4"/>
  <c r="X183" i="4"/>
  <c r="Y183" i="4" s="1"/>
  <c r="X227" i="4"/>
  <c r="AB227" i="4" s="1"/>
  <c r="X240" i="4"/>
  <c r="AC240" i="4" s="1"/>
  <c r="AC335" i="4"/>
  <c r="X351" i="4"/>
  <c r="X363" i="4"/>
  <c r="Y363" i="4" s="1"/>
  <c r="AG363" i="4" s="1"/>
  <c r="X393" i="4"/>
  <c r="AD393" i="4" s="1"/>
  <c r="X144" i="4"/>
  <c r="X197" i="4"/>
  <c r="AB197" i="4" s="1"/>
  <c r="AD236" i="4"/>
  <c r="AD257" i="4"/>
  <c r="AE257" i="4" s="1"/>
  <c r="X289" i="4"/>
  <c r="AA52" i="4"/>
  <c r="X70" i="4"/>
  <c r="X78" i="4"/>
  <c r="Y78" i="4" s="1"/>
  <c r="Z197" i="4"/>
  <c r="AD211" i="4"/>
  <c r="X238" i="4"/>
  <c r="AC238" i="4" s="1"/>
  <c r="Z257" i="4"/>
  <c r="X390" i="4"/>
  <c r="Y390" i="4" s="1"/>
  <c r="AG390" i="4" s="1"/>
  <c r="X7" i="4"/>
  <c r="X23" i="4"/>
  <c r="X136" i="4"/>
  <c r="Y136" i="4" s="1"/>
  <c r="X185" i="4"/>
  <c r="Y185" i="4" s="1"/>
  <c r="X219" i="4"/>
  <c r="Y219" i="4" s="1"/>
  <c r="AG219" i="4" s="1"/>
  <c r="X277" i="4"/>
  <c r="X279" i="4"/>
  <c r="X12" i="6"/>
  <c r="AD12" i="6" s="1"/>
  <c r="X19" i="6"/>
  <c r="Y19" i="6" s="1"/>
  <c r="AG19" i="6" s="1"/>
  <c r="AC27" i="6"/>
  <c r="X30" i="6"/>
  <c r="Y30" i="6" s="1"/>
  <c r="AG30" i="6" s="1"/>
  <c r="X11" i="6"/>
  <c r="Y11" i="6" s="1"/>
  <c r="AG11" i="6" s="1"/>
  <c r="X17" i="6"/>
  <c r="Y17" i="6" s="1"/>
  <c r="AG17" i="6" s="1"/>
  <c r="X21" i="6"/>
  <c r="Y21" i="6" s="1"/>
  <c r="AG21" i="6" s="1"/>
  <c r="X22" i="6"/>
  <c r="Y22" i="6" s="1"/>
  <c r="AG22" i="6" s="1"/>
  <c r="X23" i="6"/>
  <c r="Y23" i="6" s="1"/>
  <c r="AG23" i="6" s="1"/>
  <c r="X25" i="6"/>
  <c r="Y25" i="6" s="1"/>
  <c r="AG25" i="6" s="1"/>
  <c r="X9" i="6"/>
  <c r="Y9" i="6" s="1"/>
  <c r="AG9" i="6" s="1"/>
  <c r="X13" i="6"/>
  <c r="X14" i="6"/>
  <c r="Y14" i="6" s="1"/>
  <c r="AG14" i="6" s="1"/>
  <c r="X15" i="6"/>
  <c r="Y15" i="6" s="1"/>
  <c r="AG15" i="6" s="1"/>
  <c r="AB19" i="6"/>
  <c r="AA23" i="6"/>
  <c r="X27" i="6"/>
  <c r="Y27" i="6" s="1"/>
  <c r="AG27" i="6" s="1"/>
  <c r="X5" i="6"/>
  <c r="Y5" i="6" s="1"/>
  <c r="AG5" i="6" s="1"/>
  <c r="X6" i="6"/>
  <c r="Y6" i="6" s="1"/>
  <c r="AG6" i="6" s="1"/>
  <c r="X7" i="6"/>
  <c r="Y7" i="6" s="1"/>
  <c r="AG7" i="6" s="1"/>
  <c r="AB11" i="6"/>
  <c r="X29" i="6"/>
  <c r="Y29" i="6" s="1"/>
  <c r="AG29" i="6" s="1"/>
  <c r="AC10" i="6"/>
  <c r="AD19" i="6"/>
  <c r="X31" i="6"/>
  <c r="Z31" i="6" s="1"/>
  <c r="X32" i="6"/>
  <c r="Y32" i="6" s="1"/>
  <c r="AG32" i="6" s="1"/>
  <c r="X33" i="6"/>
  <c r="Y33" i="6" s="1"/>
  <c r="AG33" i="6" s="1"/>
  <c r="AB7" i="6"/>
  <c r="AD11" i="6"/>
  <c r="AA19" i="6"/>
  <c r="X20" i="6"/>
  <c r="AA20" i="6" s="1"/>
  <c r="AA32" i="6"/>
  <c r="X10" i="6"/>
  <c r="Y10" i="6" s="1"/>
  <c r="AG10" i="6" s="1"/>
  <c r="X18" i="6"/>
  <c r="Y18" i="6" s="1"/>
  <c r="AG18" i="6" s="1"/>
  <c r="X28" i="6"/>
  <c r="Y28" i="6" s="1"/>
  <c r="AG28" i="6" s="1"/>
  <c r="X36" i="6"/>
  <c r="X48" i="6"/>
  <c r="Y48" i="6" s="1"/>
  <c r="AG48" i="6" s="1"/>
  <c r="AG58" i="6"/>
  <c r="AC59" i="6"/>
  <c r="AA62" i="6"/>
  <c r="Y62" i="6"/>
  <c r="AG62" i="6" s="1"/>
  <c r="AC63" i="6"/>
  <c r="X68" i="6"/>
  <c r="Z68" i="6" s="1"/>
  <c r="X73" i="6"/>
  <c r="X75" i="6"/>
  <c r="AA75" i="6" s="1"/>
  <c r="X76" i="6"/>
  <c r="AA83" i="6"/>
  <c r="X87" i="6"/>
  <c r="AA87" i="6" s="1"/>
  <c r="X88" i="6"/>
  <c r="Y88" i="6" s="1"/>
  <c r="AG88" i="6" s="1"/>
  <c r="AA36" i="6"/>
  <c r="X37" i="6"/>
  <c r="Z37" i="6" s="1"/>
  <c r="X57" i="6"/>
  <c r="Z57" i="6" s="1"/>
  <c r="AD63" i="6"/>
  <c r="AB68" i="6"/>
  <c r="X78" i="6"/>
  <c r="AB91" i="6"/>
  <c r="Y91" i="6"/>
  <c r="AG91" i="6" s="1"/>
  <c r="X8" i="6"/>
  <c r="Y8" i="6" s="1"/>
  <c r="AG8" i="6" s="1"/>
  <c r="X16" i="6"/>
  <c r="X24" i="6"/>
  <c r="X26" i="6"/>
  <c r="Y26" i="6" s="1"/>
  <c r="AG26" i="6" s="1"/>
  <c r="AB36" i="6"/>
  <c r="Z49" i="6"/>
  <c r="X49" i="6"/>
  <c r="AB49" i="6" s="1"/>
  <c r="X50" i="6"/>
  <c r="AD50" i="6" s="1"/>
  <c r="X54" i="6"/>
  <c r="Y54" i="6" s="1"/>
  <c r="AG54" i="6" s="1"/>
  <c r="AB58" i="6"/>
  <c r="AB73" i="6"/>
  <c r="X82" i="6"/>
  <c r="Z82" i="6"/>
  <c r="X46" i="6"/>
  <c r="Y46" i="6" s="1"/>
  <c r="AG46" i="6" s="1"/>
  <c r="X52" i="6"/>
  <c r="X53" i="6"/>
  <c r="Y53" i="6" s="1"/>
  <c r="AG53" i="6" s="1"/>
  <c r="X61" i="6"/>
  <c r="AD61" i="6" s="1"/>
  <c r="AC73" i="6"/>
  <c r="AB95" i="6"/>
  <c r="X35" i="6"/>
  <c r="AD35" i="6" s="1"/>
  <c r="AA40" i="6"/>
  <c r="X44" i="6"/>
  <c r="Y44" i="6" s="1"/>
  <c r="AG44" i="6" s="1"/>
  <c r="X45" i="6"/>
  <c r="Y45" i="6" s="1"/>
  <c r="AG45" i="6" s="1"/>
  <c r="AC36" i="6"/>
  <c r="X41" i="6"/>
  <c r="AB41" i="6" s="1"/>
  <c r="X42" i="6"/>
  <c r="Z42" i="6" s="1"/>
  <c r="X43" i="6"/>
  <c r="Y43" i="6" s="1"/>
  <c r="AG43" i="6" s="1"/>
  <c r="AC49" i="6"/>
  <c r="AD57" i="6"/>
  <c r="Z63" i="6"/>
  <c r="Y63" i="6"/>
  <c r="AG63" i="6" s="1"/>
  <c r="X34" i="6"/>
  <c r="AD34" i="6" s="1"/>
  <c r="X39" i="6"/>
  <c r="AD39" i="6" s="1"/>
  <c r="AA43" i="6"/>
  <c r="X55" i="6"/>
  <c r="Y55" i="6" s="1"/>
  <c r="AG55" i="6" s="1"/>
  <c r="AA58" i="6"/>
  <c r="X65" i="6"/>
  <c r="X66" i="6"/>
  <c r="Z66" i="6" s="1"/>
  <c r="X67" i="6"/>
  <c r="Y67" i="6" s="1"/>
  <c r="AD83" i="6"/>
  <c r="AD88" i="6"/>
  <c r="AC37" i="6"/>
  <c r="AB42" i="6"/>
  <c r="X47" i="6"/>
  <c r="Y47" i="6" s="1"/>
  <c r="AG47" i="6" s="1"/>
  <c r="AD53" i="6"/>
  <c r="X56" i="6"/>
  <c r="AB56" i="6" s="1"/>
  <c r="AB59" i="6"/>
  <c r="X70" i="6"/>
  <c r="Z70" i="6" s="1"/>
  <c r="X71" i="6"/>
  <c r="Z71" i="6" s="1"/>
  <c r="X80" i="6"/>
  <c r="AA80" i="6" s="1"/>
  <c r="Y83" i="6"/>
  <c r="Z83" i="6"/>
  <c r="AA63" i="6"/>
  <c r="X64" i="6"/>
  <c r="AD64" i="6" s="1"/>
  <c r="Z89" i="6"/>
  <c r="AC91" i="6"/>
  <c r="AD95" i="6"/>
  <c r="AB104" i="6"/>
  <c r="X107" i="6"/>
  <c r="Z107" i="6" s="1"/>
  <c r="X69" i="6"/>
  <c r="Y69" i="6" s="1"/>
  <c r="AG69" i="6" s="1"/>
  <c r="AA73" i="6"/>
  <c r="X74" i="6"/>
  <c r="Z74" i="6" s="1"/>
  <c r="X79" i="6"/>
  <c r="Y79" i="6" s="1"/>
  <c r="AD91" i="6"/>
  <c r="AA95" i="6"/>
  <c r="AC104" i="6"/>
  <c r="X123" i="6"/>
  <c r="AB123" i="6" s="1"/>
  <c r="X51" i="6"/>
  <c r="AD51" i="6" s="1"/>
  <c r="AD62" i="6"/>
  <c r="X81" i="6"/>
  <c r="Z81" i="6" s="1"/>
  <c r="X86" i="6"/>
  <c r="Z86" i="6" s="1"/>
  <c r="AA91" i="6"/>
  <c r="AC95" i="6"/>
  <c r="X97" i="6"/>
  <c r="Y97" i="6" s="1"/>
  <c r="AG97" i="6" s="1"/>
  <c r="AB102" i="6"/>
  <c r="X126" i="6"/>
  <c r="Y126" i="6" s="1"/>
  <c r="AG126" i="6" s="1"/>
  <c r="X84" i="6"/>
  <c r="Z84" i="6" s="1"/>
  <c r="X94" i="6"/>
  <c r="Z94" i="6" s="1"/>
  <c r="X99" i="6"/>
  <c r="Y99" i="6" s="1"/>
  <c r="AG99" i="6" s="1"/>
  <c r="AD102" i="6"/>
  <c r="AD106" i="6"/>
  <c r="X112" i="6"/>
  <c r="Y112" i="6" s="1"/>
  <c r="AG112" i="6" s="1"/>
  <c r="X115" i="6"/>
  <c r="Z115" i="6" s="1"/>
  <c r="X116" i="6"/>
  <c r="AA116" i="6" s="1"/>
  <c r="AC118" i="6"/>
  <c r="Z58" i="6"/>
  <c r="AB66" i="6"/>
  <c r="X72" i="6"/>
  <c r="Y72" i="6" s="1"/>
  <c r="AG72" i="6" s="1"/>
  <c r="AA89" i="6"/>
  <c r="AG89" i="6"/>
  <c r="X90" i="6"/>
  <c r="AA90" i="6" s="1"/>
  <c r="Z95" i="6"/>
  <c r="X101" i="6"/>
  <c r="Y101" i="6" s="1"/>
  <c r="AG101" i="6" s="1"/>
  <c r="AD118" i="6"/>
  <c r="AB118" i="6"/>
  <c r="Z118" i="6"/>
  <c r="Y118" i="6"/>
  <c r="AG118" i="6" s="1"/>
  <c r="AC123" i="6"/>
  <c r="X127" i="6"/>
  <c r="AB127" i="6" s="1"/>
  <c r="AC57" i="6"/>
  <c r="X60" i="6"/>
  <c r="AB60" i="6" s="1"/>
  <c r="AG83" i="6"/>
  <c r="AC89" i="6"/>
  <c r="Z91" i="6"/>
  <c r="AG95" i="6"/>
  <c r="AB99" i="6"/>
  <c r="AA102" i="6"/>
  <c r="X121" i="6"/>
  <c r="AA121" i="6" s="1"/>
  <c r="AD123" i="6"/>
  <c r="X129" i="6"/>
  <c r="AD129" i="6" s="1"/>
  <c r="AC67" i="6"/>
  <c r="AG67" i="6"/>
  <c r="AA69" i="6"/>
  <c r="AD84" i="6"/>
  <c r="Z104" i="6"/>
  <c r="Y104" i="6"/>
  <c r="AG104" i="6" s="1"/>
  <c r="AD104" i="6"/>
  <c r="AA129" i="6"/>
  <c r="X134" i="6"/>
  <c r="AC134" i="6" s="1"/>
  <c r="Y140" i="6"/>
  <c r="AG140" i="6" s="1"/>
  <c r="AC140" i="6"/>
  <c r="AB140" i="6"/>
  <c r="AD58" i="6"/>
  <c r="Z62" i="6"/>
  <c r="AB70" i="6"/>
  <c r="AC79" i="6"/>
  <c r="AG79" i="6"/>
  <c r="AC83" i="6"/>
  <c r="AB88" i="6"/>
  <c r="AC93" i="6"/>
  <c r="AC102" i="6"/>
  <c r="X105" i="6"/>
  <c r="Y105" i="6" s="1"/>
  <c r="AG105" i="6" s="1"/>
  <c r="AC106" i="6"/>
  <c r="Z106" i="6"/>
  <c r="Y106" i="6"/>
  <c r="AG106" i="6" s="1"/>
  <c r="X109" i="6"/>
  <c r="Z109" i="6" s="1"/>
  <c r="Z120" i="6"/>
  <c r="X120" i="6"/>
  <c r="AA120" i="6" s="1"/>
  <c r="AA126" i="6"/>
  <c r="X132" i="6"/>
  <c r="X135" i="6"/>
  <c r="Y135" i="6" s="1"/>
  <c r="AG135" i="6" s="1"/>
  <c r="X138" i="6"/>
  <c r="Y138" i="6" s="1"/>
  <c r="AB144" i="6"/>
  <c r="Y144" i="6"/>
  <c r="AG144" i="6" s="1"/>
  <c r="X92" i="6"/>
  <c r="X100" i="6"/>
  <c r="Y100" i="6" s="1"/>
  <c r="AG100" i="6" s="1"/>
  <c r="Z102" i="6"/>
  <c r="X117" i="6"/>
  <c r="AC117" i="6" s="1"/>
  <c r="AC120" i="6"/>
  <c r="AD127" i="6"/>
  <c r="X141" i="6"/>
  <c r="AB143" i="6"/>
  <c r="AG143" i="6"/>
  <c r="AC144" i="6"/>
  <c r="X146" i="6"/>
  <c r="Y146" i="6" s="1"/>
  <c r="AG146" i="6" s="1"/>
  <c r="X164" i="6"/>
  <c r="Y164" i="6" s="1"/>
  <c r="AG164" i="6" s="1"/>
  <c r="X166" i="6"/>
  <c r="Y166" i="6" s="1"/>
  <c r="X167" i="6"/>
  <c r="Y167" i="6" s="1"/>
  <c r="AG167" i="6" s="1"/>
  <c r="X182" i="6"/>
  <c r="Z182" i="6" s="1"/>
  <c r="AA104" i="6"/>
  <c r="X108" i="6"/>
  <c r="AB108" i="6" s="1"/>
  <c r="X128" i="6"/>
  <c r="AA128" i="6" s="1"/>
  <c r="X133" i="6"/>
  <c r="Y133" i="6" s="1"/>
  <c r="AG133" i="6" s="1"/>
  <c r="AG138" i="6"/>
  <c r="Z140" i="6"/>
  <c r="AC143" i="6"/>
  <c r="AD144" i="6"/>
  <c r="X148" i="6"/>
  <c r="Y148" i="6" s="1"/>
  <c r="X156" i="6"/>
  <c r="Y156" i="6" s="1"/>
  <c r="AG156" i="6" s="1"/>
  <c r="AC166" i="6"/>
  <c r="X98" i="6"/>
  <c r="X110" i="6"/>
  <c r="AA144" i="6"/>
  <c r="X147" i="6"/>
  <c r="Y147" i="6" s="1"/>
  <c r="AG147" i="6" s="1"/>
  <c r="AC148" i="6"/>
  <c r="AA157" i="6"/>
  <c r="AG166" i="6"/>
  <c r="X125" i="6"/>
  <c r="AB125" i="6" s="1"/>
  <c r="X130" i="6"/>
  <c r="X137" i="6"/>
  <c r="AC137" i="6" s="1"/>
  <c r="Z143" i="6"/>
  <c r="AA147" i="6"/>
  <c r="X150" i="6"/>
  <c r="X192" i="6"/>
  <c r="Y192" i="6" s="1"/>
  <c r="AG192" i="6" s="1"/>
  <c r="X96" i="6"/>
  <c r="Y96" i="6" s="1"/>
  <c r="AG96" i="6" s="1"/>
  <c r="X103" i="6"/>
  <c r="AC103" i="6" s="1"/>
  <c r="AA106" i="6"/>
  <c r="X131" i="6"/>
  <c r="Y131" i="6" s="1"/>
  <c r="AG131" i="6" s="1"/>
  <c r="AA137" i="6"/>
  <c r="AD143" i="6"/>
  <c r="X145" i="6"/>
  <c r="AC145" i="6" s="1"/>
  <c r="AG148" i="6"/>
  <c r="X149" i="6"/>
  <c r="Y149" i="6" s="1"/>
  <c r="AG149" i="6" s="1"/>
  <c r="X163" i="6"/>
  <c r="Y163" i="6" s="1"/>
  <c r="AG163" i="6" s="1"/>
  <c r="X165" i="6"/>
  <c r="Y165" i="6" s="1"/>
  <c r="AG165" i="6" s="1"/>
  <c r="AA166" i="6"/>
  <c r="X168" i="6"/>
  <c r="Y168" i="6" s="1"/>
  <c r="AG168" i="6" s="1"/>
  <c r="X169" i="6"/>
  <c r="Y169" i="6" s="1"/>
  <c r="AG169" i="6" s="1"/>
  <c r="X170" i="6"/>
  <c r="X171" i="6"/>
  <c r="Y171" i="6" s="1"/>
  <c r="AG171" i="6" s="1"/>
  <c r="X174" i="6"/>
  <c r="Z174" i="6" s="1"/>
  <c r="X175" i="6"/>
  <c r="X178" i="6"/>
  <c r="Z178" i="6" s="1"/>
  <c r="AA192" i="6"/>
  <c r="X113" i="6"/>
  <c r="X114" i="6"/>
  <c r="AA118" i="6"/>
  <c r="X119" i="6"/>
  <c r="Z119" i="6" s="1"/>
  <c r="X124" i="6"/>
  <c r="Y124" i="6" s="1"/>
  <c r="AG124" i="6" s="1"/>
  <c r="X139" i="6"/>
  <c r="Z139" i="6" s="1"/>
  <c r="AD140" i="6"/>
  <c r="Z144" i="6"/>
  <c r="AC147" i="6"/>
  <c r="X151" i="6"/>
  <c r="X155" i="6"/>
  <c r="Y155" i="6" s="1"/>
  <c r="AG155" i="6" s="1"/>
  <c r="X158" i="6"/>
  <c r="AC158" i="6" s="1"/>
  <c r="X159" i="6"/>
  <c r="Y159" i="6" s="1"/>
  <c r="AG159" i="6" s="1"/>
  <c r="X160" i="6"/>
  <c r="Y160" i="6" s="1"/>
  <c r="AG160" i="6" s="1"/>
  <c r="X162" i="6"/>
  <c r="Y162" i="6" s="1"/>
  <c r="AG162" i="6" s="1"/>
  <c r="AB166" i="6"/>
  <c r="X172" i="6"/>
  <c r="AD172" i="6" s="1"/>
  <c r="AD105" i="6"/>
  <c r="AA140" i="6"/>
  <c r="AD147" i="6"/>
  <c r="AB148" i="6"/>
  <c r="X152" i="6"/>
  <c r="Y152" i="6" s="1"/>
  <c r="AG152" i="6" s="1"/>
  <c r="X154" i="6"/>
  <c r="Z154" i="6" s="1"/>
  <c r="AA160" i="6"/>
  <c r="X161" i="6"/>
  <c r="AB161" i="6" s="1"/>
  <c r="X185" i="6"/>
  <c r="AC108" i="6"/>
  <c r="X111" i="6"/>
  <c r="AD117" i="6"/>
  <c r="AB129" i="6"/>
  <c r="X136" i="6"/>
  <c r="Y136" i="6" s="1"/>
  <c r="AG136" i="6" s="1"/>
  <c r="X142" i="6"/>
  <c r="AA142" i="6" s="1"/>
  <c r="AB145" i="6"/>
  <c r="AB147" i="6"/>
  <c r="X153" i="6"/>
  <c r="Y153" i="6" s="1"/>
  <c r="AG153" i="6" s="1"/>
  <c r="AB160" i="6"/>
  <c r="AC163" i="6"/>
  <c r="AD166" i="6"/>
  <c r="AC168" i="6"/>
  <c r="X188" i="6"/>
  <c r="Z188" i="6" s="1"/>
  <c r="X196" i="6"/>
  <c r="Y196" i="6" s="1"/>
  <c r="AG196" i="6" s="1"/>
  <c r="Z157" i="6"/>
  <c r="AB174" i="6"/>
  <c r="X179" i="6"/>
  <c r="AD179" i="6" s="1"/>
  <c r="X187" i="6"/>
  <c r="AC187" i="6" s="1"/>
  <c r="AB192" i="6"/>
  <c r="AC196" i="6"/>
  <c r="Y212" i="6"/>
  <c r="AG212" i="6" s="1"/>
  <c r="AA212" i="6"/>
  <c r="Z212" i="6"/>
  <c r="Z166" i="6"/>
  <c r="AB178" i="6"/>
  <c r="AC192" i="6"/>
  <c r="X173" i="6"/>
  <c r="AC173" i="6" s="1"/>
  <c r="AC178" i="6"/>
  <c r="AC188" i="6"/>
  <c r="AC221" i="6"/>
  <c r="X184" i="6"/>
  <c r="Y184" i="6" s="1"/>
  <c r="AG184" i="6" s="1"/>
  <c r="X194" i="6"/>
  <c r="Y194" i="6" s="1"/>
  <c r="AG194" i="6" s="1"/>
  <c r="X200" i="6"/>
  <c r="AC200" i="6" s="1"/>
  <c r="X208" i="6"/>
  <c r="AD208" i="6" s="1"/>
  <c r="AA216" i="6"/>
  <c r="AB224" i="6"/>
  <c r="X180" i="6"/>
  <c r="Y180" i="6" s="1"/>
  <c r="AG180" i="6" s="1"/>
  <c r="X190" i="6"/>
  <c r="Y190" i="6" s="1"/>
  <c r="AG190" i="6" s="1"/>
  <c r="AA200" i="6"/>
  <c r="X203" i="6"/>
  <c r="Y203" i="6" s="1"/>
  <c r="AG203" i="6" s="1"/>
  <c r="X204" i="6"/>
  <c r="Y204" i="6" s="1"/>
  <c r="AG204" i="6" s="1"/>
  <c r="X176" i="6"/>
  <c r="Z176" i="6" s="1"/>
  <c r="X177" i="6"/>
  <c r="X186" i="6"/>
  <c r="Y186" i="6" s="1"/>
  <c r="AG186" i="6" s="1"/>
  <c r="AA187" i="6"/>
  <c r="X201" i="6"/>
  <c r="Y201" i="6" s="1"/>
  <c r="AG201" i="6" s="1"/>
  <c r="X202" i="6"/>
  <c r="Y202" i="6" s="1"/>
  <c r="AG202" i="6" s="1"/>
  <c r="AA204" i="6"/>
  <c r="X205" i="6"/>
  <c r="AD205" i="6" s="1"/>
  <c r="X206" i="6"/>
  <c r="Y206" i="6" s="1"/>
  <c r="AG206" i="6" s="1"/>
  <c r="X215" i="6"/>
  <c r="AC215" i="6" s="1"/>
  <c r="Z172" i="6"/>
  <c r="AB187" i="6"/>
  <c r="X197" i="6"/>
  <c r="Y197" i="6" s="1"/>
  <c r="AG197" i="6" s="1"/>
  <c r="X199" i="6"/>
  <c r="Y199" i="6" s="1"/>
  <c r="AG199" i="6" s="1"/>
  <c r="Y236" i="6"/>
  <c r="AG236" i="6" s="1"/>
  <c r="AC236" i="6"/>
  <c r="AA173" i="6"/>
  <c r="X181" i="6"/>
  <c r="AA181" i="6" s="1"/>
  <c r="X183" i="6"/>
  <c r="Z184" i="6"/>
  <c r="X191" i="6"/>
  <c r="AB191" i="6" s="1"/>
  <c r="X193" i="6"/>
  <c r="AA193" i="6" s="1"/>
  <c r="AB196" i="6"/>
  <c r="AD201" i="6"/>
  <c r="AC203" i="6"/>
  <c r="AB216" i="6"/>
  <c r="AG221" i="6"/>
  <c r="AA224" i="6"/>
  <c r="AB221" i="6"/>
  <c r="AD224" i="6"/>
  <c r="X233" i="6"/>
  <c r="Z233" i="6" s="1"/>
  <c r="AD236" i="6"/>
  <c r="X237" i="6"/>
  <c r="AB237" i="6" s="1"/>
  <c r="X242" i="6"/>
  <c r="AA242" i="6" s="1"/>
  <c r="X244" i="6"/>
  <c r="X222" i="6"/>
  <c r="Y222" i="6" s="1"/>
  <c r="AG222" i="6" s="1"/>
  <c r="X223" i="6"/>
  <c r="Y223" i="6" s="1"/>
  <c r="AG223" i="6" s="1"/>
  <c r="X231" i="6"/>
  <c r="AB231" i="6" s="1"/>
  <c r="AC212" i="6"/>
  <c r="AD221" i="6"/>
  <c r="AB223" i="6"/>
  <c r="AA245" i="6"/>
  <c r="X214" i="6"/>
  <c r="AA214" i="6" s="1"/>
  <c r="X217" i="6"/>
  <c r="Y217" i="6" s="1"/>
  <c r="AG217" i="6" s="1"/>
  <c r="X220" i="6"/>
  <c r="Z221" i="6"/>
  <c r="AC223" i="6"/>
  <c r="X225" i="6"/>
  <c r="AC225" i="6" s="1"/>
  <c r="X228" i="6"/>
  <c r="Y228" i="6" s="1"/>
  <c r="AG228" i="6" s="1"/>
  <c r="X230" i="6"/>
  <c r="Y230" i="6" s="1"/>
  <c r="X247" i="6"/>
  <c r="Z247" i="6" s="1"/>
  <c r="X248" i="6"/>
  <c r="Y248" i="6" s="1"/>
  <c r="AG248" i="6" s="1"/>
  <c r="X210" i="6"/>
  <c r="AD210" i="6" s="1"/>
  <c r="Z216" i="6"/>
  <c r="AG216" i="6"/>
  <c r="AA221" i="6"/>
  <c r="AA228" i="6"/>
  <c r="X232" i="6"/>
  <c r="Y232" i="6" s="1"/>
  <c r="AG232" i="6" s="1"/>
  <c r="X234" i="6"/>
  <c r="Y234" i="6" s="1"/>
  <c r="AG234" i="6" s="1"/>
  <c r="Z236" i="6"/>
  <c r="X251" i="6"/>
  <c r="Y251" i="6" s="1"/>
  <c r="AG251" i="6" s="1"/>
  <c r="X209" i="6"/>
  <c r="X213" i="6"/>
  <c r="X219" i="6"/>
  <c r="Y219" i="6" s="1"/>
  <c r="AG219" i="6" s="1"/>
  <c r="Z223" i="6"/>
  <c r="Z224" i="6"/>
  <c r="AG224" i="6"/>
  <c r="X226" i="6"/>
  <c r="Y226" i="6" s="1"/>
  <c r="AG226" i="6" s="1"/>
  <c r="X238" i="6"/>
  <c r="Z238" i="6" s="1"/>
  <c r="AB248" i="6"/>
  <c r="Y252" i="6"/>
  <c r="AG252" i="6" s="1"/>
  <c r="AB252" i="6"/>
  <c r="X207" i="6"/>
  <c r="AA207" i="6" s="1"/>
  <c r="AD212" i="6"/>
  <c r="AC216" i="6"/>
  <c r="X218" i="6"/>
  <c r="Y218" i="6" s="1"/>
  <c r="AG218" i="6" s="1"/>
  <c r="AA222" i="6"/>
  <c r="AC226" i="6"/>
  <c r="Z227" i="6"/>
  <c r="AB230" i="6"/>
  <c r="AD231" i="6"/>
  <c r="AC233" i="6"/>
  <c r="AB236" i="6"/>
  <c r="AC244" i="6"/>
  <c r="AC245" i="6"/>
  <c r="AB245" i="6"/>
  <c r="Y245" i="6"/>
  <c r="AG245" i="6" s="1"/>
  <c r="AD216" i="6"/>
  <c r="AA218" i="6"/>
  <c r="AC224" i="6"/>
  <c r="AD226" i="6"/>
  <c r="AD228" i="6"/>
  <c r="AD233" i="6"/>
  <c r="X235" i="6"/>
  <c r="X240" i="6"/>
  <c r="AB240" i="6" s="1"/>
  <c r="X253" i="6"/>
  <c r="AA253" i="6" s="1"/>
  <c r="X229" i="6"/>
  <c r="AB229" i="6" s="1"/>
  <c r="Z232" i="6"/>
  <c r="AA252" i="6"/>
  <c r="AB255" i="6"/>
  <c r="AG255" i="6"/>
  <c r="AC270" i="6"/>
  <c r="AA240" i="6"/>
  <c r="X241" i="6"/>
  <c r="Z241" i="6" s="1"/>
  <c r="AD245" i="6"/>
  <c r="X249" i="6"/>
  <c r="AB249" i="6" s="1"/>
  <c r="X269" i="6"/>
  <c r="AC269" i="6" s="1"/>
  <c r="X271" i="6"/>
  <c r="Z231" i="6"/>
  <c r="X246" i="6"/>
  <c r="Z246" i="6" s="1"/>
  <c r="X250" i="6"/>
  <c r="AC250" i="6" s="1"/>
  <c r="AC252" i="6"/>
  <c r="X263" i="6"/>
  <c r="AC263" i="6" s="1"/>
  <c r="X264" i="6"/>
  <c r="AB264" i="6" s="1"/>
  <c r="X267" i="6"/>
  <c r="X268" i="6"/>
  <c r="Z268" i="6" s="1"/>
  <c r="AB272" i="6"/>
  <c r="X273" i="6"/>
  <c r="Y273" i="6" s="1"/>
  <c r="AG273" i="6" s="1"/>
  <c r="AG230" i="6"/>
  <c r="AA232" i="6"/>
  <c r="AD248" i="6"/>
  <c r="Z255" i="6"/>
  <c r="X259" i="6"/>
  <c r="Z261" i="6"/>
  <c r="AG261" i="6"/>
  <c r="AB270" i="6"/>
  <c r="AC272" i="6"/>
  <c r="AB233" i="6"/>
  <c r="X239" i="6"/>
  <c r="Y239" i="6" s="1"/>
  <c r="AG239" i="6" s="1"/>
  <c r="Z252" i="6"/>
  <c r="AC255" i="6"/>
  <c r="AB267" i="6"/>
  <c r="AD272" i="6"/>
  <c r="X277" i="6"/>
  <c r="Z277" i="6" s="1"/>
  <c r="AB259" i="6"/>
  <c r="AB261" i="6"/>
  <c r="AC267" i="6"/>
  <c r="AA272" i="6"/>
  <c r="Y272" i="6"/>
  <c r="AG272" i="6" s="1"/>
  <c r="Z272" i="6"/>
  <c r="AC234" i="6"/>
  <c r="AA236" i="6"/>
  <c r="Z245" i="6"/>
  <c r="AD252" i="6"/>
  <c r="X254" i="6"/>
  <c r="AD254" i="6" s="1"/>
  <c r="X260" i="6"/>
  <c r="Z260" i="6" s="1"/>
  <c r="X262" i="6"/>
  <c r="Z262" i="6" s="1"/>
  <c r="AA268" i="6"/>
  <c r="AA246" i="6"/>
  <c r="AA255" i="6"/>
  <c r="AD255" i="6"/>
  <c r="AD259" i="6"/>
  <c r="AD261" i="6"/>
  <c r="AA262" i="6"/>
  <c r="AA267" i="6"/>
  <c r="X275" i="6"/>
  <c r="AB275" i="6" s="1"/>
  <c r="AA277" i="6"/>
  <c r="AC294" i="6"/>
  <c r="X296" i="6"/>
  <c r="AA296" i="6" s="1"/>
  <c r="AD300" i="6"/>
  <c r="X292" i="6"/>
  <c r="Z292" i="6" s="1"/>
  <c r="Y300" i="6"/>
  <c r="AG300" i="6" s="1"/>
  <c r="Z300" i="6"/>
  <c r="X256" i="6"/>
  <c r="Z256" i="6" s="1"/>
  <c r="X257" i="6"/>
  <c r="AA257" i="6" s="1"/>
  <c r="AC259" i="6"/>
  <c r="AA261" i="6"/>
  <c r="AB268" i="6"/>
  <c r="AB262" i="6"/>
  <c r="X265" i="6"/>
  <c r="AD265" i="6" s="1"/>
  <c r="Z270" i="6"/>
  <c r="X274" i="6"/>
  <c r="Z274" i="6" s="1"/>
  <c r="X276" i="6"/>
  <c r="Z285" i="6"/>
  <c r="AB294" i="6"/>
  <c r="X299" i="6"/>
  <c r="Z299" i="6" s="1"/>
  <c r="X303" i="6"/>
  <c r="AD303" i="6" s="1"/>
  <c r="X304" i="6"/>
  <c r="Y304" i="6" s="1"/>
  <c r="AG304" i="6" s="1"/>
  <c r="Z264" i="6"/>
  <c r="X266" i="6"/>
  <c r="AC266" i="6" s="1"/>
  <c r="AA271" i="6"/>
  <c r="X278" i="6"/>
  <c r="AC278" i="6" s="1"/>
  <c r="X282" i="6"/>
  <c r="Z282" i="6" s="1"/>
  <c r="AD285" i="6"/>
  <c r="X293" i="6"/>
  <c r="Y293" i="6" s="1"/>
  <c r="AG293" i="6" s="1"/>
  <c r="X302" i="6"/>
  <c r="Y302" i="6" s="1"/>
  <c r="AG302" i="6" s="1"/>
  <c r="AB277" i="6"/>
  <c r="X280" i="6"/>
  <c r="AA280" i="6" s="1"/>
  <c r="AA282" i="6"/>
  <c r="X284" i="6"/>
  <c r="AB284" i="6" s="1"/>
  <c r="X291" i="6"/>
  <c r="AA291" i="6" s="1"/>
  <c r="AD294" i="6"/>
  <c r="Z294" i="6"/>
  <c r="AG294" i="6"/>
  <c r="AA300" i="6"/>
  <c r="X301" i="6"/>
  <c r="AA301" i="6" s="1"/>
  <c r="X310" i="6"/>
  <c r="Y310" i="6" s="1"/>
  <c r="AG310" i="6" s="1"/>
  <c r="AD270" i="6"/>
  <c r="X281" i="6"/>
  <c r="AA281" i="6" s="1"/>
  <c r="AB285" i="6"/>
  <c r="X286" i="6"/>
  <c r="AC286" i="6" s="1"/>
  <c r="AC299" i="6"/>
  <c r="AB300" i="6"/>
  <c r="AB301" i="6"/>
  <c r="X306" i="6"/>
  <c r="X308" i="6"/>
  <c r="AA308" i="6" s="1"/>
  <c r="X258" i="6"/>
  <c r="AA285" i="6"/>
  <c r="AC285" i="6"/>
  <c r="X287" i="6"/>
  <c r="AC287" i="6" s="1"/>
  <c r="X288" i="6"/>
  <c r="X289" i="6"/>
  <c r="AB289" i="6" s="1"/>
  <c r="X290" i="6"/>
  <c r="AD292" i="6"/>
  <c r="X297" i="6"/>
  <c r="AA306" i="6"/>
  <c r="AB310" i="6"/>
  <c r="AC296" i="6"/>
  <c r="X313" i="6"/>
  <c r="AC313" i="6" s="1"/>
  <c r="X314" i="6"/>
  <c r="AB299" i="6"/>
  <c r="AC306" i="6"/>
  <c r="X309" i="6"/>
  <c r="AC309" i="6" s="1"/>
  <c r="X317" i="6"/>
  <c r="Z317" i="6" s="1"/>
  <c r="X319" i="6"/>
  <c r="AC319" i="6" s="1"/>
  <c r="Z301" i="6"/>
  <c r="Y305" i="6"/>
  <c r="AG305" i="6" s="1"/>
  <c r="AC300" i="6"/>
  <c r="Z305" i="6"/>
  <c r="AC310" i="6"/>
  <c r="AC314" i="6"/>
  <c r="AB320" i="6"/>
  <c r="X322" i="6"/>
  <c r="X323" i="6"/>
  <c r="Y323" i="6" s="1"/>
  <c r="AG323" i="6" s="1"/>
  <c r="X324" i="6"/>
  <c r="Z324" i="6" s="1"/>
  <c r="X279" i="6"/>
  <c r="Y279" i="6" s="1"/>
  <c r="AG279" i="6" s="1"/>
  <c r="AC282" i="6"/>
  <c r="AA284" i="6"/>
  <c r="X321" i="6"/>
  <c r="Z321" i="6" s="1"/>
  <c r="X326" i="6"/>
  <c r="AA326" i="6" s="1"/>
  <c r="AA294" i="6"/>
  <c r="X295" i="6"/>
  <c r="AC295" i="6" s="1"/>
  <c r="AD301" i="6"/>
  <c r="AC305" i="6"/>
  <c r="X311" i="6"/>
  <c r="AC311" i="6" s="1"/>
  <c r="AB324" i="6"/>
  <c r="AA310" i="6"/>
  <c r="AB311" i="6"/>
  <c r="AB314" i="6"/>
  <c r="Y320" i="6"/>
  <c r="AG320" i="6" s="1"/>
  <c r="Z320" i="6"/>
  <c r="AD320" i="6"/>
  <c r="AC323" i="6"/>
  <c r="X283" i="6"/>
  <c r="AB305" i="6"/>
  <c r="X312" i="6"/>
  <c r="Z312" i="6" s="1"/>
  <c r="AD319" i="6"/>
  <c r="AA320" i="6"/>
  <c r="AD324" i="6"/>
  <c r="X328" i="6"/>
  <c r="Y328" i="6" s="1"/>
  <c r="AG328" i="6" s="1"/>
  <c r="AC331" i="6"/>
  <c r="AC326" i="6"/>
  <c r="X316" i="6"/>
  <c r="AC316" i="6" s="1"/>
  <c r="X318" i="6"/>
  <c r="Z318" i="6" s="1"/>
  <c r="AC320" i="6"/>
  <c r="Z328" i="6"/>
  <c r="AB323" i="6"/>
  <c r="X327" i="6"/>
  <c r="AC327" i="6" s="1"/>
  <c r="AA314" i="6"/>
  <c r="X315" i="6"/>
  <c r="AD315" i="6" s="1"/>
  <c r="X329" i="6"/>
  <c r="Z329" i="6" s="1"/>
  <c r="Z331" i="6"/>
  <c r="X332" i="6"/>
  <c r="Z332" i="6" s="1"/>
  <c r="X334" i="6"/>
  <c r="AD334" i="6" s="1"/>
  <c r="AC324" i="6"/>
  <c r="X325" i="6"/>
  <c r="Y325" i="6" s="1"/>
  <c r="AG325" i="6" s="1"/>
  <c r="X330" i="6"/>
  <c r="AA330" i="6" s="1"/>
  <c r="AB331" i="6"/>
  <c r="X336" i="6"/>
  <c r="AA336" i="6" s="1"/>
  <c r="AC341" i="6"/>
  <c r="X346" i="6"/>
  <c r="AA346" i="6" s="1"/>
  <c r="Z341" i="6"/>
  <c r="AB344" i="6"/>
  <c r="Z348" i="6"/>
  <c r="AD349" i="6"/>
  <c r="X335" i="6"/>
  <c r="AD335" i="6" s="1"/>
  <c r="AA348" i="6"/>
  <c r="AD348" i="6"/>
  <c r="Y349" i="6"/>
  <c r="AB349" i="6"/>
  <c r="Z344" i="6"/>
  <c r="AG344" i="6"/>
  <c r="AC330" i="6"/>
  <c r="AA331" i="6"/>
  <c r="X333" i="6"/>
  <c r="AB333" i="6" s="1"/>
  <c r="AD341" i="6"/>
  <c r="X347" i="6"/>
  <c r="AC347" i="6" s="1"/>
  <c r="X337" i="6"/>
  <c r="Y337" i="6" s="1"/>
  <c r="AG337" i="6" s="1"/>
  <c r="AB341" i="6"/>
  <c r="Y341" i="6"/>
  <c r="AG341" i="6" s="1"/>
  <c r="X342" i="6"/>
  <c r="AD342" i="6" s="1"/>
  <c r="AC348" i="6"/>
  <c r="AD353" i="6"/>
  <c r="X340" i="6"/>
  <c r="AD340" i="6" s="1"/>
  <c r="X343" i="6"/>
  <c r="AA343" i="6" s="1"/>
  <c r="AC344" i="6"/>
  <c r="X345" i="6"/>
  <c r="Y345" i="6" s="1"/>
  <c r="AA349" i="6"/>
  <c r="X350" i="6"/>
  <c r="AB350" i="6" s="1"/>
  <c r="X356" i="6"/>
  <c r="Z356" i="6" s="1"/>
  <c r="AD330" i="6"/>
  <c r="AD331" i="6"/>
  <c r="X338" i="6"/>
  <c r="Y338" i="6" s="1"/>
  <c r="AG338" i="6" s="1"/>
  <c r="AD344" i="6"/>
  <c r="AA345" i="6"/>
  <c r="AA344" i="6"/>
  <c r="X358" i="6"/>
  <c r="AB358" i="6" s="1"/>
  <c r="AD369" i="6"/>
  <c r="AB373" i="6"/>
  <c r="AB345" i="6"/>
  <c r="Z346" i="6"/>
  <c r="Z361" i="6"/>
  <c r="X364" i="6"/>
  <c r="Z349" i="6"/>
  <c r="X351" i="6"/>
  <c r="AA351" i="6" s="1"/>
  <c r="AB353" i="6"/>
  <c r="AC361" i="6"/>
  <c r="X365" i="6"/>
  <c r="Z365" i="6" s="1"/>
  <c r="AC370" i="6"/>
  <c r="AG345" i="6"/>
  <c r="AD358" i="6"/>
  <c r="X359" i="6"/>
  <c r="AC359" i="6" s="1"/>
  <c r="AD361" i="6"/>
  <c r="AD368" i="6"/>
  <c r="AD370" i="6"/>
  <c r="X371" i="6"/>
  <c r="Z371" i="6" s="1"/>
  <c r="Z373" i="6"/>
  <c r="AA347" i="6"/>
  <c r="AC349" i="6"/>
  <c r="AG353" i="6"/>
  <c r="Z358" i="6"/>
  <c r="X360" i="6"/>
  <c r="Z360" i="6" s="1"/>
  <c r="AB369" i="6"/>
  <c r="AB370" i="6"/>
  <c r="AA373" i="6"/>
  <c r="Z353" i="6"/>
  <c r="AB371" i="6"/>
  <c r="X374" i="6"/>
  <c r="AA374" i="6" s="1"/>
  <c r="X375" i="6"/>
  <c r="Z375" i="6" s="1"/>
  <c r="AG349" i="6"/>
  <c r="X352" i="6"/>
  <c r="Z352" i="6" s="1"/>
  <c r="AC353" i="6"/>
  <c r="AA361" i="6"/>
  <c r="X362" i="6"/>
  <c r="AD362" i="6" s="1"/>
  <c r="AD347" i="6"/>
  <c r="AB348" i="6"/>
  <c r="AA352" i="6"/>
  <c r="X357" i="6"/>
  <c r="AD357" i="6" s="1"/>
  <c r="AB361" i="6"/>
  <c r="AA369" i="6"/>
  <c r="Y373" i="6"/>
  <c r="AD373" i="6"/>
  <c r="X394" i="6"/>
  <c r="AB394" i="6" s="1"/>
  <c r="AD359" i="6"/>
  <c r="X366" i="6"/>
  <c r="AA366" i="6" s="1"/>
  <c r="Z369" i="6"/>
  <c r="X381" i="6"/>
  <c r="AB381" i="6" s="1"/>
  <c r="X380" i="6"/>
  <c r="AC380" i="6" s="1"/>
  <c r="AC369" i="6"/>
  <c r="AA370" i="6"/>
  <c r="AG373" i="6"/>
  <c r="X379" i="6"/>
  <c r="AA379" i="6" s="1"/>
  <c r="X367" i="6"/>
  <c r="X372" i="6"/>
  <c r="Z372" i="6" s="1"/>
  <c r="X376" i="6"/>
  <c r="AB376" i="6" s="1"/>
  <c r="X378" i="6"/>
  <c r="AC378" i="6" s="1"/>
  <c r="AC379" i="6"/>
  <c r="X392" i="6"/>
  <c r="Z392" i="6" s="1"/>
  <c r="AD381" i="6"/>
  <c r="X383" i="6"/>
  <c r="AA383" i="6" s="1"/>
  <c r="X391" i="6"/>
  <c r="AC391" i="6" s="1"/>
  <c r="X401" i="6"/>
  <c r="AA401" i="6" s="1"/>
  <c r="X402" i="6"/>
  <c r="X396" i="6"/>
  <c r="AB396" i="6" s="1"/>
  <c r="AB401" i="6"/>
  <c r="AD380" i="6"/>
  <c r="X382" i="6"/>
  <c r="Z382" i="6" s="1"/>
  <c r="X385" i="6"/>
  <c r="AA385" i="6" s="1"/>
  <c r="X388" i="6"/>
  <c r="X389" i="6"/>
  <c r="AA389" i="6" s="1"/>
  <c r="AB402" i="6"/>
  <c r="X403" i="6"/>
  <c r="AC403" i="6" s="1"/>
  <c r="X377" i="6"/>
  <c r="AD377" i="6" s="1"/>
  <c r="Z381" i="6"/>
  <c r="X384" i="6"/>
  <c r="AB384" i="6" s="1"/>
  <c r="AD401" i="6"/>
  <c r="AB383" i="6"/>
  <c r="AD385" i="6"/>
  <c r="X390" i="6"/>
  <c r="AB390" i="6" s="1"/>
  <c r="AC401" i="6"/>
  <c r="X393" i="6"/>
  <c r="AB393" i="6" s="1"/>
  <c r="X399" i="6"/>
  <c r="Z399" i="6" s="1"/>
  <c r="AC402" i="6"/>
  <c r="X404" i="6"/>
  <c r="AD404" i="6" s="1"/>
  <c r="X400" i="6"/>
  <c r="AD400" i="6" s="1"/>
  <c r="X387" i="6"/>
  <c r="Z387" i="6" s="1"/>
  <c r="AD390" i="6"/>
  <c r="X398" i="6"/>
  <c r="AA398" i="6" s="1"/>
  <c r="X7" i="5"/>
  <c r="Y7" i="5" s="1"/>
  <c r="X25" i="5"/>
  <c r="Y25" i="5" s="1"/>
  <c r="AG25" i="5" s="1"/>
  <c r="X26" i="5"/>
  <c r="Y26" i="5" s="1"/>
  <c r="AG26" i="5" s="1"/>
  <c r="X34" i="5"/>
  <c r="Y34" i="5" s="1"/>
  <c r="AG34" i="5" s="1"/>
  <c r="X5" i="5"/>
  <c r="Y5" i="5" s="1"/>
  <c r="AA26" i="5"/>
  <c r="AC31" i="5"/>
  <c r="Z32" i="5"/>
  <c r="AC33" i="5"/>
  <c r="X35" i="5"/>
  <c r="Y35" i="5" s="1"/>
  <c r="AG35" i="5" s="1"/>
  <c r="AA5" i="5"/>
  <c r="AB7" i="5"/>
  <c r="AD31" i="5"/>
  <c r="AB5" i="5"/>
  <c r="AC7" i="5"/>
  <c r="X13" i="5"/>
  <c r="Y13" i="5" s="1"/>
  <c r="AG13" i="5" s="1"/>
  <c r="AG14" i="5"/>
  <c r="AC21" i="5"/>
  <c r="AB28" i="5"/>
  <c r="X28" i="5"/>
  <c r="Y28" i="5" s="1"/>
  <c r="AG28" i="5" s="1"/>
  <c r="Z29" i="5"/>
  <c r="X29" i="5"/>
  <c r="Y29" i="5" s="1"/>
  <c r="AG29" i="5" s="1"/>
  <c r="X30" i="5"/>
  <c r="Y30" i="5" s="1"/>
  <c r="AG30" i="5" s="1"/>
  <c r="AG31" i="5"/>
  <c r="AC32" i="5"/>
  <c r="Z33" i="5"/>
  <c r="X36" i="5"/>
  <c r="Y36" i="5" s="1"/>
  <c r="AG36" i="5" s="1"/>
  <c r="AD7" i="5"/>
  <c r="Z12" i="5"/>
  <c r="X12" i="5"/>
  <c r="Y12" i="5" s="1"/>
  <c r="AG12" i="5" s="1"/>
  <c r="X15" i="5"/>
  <c r="Y15" i="5" s="1"/>
  <c r="AG15" i="5" s="1"/>
  <c r="Z16" i="5"/>
  <c r="X16" i="5"/>
  <c r="Y16" i="5" s="1"/>
  <c r="AG16" i="5" s="1"/>
  <c r="X17" i="5"/>
  <c r="Y17" i="5" s="1"/>
  <c r="AG17" i="5" s="1"/>
  <c r="X19" i="5"/>
  <c r="Y19" i="5" s="1"/>
  <c r="AG19" i="5" s="1"/>
  <c r="X20" i="5"/>
  <c r="Y20" i="5" s="1"/>
  <c r="AG20" i="5" s="1"/>
  <c r="X22" i="5"/>
  <c r="Y22" i="5" s="1"/>
  <c r="AD26" i="5"/>
  <c r="AA31" i="5"/>
  <c r="AD34" i="5"/>
  <c r="X38" i="5"/>
  <c r="Y38" i="5" s="1"/>
  <c r="AG38" i="5" s="1"/>
  <c r="AD5" i="5"/>
  <c r="X6" i="5"/>
  <c r="Y6" i="5" s="1"/>
  <c r="AA7" i="5"/>
  <c r="X11" i="5"/>
  <c r="Y11" i="5" s="1"/>
  <c r="AG11" i="5" s="1"/>
  <c r="AA12" i="5"/>
  <c r="AB13" i="5"/>
  <c r="AB14" i="5"/>
  <c r="AA16" i="5"/>
  <c r="X18" i="5"/>
  <c r="Y18" i="5" s="1"/>
  <c r="AG18" i="5" s="1"/>
  <c r="AG21" i="5"/>
  <c r="AD22" i="5"/>
  <c r="AA25" i="5"/>
  <c r="AB26" i="5"/>
  <c r="AB31" i="5"/>
  <c r="AG32" i="5"/>
  <c r="AB33" i="5"/>
  <c r="AA34" i="5"/>
  <c r="X37" i="5"/>
  <c r="Y37" i="5" s="1"/>
  <c r="AG37" i="5" s="1"/>
  <c r="AC5" i="5"/>
  <c r="AG7" i="5"/>
  <c r="X9" i="5"/>
  <c r="Y9" i="5" s="1"/>
  <c r="AG9" i="5" s="1"/>
  <c r="AC14" i="5"/>
  <c r="AB18" i="5"/>
  <c r="AA21" i="5"/>
  <c r="AG22" i="5"/>
  <c r="AB25" i="5"/>
  <c r="AC26" i="5"/>
  <c r="Z28" i="5"/>
  <c r="AC29" i="5"/>
  <c r="AB32" i="5"/>
  <c r="AD33" i="5"/>
  <c r="AB34" i="5"/>
  <c r="AB35" i="5"/>
  <c r="AG5" i="5"/>
  <c r="AG6" i="5"/>
  <c r="Z8" i="5"/>
  <c r="X8" i="5"/>
  <c r="Y8" i="5" s="1"/>
  <c r="AG8" i="5" s="1"/>
  <c r="AB11" i="5"/>
  <c r="AC12" i="5"/>
  <c r="AC15" i="5"/>
  <c r="AC18" i="5"/>
  <c r="AB21" i="5"/>
  <c r="X23" i="5"/>
  <c r="Y23" i="5" s="1"/>
  <c r="AG23" i="5" s="1"/>
  <c r="X24" i="5"/>
  <c r="Y24" i="5" s="1"/>
  <c r="AG24" i="5" s="1"/>
  <c r="AA28" i="5"/>
  <c r="AD29" i="5"/>
  <c r="AD30" i="5"/>
  <c r="AC34" i="5"/>
  <c r="AC35" i="5"/>
  <c r="Z6" i="5"/>
  <c r="AA33" i="5"/>
  <c r="X47" i="5"/>
  <c r="Y47" i="5" s="1"/>
  <c r="X48" i="5"/>
  <c r="Y48" i="5" s="1"/>
  <c r="AG48" i="5" s="1"/>
  <c r="X49" i="5"/>
  <c r="Y49" i="5" s="1"/>
  <c r="X61" i="5"/>
  <c r="Y61" i="5" s="1"/>
  <c r="AA14" i="5"/>
  <c r="Z21" i="5"/>
  <c r="AA22" i="5"/>
  <c r="Z31" i="5"/>
  <c r="AA32" i="5"/>
  <c r="X41" i="5"/>
  <c r="AA41" i="5" s="1"/>
  <c r="Z43" i="5"/>
  <c r="X43" i="5"/>
  <c r="Y43" i="5" s="1"/>
  <c r="X45" i="5"/>
  <c r="Y45" i="5" s="1"/>
  <c r="AA49" i="5"/>
  <c r="X68" i="5"/>
  <c r="Y68" i="5" s="1"/>
  <c r="AG68" i="5" s="1"/>
  <c r="X71" i="5"/>
  <c r="Y71" i="5" s="1"/>
  <c r="AG71" i="5" s="1"/>
  <c r="X78" i="5"/>
  <c r="Y78" i="5" s="1"/>
  <c r="AG78" i="5" s="1"/>
  <c r="X79" i="5"/>
  <c r="Y79" i="5" s="1"/>
  <c r="AG79" i="5" s="1"/>
  <c r="X10" i="5"/>
  <c r="Y10" i="5" s="1"/>
  <c r="AG10" i="5" s="1"/>
  <c r="X40" i="5"/>
  <c r="AA45" i="5"/>
  <c r="AB47" i="5"/>
  <c r="AB49" i="5"/>
  <c r="AB61" i="5"/>
  <c r="Z63" i="5"/>
  <c r="X63" i="5"/>
  <c r="X27" i="5"/>
  <c r="Y27" i="5" s="1"/>
  <c r="AG27" i="5" s="1"/>
  <c r="AB43" i="5"/>
  <c r="AB45" i="5"/>
  <c r="AC48" i="5"/>
  <c r="X58" i="5"/>
  <c r="Y58" i="5" s="1"/>
  <c r="AG58" i="5" s="1"/>
  <c r="X64" i="5"/>
  <c r="Y64" i="5" s="1"/>
  <c r="AG64" i="5" s="1"/>
  <c r="X69" i="5"/>
  <c r="Y69" i="5" s="1"/>
  <c r="AD47" i="5"/>
  <c r="AD49" i="5"/>
  <c r="X50" i="5"/>
  <c r="Y50" i="5" s="1"/>
  <c r="AG50" i="5" s="1"/>
  <c r="AB58" i="5"/>
  <c r="AB63" i="5"/>
  <c r="X65" i="5"/>
  <c r="Z65" i="5" s="1"/>
  <c r="Z67" i="5"/>
  <c r="X67" i="5"/>
  <c r="Y67" i="5" s="1"/>
  <c r="AG67" i="5" s="1"/>
  <c r="AC69" i="5"/>
  <c r="X76" i="5"/>
  <c r="Y76" i="5" s="1"/>
  <c r="X83" i="5"/>
  <c r="Z83" i="5" s="1"/>
  <c r="X84" i="5"/>
  <c r="AA84" i="5" s="1"/>
  <c r="AD43" i="5"/>
  <c r="AD45" i="5"/>
  <c r="AA47" i="5"/>
  <c r="AC49" i="5"/>
  <c r="X66" i="5"/>
  <c r="Y66" i="5" s="1"/>
  <c r="AG66" i="5" s="1"/>
  <c r="AA67" i="5"/>
  <c r="AD69" i="5"/>
  <c r="X70" i="5"/>
  <c r="Y70" i="5" s="1"/>
  <c r="AG70" i="5" s="1"/>
  <c r="AD71" i="5"/>
  <c r="AD79" i="5"/>
  <c r="X39" i="5"/>
  <c r="AC43" i="5"/>
  <c r="AC45" i="5"/>
  <c r="AC47" i="5"/>
  <c r="AG49" i="5"/>
  <c r="X55" i="5"/>
  <c r="Y55" i="5" s="1"/>
  <c r="AG55" i="5" s="1"/>
  <c r="X56" i="5"/>
  <c r="Y56" i="5" s="1"/>
  <c r="AG56" i="5" s="1"/>
  <c r="X57" i="5"/>
  <c r="Y57" i="5" s="1"/>
  <c r="AG57" i="5" s="1"/>
  <c r="AC61" i="5"/>
  <c r="AC64" i="5"/>
  <c r="AB65" i="5"/>
  <c r="AA66" i="5"/>
  <c r="AG69" i="5"/>
  <c r="AB70" i="5"/>
  <c r="AA71" i="5"/>
  <c r="AB73" i="5"/>
  <c r="X73" i="5"/>
  <c r="Y73" i="5" s="1"/>
  <c r="AG73" i="5" s="1"/>
  <c r="X74" i="5"/>
  <c r="Y74" i="5" s="1"/>
  <c r="AG74" i="5" s="1"/>
  <c r="AD76" i="5"/>
  <c r="X77" i="5"/>
  <c r="Y77" i="5" s="1"/>
  <c r="AG77" i="5" s="1"/>
  <c r="AB79" i="5"/>
  <c r="AC84" i="5"/>
  <c r="Y94" i="5"/>
  <c r="AC94" i="5"/>
  <c r="AC41" i="5"/>
  <c r="X42" i="5"/>
  <c r="Y42" i="5" s="1"/>
  <c r="AG42" i="5" s="1"/>
  <c r="AG43" i="5"/>
  <c r="AG45" i="5"/>
  <c r="AG47" i="5"/>
  <c r="X51" i="5"/>
  <c r="Y51" i="5" s="1"/>
  <c r="AG51" i="5" s="1"/>
  <c r="Z52" i="5"/>
  <c r="X52" i="5"/>
  <c r="Y52" i="5" s="1"/>
  <c r="AG52" i="5" s="1"/>
  <c r="X53" i="5"/>
  <c r="Y53" i="5" s="1"/>
  <c r="AG53" i="5" s="1"/>
  <c r="AA58" i="5"/>
  <c r="X59" i="5"/>
  <c r="Y59" i="5" s="1"/>
  <c r="AG59" i="5" s="1"/>
  <c r="AG61" i="5"/>
  <c r="AA63" i="5"/>
  <c r="AB69" i="5"/>
  <c r="AD70" i="5"/>
  <c r="AB71" i="5"/>
  <c r="X75" i="5"/>
  <c r="Y75" i="5" s="1"/>
  <c r="AG75" i="5" s="1"/>
  <c r="AG76" i="5"/>
  <c r="AD77" i="5"/>
  <c r="AB78" i="5"/>
  <c r="AC79" i="5"/>
  <c r="AD83" i="5"/>
  <c r="X91" i="5"/>
  <c r="AA91" i="5" s="1"/>
  <c r="AB94" i="5"/>
  <c r="AA70" i="5"/>
  <c r="AD86" i="5"/>
  <c r="X89" i="5"/>
  <c r="Z89" i="5" s="1"/>
  <c r="AD94" i="5"/>
  <c r="AD97" i="5"/>
  <c r="X112" i="5"/>
  <c r="Y112" i="5" s="1"/>
  <c r="X113" i="5"/>
  <c r="Y113" i="5" s="1"/>
  <c r="AG113" i="5" s="1"/>
  <c r="X114" i="5"/>
  <c r="Y114" i="5" s="1"/>
  <c r="AG114" i="5" s="1"/>
  <c r="Z58" i="5"/>
  <c r="AA69" i="5"/>
  <c r="Z76" i="5"/>
  <c r="AA77" i="5"/>
  <c r="X82" i="5"/>
  <c r="X96" i="5"/>
  <c r="Y96" i="5" s="1"/>
  <c r="AG96" i="5" s="1"/>
  <c r="Z97" i="5"/>
  <c r="X101" i="5"/>
  <c r="Y101" i="5" s="1"/>
  <c r="AG101" i="5" s="1"/>
  <c r="AA115" i="5"/>
  <c r="X115" i="5"/>
  <c r="Y115" i="5" s="1"/>
  <c r="X117" i="5"/>
  <c r="Y117" i="5" s="1"/>
  <c r="AG117" i="5" s="1"/>
  <c r="X81" i="5"/>
  <c r="Y81" i="5" s="1"/>
  <c r="AG81" i="5" s="1"/>
  <c r="AB82" i="5"/>
  <c r="AB89" i="5"/>
  <c r="AA94" i="5"/>
  <c r="AC97" i="5"/>
  <c r="X99" i="5"/>
  <c r="X100" i="5"/>
  <c r="AD100" i="5" s="1"/>
  <c r="AC112" i="5"/>
  <c r="AB115" i="5"/>
  <c r="X119" i="5"/>
  <c r="Y119" i="5" s="1"/>
  <c r="AG119" i="5" s="1"/>
  <c r="X44" i="5"/>
  <c r="Y44" i="5" s="1"/>
  <c r="AG44" i="5" s="1"/>
  <c r="X46" i="5"/>
  <c r="Y46" i="5" s="1"/>
  <c r="AG46" i="5" s="1"/>
  <c r="X54" i="5"/>
  <c r="Y54" i="5" s="1"/>
  <c r="AG54" i="5" s="1"/>
  <c r="X62" i="5"/>
  <c r="Z62" i="5" s="1"/>
  <c r="X72" i="5"/>
  <c r="Y72" i="5" s="1"/>
  <c r="AG72" i="5" s="1"/>
  <c r="X80" i="5"/>
  <c r="Y80" i="5" s="1"/>
  <c r="AG80" i="5" s="1"/>
  <c r="Z84" i="5"/>
  <c r="X88" i="5"/>
  <c r="AC88" i="5" s="1"/>
  <c r="X93" i="5"/>
  <c r="Y93" i="5" s="1"/>
  <c r="AG94" i="5"/>
  <c r="X102" i="5"/>
  <c r="Y102" i="5" s="1"/>
  <c r="AG102" i="5" s="1"/>
  <c r="X103" i="5"/>
  <c r="Y103" i="5" s="1"/>
  <c r="AG103" i="5" s="1"/>
  <c r="X104" i="5"/>
  <c r="Y104" i="5" s="1"/>
  <c r="AG104" i="5" s="1"/>
  <c r="AC83" i="5"/>
  <c r="AA88" i="5"/>
  <c r="AD90" i="5"/>
  <c r="AG97" i="5"/>
  <c r="Z105" i="5"/>
  <c r="X105" i="5"/>
  <c r="Y105" i="5" s="1"/>
  <c r="AG105" i="5" s="1"/>
  <c r="X106" i="5"/>
  <c r="Y106" i="5" s="1"/>
  <c r="AG106" i="5" s="1"/>
  <c r="Z112" i="5"/>
  <c r="AD113" i="5"/>
  <c r="AD115" i="5"/>
  <c r="AB119" i="5"/>
  <c r="X120" i="5"/>
  <c r="Y120" i="5" s="1"/>
  <c r="AG120" i="5" s="1"/>
  <c r="X121" i="5"/>
  <c r="Y121" i="5" s="1"/>
  <c r="AG121" i="5" s="1"/>
  <c r="Z122" i="5"/>
  <c r="X122" i="5"/>
  <c r="Y122" i="5" s="1"/>
  <c r="AG122" i="5" s="1"/>
  <c r="X60" i="5"/>
  <c r="Y60" i="5" s="1"/>
  <c r="AG60" i="5" s="1"/>
  <c r="Z86" i="5"/>
  <c r="X90" i="5"/>
  <c r="AC90" i="5" s="1"/>
  <c r="X92" i="5"/>
  <c r="AB92" i="5" s="1"/>
  <c r="AG93" i="5"/>
  <c r="AA97" i="5"/>
  <c r="AC99" i="5"/>
  <c r="AA106" i="5"/>
  <c r="X107" i="5"/>
  <c r="Y107" i="5" s="1"/>
  <c r="AG107" i="5" s="1"/>
  <c r="X109" i="5"/>
  <c r="Y109" i="5" s="1"/>
  <c r="AG109" i="5" s="1"/>
  <c r="AB112" i="5"/>
  <c r="AA113" i="5"/>
  <c r="Z115" i="5"/>
  <c r="AA122" i="5"/>
  <c r="X123" i="5"/>
  <c r="Y123" i="5" s="1"/>
  <c r="AG123" i="5" s="1"/>
  <c r="AD84" i="5"/>
  <c r="X85" i="5"/>
  <c r="Y85" i="5" s="1"/>
  <c r="X87" i="5"/>
  <c r="Y87" i="5" s="1"/>
  <c r="AG87" i="5" s="1"/>
  <c r="AC89" i="5"/>
  <c r="Z94" i="5"/>
  <c r="X95" i="5"/>
  <c r="AC95" i="5" s="1"/>
  <c r="AB97" i="5"/>
  <c r="AD99" i="5"/>
  <c r="AC104" i="5"/>
  <c r="AB105" i="5"/>
  <c r="X111" i="5"/>
  <c r="Y111" i="5" s="1"/>
  <c r="AG111" i="5" s="1"/>
  <c r="Z111" i="5"/>
  <c r="AD112" i="5"/>
  <c r="AC113" i="5"/>
  <c r="AC115" i="5"/>
  <c r="Z118" i="5"/>
  <c r="AC120" i="5"/>
  <c r="AB121" i="5"/>
  <c r="AG85" i="5"/>
  <c r="AD91" i="5"/>
  <c r="AA99" i="5"/>
  <c r="AD103" i="5"/>
  <c r="AC106" i="5"/>
  <c r="AG112" i="5"/>
  <c r="AG115" i="5"/>
  <c r="AA119" i="5"/>
  <c r="AC122" i="5"/>
  <c r="Y126" i="5"/>
  <c r="AB126" i="5"/>
  <c r="X110" i="5"/>
  <c r="Y110" i="5" s="1"/>
  <c r="AG110" i="5" s="1"/>
  <c r="X118" i="5"/>
  <c r="Y118" i="5" s="1"/>
  <c r="AG118" i="5" s="1"/>
  <c r="X153" i="5"/>
  <c r="Y153" i="5" s="1"/>
  <c r="AG153" i="5" s="1"/>
  <c r="X159" i="5"/>
  <c r="Y159" i="5" s="1"/>
  <c r="AC126" i="5"/>
  <c r="X133" i="5"/>
  <c r="Y133" i="5" s="1"/>
  <c r="AG133" i="5" s="1"/>
  <c r="X152" i="5"/>
  <c r="Y152" i="5" s="1"/>
  <c r="AG152" i="5" s="1"/>
  <c r="AA153" i="5"/>
  <c r="AD159" i="5"/>
  <c r="X178" i="5"/>
  <c r="Y178" i="5" s="1"/>
  <c r="AA179" i="5"/>
  <c r="X98" i="5"/>
  <c r="Y98" i="5" s="1"/>
  <c r="AG98" i="5" s="1"/>
  <c r="X108" i="5"/>
  <c r="Y108" i="5" s="1"/>
  <c r="AG108" i="5" s="1"/>
  <c r="X116" i="5"/>
  <c r="Y116" i="5" s="1"/>
  <c r="AG116" i="5" s="1"/>
  <c r="X124" i="5"/>
  <c r="Y124" i="5" s="1"/>
  <c r="AG124" i="5" s="1"/>
  <c r="AD126" i="5"/>
  <c r="X127" i="5"/>
  <c r="Y127" i="5" s="1"/>
  <c r="AG127" i="5" s="1"/>
  <c r="X143" i="5"/>
  <c r="Y143" i="5" s="1"/>
  <c r="AG143" i="5" s="1"/>
  <c r="X144" i="5"/>
  <c r="Y144" i="5" s="1"/>
  <c r="AG144" i="5" s="1"/>
  <c r="X150" i="5"/>
  <c r="Y150" i="5" s="1"/>
  <c r="AG150" i="5" s="1"/>
  <c r="AG159" i="5"/>
  <c r="X161" i="5"/>
  <c r="Y161" i="5" s="1"/>
  <c r="AG161" i="5" s="1"/>
  <c r="X162" i="5"/>
  <c r="Y162" i="5" s="1"/>
  <c r="AG162" i="5" s="1"/>
  <c r="AA178" i="5"/>
  <c r="AB179" i="5"/>
  <c r="AA126" i="5"/>
  <c r="AA127" i="5"/>
  <c r="X135" i="5"/>
  <c r="Y135" i="5" s="1"/>
  <c r="AG135" i="5" s="1"/>
  <c r="X136" i="5"/>
  <c r="Y136" i="5" s="1"/>
  <c r="AG136" i="5" s="1"/>
  <c r="X140" i="5"/>
  <c r="Y140" i="5" s="1"/>
  <c r="AG140" i="5" s="1"/>
  <c r="X145" i="5"/>
  <c r="Y145" i="5" s="1"/>
  <c r="AG145" i="5" s="1"/>
  <c r="X146" i="5"/>
  <c r="Y146" i="5" s="1"/>
  <c r="AG146" i="5" s="1"/>
  <c r="X149" i="5"/>
  <c r="Y149" i="5" s="1"/>
  <c r="AG149" i="5" s="1"/>
  <c r="AA150" i="5"/>
  <c r="AC153" i="5"/>
  <c r="X160" i="5"/>
  <c r="Y160" i="5" s="1"/>
  <c r="AG160" i="5" s="1"/>
  <c r="X164" i="5"/>
  <c r="Y164" i="5" s="1"/>
  <c r="X170" i="5"/>
  <c r="Y170" i="5" s="1"/>
  <c r="Z170" i="5"/>
  <c r="X125" i="5"/>
  <c r="Z125" i="5" s="1"/>
  <c r="Z130" i="5"/>
  <c r="X130" i="5"/>
  <c r="Y130" i="5" s="1"/>
  <c r="AG130" i="5" s="1"/>
  <c r="X134" i="5"/>
  <c r="Y134" i="5" s="1"/>
  <c r="AG134" i="5" s="1"/>
  <c r="AA136" i="5"/>
  <c r="X138" i="5"/>
  <c r="Y138" i="5" s="1"/>
  <c r="AG138" i="5" s="1"/>
  <c r="X139" i="5"/>
  <c r="Y139" i="5" s="1"/>
  <c r="AG139" i="5" s="1"/>
  <c r="AA140" i="5"/>
  <c r="X142" i="5"/>
  <c r="Y142" i="5" s="1"/>
  <c r="AG142" i="5" s="1"/>
  <c r="X148" i="5"/>
  <c r="Y148" i="5" s="1"/>
  <c r="AG148" i="5" s="1"/>
  <c r="AA149" i="5"/>
  <c r="AB150" i="5"/>
  <c r="AC151" i="5"/>
  <c r="AD153" i="5"/>
  <c r="X158" i="5"/>
  <c r="Y158" i="5" s="1"/>
  <c r="AG158" i="5" s="1"/>
  <c r="AA159" i="5"/>
  <c r="AA164" i="5"/>
  <c r="X168" i="5"/>
  <c r="Y168" i="5" s="1"/>
  <c r="AG168" i="5" s="1"/>
  <c r="AA170" i="5"/>
  <c r="X172" i="5"/>
  <c r="AC173" i="5"/>
  <c r="AB176" i="5"/>
  <c r="AB125" i="5"/>
  <c r="X128" i="5"/>
  <c r="Y128" i="5" s="1"/>
  <c r="AG128" i="5" s="1"/>
  <c r="X131" i="5"/>
  <c r="Y131" i="5" s="1"/>
  <c r="AG131" i="5" s="1"/>
  <c r="X132" i="5"/>
  <c r="Y132" i="5" s="1"/>
  <c r="AG132" i="5" s="1"/>
  <c r="AA133" i="5"/>
  <c r="AA139" i="5"/>
  <c r="AB140" i="5"/>
  <c r="AC142" i="5"/>
  <c r="AC143" i="5"/>
  <c r="AB153" i="5"/>
  <c r="X157" i="5"/>
  <c r="Y157" i="5" s="1"/>
  <c r="AG157" i="5" s="1"/>
  <c r="AB159" i="5"/>
  <c r="AB160" i="5"/>
  <c r="AC161" i="5"/>
  <c r="AD178" i="5"/>
  <c r="AD125" i="5"/>
  <c r="Z126" i="5"/>
  <c r="AG126" i="5"/>
  <c r="AD127" i="5"/>
  <c r="AB130" i="5"/>
  <c r="AB133" i="5"/>
  <c r="AB134" i="5"/>
  <c r="AD142" i="5"/>
  <c r="AD143" i="5"/>
  <c r="AD144" i="5"/>
  <c r="AC145" i="5"/>
  <c r="AB148" i="5"/>
  <c r="AC149" i="5"/>
  <c r="AD150" i="5"/>
  <c r="X151" i="5"/>
  <c r="Y151" i="5" s="1"/>
  <c r="AG151" i="5" s="1"/>
  <c r="X156" i="5"/>
  <c r="Y156" i="5" s="1"/>
  <c r="AG156" i="5" s="1"/>
  <c r="AB158" i="5"/>
  <c r="AC159" i="5"/>
  <c r="AC160" i="5"/>
  <c r="AD161" i="5"/>
  <c r="AD162" i="5"/>
  <c r="AB168" i="5"/>
  <c r="AB127" i="5"/>
  <c r="AB132" i="5"/>
  <c r="AC134" i="5"/>
  <c r="AD136" i="5"/>
  <c r="AC139" i="5"/>
  <c r="AD140" i="5"/>
  <c r="X141" i="5"/>
  <c r="Y141" i="5" s="1"/>
  <c r="AG141" i="5" s="1"/>
  <c r="AA143" i="5"/>
  <c r="AB144" i="5"/>
  <c r="AD145" i="5"/>
  <c r="AC148" i="5"/>
  <c r="AD149" i="5"/>
  <c r="AC150" i="5"/>
  <c r="AD151" i="5"/>
  <c r="X154" i="5"/>
  <c r="Y154" i="5" s="1"/>
  <c r="AG154" i="5" s="1"/>
  <c r="AD160" i="5"/>
  <c r="AA161" i="5"/>
  <c r="AB162" i="5"/>
  <c r="AD164" i="5"/>
  <c r="AC168" i="5"/>
  <c r="AD170" i="5"/>
  <c r="Z151" i="5"/>
  <c r="Z159" i="5"/>
  <c r="X174" i="5"/>
  <c r="Z181" i="5"/>
  <c r="AC185" i="5"/>
  <c r="Z190" i="5"/>
  <c r="AA197" i="5"/>
  <c r="X197" i="5"/>
  <c r="AD167" i="5"/>
  <c r="AD168" i="5"/>
  <c r="X173" i="5"/>
  <c r="Y173" i="5" s="1"/>
  <c r="AG173" i="5" s="1"/>
  <c r="AC174" i="5"/>
  <c r="Z176" i="5"/>
  <c r="AG178" i="5"/>
  <c r="AB197" i="5"/>
  <c r="X129" i="5"/>
  <c r="Y129" i="5" s="1"/>
  <c r="AG129" i="5" s="1"/>
  <c r="X137" i="5"/>
  <c r="Y137" i="5" s="1"/>
  <c r="AG137" i="5" s="1"/>
  <c r="X147" i="5"/>
  <c r="Y147" i="5" s="1"/>
  <c r="AG147" i="5" s="1"/>
  <c r="X155" i="5"/>
  <c r="Y155" i="5" s="1"/>
  <c r="AG155" i="5" s="1"/>
  <c r="X163" i="5"/>
  <c r="Y163" i="5" s="1"/>
  <c r="AG163" i="5" s="1"/>
  <c r="AA168" i="5"/>
  <c r="X180" i="5"/>
  <c r="Y180" i="5" s="1"/>
  <c r="AG180" i="5" s="1"/>
  <c r="AA181" i="5"/>
  <c r="X184" i="5"/>
  <c r="Y184" i="5" s="1"/>
  <c r="AG184" i="5" s="1"/>
  <c r="AB190" i="5"/>
  <c r="X193" i="5"/>
  <c r="Y193" i="5" s="1"/>
  <c r="AG193" i="5" s="1"/>
  <c r="X196" i="5"/>
  <c r="Y196" i="5" s="1"/>
  <c r="AG196" i="5" s="1"/>
  <c r="X200" i="5"/>
  <c r="AB164" i="5"/>
  <c r="AB170" i="5"/>
  <c r="AD172" i="5"/>
  <c r="Z174" i="5"/>
  <c r="X177" i="5"/>
  <c r="Z177" i="5" s="1"/>
  <c r="AC178" i="5"/>
  <c r="AC179" i="5"/>
  <c r="Z180" i="5"/>
  <c r="X182" i="5"/>
  <c r="AB182" i="5" s="1"/>
  <c r="AD190" i="5"/>
  <c r="AC195" i="5"/>
  <c r="AD197" i="5"/>
  <c r="X166" i="5"/>
  <c r="AA166" i="5" s="1"/>
  <c r="X171" i="5"/>
  <c r="Y171" i="5" s="1"/>
  <c r="AG171" i="5" s="1"/>
  <c r="AA172" i="5"/>
  <c r="AA177" i="5"/>
  <c r="AG179" i="5"/>
  <c r="X183" i="5"/>
  <c r="AA183" i="5" s="1"/>
  <c r="AG185" i="5"/>
  <c r="X188" i="5"/>
  <c r="Y188" i="5" s="1"/>
  <c r="AG188" i="5" s="1"/>
  <c r="Z195" i="5"/>
  <c r="X195" i="5"/>
  <c r="Y195" i="5" s="1"/>
  <c r="AG195" i="5" s="1"/>
  <c r="X215" i="5"/>
  <c r="Y215" i="5" s="1"/>
  <c r="AG215" i="5" s="1"/>
  <c r="AG164" i="5"/>
  <c r="X165" i="5"/>
  <c r="Y165" i="5" s="1"/>
  <c r="AG165" i="5" s="1"/>
  <c r="Z165" i="5"/>
  <c r="AC166" i="5"/>
  <c r="AC167" i="5"/>
  <c r="Z168" i="5"/>
  <c r="AG170" i="5"/>
  <c r="AB174" i="5"/>
  <c r="AD176" i="5"/>
  <c r="Z179" i="5"/>
  <c r="AD182" i="5"/>
  <c r="X191" i="5"/>
  <c r="Y191" i="5" s="1"/>
  <c r="AG191" i="5" s="1"/>
  <c r="Z193" i="5"/>
  <c r="AD196" i="5"/>
  <c r="AB228" i="5"/>
  <c r="AA165" i="5"/>
  <c r="AG167" i="5"/>
  <c r="AB173" i="5"/>
  <c r="X175" i="5"/>
  <c r="Y175" i="5" s="1"/>
  <c r="AG175" i="5" s="1"/>
  <c r="AA176" i="5"/>
  <c r="AB181" i="5"/>
  <c r="AD184" i="5"/>
  <c r="X186" i="5"/>
  <c r="Y186" i="5" s="1"/>
  <c r="AG186" i="5" s="1"/>
  <c r="AC188" i="5"/>
  <c r="Z189" i="5"/>
  <c r="AC190" i="5"/>
  <c r="AA193" i="5"/>
  <c r="AA196" i="5"/>
  <c r="X199" i="5"/>
  <c r="Y199" i="5" s="1"/>
  <c r="AA200" i="5"/>
  <c r="X209" i="5"/>
  <c r="Y209" i="5" s="1"/>
  <c r="AG209" i="5" s="1"/>
  <c r="AB215" i="5"/>
  <c r="AC164" i="5"/>
  <c r="Z166" i="5"/>
  <c r="Z167" i="5"/>
  <c r="X169" i="5"/>
  <c r="Z169" i="5"/>
  <c r="AC170" i="5"/>
  <c r="AC171" i="5"/>
  <c r="Z172" i="5"/>
  <c r="AB178" i="5"/>
  <c r="AD179" i="5"/>
  <c r="AD180" i="5"/>
  <c r="AC181" i="5"/>
  <c r="AA184" i="5"/>
  <c r="AA185" i="5"/>
  <c r="AE185" i="5" s="1"/>
  <c r="X187" i="5"/>
  <c r="Y187" i="5" s="1"/>
  <c r="AG187" i="5" s="1"/>
  <c r="AD188" i="5"/>
  <c r="X189" i="5"/>
  <c r="Y189" i="5" s="1"/>
  <c r="AG189" i="5" s="1"/>
  <c r="AC193" i="5"/>
  <c r="Z197" i="5"/>
  <c r="AA199" i="5"/>
  <c r="X207" i="5"/>
  <c r="Y207" i="5" s="1"/>
  <c r="AG207" i="5" s="1"/>
  <c r="AC215" i="5"/>
  <c r="AA190" i="5"/>
  <c r="AB199" i="5"/>
  <c r="X208" i="5"/>
  <c r="AC208" i="5" s="1"/>
  <c r="Z208" i="5"/>
  <c r="AC224" i="5"/>
  <c r="X225" i="5"/>
  <c r="AG232" i="5"/>
  <c r="X247" i="5"/>
  <c r="Y247" i="5" s="1"/>
  <c r="AG247" i="5" s="1"/>
  <c r="X249" i="5"/>
  <c r="Z249" i="5" s="1"/>
  <c r="Z188" i="5"/>
  <c r="AA189" i="5"/>
  <c r="X194" i="5"/>
  <c r="Y194" i="5" s="1"/>
  <c r="AG194" i="5" s="1"/>
  <c r="Z196" i="5"/>
  <c r="AD200" i="5"/>
  <c r="AA208" i="5"/>
  <c r="X213" i="5"/>
  <c r="Y213" i="5" s="1"/>
  <c r="AG213" i="5" s="1"/>
  <c r="Z224" i="5"/>
  <c r="AC232" i="5"/>
  <c r="X234" i="5"/>
  <c r="Y234" i="5" s="1"/>
  <c r="AG234" i="5" s="1"/>
  <c r="Z236" i="5"/>
  <c r="AG199" i="5"/>
  <c r="X212" i="5"/>
  <c r="Y212" i="5" s="1"/>
  <c r="AG212" i="5" s="1"/>
  <c r="AC213" i="5"/>
  <c r="Z215" i="5"/>
  <c r="AG228" i="5"/>
  <c r="AA234" i="5"/>
  <c r="AA236" i="5"/>
  <c r="AB247" i="5"/>
  <c r="X192" i="5"/>
  <c r="Y192" i="5" s="1"/>
  <c r="AG192" i="5" s="1"/>
  <c r="X206" i="5"/>
  <c r="Y206" i="5" s="1"/>
  <c r="AA224" i="5"/>
  <c r="AC228" i="5"/>
  <c r="X230" i="5"/>
  <c r="AB230" i="5" s="1"/>
  <c r="Z232" i="5"/>
  <c r="X235" i="5"/>
  <c r="Y235" i="5" s="1"/>
  <c r="AG235" i="5" s="1"/>
  <c r="AC236" i="5"/>
  <c r="AC247" i="5"/>
  <c r="X198" i="5"/>
  <c r="Z198" i="5" s="1"/>
  <c r="AC199" i="5"/>
  <c r="X204" i="5"/>
  <c r="Y204" i="5" s="1"/>
  <c r="AG204" i="5" s="1"/>
  <c r="Z213" i="5"/>
  <c r="X216" i="5"/>
  <c r="Y216" i="5" s="1"/>
  <c r="AG216" i="5" s="1"/>
  <c r="X220" i="5"/>
  <c r="Y220" i="5" s="1"/>
  <c r="AG220" i="5" s="1"/>
  <c r="AD225" i="5"/>
  <c r="AA230" i="5"/>
  <c r="AA232" i="5"/>
  <c r="X233" i="5"/>
  <c r="AB233" i="5" s="1"/>
  <c r="AB235" i="5"/>
  <c r="AD236" i="5"/>
  <c r="AD249" i="5"/>
  <c r="AA198" i="5"/>
  <c r="Z201" i="5"/>
  <c r="X205" i="5"/>
  <c r="Y205" i="5" s="1"/>
  <c r="AG205" i="5" s="1"/>
  <c r="AB208" i="5"/>
  <c r="X210" i="5"/>
  <c r="Y210" i="5" s="1"/>
  <c r="AG210" i="5" s="1"/>
  <c r="AA216" i="5"/>
  <c r="AA220" i="5"/>
  <c r="X223" i="5"/>
  <c r="AD223" i="5" s="1"/>
  <c r="AA225" i="5"/>
  <c r="X226" i="5"/>
  <c r="Y226" i="5" s="1"/>
  <c r="AG226" i="5" s="1"/>
  <c r="Z228" i="5"/>
  <c r="X231" i="5"/>
  <c r="Y231" i="5" s="1"/>
  <c r="AG231" i="5" s="1"/>
  <c r="Z231" i="5"/>
  <c r="AD232" i="5"/>
  <c r="AC235" i="5"/>
  <c r="X238" i="5"/>
  <c r="Y238" i="5" s="1"/>
  <c r="AG238" i="5" s="1"/>
  <c r="Y250" i="5"/>
  <c r="AG250" i="5" s="1"/>
  <c r="Z200" i="5"/>
  <c r="X203" i="5"/>
  <c r="Y203" i="5" s="1"/>
  <c r="AG203" i="5" s="1"/>
  <c r="AC205" i="5"/>
  <c r="AC206" i="5"/>
  <c r="AB213" i="5"/>
  <c r="AD215" i="5"/>
  <c r="X217" i="5"/>
  <c r="Y217" i="5" s="1"/>
  <c r="AG217" i="5" s="1"/>
  <c r="X219" i="5"/>
  <c r="Y219" i="5" s="1"/>
  <c r="AG219" i="5" s="1"/>
  <c r="X221" i="5"/>
  <c r="Y221" i="5" s="1"/>
  <c r="AG221" i="5" s="1"/>
  <c r="AB225" i="5"/>
  <c r="AA226" i="5"/>
  <c r="AA228" i="5"/>
  <c r="X229" i="5"/>
  <c r="AD229" i="5" s="1"/>
  <c r="AC231" i="5"/>
  <c r="AB234" i="5"/>
  <c r="AD235" i="5"/>
  <c r="AB236" i="5"/>
  <c r="AG236" i="5"/>
  <c r="X239" i="5"/>
  <c r="Y239" i="5" s="1"/>
  <c r="Z239" i="5"/>
  <c r="X202" i="5"/>
  <c r="AC203" i="5"/>
  <c r="AC204" i="5"/>
  <c r="AG206" i="5"/>
  <c r="X211" i="5"/>
  <c r="AB211" i="5" s="1"/>
  <c r="AB212" i="5"/>
  <c r="X214" i="5"/>
  <c r="Y214" i="5" s="1"/>
  <c r="AG214" i="5" s="1"/>
  <c r="AA215" i="5"/>
  <c r="AC217" i="5"/>
  <c r="AC221" i="5"/>
  <c r="X222" i="5"/>
  <c r="Y222" i="5" s="1"/>
  <c r="AG222" i="5" s="1"/>
  <c r="AB224" i="5"/>
  <c r="X227" i="5"/>
  <c r="AB227" i="5" s="1"/>
  <c r="AD228" i="5"/>
  <c r="AD231" i="5"/>
  <c r="AC234" i="5"/>
  <c r="AA239" i="5"/>
  <c r="AC239" i="5"/>
  <c r="X245" i="5"/>
  <c r="Y245" i="5" s="1"/>
  <c r="X258" i="5"/>
  <c r="AB258" i="5" s="1"/>
  <c r="X267" i="5"/>
  <c r="Y267" i="5" s="1"/>
  <c r="AG267" i="5" s="1"/>
  <c r="X287" i="5"/>
  <c r="Y287" i="5" s="1"/>
  <c r="X237" i="5"/>
  <c r="Y237" i="5" s="1"/>
  <c r="AG237" i="5" s="1"/>
  <c r="X243" i="5"/>
  <c r="Y243" i="5" s="1"/>
  <c r="AG243" i="5" s="1"/>
  <c r="AC245" i="5"/>
  <c r="AC246" i="5"/>
  <c r="Z247" i="5"/>
  <c r="AC250" i="5"/>
  <c r="X256" i="5"/>
  <c r="AB256" i="5" s="1"/>
  <c r="X272" i="5"/>
  <c r="Y272" i="5" s="1"/>
  <c r="AG272" i="5" s="1"/>
  <c r="X242" i="5"/>
  <c r="Z242" i="5" s="1"/>
  <c r="AC243" i="5"/>
  <c r="X257" i="5"/>
  <c r="AC257" i="5" s="1"/>
  <c r="X269" i="5"/>
  <c r="Y269" i="5" s="1"/>
  <c r="AG269" i="5" s="1"/>
  <c r="X275" i="5"/>
  <c r="Y275" i="5" s="1"/>
  <c r="AG275" i="5" s="1"/>
  <c r="AA242" i="5"/>
  <c r="Z245" i="5"/>
  <c r="Z246" i="5"/>
  <c r="X248" i="5"/>
  <c r="X251" i="5"/>
  <c r="AA251" i="5" s="1"/>
  <c r="X254" i="5"/>
  <c r="AB254" i="5" s="1"/>
  <c r="Z259" i="5"/>
  <c r="AB239" i="5"/>
  <c r="Z243" i="5"/>
  <c r="AB249" i="5"/>
  <c r="X253" i="5"/>
  <c r="AA253" i="5" s="1"/>
  <c r="X271" i="5"/>
  <c r="Z271" i="5" s="1"/>
  <c r="X281" i="5"/>
  <c r="Z281" i="5" s="1"/>
  <c r="X240" i="5"/>
  <c r="AB245" i="5"/>
  <c r="AD246" i="5"/>
  <c r="AD247" i="5"/>
  <c r="AC249" i="5"/>
  <c r="X252" i="5"/>
  <c r="Z252" i="5" s="1"/>
  <c r="X260" i="5"/>
  <c r="Z260" i="5" s="1"/>
  <c r="X261" i="5"/>
  <c r="AA261" i="5" s="1"/>
  <c r="X284" i="5"/>
  <c r="Y284" i="5" s="1"/>
  <c r="AG284" i="5" s="1"/>
  <c r="AG239" i="5"/>
  <c r="AB243" i="5"/>
  <c r="AA247" i="5"/>
  <c r="AB260" i="5"/>
  <c r="X262" i="5"/>
  <c r="AC262" i="5" s="1"/>
  <c r="AD275" i="5"/>
  <c r="X241" i="5"/>
  <c r="AD241" i="5" s="1"/>
  <c r="AB242" i="5"/>
  <c r="X244" i="5"/>
  <c r="Z244" i="5" s="1"/>
  <c r="AG245" i="5"/>
  <c r="AA254" i="5"/>
  <c r="AA275" i="5"/>
  <c r="AG287" i="5"/>
  <c r="AC252" i="5"/>
  <c r="AD254" i="5"/>
  <c r="AC267" i="5"/>
  <c r="AC281" i="5"/>
  <c r="X283" i="5"/>
  <c r="Y283" i="5" s="1"/>
  <c r="AG283" i="5" s="1"/>
  <c r="X289" i="5"/>
  <c r="Y289" i="5" s="1"/>
  <c r="Y297" i="5"/>
  <c r="AG297" i="5" s="1"/>
  <c r="AD297" i="5"/>
  <c r="Z297" i="5"/>
  <c r="AD252" i="5"/>
  <c r="AC259" i="5"/>
  <c r="AD260" i="5"/>
  <c r="AC261" i="5"/>
  <c r="AB262" i="5"/>
  <c r="AC275" i="5"/>
  <c r="AD288" i="5"/>
  <c r="AD301" i="5"/>
  <c r="X255" i="5"/>
  <c r="AA255" i="5" s="1"/>
  <c r="AD256" i="5"/>
  <c r="AD258" i="5"/>
  <c r="AD262" i="5"/>
  <c r="X263" i="5"/>
  <c r="AA263" i="5" s="1"/>
  <c r="X265" i="5"/>
  <c r="Y265" i="5" s="1"/>
  <c r="AG265" i="5" s="1"/>
  <c r="AB267" i="5"/>
  <c r="X268" i="5"/>
  <c r="Y268" i="5" s="1"/>
  <c r="AG268" i="5" s="1"/>
  <c r="X270" i="5"/>
  <c r="AB270" i="5" s="1"/>
  <c r="AB271" i="5"/>
  <c r="X280" i="5"/>
  <c r="AC280" i="5" s="1"/>
  <c r="AD289" i="5"/>
  <c r="X291" i="5"/>
  <c r="X279" i="5"/>
  <c r="Y279" i="5" s="1"/>
  <c r="AG279" i="5" s="1"/>
  <c r="AB280" i="5"/>
  <c r="AA283" i="5"/>
  <c r="AC284" i="5"/>
  <c r="X285" i="5"/>
  <c r="Y285" i="5" s="1"/>
  <c r="AG285" i="5" s="1"/>
  <c r="AA288" i="5"/>
  <c r="AA289" i="5"/>
  <c r="AB291" i="5"/>
  <c r="X292" i="5"/>
  <c r="AB292" i="5" s="1"/>
  <c r="AB252" i="5"/>
  <c r="AB259" i="5"/>
  <c r="AG259" i="5"/>
  <c r="AC260" i="5"/>
  <c r="AA267" i="5"/>
  <c r="X273" i="5"/>
  <c r="AC273" i="5" s="1"/>
  <c r="AB275" i="5"/>
  <c r="X276" i="5"/>
  <c r="Y276" i="5" s="1"/>
  <c r="AG276" i="5" s="1"/>
  <c r="X277" i="5"/>
  <c r="Y277" i="5" s="1"/>
  <c r="AG277" i="5" s="1"/>
  <c r="X278" i="5"/>
  <c r="Y278" i="5" s="1"/>
  <c r="AG278" i="5" s="1"/>
  <c r="AB279" i="5"/>
  <c r="AA281" i="5"/>
  <c r="AB285" i="5"/>
  <c r="AC288" i="5"/>
  <c r="X306" i="5"/>
  <c r="Y306" i="5" s="1"/>
  <c r="AG306" i="5" s="1"/>
  <c r="Z270" i="5"/>
  <c r="Z278" i="5"/>
  <c r="X286" i="5"/>
  <c r="Y286" i="5" s="1"/>
  <c r="AG286" i="5" s="1"/>
  <c r="Z288" i="5"/>
  <c r="AC289" i="5"/>
  <c r="X300" i="5"/>
  <c r="AA300" i="5" s="1"/>
  <c r="AA301" i="5"/>
  <c r="AB302" i="5"/>
  <c r="AC303" i="5"/>
  <c r="AB311" i="5"/>
  <c r="X293" i="5"/>
  <c r="Y293" i="5" s="1"/>
  <c r="AG293" i="5" s="1"/>
  <c r="AB300" i="5"/>
  <c r="AC301" i="5"/>
  <c r="AD302" i="5"/>
  <c r="X309" i="5"/>
  <c r="Y309" i="5" s="1"/>
  <c r="AG309" i="5"/>
  <c r="Z317" i="5"/>
  <c r="X317" i="5"/>
  <c r="Y317" i="5" s="1"/>
  <c r="AG317" i="5" s="1"/>
  <c r="AB329" i="5"/>
  <c r="Z331" i="5"/>
  <c r="Z346" i="5"/>
  <c r="Y346" i="5"/>
  <c r="AG346" i="5" s="1"/>
  <c r="X264" i="5"/>
  <c r="Y264" i="5" s="1"/>
  <c r="AG264" i="5" s="1"/>
  <c r="X266" i="5"/>
  <c r="Y266" i="5" s="1"/>
  <c r="AG266" i="5" s="1"/>
  <c r="X274" i="5"/>
  <c r="AA274" i="5" s="1"/>
  <c r="X282" i="5"/>
  <c r="AA282" i="5" s="1"/>
  <c r="X295" i="5"/>
  <c r="Y295" i="5" s="1"/>
  <c r="AG295" i="5" s="1"/>
  <c r="AD300" i="5"/>
  <c r="X305" i="5"/>
  <c r="Y305" i="5" s="1"/>
  <c r="AG305" i="5" s="1"/>
  <c r="AD311" i="5"/>
  <c r="AA291" i="5"/>
  <c r="X299" i="5"/>
  <c r="Y299" i="5" s="1"/>
  <c r="Z301" i="5"/>
  <c r="AA302" i="5"/>
  <c r="AD303" i="5"/>
  <c r="X307" i="5"/>
  <c r="Y307" i="5" s="1"/>
  <c r="AG307" i="5" s="1"/>
  <c r="AB309" i="5"/>
  <c r="AA311" i="5"/>
  <c r="AC312" i="5"/>
  <c r="X315" i="5"/>
  <c r="Y315" i="5" s="1"/>
  <c r="AG315" i="5" s="1"/>
  <c r="AB317" i="5"/>
  <c r="Y325" i="5"/>
  <c r="Z325" i="5"/>
  <c r="AD329" i="5"/>
  <c r="X290" i="5"/>
  <c r="AA297" i="5"/>
  <c r="AB303" i="5"/>
  <c r="AE303" i="5" s="1"/>
  <c r="AG303" i="5"/>
  <c r="AC311" i="5"/>
  <c r="X313" i="5"/>
  <c r="Y313" i="5" s="1"/>
  <c r="AG313" i="5"/>
  <c r="X314" i="5"/>
  <c r="AC314" i="5" s="1"/>
  <c r="Z340" i="5"/>
  <c r="X296" i="5"/>
  <c r="Y296" i="5" s="1"/>
  <c r="AG296" i="5" s="1"/>
  <c r="AC297" i="5"/>
  <c r="AG299" i="5"/>
  <c r="AG301" i="5"/>
  <c r="AC306" i="5"/>
  <c r="AB314" i="5"/>
  <c r="AD331" i="5"/>
  <c r="AG289" i="5"/>
  <c r="X294" i="5"/>
  <c r="Y294" i="5" s="1"/>
  <c r="AG294" i="5" s="1"/>
  <c r="AB296" i="5"/>
  <c r="X298" i="5"/>
  <c r="Y298" i="5" s="1"/>
  <c r="AG298" i="5" s="1"/>
  <c r="X304" i="5"/>
  <c r="Y304" i="5" s="1"/>
  <c r="AG304" i="5" s="1"/>
  <c r="AA309" i="5"/>
  <c r="Z311" i="5"/>
  <c r="AG311" i="5"/>
  <c r="AB313" i="5"/>
  <c r="AA317" i="5"/>
  <c r="X319" i="5"/>
  <c r="AD319" i="5" s="1"/>
  <c r="X324" i="5"/>
  <c r="Y324" i="5" s="1"/>
  <c r="AG324" i="5" s="1"/>
  <c r="AC325" i="5"/>
  <c r="Z302" i="5"/>
  <c r="X310" i="5"/>
  <c r="Y310" i="5" s="1"/>
  <c r="AG310" i="5" s="1"/>
  <c r="Z312" i="5"/>
  <c r="X318" i="5"/>
  <c r="Y318" i="5" s="1"/>
  <c r="AG318" i="5" s="1"/>
  <c r="X322" i="5"/>
  <c r="Z322" i="5" s="1"/>
  <c r="AD325" i="5"/>
  <c r="Z326" i="5"/>
  <c r="X326" i="5"/>
  <c r="AD326" i="5" s="1"/>
  <c r="X328" i="5"/>
  <c r="AC328" i="5" s="1"/>
  <c r="AA329" i="5"/>
  <c r="X335" i="5"/>
  <c r="AA352" i="5"/>
  <c r="X352" i="5"/>
  <c r="X323" i="5"/>
  <c r="Y323" i="5" s="1"/>
  <c r="AA325" i="5"/>
  <c r="AB326" i="5"/>
  <c r="AB328" i="5"/>
  <c r="AC329" i="5"/>
  <c r="X341" i="5"/>
  <c r="AD341" i="5" s="1"/>
  <c r="X308" i="5"/>
  <c r="Y308" i="5" s="1"/>
  <c r="AG308" i="5" s="1"/>
  <c r="X316" i="5"/>
  <c r="Y316" i="5" s="1"/>
  <c r="AG316" i="5" s="1"/>
  <c r="AD328" i="5"/>
  <c r="X330" i="5"/>
  <c r="Y330" i="5" s="1"/>
  <c r="AG330" i="5" s="1"/>
  <c r="AA331" i="5"/>
  <c r="AG331" i="5"/>
  <c r="X343" i="5"/>
  <c r="Y343" i="5" s="1"/>
  <c r="X321" i="5"/>
  <c r="X327" i="5"/>
  <c r="Y327" i="5" s="1"/>
  <c r="AG327" i="5" s="1"/>
  <c r="Z329" i="5"/>
  <c r="AB331" i="5"/>
  <c r="AD340" i="5"/>
  <c r="AC319" i="5"/>
  <c r="AG323" i="5"/>
  <c r="X332" i="5"/>
  <c r="Z332" i="5" s="1"/>
  <c r="X334" i="5"/>
  <c r="AA334" i="5" s="1"/>
  <c r="AD335" i="5"/>
  <c r="X342" i="5"/>
  <c r="AG343" i="5"/>
  <c r="AB346" i="5"/>
  <c r="AG325" i="5"/>
  <c r="AG329" i="5"/>
  <c r="AD332" i="5"/>
  <c r="AB334" i="5"/>
  <c r="AA335" i="5"/>
  <c r="AB340" i="5"/>
  <c r="AA342" i="5"/>
  <c r="AC346" i="5"/>
  <c r="AB352" i="5"/>
  <c r="X359" i="5"/>
  <c r="AA359" i="5" s="1"/>
  <c r="X320" i="5"/>
  <c r="Y320" i="5" s="1"/>
  <c r="AG320" i="5" s="1"/>
  <c r="AA321" i="5"/>
  <c r="AC322" i="5"/>
  <c r="AC323" i="5"/>
  <c r="AD324" i="5"/>
  <c r="AC331" i="5"/>
  <c r="X333" i="5"/>
  <c r="AC333" i="5" s="1"/>
  <c r="AD334" i="5"/>
  <c r="AC335" i="5"/>
  <c r="X338" i="5"/>
  <c r="AB338" i="5" s="1"/>
  <c r="AC340" i="5"/>
  <c r="AB342" i="5"/>
  <c r="AD346" i="5"/>
  <c r="X351" i="5"/>
  <c r="Y351" i="5" s="1"/>
  <c r="AG351" i="5" s="1"/>
  <c r="Y355" i="5"/>
  <c r="AG355" i="5" s="1"/>
  <c r="AD355" i="5"/>
  <c r="X348" i="5"/>
  <c r="Y348" i="5" s="1"/>
  <c r="AG348" i="5" s="1"/>
  <c r="AC352" i="5"/>
  <c r="X354" i="5"/>
  <c r="Y354" i="5" s="1"/>
  <c r="AD363" i="5"/>
  <c r="AC342" i="5"/>
  <c r="AD351" i="5"/>
  <c r="AA355" i="5"/>
  <c r="X336" i="5"/>
  <c r="X337" i="5"/>
  <c r="AC338" i="5"/>
  <c r="X347" i="5"/>
  <c r="X350" i="5"/>
  <c r="AA350" i="5" s="1"/>
  <c r="Z352" i="5"/>
  <c r="X353" i="5"/>
  <c r="Y353" i="5" s="1"/>
  <c r="AG353" i="5" s="1"/>
  <c r="AC357" i="5"/>
  <c r="Z359" i="5"/>
  <c r="AC363" i="5"/>
  <c r="AB365" i="5"/>
  <c r="Y373" i="5"/>
  <c r="AC373" i="5"/>
  <c r="AB337" i="5"/>
  <c r="X345" i="5"/>
  <c r="Z345" i="5" s="1"/>
  <c r="AB354" i="5"/>
  <c r="AG354" i="5"/>
  <c r="AC355" i="5"/>
  <c r="X356" i="5"/>
  <c r="AB356" i="5" s="1"/>
  <c r="X358" i="5"/>
  <c r="Y358" i="5" s="1"/>
  <c r="AG358" i="5" s="1"/>
  <c r="Z358" i="5"/>
  <c r="X360" i="5"/>
  <c r="Y360" i="5" s="1"/>
  <c r="AG360" i="5" s="1"/>
  <c r="X344" i="5"/>
  <c r="AD365" i="5"/>
  <c r="AA346" i="5"/>
  <c r="Z355" i="5"/>
  <c r="AD360" i="5"/>
  <c r="Z337" i="5"/>
  <c r="X339" i="5"/>
  <c r="AA339" i="5" s="1"/>
  <c r="Z347" i="5"/>
  <c r="X349" i="5"/>
  <c r="Y349" i="5" s="1"/>
  <c r="AG349" i="5" s="1"/>
  <c r="AA354" i="5"/>
  <c r="AB355" i="5"/>
  <c r="AB363" i="5"/>
  <c r="AC365" i="5"/>
  <c r="X364" i="5"/>
  <c r="Y364" i="5" s="1"/>
  <c r="AG364" i="5" s="1"/>
  <c r="X366" i="5"/>
  <c r="Y366" i="5" s="1"/>
  <c r="AG366" i="5" s="1"/>
  <c r="Z373" i="5"/>
  <c r="X361" i="5"/>
  <c r="Y361" i="5" s="1"/>
  <c r="AG361" i="5" s="1"/>
  <c r="Z363" i="5"/>
  <c r="Z365" i="5"/>
  <c r="AA366" i="5"/>
  <c r="AB358" i="5"/>
  <c r="AB373" i="5"/>
  <c r="X389" i="5"/>
  <c r="AG363" i="5"/>
  <c r="AG365" i="5"/>
  <c r="Y379" i="5"/>
  <c r="AD379" i="5"/>
  <c r="Z379" i="5"/>
  <c r="X386" i="5"/>
  <c r="AA386" i="5" s="1"/>
  <c r="AB357" i="5"/>
  <c r="AD359" i="5"/>
  <c r="X375" i="5"/>
  <c r="AA375" i="5" s="1"/>
  <c r="Z375" i="5"/>
  <c r="AB379" i="5"/>
  <c r="AB364" i="5"/>
  <c r="AB366" i="5"/>
  <c r="Y403" i="5"/>
  <c r="AG403" i="5" s="1"/>
  <c r="AD403" i="5"/>
  <c r="Z403" i="5"/>
  <c r="AD358" i="5"/>
  <c r="AC359" i="5"/>
  <c r="AB360" i="5"/>
  <c r="X362" i="5"/>
  <c r="Z362" i="5" s="1"/>
  <c r="AA363" i="5"/>
  <c r="AD364" i="5"/>
  <c r="AA365" i="5"/>
  <c r="AD366" i="5"/>
  <c r="X368" i="5"/>
  <c r="Y368" i="5" s="1"/>
  <c r="Z369" i="5"/>
  <c r="X369" i="5"/>
  <c r="Y369" i="5" s="1"/>
  <c r="AG369" i="5" s="1"/>
  <c r="X372" i="5"/>
  <c r="AC372" i="5" s="1"/>
  <c r="X395" i="5"/>
  <c r="Y395" i="5" s="1"/>
  <c r="X377" i="5"/>
  <c r="Z377" i="5" s="1"/>
  <c r="AC379" i="5"/>
  <c r="X380" i="5"/>
  <c r="Z380" i="5" s="1"/>
  <c r="X383" i="5"/>
  <c r="AC383" i="5" s="1"/>
  <c r="AB386" i="5"/>
  <c r="X390" i="5"/>
  <c r="Z390" i="5" s="1"/>
  <c r="AC404" i="5"/>
  <c r="AC375" i="5"/>
  <c r="X376" i="5"/>
  <c r="AA376" i="5" s="1"/>
  <c r="AD376" i="5"/>
  <c r="X392" i="5"/>
  <c r="AC393" i="5"/>
  <c r="X397" i="5"/>
  <c r="AB368" i="5"/>
  <c r="X385" i="5"/>
  <c r="Z385" i="5" s="1"/>
  <c r="X393" i="5"/>
  <c r="Y393" i="5" s="1"/>
  <c r="AG393" i="5" s="1"/>
  <c r="AA397" i="5"/>
  <c r="AC368" i="5"/>
  <c r="AG368" i="5"/>
  <c r="AG373" i="5"/>
  <c r="AD395" i="5"/>
  <c r="AA403" i="5"/>
  <c r="AA373" i="5"/>
  <c r="AD383" i="5"/>
  <c r="AC389" i="5"/>
  <c r="AD390" i="5"/>
  <c r="AB403" i="5"/>
  <c r="AC369" i="5"/>
  <c r="X370" i="5"/>
  <c r="Z370" i="5"/>
  <c r="X371" i="5"/>
  <c r="Y371" i="5" s="1"/>
  <c r="AG371" i="5" s="1"/>
  <c r="AB380" i="5"/>
  <c r="AA383" i="5"/>
  <c r="X384" i="5"/>
  <c r="Z384" i="5" s="1"/>
  <c r="AA390" i="5"/>
  <c r="X394" i="5"/>
  <c r="AA394" i="5" s="1"/>
  <c r="X398" i="5"/>
  <c r="Y398" i="5" s="1"/>
  <c r="AG398" i="5" s="1"/>
  <c r="X367" i="5"/>
  <c r="Z367" i="5" s="1"/>
  <c r="AD369" i="5"/>
  <c r="AD373" i="5"/>
  <c r="AA379" i="5"/>
  <c r="AG379" i="5"/>
  <c r="X381" i="5"/>
  <c r="AC381" i="5" s="1"/>
  <c r="AB384" i="5"/>
  <c r="AD385" i="5"/>
  <c r="AG395" i="5"/>
  <c r="X391" i="5"/>
  <c r="Z391" i="5"/>
  <c r="AD397" i="5"/>
  <c r="AA404" i="5"/>
  <c r="AD389" i="5"/>
  <c r="AA392" i="5"/>
  <c r="AC395" i="5"/>
  <c r="AB398" i="5"/>
  <c r="AC403" i="5"/>
  <c r="X374" i="5"/>
  <c r="AA377" i="5"/>
  <c r="X378" i="5"/>
  <c r="AB378" i="5" s="1"/>
  <c r="X382" i="5"/>
  <c r="AB382" i="5" s="1"/>
  <c r="X387" i="5"/>
  <c r="AB392" i="5"/>
  <c r="Z401" i="5"/>
  <c r="X401" i="5"/>
  <c r="Z404" i="5"/>
  <c r="AA378" i="5"/>
  <c r="AD381" i="5"/>
  <c r="AA387" i="5"/>
  <c r="X388" i="5"/>
  <c r="AA389" i="5"/>
  <c r="AB393" i="5"/>
  <c r="X396" i="5"/>
  <c r="X399" i="5"/>
  <c r="Y399" i="5" s="1"/>
  <c r="AG399" i="5" s="1"/>
  <c r="Z399" i="5"/>
  <c r="X400" i="5"/>
  <c r="Y400" i="5" s="1"/>
  <c r="AG400" i="5" s="1"/>
  <c r="AA401" i="5"/>
  <c r="AD404" i="5"/>
  <c r="AA395" i="5"/>
  <c r="X402" i="5"/>
  <c r="Y402" i="5" s="1"/>
  <c r="AG402" i="5" s="1"/>
  <c r="AB395" i="5"/>
  <c r="AD398" i="5"/>
  <c r="AB404" i="5"/>
  <c r="X11" i="4"/>
  <c r="Y11" i="4" s="1"/>
  <c r="X12" i="4"/>
  <c r="Y12" i="4" s="1"/>
  <c r="X13" i="4"/>
  <c r="Y13" i="4" s="1"/>
  <c r="AG13" i="4" s="1"/>
  <c r="AC18" i="4"/>
  <c r="X28" i="4"/>
  <c r="AA28" i="4" s="1"/>
  <c r="X44" i="4"/>
  <c r="X51" i="4"/>
  <c r="AD70" i="4"/>
  <c r="Y70" i="4"/>
  <c r="Y7" i="4"/>
  <c r="AG7" i="4" s="1"/>
  <c r="AA7" i="4"/>
  <c r="X14" i="4"/>
  <c r="AA14" i="4" s="1"/>
  <c r="X16" i="4"/>
  <c r="Z16" i="4" s="1"/>
  <c r="AB19" i="4"/>
  <c r="Y23" i="4"/>
  <c r="AG23" i="4" s="1"/>
  <c r="AA23" i="4"/>
  <c r="AA51" i="4"/>
  <c r="Z59" i="4"/>
  <c r="Z9" i="4"/>
  <c r="AC11" i="4"/>
  <c r="AB12" i="4"/>
  <c r="Z18" i="4"/>
  <c r="X18" i="4"/>
  <c r="X29" i="4"/>
  <c r="Y29" i="4" s="1"/>
  <c r="AG29" i="4" s="1"/>
  <c r="Z30" i="4"/>
  <c r="X30" i="4"/>
  <c r="Y30" i="4" s="1"/>
  <c r="AG30" i="4" s="1"/>
  <c r="X31" i="4"/>
  <c r="Y31" i="4" s="1"/>
  <c r="AG31" i="4" s="1"/>
  <c r="AB44" i="4"/>
  <c r="AB51" i="4"/>
  <c r="AC59" i="4"/>
  <c r="Y59" i="4"/>
  <c r="AD7" i="4"/>
  <c r="AC13" i="4"/>
  <c r="AD23" i="4"/>
  <c r="X25" i="4"/>
  <c r="AD26" i="4"/>
  <c r="X32" i="4"/>
  <c r="AC32" i="4" s="1"/>
  <c r="X34" i="4"/>
  <c r="X41" i="4"/>
  <c r="AB41" i="4" s="1"/>
  <c r="X5" i="4"/>
  <c r="Y5" i="4" s="1"/>
  <c r="AG5" i="4" s="1"/>
  <c r="Z11" i="4"/>
  <c r="AD12" i="4"/>
  <c r="AD14" i="4"/>
  <c r="AC16" i="4"/>
  <c r="AB18" i="4"/>
  <c r="X19" i="4"/>
  <c r="Y19" i="4" s="1"/>
  <c r="AG19" i="4" s="1"/>
  <c r="X20" i="4"/>
  <c r="Y20" i="4" s="1"/>
  <c r="AG20" i="4" s="1"/>
  <c r="X21" i="4"/>
  <c r="Y21" i="4" s="1"/>
  <c r="AG21" i="4" s="1"/>
  <c r="AB30" i="4"/>
  <c r="X36" i="4"/>
  <c r="AA36" i="4" s="1"/>
  <c r="AD51" i="4"/>
  <c r="AD52" i="4"/>
  <c r="Y52" i="4"/>
  <c r="AG52" i="4" s="1"/>
  <c r="AD60" i="4"/>
  <c r="Y60" i="4"/>
  <c r="AG60" i="4" s="1"/>
  <c r="AA5" i="4"/>
  <c r="X6" i="4"/>
  <c r="AC6" i="4" s="1"/>
  <c r="X8" i="4"/>
  <c r="Z8" i="4" s="1"/>
  <c r="AB11" i="4"/>
  <c r="AA12" i="4"/>
  <c r="AB13" i="4"/>
  <c r="X15" i="4"/>
  <c r="AC15" i="4" s="1"/>
  <c r="AD16" i="4"/>
  <c r="X22" i="4"/>
  <c r="AA22" i="4" s="1"/>
  <c r="X24" i="4"/>
  <c r="Z24" i="4"/>
  <c r="AD25" i="4"/>
  <c r="AC31" i="4"/>
  <c r="AD41" i="4"/>
  <c r="AA44" i="4"/>
  <c r="X48" i="4"/>
  <c r="Z48" i="4" s="1"/>
  <c r="AB6" i="4"/>
  <c r="AB7" i="4"/>
  <c r="X10" i="4"/>
  <c r="AC10" i="4" s="1"/>
  <c r="AD11" i="4"/>
  <c r="AC12" i="4"/>
  <c r="AD13" i="4"/>
  <c r="AC14" i="4"/>
  <c r="AA16" i="4"/>
  <c r="AC19" i="4"/>
  <c r="AB22" i="4"/>
  <c r="AB23" i="4"/>
  <c r="AC28" i="4"/>
  <c r="Z29" i="4"/>
  <c r="AD30" i="4"/>
  <c r="AD32" i="4"/>
  <c r="AC34" i="4"/>
  <c r="AB36" i="4"/>
  <c r="X37" i="4"/>
  <c r="Y37" i="4" s="1"/>
  <c r="AG37" i="4" s="1"/>
  <c r="X38" i="4"/>
  <c r="Z38" i="4" s="1"/>
  <c r="X39" i="4"/>
  <c r="Y39" i="4" s="1"/>
  <c r="AG39" i="4" s="1"/>
  <c r="AC44" i="4"/>
  <c r="X47" i="4"/>
  <c r="AC47" i="4" s="1"/>
  <c r="AC5" i="4"/>
  <c r="AC7" i="4"/>
  <c r="AG11" i="4"/>
  <c r="AG12" i="4"/>
  <c r="AA18" i="4"/>
  <c r="AC21" i="4"/>
  <c r="AC23" i="4"/>
  <c r="X26" i="4"/>
  <c r="AC26" i="4" s="1"/>
  <c r="Z26" i="4"/>
  <c r="AA30" i="4"/>
  <c r="AB31" i="4"/>
  <c r="X33" i="4"/>
  <c r="AD34" i="4"/>
  <c r="AA39" i="4"/>
  <c r="X40" i="4"/>
  <c r="AC40" i="4" s="1"/>
  <c r="X42" i="4"/>
  <c r="AA42" i="4" s="1"/>
  <c r="AB52" i="4"/>
  <c r="X76" i="4"/>
  <c r="X86" i="4"/>
  <c r="AD86" i="4" s="1"/>
  <c r="X93" i="4"/>
  <c r="Z7" i="4"/>
  <c r="Z23" i="4"/>
  <c r="Z25" i="4"/>
  <c r="Z33" i="4"/>
  <c r="Z41" i="4"/>
  <c r="Z60" i="4"/>
  <c r="AB70" i="4"/>
  <c r="X71" i="4"/>
  <c r="Z71" i="4" s="1"/>
  <c r="AB72" i="4"/>
  <c r="AA76" i="4"/>
  <c r="X83" i="4"/>
  <c r="X87" i="4"/>
  <c r="X103" i="4"/>
  <c r="AA103" i="4" s="1"/>
  <c r="X112" i="4"/>
  <c r="Z112" i="4" s="1"/>
  <c r="X64" i="4"/>
  <c r="Z64" i="4" s="1"/>
  <c r="X68" i="4"/>
  <c r="AC70" i="4"/>
  <c r="Z72" i="4"/>
  <c r="X74" i="4"/>
  <c r="X77" i="4"/>
  <c r="Y77" i="4" s="1"/>
  <c r="AG77" i="4" s="1"/>
  <c r="AG78" i="4"/>
  <c r="Z90" i="4"/>
  <c r="Z94" i="4"/>
  <c r="X46" i="4"/>
  <c r="AB46" i="4" s="1"/>
  <c r="X55" i="4"/>
  <c r="AD55" i="4" s="1"/>
  <c r="AD59" i="4"/>
  <c r="X63" i="4"/>
  <c r="Z63" i="4" s="1"/>
  <c r="Z66" i="4"/>
  <c r="X66" i="4"/>
  <c r="AA66" i="4" s="1"/>
  <c r="AA68" i="4"/>
  <c r="AG72" i="4"/>
  <c r="X73" i="4"/>
  <c r="Z73" i="4" s="1"/>
  <c r="AA77" i="4"/>
  <c r="X80" i="4"/>
  <c r="AC80" i="4" s="1"/>
  <c r="Z84" i="4"/>
  <c r="X84" i="4"/>
  <c r="AA90" i="4"/>
  <c r="AB63" i="4"/>
  <c r="AB73" i="4"/>
  <c r="Z78" i="4"/>
  <c r="X61" i="4"/>
  <c r="Z61" i="4" s="1"/>
  <c r="X65" i="4"/>
  <c r="AC65" i="4" s="1"/>
  <c r="Z70" i="4"/>
  <c r="AA72" i="4"/>
  <c r="AB77" i="4"/>
  <c r="AA78" i="4"/>
  <c r="X79" i="4"/>
  <c r="Y79" i="4" s="1"/>
  <c r="AG79" i="4" s="1"/>
  <c r="AB80" i="4"/>
  <c r="AA84" i="4"/>
  <c r="X91" i="4"/>
  <c r="Y91" i="4" s="1"/>
  <c r="AG91" i="4" s="1"/>
  <c r="X120" i="4"/>
  <c r="Y90" i="4"/>
  <c r="AB90" i="4"/>
  <c r="X9" i="4"/>
  <c r="AD9" i="4" s="1"/>
  <c r="X17" i="4"/>
  <c r="AA17" i="4" s="1"/>
  <c r="X27" i="4"/>
  <c r="AA27" i="4" s="1"/>
  <c r="X35" i="4"/>
  <c r="Z35" i="4" s="1"/>
  <c r="X43" i="4"/>
  <c r="Z43" i="4" s="1"/>
  <c r="X45" i="4"/>
  <c r="Z45" i="4" s="1"/>
  <c r="X49" i="4"/>
  <c r="X53" i="4"/>
  <c r="X54" i="4"/>
  <c r="AA54" i="4" s="1"/>
  <c r="X58" i="4"/>
  <c r="AA58" i="4" s="1"/>
  <c r="AC63" i="4"/>
  <c r="AC64" i="4"/>
  <c r="X69" i="4"/>
  <c r="AD69" i="4" s="1"/>
  <c r="AC74" i="4"/>
  <c r="AC76" i="4"/>
  <c r="AC77" i="4"/>
  <c r="AB78" i="4"/>
  <c r="Z82" i="4"/>
  <c r="X82" i="4"/>
  <c r="AA82" i="4" s="1"/>
  <c r="AB84" i="4"/>
  <c r="AB87" i="4"/>
  <c r="X105" i="4"/>
  <c r="AA105" i="4" s="1"/>
  <c r="AD79" i="4"/>
  <c r="AC84" i="4"/>
  <c r="X56" i="4"/>
  <c r="X57" i="4"/>
  <c r="AA59" i="4"/>
  <c r="AB60" i="4"/>
  <c r="X62" i="4"/>
  <c r="AC66" i="4"/>
  <c r="AC72" i="4"/>
  <c r="X75" i="4"/>
  <c r="Z75" i="4" s="1"/>
  <c r="AC78" i="4"/>
  <c r="AB79" i="4"/>
  <c r="X81" i="4"/>
  <c r="AB81" i="4" s="1"/>
  <c r="X85" i="4"/>
  <c r="AB85" i="4" s="1"/>
  <c r="AC86" i="4"/>
  <c r="AC87" i="4"/>
  <c r="X88" i="4"/>
  <c r="AC88" i="4" s="1"/>
  <c r="AD90" i="4"/>
  <c r="AC91" i="4"/>
  <c r="X92" i="4"/>
  <c r="AD92" i="4" s="1"/>
  <c r="AB120" i="4"/>
  <c r="Y122" i="4"/>
  <c r="AG122" i="4" s="1"/>
  <c r="AD122" i="4"/>
  <c r="X123" i="4"/>
  <c r="AA123" i="4" s="1"/>
  <c r="X146" i="4"/>
  <c r="AA70" i="4"/>
  <c r="X50" i="4"/>
  <c r="AC50" i="4" s="1"/>
  <c r="Z52" i="4"/>
  <c r="AD54" i="4"/>
  <c r="AB59" i="4"/>
  <c r="AG59" i="4"/>
  <c r="AC60" i="4"/>
  <c r="AC61" i="4"/>
  <c r="AB62" i="4"/>
  <c r="Z67" i="4"/>
  <c r="X67" i="4"/>
  <c r="AG70" i="4"/>
  <c r="AD72" i="4"/>
  <c r="AA75" i="4"/>
  <c r="AD77" i="4"/>
  <c r="AD78" i="4"/>
  <c r="AC79" i="4"/>
  <c r="AA80" i="4"/>
  <c r="AA85" i="4"/>
  <c r="X94" i="4"/>
  <c r="Y94" i="4" s="1"/>
  <c r="X99" i="4"/>
  <c r="X100" i="4"/>
  <c r="Z100" i="4" s="1"/>
  <c r="X101" i="4"/>
  <c r="AB101" i="4" s="1"/>
  <c r="AB123" i="4"/>
  <c r="X158" i="4"/>
  <c r="Z87" i="4"/>
  <c r="X96" i="4"/>
  <c r="AC96" i="4" s="1"/>
  <c r="AB112" i="4"/>
  <c r="AC122" i="4"/>
  <c r="X124" i="4"/>
  <c r="AA132" i="4"/>
  <c r="Z136" i="4"/>
  <c r="X137" i="4"/>
  <c r="Z137" i="4" s="1"/>
  <c r="AA88" i="4"/>
  <c r="X89" i="4"/>
  <c r="X107" i="4"/>
  <c r="Y107" i="4" s="1"/>
  <c r="AG107" i="4" s="1"/>
  <c r="AA124" i="4"/>
  <c r="AB132" i="4"/>
  <c r="X148" i="4"/>
  <c r="Z148" i="4" s="1"/>
  <c r="AB89" i="4"/>
  <c r="AD99" i="4"/>
  <c r="Z103" i="4"/>
  <c r="Z105" i="4"/>
  <c r="X109" i="4"/>
  <c r="Z109" i="4" s="1"/>
  <c r="X113" i="4"/>
  <c r="Y113" i="4" s="1"/>
  <c r="AG113" i="4" s="1"/>
  <c r="X114" i="4"/>
  <c r="AD120" i="4"/>
  <c r="X134" i="4"/>
  <c r="Y134" i="4" s="1"/>
  <c r="AG134" i="4" s="1"/>
  <c r="AB137" i="4"/>
  <c r="X140" i="4"/>
  <c r="AB146" i="4"/>
  <c r="X190" i="4"/>
  <c r="Z190" i="4" s="1"/>
  <c r="AD87" i="4"/>
  <c r="Z91" i="4"/>
  <c r="X97" i="4"/>
  <c r="AC97" i="4" s="1"/>
  <c r="AB105" i="4"/>
  <c r="AA112" i="4"/>
  <c r="X116" i="4"/>
  <c r="Z122" i="4"/>
  <c r="AC123" i="4"/>
  <c r="AC124" i="4"/>
  <c r="X128" i="4"/>
  <c r="AB136" i="4"/>
  <c r="AC90" i="4"/>
  <c r="AG90" i="4"/>
  <c r="AA92" i="4"/>
  <c r="AA94" i="4"/>
  <c r="AG94" i="4"/>
  <c r="X95" i="4"/>
  <c r="X98" i="4"/>
  <c r="Z98" i="4" s="1"/>
  <c r="AA100" i="4"/>
  <c r="X104" i="4"/>
  <c r="AD105" i="4"/>
  <c r="X106" i="4"/>
  <c r="AC106" i="4" s="1"/>
  <c r="X110" i="4"/>
  <c r="AC112" i="4"/>
  <c r="AC113" i="4"/>
  <c r="AC114" i="4"/>
  <c r="AC120" i="4"/>
  <c r="AA122" i="4"/>
  <c r="X131" i="4"/>
  <c r="Y131" i="4" s="1"/>
  <c r="AG131" i="4" s="1"/>
  <c r="AC132" i="4"/>
  <c r="X135" i="4"/>
  <c r="X141" i="4"/>
  <c r="Z141" i="4" s="1"/>
  <c r="Z144" i="4"/>
  <c r="Y144" i="4"/>
  <c r="X154" i="4"/>
  <c r="AA154" i="4" s="1"/>
  <c r="AC94" i="4"/>
  <c r="X102" i="4"/>
  <c r="Z102" i="4" s="1"/>
  <c r="X108" i="4"/>
  <c r="AC108" i="4" s="1"/>
  <c r="AD109" i="4"/>
  <c r="X115" i="4"/>
  <c r="AC115" i="4" s="1"/>
  <c r="AB122" i="4"/>
  <c r="AD124" i="4"/>
  <c r="X126" i="4"/>
  <c r="AA126" i="4" s="1"/>
  <c r="X127" i="4"/>
  <c r="AA127" i="4" s="1"/>
  <c r="AD132" i="4"/>
  <c r="AC134" i="4"/>
  <c r="X142" i="4"/>
  <c r="Y163" i="4"/>
  <c r="AG163" i="4" s="1"/>
  <c r="AD163" i="4"/>
  <c r="X111" i="4"/>
  <c r="Z111" i="4" s="1"/>
  <c r="X117" i="4"/>
  <c r="AC117" i="4" s="1"/>
  <c r="X118" i="4"/>
  <c r="AC118" i="4" s="1"/>
  <c r="Z124" i="4"/>
  <c r="AA134" i="4"/>
  <c r="AA136" i="4"/>
  <c r="AA141" i="4"/>
  <c r="AB142" i="4"/>
  <c r="X143" i="4"/>
  <c r="AC143" i="4" s="1"/>
  <c r="AA163" i="4"/>
  <c r="X121" i="4"/>
  <c r="AD121" i="4" s="1"/>
  <c r="AB134" i="4"/>
  <c r="AG144" i="4"/>
  <c r="X151" i="4"/>
  <c r="Z151" i="4" s="1"/>
  <c r="AB163" i="4"/>
  <c r="X165" i="4"/>
  <c r="AA165" i="4" s="1"/>
  <c r="X170" i="4"/>
  <c r="Z170" i="4" s="1"/>
  <c r="X175" i="4"/>
  <c r="Z175" i="4" s="1"/>
  <c r="X194" i="4"/>
  <c r="Z194" i="4" s="1"/>
  <c r="AB195" i="4"/>
  <c r="Y195" i="4"/>
  <c r="AG195" i="4" s="1"/>
  <c r="AC136" i="4"/>
  <c r="AG136" i="4"/>
  <c r="AA138" i="4"/>
  <c r="AA151" i="4"/>
  <c r="AA175" i="4"/>
  <c r="Z183" i="4"/>
  <c r="Z123" i="4"/>
  <c r="X133" i="4"/>
  <c r="AD136" i="4"/>
  <c r="X139" i="4"/>
  <c r="Z139" i="4" s="1"/>
  <c r="AC142" i="4"/>
  <c r="AC144" i="4"/>
  <c r="X145" i="4"/>
  <c r="AA145" i="4" s="1"/>
  <c r="X153" i="4"/>
  <c r="AA153" i="4" s="1"/>
  <c r="X155" i="4"/>
  <c r="AC155" i="4" s="1"/>
  <c r="AA158" i="4"/>
  <c r="X169" i="4"/>
  <c r="AA169" i="4" s="1"/>
  <c r="AB175" i="4"/>
  <c r="X182" i="4"/>
  <c r="Y182" i="4" s="1"/>
  <c r="AG182" i="4" s="1"/>
  <c r="AG132" i="4"/>
  <c r="AA133" i="4"/>
  <c r="AC138" i="4"/>
  <c r="AB139" i="4"/>
  <c r="AA140" i="4"/>
  <c r="AB141" i="4"/>
  <c r="AD144" i="4"/>
  <c r="AC146" i="4"/>
  <c r="AA148" i="4"/>
  <c r="AC151" i="4"/>
  <c r="X152" i="4"/>
  <c r="AD153" i="4"/>
  <c r="AC154" i="4"/>
  <c r="X160" i="4"/>
  <c r="X161" i="4"/>
  <c r="Z161" i="4" s="1"/>
  <c r="AA114" i="4"/>
  <c r="Z115" i="4"/>
  <c r="AA116" i="4"/>
  <c r="X130" i="4"/>
  <c r="AB135" i="4"/>
  <c r="Z138" i="4"/>
  <c r="AC140" i="4"/>
  <c r="AD141" i="4"/>
  <c r="AD146" i="4"/>
  <c r="AA152" i="4"/>
  <c r="AD154" i="4"/>
  <c r="X157" i="4"/>
  <c r="AB157" i="4" s="1"/>
  <c r="AC158" i="4"/>
  <c r="AC163" i="4"/>
  <c r="AC169" i="4"/>
  <c r="AA170" i="4"/>
  <c r="X178" i="4"/>
  <c r="Z178" i="4"/>
  <c r="AB115" i="4"/>
  <c r="X119" i="4"/>
  <c r="AD119" i="4" s="1"/>
  <c r="X125" i="4"/>
  <c r="AC128" i="4"/>
  <c r="X129" i="4"/>
  <c r="AD129" i="4" s="1"/>
  <c r="Z132" i="4"/>
  <c r="AC135" i="4"/>
  <c r="AD137" i="4"/>
  <c r="AB138" i="4"/>
  <c r="AD139" i="4"/>
  <c r="AA144" i="4"/>
  <c r="AC148" i="4"/>
  <c r="X150" i="4"/>
  <c r="AB151" i="4"/>
  <c r="AB152" i="4"/>
  <c r="AB160" i="4"/>
  <c r="X167" i="4"/>
  <c r="X177" i="4"/>
  <c r="Z177" i="4" s="1"/>
  <c r="X180" i="4"/>
  <c r="Y180" i="4" s="1"/>
  <c r="X149" i="4"/>
  <c r="X162" i="4"/>
  <c r="Z162" i="4" s="1"/>
  <c r="X172" i="4"/>
  <c r="AA172" i="4" s="1"/>
  <c r="X181" i="4"/>
  <c r="Y181" i="4" s="1"/>
  <c r="AG181" i="4" s="1"/>
  <c r="AA182" i="4"/>
  <c r="AC183" i="4"/>
  <c r="AD185" i="4"/>
  <c r="Z195" i="4"/>
  <c r="Y203" i="4"/>
  <c r="AG203" i="4" s="1"/>
  <c r="AD203" i="4"/>
  <c r="AD205" i="4"/>
  <c r="Z207" i="4"/>
  <c r="X228" i="4"/>
  <c r="X156" i="4"/>
  <c r="AB156" i="4" s="1"/>
  <c r="X168" i="4"/>
  <c r="AB168" i="4" s="1"/>
  <c r="X176" i="4"/>
  <c r="AC176" i="4" s="1"/>
  <c r="AB178" i="4"/>
  <c r="AD183" i="4"/>
  <c r="X233" i="4"/>
  <c r="Z233" i="4" s="1"/>
  <c r="X147" i="4"/>
  <c r="AB147" i="4" s="1"/>
  <c r="X164" i="4"/>
  <c r="AC164" i="4" s="1"/>
  <c r="AD177" i="4"/>
  <c r="AA185" i="4"/>
  <c r="AG185" i="4"/>
  <c r="AC194" i="4"/>
  <c r="AB207" i="4"/>
  <c r="X246" i="4"/>
  <c r="Y246" i="4" s="1"/>
  <c r="X159" i="4"/>
  <c r="AC161" i="4"/>
  <c r="AB169" i="4"/>
  <c r="AD172" i="4"/>
  <c r="X173" i="4"/>
  <c r="AB177" i="4"/>
  <c r="AG180" i="4"/>
  <c r="AA183" i="4"/>
  <c r="AG183" i="4"/>
  <c r="AB185" i="4"/>
  <c r="AC195" i="4"/>
  <c r="X223" i="4"/>
  <c r="Z223" i="4" s="1"/>
  <c r="AD169" i="4"/>
  <c r="AB170" i="4"/>
  <c r="X171" i="4"/>
  <c r="X179" i="4"/>
  <c r="AC179" i="4" s="1"/>
  <c r="AD180" i="4"/>
  <c r="AB182" i="4"/>
  <c r="AB183" i="4"/>
  <c r="X186" i="4"/>
  <c r="Y186" i="4" s="1"/>
  <c r="AG186" i="4" s="1"/>
  <c r="X187" i="4"/>
  <c r="Y187" i="4" s="1"/>
  <c r="X193" i="4"/>
  <c r="AD193" i="4" s="1"/>
  <c r="Y197" i="4"/>
  <c r="AD197" i="4"/>
  <c r="X198" i="4"/>
  <c r="Y198" i="4" s="1"/>
  <c r="AG198" i="4" s="1"/>
  <c r="Z205" i="4"/>
  <c r="X215" i="4"/>
  <c r="Z215" i="4" s="1"/>
  <c r="X242" i="4"/>
  <c r="Z242" i="4" s="1"/>
  <c r="Z163" i="4"/>
  <c r="AC178" i="4"/>
  <c r="Z180" i="4"/>
  <c r="AA181" i="4"/>
  <c r="AC182" i="4"/>
  <c r="X184" i="4"/>
  <c r="Y184" i="4" s="1"/>
  <c r="AG184" i="4" s="1"/>
  <c r="AC187" i="4"/>
  <c r="AD194" i="4"/>
  <c r="X225" i="4"/>
  <c r="AD225" i="4" s="1"/>
  <c r="X235" i="4"/>
  <c r="Y235" i="4" s="1"/>
  <c r="AG235" i="4" s="1"/>
  <c r="AA156" i="4"/>
  <c r="X166" i="4"/>
  <c r="AD166" i="4" s="1"/>
  <c r="AA168" i="4"/>
  <c r="X174" i="4"/>
  <c r="AD179" i="4"/>
  <c r="AA180" i="4"/>
  <c r="AB181" i="4"/>
  <c r="AD182" i="4"/>
  <c r="Z185" i="4"/>
  <c r="AB186" i="4"/>
  <c r="AG187" i="4"/>
  <c r="X191" i="4"/>
  <c r="AD195" i="4"/>
  <c r="AB198" i="4"/>
  <c r="Z211" i="4"/>
  <c r="X213" i="4"/>
  <c r="X214" i="4"/>
  <c r="Y214" i="4" s="1"/>
  <c r="AG214" i="4" s="1"/>
  <c r="X221" i="4"/>
  <c r="X222" i="4"/>
  <c r="Y222" i="4" s="1"/>
  <c r="AG222" i="4" s="1"/>
  <c r="AD226" i="4"/>
  <c r="Z236" i="4"/>
  <c r="X237" i="4"/>
  <c r="Z237" i="4" s="1"/>
  <c r="X188" i="4"/>
  <c r="Y188" i="4" s="1"/>
  <c r="AG188" i="4" s="1"/>
  <c r="X189" i="4"/>
  <c r="Z189" i="4" s="1"/>
  <c r="AD198" i="4"/>
  <c r="X201" i="4"/>
  <c r="Y201" i="4" s="1"/>
  <c r="AG201" i="4" s="1"/>
  <c r="X202" i="4"/>
  <c r="Z202" i="4" s="1"/>
  <c r="AB203" i="4"/>
  <c r="X209" i="4"/>
  <c r="Z209" i="4" s="1"/>
  <c r="AG211" i="4"/>
  <c r="X212" i="4"/>
  <c r="Y212" i="4" s="1"/>
  <c r="AG212" i="4" s="1"/>
  <c r="AB214" i="4"/>
  <c r="X220" i="4"/>
  <c r="Y220" i="4" s="1"/>
  <c r="AG220" i="4" s="1"/>
  <c r="Z226" i="4"/>
  <c r="X232" i="4"/>
  <c r="AC235" i="4"/>
  <c r="AB242" i="4"/>
  <c r="AD190" i="4"/>
  <c r="X192" i="4"/>
  <c r="X196" i="4"/>
  <c r="AB202" i="4"/>
  <c r="AB205" i="4"/>
  <c r="AG205" i="4"/>
  <c r="AG207" i="4"/>
  <c r="AB211" i="4"/>
  <c r="AB212" i="4"/>
  <c r="AB213" i="4"/>
  <c r="AD214" i="4"/>
  <c r="AB220" i="4"/>
  <c r="AB221" i="4"/>
  <c r="X229" i="4"/>
  <c r="Z229" i="4" s="1"/>
  <c r="Y248" i="4"/>
  <c r="Z248" i="4"/>
  <c r="X264" i="4"/>
  <c r="AB264" i="4" s="1"/>
  <c r="AB196" i="4"/>
  <c r="AG197" i="4"/>
  <c r="AD202" i="4"/>
  <c r="X204" i="4"/>
  <c r="AD212" i="4"/>
  <c r="AD215" i="4"/>
  <c r="AD220" i="4"/>
  <c r="AD223" i="4"/>
  <c r="AB226" i="4"/>
  <c r="AD228" i="4"/>
  <c r="X231" i="4"/>
  <c r="Y231" i="4" s="1"/>
  <c r="AG231" i="4" s="1"/>
  <c r="AB232" i="4"/>
  <c r="AB236" i="4"/>
  <c r="AD246" i="4"/>
  <c r="AA193" i="4"/>
  <c r="AA195" i="4"/>
  <c r="AD196" i="4"/>
  <c r="X199" i="4"/>
  <c r="AB199" i="4" s="1"/>
  <c r="X200" i="4"/>
  <c r="Y200" i="4" s="1"/>
  <c r="AG200" i="4" s="1"/>
  <c r="AA203" i="4"/>
  <c r="X206" i="4"/>
  <c r="Y206" i="4" s="1"/>
  <c r="AG206" i="4" s="1"/>
  <c r="AD207" i="4"/>
  <c r="AD213" i="4"/>
  <c r="AA215" i="4"/>
  <c r="AD221" i="4"/>
  <c r="AA223" i="4"/>
  <c r="AC227" i="4"/>
  <c r="Y227" i="4"/>
  <c r="AG227" i="4" s="1"/>
  <c r="AA231" i="4"/>
  <c r="AC232" i="4"/>
  <c r="X234" i="4"/>
  <c r="AA234" i="4" s="1"/>
  <c r="AB235" i="4"/>
  <c r="X239" i="4"/>
  <c r="AB248" i="4"/>
  <c r="AA187" i="4"/>
  <c r="AB194" i="4"/>
  <c r="AA197" i="4"/>
  <c r="AB200" i="4"/>
  <c r="AC203" i="4"/>
  <c r="AD204" i="4"/>
  <c r="AA205" i="4"/>
  <c r="AB206" i="4"/>
  <c r="AA207" i="4"/>
  <c r="X208" i="4"/>
  <c r="AA211" i="4"/>
  <c r="AA212" i="4"/>
  <c r="AA213" i="4"/>
  <c r="AC215" i="4"/>
  <c r="X217" i="4"/>
  <c r="Z217" i="4" s="1"/>
  <c r="AA220" i="4"/>
  <c r="AA221" i="4"/>
  <c r="AC223" i="4"/>
  <c r="AA227" i="4"/>
  <c r="AB228" i="4"/>
  <c r="AC233" i="4"/>
  <c r="AC197" i="4"/>
  <c r="AD200" i="4"/>
  <c r="AC205" i="4"/>
  <c r="AD206" i="4"/>
  <c r="AC207" i="4"/>
  <c r="AB208" i="4"/>
  <c r="AA209" i="4"/>
  <c r="X210" i="4"/>
  <c r="AD210" i="4" s="1"/>
  <c r="AC211" i="4"/>
  <c r="AC213" i="4"/>
  <c r="AC214" i="4"/>
  <c r="AC221" i="4"/>
  <c r="AC222" i="4"/>
  <c r="AA232" i="4"/>
  <c r="AC237" i="4"/>
  <c r="AB239" i="4"/>
  <c r="Z212" i="4"/>
  <c r="X218" i="4"/>
  <c r="Y218" i="4" s="1"/>
  <c r="AG218" i="4" s="1"/>
  <c r="Z220" i="4"/>
  <c r="AB233" i="4"/>
  <c r="AB237" i="4"/>
  <c r="AD239" i="4"/>
  <c r="X243" i="4"/>
  <c r="Y243" i="4" s="1"/>
  <c r="AG243" i="4" s="1"/>
  <c r="X245" i="4"/>
  <c r="Y245" i="4" s="1"/>
  <c r="AG245" i="4" s="1"/>
  <c r="AA245" i="4"/>
  <c r="AB257" i="4"/>
  <c r="X271" i="4"/>
  <c r="AD271" i="4" s="1"/>
  <c r="X230" i="4"/>
  <c r="AD231" i="4"/>
  <c r="Z235" i="4"/>
  <c r="AB246" i="4"/>
  <c r="AG246" i="4"/>
  <c r="X251" i="4"/>
  <c r="AA251" i="4" s="1"/>
  <c r="X253" i="4"/>
  <c r="X259" i="4"/>
  <c r="AA259" i="4" s="1"/>
  <c r="Y277" i="4"/>
  <c r="AC277" i="4"/>
  <c r="X216" i="4"/>
  <c r="X224" i="4"/>
  <c r="Z224" i="4" s="1"/>
  <c r="AC234" i="4"/>
  <c r="AA236" i="4"/>
  <c r="AG248" i="4"/>
  <c r="X250" i="4"/>
  <c r="Y257" i="4"/>
  <c r="AC257" i="4"/>
  <c r="AA257" i="4"/>
  <c r="AA277" i="4"/>
  <c r="Z227" i="4"/>
  <c r="X241" i="4"/>
  <c r="X247" i="4"/>
  <c r="Y247" i="4" s="1"/>
  <c r="AG247" i="4" s="1"/>
  <c r="AD248" i="4"/>
  <c r="AB253" i="4"/>
  <c r="Z262" i="4"/>
  <c r="AC226" i="4"/>
  <c r="AG226" i="4"/>
  <c r="AA228" i="4"/>
  <c r="AD235" i="4"/>
  <c r="AB241" i="4"/>
  <c r="AA242" i="4"/>
  <c r="Z243" i="4"/>
  <c r="AA244" i="4"/>
  <c r="Z245" i="4"/>
  <c r="AA246" i="4"/>
  <c r="AB247" i="4"/>
  <c r="AC253" i="4"/>
  <c r="AD259" i="4"/>
  <c r="Y289" i="4"/>
  <c r="Z289" i="4"/>
  <c r="AB229" i="4"/>
  <c r="Z239" i="4"/>
  <c r="AC242" i="4"/>
  <c r="AB243" i="4"/>
  <c r="AB245" i="4"/>
  <c r="AC246" i="4"/>
  <c r="AD247" i="4"/>
  <c r="AA248" i="4"/>
  <c r="X249" i="4"/>
  <c r="X252" i="4"/>
  <c r="AD252" i="4" s="1"/>
  <c r="X255" i="4"/>
  <c r="X258" i="4"/>
  <c r="AB259" i="4"/>
  <c r="AA262" i="4"/>
  <c r="Y262" i="4"/>
  <c r="AG262" i="4" s="1"/>
  <c r="Y266" i="4"/>
  <c r="AA266" i="4"/>
  <c r="AD266" i="4"/>
  <c r="AD227" i="4"/>
  <c r="Z231" i="4"/>
  <c r="AD241" i="4"/>
  <c r="AD243" i="4"/>
  <c r="AD245" i="4"/>
  <c r="AC248" i="4"/>
  <c r="X254" i="4"/>
  <c r="AD254" i="4" s="1"/>
  <c r="X261" i="4"/>
  <c r="AD261" i="4" s="1"/>
  <c r="AD264" i="4"/>
  <c r="AA253" i="4"/>
  <c r="Z266" i="4"/>
  <c r="AC274" i="4"/>
  <c r="AB277" i="4"/>
  <c r="X278" i="4"/>
  <c r="AB278" i="4" s="1"/>
  <c r="AC279" i="4"/>
  <c r="AC287" i="4"/>
  <c r="AB289" i="4"/>
  <c r="X256" i="4"/>
  <c r="AD256" i="4" s="1"/>
  <c r="Z274" i="4"/>
  <c r="AC289" i="4"/>
  <c r="Y294" i="4"/>
  <c r="AG294" i="4" s="1"/>
  <c r="AA294" i="4"/>
  <c r="X320" i="4"/>
  <c r="Z320" i="4" s="1"/>
  <c r="AC255" i="4"/>
  <c r="X260" i="4"/>
  <c r="AA260" i="4" s="1"/>
  <c r="AB262" i="4"/>
  <c r="X268" i="4"/>
  <c r="AA274" i="4"/>
  <c r="AG274" i="4"/>
  <c r="AD277" i="4"/>
  <c r="Z287" i="4"/>
  <c r="AG287" i="4"/>
  <c r="X308" i="4"/>
  <c r="AC262" i="4"/>
  <c r="AA268" i="4"/>
  <c r="AA287" i="4"/>
  <c r="X317" i="4"/>
  <c r="X263" i="4"/>
  <c r="AC263" i="4" s="1"/>
  <c r="AB268" i="4"/>
  <c r="X269" i="4"/>
  <c r="X270" i="4"/>
  <c r="Y270" i="4" s="1"/>
  <c r="AG270" i="4" s="1"/>
  <c r="X272" i="4"/>
  <c r="AD279" i="4"/>
  <c r="AG257" i="4"/>
  <c r="AB266" i="4"/>
  <c r="X267" i="4"/>
  <c r="AC267" i="4" s="1"/>
  <c r="AB269" i="4"/>
  <c r="X275" i="4"/>
  <c r="AC275" i="4" s="1"/>
  <c r="X281" i="4"/>
  <c r="Z281" i="4" s="1"/>
  <c r="X285" i="4"/>
  <c r="AC285" i="4" s="1"/>
  <c r="X286" i="4"/>
  <c r="Z286" i="4" s="1"/>
  <c r="X292" i="4"/>
  <c r="X307" i="4"/>
  <c r="Z260" i="4"/>
  <c r="AD262" i="4"/>
  <c r="AC266" i="4"/>
  <c r="AA267" i="4"/>
  <c r="AB270" i="4"/>
  <c r="Z277" i="4"/>
  <c r="AG277" i="4"/>
  <c r="Y279" i="4"/>
  <c r="Z279" i="4"/>
  <c r="X280" i="4"/>
  <c r="AA285" i="4"/>
  <c r="AA286" i="4"/>
  <c r="AD287" i="4"/>
  <c r="Y301" i="4"/>
  <c r="AC301" i="4"/>
  <c r="AA301" i="4"/>
  <c r="X273" i="4"/>
  <c r="X276" i="4"/>
  <c r="Y276" i="4" s="1"/>
  <c r="AC281" i="4"/>
  <c r="AG289" i="4"/>
  <c r="X303" i="4"/>
  <c r="Z303" i="4" s="1"/>
  <c r="AB308" i="4"/>
  <c r="X312" i="4"/>
  <c r="Y312" i="4" s="1"/>
  <c r="AG312" i="4" s="1"/>
  <c r="AA317" i="4"/>
  <c r="X332" i="4"/>
  <c r="AA332" i="4" s="1"/>
  <c r="X342" i="4"/>
  <c r="X265" i="4"/>
  <c r="AA279" i="4"/>
  <c r="X282" i="4"/>
  <c r="X283" i="4"/>
  <c r="AC283" i="4" s="1"/>
  <c r="X284" i="4"/>
  <c r="Z284" i="4" s="1"/>
  <c r="X288" i="4"/>
  <c r="AA288" i="4" s="1"/>
  <c r="X291" i="4"/>
  <c r="AD292" i="4"/>
  <c r="AD294" i="4"/>
  <c r="X295" i="4"/>
  <c r="Y295" i="4" s="1"/>
  <c r="AB307" i="4"/>
  <c r="AA312" i="4"/>
  <c r="AB320" i="4"/>
  <c r="AB342" i="4"/>
  <c r="Y351" i="4"/>
  <c r="AC351" i="4"/>
  <c r="Z265" i="4"/>
  <c r="Z291" i="4"/>
  <c r="X302" i="4"/>
  <c r="X306" i="4"/>
  <c r="AB306" i="4" s="1"/>
  <c r="AC307" i="4"/>
  <c r="AC312" i="4"/>
  <c r="AC317" i="4"/>
  <c r="AC320" i="4"/>
  <c r="AD289" i="4"/>
  <c r="AB301" i="4"/>
  <c r="Z308" i="4"/>
  <c r="X323" i="4"/>
  <c r="AB323" i="4" s="1"/>
  <c r="AG266" i="4"/>
  <c r="AA270" i="4"/>
  <c r="AB274" i="4"/>
  <c r="AG276" i="4"/>
  <c r="AG279" i="4"/>
  <c r="AB280" i="4"/>
  <c r="AC291" i="4"/>
  <c r="X298" i="4"/>
  <c r="AC302" i="4"/>
  <c r="X334" i="4"/>
  <c r="X365" i="4"/>
  <c r="AA289" i="4"/>
  <c r="X293" i="4"/>
  <c r="Y293" i="4" s="1"/>
  <c r="AB294" i="4"/>
  <c r="X309" i="4"/>
  <c r="Y309" i="4" s="1"/>
  <c r="AG309" i="4" s="1"/>
  <c r="AB312" i="4"/>
  <c r="AA265" i="4"/>
  <c r="Z269" i="4"/>
  <c r="AB279" i="4"/>
  <c r="AA284" i="4"/>
  <c r="X290" i="4"/>
  <c r="AB290" i="4" s="1"/>
  <c r="AA291" i="4"/>
  <c r="AA293" i="4"/>
  <c r="AC294" i="4"/>
  <c r="X296" i="4"/>
  <c r="AC296" i="4" s="1"/>
  <c r="AC298" i="4"/>
  <c r="X299" i="4"/>
  <c r="AC299" i="4" s="1"/>
  <c r="Z301" i="4"/>
  <c r="AA309" i="4"/>
  <c r="Y311" i="4"/>
  <c r="AC311" i="4"/>
  <c r="Z311" i="4"/>
  <c r="X314" i="4"/>
  <c r="AB314" i="4" s="1"/>
  <c r="AG295" i="4"/>
  <c r="X305" i="4"/>
  <c r="AB305" i="4" s="1"/>
  <c r="X325" i="4"/>
  <c r="AC325" i="4" s="1"/>
  <c r="AB334" i="4"/>
  <c r="AA335" i="4"/>
  <c r="Y335" i="4"/>
  <c r="AG335" i="4" s="1"/>
  <c r="X338" i="4"/>
  <c r="X341" i="4"/>
  <c r="Z341" i="4" s="1"/>
  <c r="AB351" i="4"/>
  <c r="AB317" i="4"/>
  <c r="X318" i="4"/>
  <c r="Z318" i="4" s="1"/>
  <c r="X328" i="4"/>
  <c r="AC328" i="4" s="1"/>
  <c r="AC334" i="4"/>
  <c r="X354" i="4"/>
  <c r="AG293" i="4"/>
  <c r="Z294" i="4"/>
  <c r="AB299" i="4"/>
  <c r="X321" i="4"/>
  <c r="Z321" i="4" s="1"/>
  <c r="Z328" i="4"/>
  <c r="X349" i="4"/>
  <c r="AC349" i="4" s="1"/>
  <c r="X297" i="4"/>
  <c r="AC297" i="4" s="1"/>
  <c r="X300" i="4"/>
  <c r="AD300" i="4" s="1"/>
  <c r="AD301" i="4"/>
  <c r="AG301" i="4"/>
  <c r="AA308" i="4"/>
  <c r="AG311" i="4"/>
  <c r="X315" i="4"/>
  <c r="X319" i="4"/>
  <c r="Y319" i="4" s="1"/>
  <c r="AG319" i="4" s="1"/>
  <c r="X329" i="4"/>
  <c r="Z329" i="4" s="1"/>
  <c r="AB335" i="4"/>
  <c r="X353" i="4"/>
  <c r="X357" i="4"/>
  <c r="AB298" i="4"/>
  <c r="AA303" i="4"/>
  <c r="X304" i="4"/>
  <c r="Z304" i="4" s="1"/>
  <c r="AA307" i="4"/>
  <c r="AD311" i="4"/>
  <c r="AC318" i="4"/>
  <c r="X327" i="4"/>
  <c r="AB327" i="4" s="1"/>
  <c r="AA341" i="4"/>
  <c r="X348" i="4"/>
  <c r="AD348" i="4" s="1"/>
  <c r="AB353" i="4"/>
  <c r="AD363" i="4"/>
  <c r="X310" i="4"/>
  <c r="Y310" i="4" s="1"/>
  <c r="AG310" i="4" s="1"/>
  <c r="X316" i="4"/>
  <c r="AA316" i="4" s="1"/>
  <c r="X322" i="4"/>
  <c r="AD322" i="4" s="1"/>
  <c r="X326" i="4"/>
  <c r="AC326" i="4" s="1"/>
  <c r="AB329" i="4"/>
  <c r="X331" i="4"/>
  <c r="X333" i="4"/>
  <c r="AC333" i="4" s="1"/>
  <c r="X345" i="4"/>
  <c r="AC345" i="4" s="1"/>
  <c r="X364" i="4"/>
  <c r="Y364" i="4" s="1"/>
  <c r="AA295" i="4"/>
  <c r="AB296" i="4"/>
  <c r="AC300" i="4"/>
  <c r="AB311" i="4"/>
  <c r="X313" i="4"/>
  <c r="AA313" i="4" s="1"/>
  <c r="AA318" i="4"/>
  <c r="X324" i="4"/>
  <c r="AD324" i="4" s="1"/>
  <c r="AA328" i="4"/>
  <c r="X330" i="4"/>
  <c r="AA330" i="4" s="1"/>
  <c r="AA333" i="4"/>
  <c r="AC341" i="4"/>
  <c r="AA342" i="4"/>
  <c r="X343" i="4"/>
  <c r="AB343" i="4" s="1"/>
  <c r="Z351" i="4"/>
  <c r="AG351" i="4"/>
  <c r="AD353" i="4"/>
  <c r="X361" i="4"/>
  <c r="AA361" i="4" s="1"/>
  <c r="X339" i="4"/>
  <c r="AA339" i="4" s="1"/>
  <c r="AB363" i="4"/>
  <c r="X380" i="4"/>
  <c r="Y380" i="4" s="1"/>
  <c r="AG380" i="4" s="1"/>
  <c r="X340" i="4"/>
  <c r="Y340" i="4" s="1"/>
  <c r="AC342" i="4"/>
  <c r="X360" i="4"/>
  <c r="Z360" i="4" s="1"/>
  <c r="X369" i="4"/>
  <c r="AB369" i="4" s="1"/>
  <c r="AC338" i="4"/>
  <c r="X346" i="4"/>
  <c r="X347" i="4"/>
  <c r="Z347" i="4" s="1"/>
  <c r="AA350" i="4"/>
  <c r="Z357" i="4"/>
  <c r="X372" i="4"/>
  <c r="X373" i="4"/>
  <c r="Z373" i="4" s="1"/>
  <c r="X336" i="4"/>
  <c r="AC336" i="4" s="1"/>
  <c r="AA340" i="4"/>
  <c r="AB350" i="4"/>
  <c r="AA360" i="4"/>
  <c r="X368" i="4"/>
  <c r="Y368" i="4" s="1"/>
  <c r="AG368" i="4" s="1"/>
  <c r="AB333" i="4"/>
  <c r="AD334" i="4"/>
  <c r="AD335" i="4"/>
  <c r="X337" i="4"/>
  <c r="X344" i="4"/>
  <c r="AC344" i="4" s="1"/>
  <c r="Z346" i="4"/>
  <c r="AB348" i="4"/>
  <c r="AC350" i="4"/>
  <c r="AC354" i="4"/>
  <c r="X355" i="4"/>
  <c r="Z355" i="4" s="1"/>
  <c r="X362" i="4"/>
  <c r="Z362" i="4" s="1"/>
  <c r="Z335" i="4"/>
  <c r="AG340" i="4"/>
  <c r="AB341" i="4"/>
  <c r="AD342" i="4"/>
  <c r="AD343" i="4"/>
  <c r="AD345" i="4"/>
  <c r="AC347" i="4"/>
  <c r="AD351" i="4"/>
  <c r="AD354" i="4"/>
  <c r="AC360" i="4"/>
  <c r="Z363" i="4"/>
  <c r="AC364" i="4"/>
  <c r="X383" i="4"/>
  <c r="AC383" i="4" s="1"/>
  <c r="X358" i="4"/>
  <c r="AB360" i="4"/>
  <c r="AD362" i="4"/>
  <c r="Z364" i="4"/>
  <c r="AB368" i="4"/>
  <c r="X371" i="4"/>
  <c r="Z371" i="4" s="1"/>
  <c r="AD380" i="4"/>
  <c r="Y393" i="4"/>
  <c r="AC393" i="4"/>
  <c r="AA351" i="4"/>
  <c r="AC355" i="4"/>
  <c r="AA362" i="4"/>
  <c r="AG364" i="4"/>
  <c r="X366" i="4"/>
  <c r="AA366" i="4" s="1"/>
  <c r="X379" i="4"/>
  <c r="AA379" i="4" s="1"/>
  <c r="AB393" i="4"/>
  <c r="X356" i="4"/>
  <c r="AD356" i="4" s="1"/>
  <c r="X359" i="4"/>
  <c r="AD364" i="4"/>
  <c r="AC365" i="4"/>
  <c r="X395" i="4"/>
  <c r="X352" i="4"/>
  <c r="AA352" i="4" s="1"/>
  <c r="AC353" i="4"/>
  <c r="AA359" i="4"/>
  <c r="AC363" i="4"/>
  <c r="AA364" i="4"/>
  <c r="X367" i="4"/>
  <c r="AA371" i="4"/>
  <c r="X378" i="4"/>
  <c r="AA378" i="4" s="1"/>
  <c r="Z365" i="4"/>
  <c r="X370" i="4"/>
  <c r="Z370" i="4" s="1"/>
  <c r="AD371" i="4"/>
  <c r="X374" i="4"/>
  <c r="Z374" i="4" s="1"/>
  <c r="AB379" i="4"/>
  <c r="AA380" i="4"/>
  <c r="AD368" i="4"/>
  <c r="AB372" i="4"/>
  <c r="X384" i="4"/>
  <c r="AC384" i="4" s="1"/>
  <c r="X377" i="4"/>
  <c r="X382" i="4"/>
  <c r="AD382" i="4" s="1"/>
  <c r="Z395" i="4"/>
  <c r="Z367" i="4"/>
  <c r="AA368" i="4"/>
  <c r="AA375" i="4"/>
  <c r="AC380" i="4"/>
  <c r="X381" i="4"/>
  <c r="X400" i="4"/>
  <c r="AA400" i="4" s="1"/>
  <c r="X386" i="4"/>
  <c r="AC390" i="4"/>
  <c r="AD383" i="4"/>
  <c r="X387" i="4"/>
  <c r="X388" i="4"/>
  <c r="Y388" i="4" s="1"/>
  <c r="AG388" i="4" s="1"/>
  <c r="AB382" i="4"/>
  <c r="AA390" i="4"/>
  <c r="X397" i="4"/>
  <c r="AC375" i="4"/>
  <c r="X376" i="4"/>
  <c r="Z379" i="4"/>
  <c r="AC382" i="4"/>
  <c r="X385" i="4"/>
  <c r="AC385" i="4" s="1"/>
  <c r="Z386" i="4"/>
  <c r="X389" i="4"/>
  <c r="AA389" i="4" s="1"/>
  <c r="AB390" i="4"/>
  <c r="X396" i="4"/>
  <c r="Y396" i="4" s="1"/>
  <c r="AG396" i="4" s="1"/>
  <c r="AC399" i="4"/>
  <c r="X404" i="4"/>
  <c r="AD375" i="4"/>
  <c r="Z393" i="4"/>
  <c r="AA395" i="4"/>
  <c r="AD399" i="4"/>
  <c r="AB374" i="4"/>
  <c r="AB380" i="4"/>
  <c r="AA381" i="4"/>
  <c r="Z390" i="4"/>
  <c r="X391" i="4"/>
  <c r="AD391" i="4" s="1"/>
  <c r="X392" i="4"/>
  <c r="AA392" i="4" s="1"/>
  <c r="AA393" i="4"/>
  <c r="AB395" i="4"/>
  <c r="AA396" i="4"/>
  <c r="AB397" i="4"/>
  <c r="X401" i="4"/>
  <c r="AB401" i="4" s="1"/>
  <c r="X402" i="4"/>
  <c r="AA402" i="4" s="1"/>
  <c r="X394" i="4"/>
  <c r="AC397" i="4"/>
  <c r="X398" i="4"/>
  <c r="X403" i="4"/>
  <c r="AB403" i="4" s="1"/>
  <c r="AC404" i="4"/>
  <c r="AG393" i="4"/>
  <c r="AA394" i="4"/>
  <c r="AD397" i="4"/>
  <c r="AD390" i="4"/>
  <c r="AB396" i="4"/>
  <c r="Y266" i="3"/>
  <c r="AA266" i="3"/>
  <c r="AA32" i="3"/>
  <c r="X45" i="3"/>
  <c r="Z45" i="3" s="1"/>
  <c r="X387" i="3"/>
  <c r="AG34" i="3"/>
  <c r="X155" i="3"/>
  <c r="Y155" i="3" s="1"/>
  <c r="AB297" i="3"/>
  <c r="X334" i="3"/>
  <c r="X149" i="3"/>
  <c r="X225" i="3"/>
  <c r="X276" i="3"/>
  <c r="X7" i="3"/>
  <c r="AB7" i="3" s="1"/>
  <c r="X12" i="3"/>
  <c r="Z12" i="3" s="1"/>
  <c r="X19" i="3"/>
  <c r="Y19" i="3" s="1"/>
  <c r="X23" i="3"/>
  <c r="AC23" i="3" s="1"/>
  <c r="X75" i="3"/>
  <c r="Y75" i="3" s="1"/>
  <c r="AG75" i="3" s="1"/>
  <c r="X194" i="3"/>
  <c r="Y194" i="3" s="1"/>
  <c r="AG194" i="3" s="1"/>
  <c r="X232" i="3"/>
  <c r="X245" i="3"/>
  <c r="AA293" i="3"/>
  <c r="X308" i="3"/>
  <c r="X43" i="3"/>
  <c r="AC43" i="3" s="1"/>
  <c r="X135" i="3"/>
  <c r="AB289" i="3"/>
  <c r="AD164" i="3"/>
  <c r="AA68" i="3"/>
  <c r="AA94" i="3"/>
  <c r="X201" i="3"/>
  <c r="Y201" i="3" s="1"/>
  <c r="X248" i="3"/>
  <c r="Y248" i="3" s="1"/>
  <c r="X310" i="3"/>
  <c r="AD19" i="3"/>
  <c r="X25" i="3"/>
  <c r="AB25" i="3" s="1"/>
  <c r="AC45" i="3"/>
  <c r="X86" i="3"/>
  <c r="X164" i="3"/>
  <c r="X226" i="3"/>
  <c r="X285" i="3"/>
  <c r="AB293" i="3"/>
  <c r="X297" i="3"/>
  <c r="X368" i="3"/>
  <c r="AB9" i="3"/>
  <c r="AA13" i="3"/>
  <c r="Y13" i="3"/>
  <c r="AG13" i="3" s="1"/>
  <c r="Z13" i="3"/>
  <c r="AC5" i="3"/>
  <c r="AA5" i="3"/>
  <c r="Y5" i="3"/>
  <c r="AG5" i="3" s="1"/>
  <c r="Z5" i="3"/>
  <c r="Y81" i="3"/>
  <c r="AC81" i="3"/>
  <c r="AA24" i="3"/>
  <c r="Z25" i="3"/>
  <c r="AD5" i="3"/>
  <c r="X9" i="3"/>
  <c r="Z9" i="3" s="1"/>
  <c r="X11" i="3"/>
  <c r="Y11" i="3" s="1"/>
  <c r="AG11" i="3" s="1"/>
  <c r="AC12" i="3"/>
  <c r="AB19" i="3"/>
  <c r="X22" i="3"/>
  <c r="Z22" i="3" s="1"/>
  <c r="X27" i="3"/>
  <c r="AC27" i="3" s="1"/>
  <c r="Y32" i="3"/>
  <c r="AC32" i="3"/>
  <c r="AC33" i="3"/>
  <c r="X100" i="3"/>
  <c r="Z100" i="3" s="1"/>
  <c r="Y29" i="3"/>
  <c r="AC29" i="3"/>
  <c r="Z34" i="3"/>
  <c r="AA41" i="3"/>
  <c r="X41" i="3"/>
  <c r="AA43" i="3"/>
  <c r="Y43" i="3"/>
  <c r="AG43" i="3" s="1"/>
  <c r="AD45" i="3"/>
  <c r="Y45" i="3"/>
  <c r="AG45" i="3" s="1"/>
  <c r="X47" i="3"/>
  <c r="AB47" i="3" s="1"/>
  <c r="X71" i="3"/>
  <c r="AC71" i="3" s="1"/>
  <c r="Z75" i="3"/>
  <c r="Z18" i="3"/>
  <c r="X18" i="3"/>
  <c r="Y23" i="3"/>
  <c r="AG23" i="3" s="1"/>
  <c r="Y98" i="3"/>
  <c r="AC98" i="3"/>
  <c r="AD12" i="3"/>
  <c r="AA18" i="3"/>
  <c r="AC19" i="3"/>
  <c r="AB29" i="3"/>
  <c r="AB34" i="3"/>
  <c r="X39" i="3"/>
  <c r="Z39" i="3" s="1"/>
  <c r="AA131" i="3"/>
  <c r="X131" i="3"/>
  <c r="AB11" i="3"/>
  <c r="Y12" i="3"/>
  <c r="AG12" i="3" s="1"/>
  <c r="AB13" i="3"/>
  <c r="X14" i="3"/>
  <c r="Z14" i="3" s="1"/>
  <c r="X17" i="3"/>
  <c r="AB17" i="3" s="1"/>
  <c r="AC20" i="3"/>
  <c r="AD32" i="3"/>
  <c r="X33" i="3"/>
  <c r="AC34" i="3"/>
  <c r="X40" i="3"/>
  <c r="AA40" i="3" s="1"/>
  <c r="AB81" i="3"/>
  <c r="X91" i="3"/>
  <c r="AD91" i="3" s="1"/>
  <c r="AD98" i="3"/>
  <c r="Y7" i="3"/>
  <c r="AG7" i="3" s="1"/>
  <c r="AC7" i="3"/>
  <c r="AA20" i="3"/>
  <c r="AA9" i="3"/>
  <c r="AC13" i="3"/>
  <c r="X21" i="3"/>
  <c r="AB21" i="3" s="1"/>
  <c r="AD29" i="3"/>
  <c r="Z32" i="3"/>
  <c r="Z37" i="3"/>
  <c r="X37" i="3"/>
  <c r="X38" i="3"/>
  <c r="AB38" i="3" s="1"/>
  <c r="X65" i="3"/>
  <c r="Z65" i="3" s="1"/>
  <c r="X76" i="3"/>
  <c r="Y76" i="3" s="1"/>
  <c r="AG76" i="3" s="1"/>
  <c r="Y121" i="3"/>
  <c r="Z121" i="3"/>
  <c r="Z7" i="3"/>
  <c r="X16" i="3"/>
  <c r="AB16" i="3" s="1"/>
  <c r="Y25" i="3"/>
  <c r="AG25" i="3" s="1"/>
  <c r="AC25" i="3"/>
  <c r="X55" i="3"/>
  <c r="AB55" i="3" s="1"/>
  <c r="AB5" i="3"/>
  <c r="AD7" i="3"/>
  <c r="X8" i="3"/>
  <c r="AB8" i="3" s="1"/>
  <c r="AC9" i="3"/>
  <c r="X10" i="3"/>
  <c r="Y10" i="3" s="1"/>
  <c r="AA12" i="3"/>
  <c r="AD13" i="3"/>
  <c r="X15" i="3"/>
  <c r="AA15" i="3" s="1"/>
  <c r="Z15" i="3"/>
  <c r="Z19" i="3"/>
  <c r="AG19" i="3"/>
  <c r="X20" i="3"/>
  <c r="AC22" i="3"/>
  <c r="AD23" i="3"/>
  <c r="X24" i="3"/>
  <c r="Z24" i="3" s="1"/>
  <c r="AD25" i="3"/>
  <c r="Z26" i="3"/>
  <c r="X26" i="3"/>
  <c r="AA26" i="3" s="1"/>
  <c r="X28" i="3"/>
  <c r="Y28" i="3" s="1"/>
  <c r="AG28" i="3" s="1"/>
  <c r="Z29" i="3"/>
  <c r="AD30" i="3"/>
  <c r="X42" i="3"/>
  <c r="AC42" i="3" s="1"/>
  <c r="X63" i="3"/>
  <c r="AB63" i="3" s="1"/>
  <c r="Z79" i="3"/>
  <c r="X79" i="3"/>
  <c r="AD79" i="3" s="1"/>
  <c r="Y113" i="3"/>
  <c r="AG113" i="3" s="1"/>
  <c r="Z113" i="3"/>
  <c r="Z23" i="3"/>
  <c r="X6" i="3"/>
  <c r="Z6" i="3" s="1"/>
  <c r="AA7" i="3"/>
  <c r="AG10" i="3"/>
  <c r="AB12" i="3"/>
  <c r="AB18" i="3"/>
  <c r="AA19" i="3"/>
  <c r="AD20" i="3"/>
  <c r="AD22" i="3"/>
  <c r="AA23" i="3"/>
  <c r="AB24" i="3"/>
  <c r="AA25" i="3"/>
  <c r="AB26" i="3"/>
  <c r="X30" i="3"/>
  <c r="Y30" i="3" s="1"/>
  <c r="AG30" i="3" s="1"/>
  <c r="X36" i="3"/>
  <c r="Z36" i="3"/>
  <c r="AB37" i="3"/>
  <c r="X50" i="3"/>
  <c r="Y50" i="3" s="1"/>
  <c r="AG50" i="3" s="1"/>
  <c r="X61" i="3"/>
  <c r="AC61" i="3" s="1"/>
  <c r="AD47" i="3"/>
  <c r="Z55" i="3"/>
  <c r="AD63" i="3"/>
  <c r="AC68" i="3"/>
  <c r="AC75" i="3"/>
  <c r="AB79" i="3"/>
  <c r="AD86" i="3"/>
  <c r="X89" i="3"/>
  <c r="Y89" i="3" s="1"/>
  <c r="AG89" i="3" s="1"/>
  <c r="AC94" i="3"/>
  <c r="AD225" i="3"/>
  <c r="AA225" i="3"/>
  <c r="Y225" i="3"/>
  <c r="AG225" i="3" s="1"/>
  <c r="Y227" i="3"/>
  <c r="AC227" i="3"/>
  <c r="AA227" i="3"/>
  <c r="Z227" i="3"/>
  <c r="AA38" i="3"/>
  <c r="AB40" i="3"/>
  <c r="Z41" i="3"/>
  <c r="Z51" i="3"/>
  <c r="AD68" i="3"/>
  <c r="AD75" i="3"/>
  <c r="AC79" i="3"/>
  <c r="AD81" i="3"/>
  <c r="AD94" i="3"/>
  <c r="AD100" i="3"/>
  <c r="X105" i="3"/>
  <c r="AB111" i="3"/>
  <c r="X122" i="3"/>
  <c r="AC122" i="3" s="1"/>
  <c r="X129" i="3"/>
  <c r="Y129" i="3" s="1"/>
  <c r="AG129" i="3" s="1"/>
  <c r="X145" i="3"/>
  <c r="AB145" i="3" s="1"/>
  <c r="Z149" i="3"/>
  <c r="X35" i="3"/>
  <c r="AC35" i="3" s="1"/>
  <c r="AA39" i="3"/>
  <c r="AD41" i="3"/>
  <c r="X52" i="3"/>
  <c r="X53" i="3"/>
  <c r="AB53" i="3" s="1"/>
  <c r="AB56" i="3"/>
  <c r="AB66" i="3"/>
  <c r="X74" i="3"/>
  <c r="AC74" i="3" s="1"/>
  <c r="AA75" i="3"/>
  <c r="AB83" i="3"/>
  <c r="X85" i="3"/>
  <c r="Y85" i="3" s="1"/>
  <c r="AG85" i="3" s="1"/>
  <c r="Z85" i="3"/>
  <c r="AB86" i="3"/>
  <c r="AB98" i="3"/>
  <c r="X110" i="3"/>
  <c r="AD110" i="3"/>
  <c r="AD111" i="3"/>
  <c r="Y135" i="3"/>
  <c r="AG135" i="3" s="1"/>
  <c r="AC135" i="3"/>
  <c r="Z33" i="3"/>
  <c r="AD34" i="3"/>
  <c r="Z38" i="3"/>
  <c r="X44" i="3"/>
  <c r="AA44" i="3" s="1"/>
  <c r="X46" i="3"/>
  <c r="AA46" i="3" s="1"/>
  <c r="Z47" i="3"/>
  <c r="X49" i="3"/>
  <c r="AD49" i="3" s="1"/>
  <c r="X51" i="3"/>
  <c r="Y51" i="3" s="1"/>
  <c r="AG51" i="3" s="1"/>
  <c r="AB52" i="3"/>
  <c r="AD55" i="3"/>
  <c r="Z63" i="3"/>
  <c r="AA65" i="3"/>
  <c r="X67" i="3"/>
  <c r="Y67" i="3" s="1"/>
  <c r="AG67" i="3" s="1"/>
  <c r="AB68" i="3"/>
  <c r="AG68" i="3"/>
  <c r="AB71" i="3"/>
  <c r="X77" i="3"/>
  <c r="Y77" i="3" s="1"/>
  <c r="AG77" i="3" s="1"/>
  <c r="AG81" i="3"/>
  <c r="X84" i="3"/>
  <c r="Y84" i="3" s="1"/>
  <c r="AA85" i="3"/>
  <c r="X93" i="3"/>
  <c r="Y93" i="3" s="1"/>
  <c r="AG93" i="3" s="1"/>
  <c r="AB94" i="3"/>
  <c r="AG94" i="3"/>
  <c r="AB100" i="3"/>
  <c r="X103" i="3"/>
  <c r="AD103" i="3" s="1"/>
  <c r="AC111" i="3"/>
  <c r="AB113" i="3"/>
  <c r="AB119" i="3"/>
  <c r="X132" i="3"/>
  <c r="AC132" i="3" s="1"/>
  <c r="AB132" i="3"/>
  <c r="Y149" i="3"/>
  <c r="AB149" i="3"/>
  <c r="AB32" i="3"/>
  <c r="AC36" i="3"/>
  <c r="AC40" i="3"/>
  <c r="AA49" i="3"/>
  <c r="X54" i="3"/>
  <c r="AD54" i="3" s="1"/>
  <c r="X56" i="3"/>
  <c r="AA56" i="3" s="1"/>
  <c r="AD58" i="3"/>
  <c r="X60" i="3"/>
  <c r="AC60" i="3" s="1"/>
  <c r="AA63" i="3"/>
  <c r="X66" i="3"/>
  <c r="AC66" i="3" s="1"/>
  <c r="X70" i="3"/>
  <c r="AD70" i="3" s="1"/>
  <c r="AD77" i="3"/>
  <c r="X78" i="3"/>
  <c r="Y78" i="3" s="1"/>
  <c r="AG78" i="3" s="1"/>
  <c r="Z81" i="3"/>
  <c r="X87" i="3"/>
  <c r="AC87" i="3" s="1"/>
  <c r="AA87" i="3"/>
  <c r="X115" i="3"/>
  <c r="AC115" i="3" s="1"/>
  <c r="AG121" i="3"/>
  <c r="Z171" i="3"/>
  <c r="X171" i="3"/>
  <c r="AB171" i="3" s="1"/>
  <c r="X31" i="3"/>
  <c r="AD31" i="3" s="1"/>
  <c r="AG32" i="3"/>
  <c r="AA34" i="3"/>
  <c r="AD37" i="3"/>
  <c r="AC53" i="3"/>
  <c r="X57" i="3"/>
  <c r="Y57" i="3" s="1"/>
  <c r="AG57" i="3" s="1"/>
  <c r="X58" i="3"/>
  <c r="Y58" i="3" s="1"/>
  <c r="AG58" i="3" s="1"/>
  <c r="X59" i="3"/>
  <c r="Y59" i="3" s="1"/>
  <c r="AG59" i="3" s="1"/>
  <c r="X64" i="3"/>
  <c r="AC64" i="3" s="1"/>
  <c r="X69" i="3"/>
  <c r="Y69" i="3" s="1"/>
  <c r="AG69" i="3" s="1"/>
  <c r="X73" i="3"/>
  <c r="Z73" i="3" s="1"/>
  <c r="AA81" i="3"/>
  <c r="X83" i="3"/>
  <c r="Y83" i="3" s="1"/>
  <c r="AG83" i="3" s="1"/>
  <c r="Z83" i="3"/>
  <c r="AB84" i="3"/>
  <c r="AG84" i="3"/>
  <c r="Z86" i="3"/>
  <c r="AD87" i="3"/>
  <c r="X88" i="3"/>
  <c r="AB88" i="3" s="1"/>
  <c r="AA91" i="3"/>
  <c r="X92" i="3"/>
  <c r="Y92" i="3" s="1"/>
  <c r="AG92" i="3" s="1"/>
  <c r="X95" i="3"/>
  <c r="Y95" i="3" s="1"/>
  <c r="AG95" i="3" s="1"/>
  <c r="Z98" i="3"/>
  <c r="AC114" i="3"/>
  <c r="X114" i="3"/>
  <c r="AD119" i="3"/>
  <c r="AB129" i="3"/>
  <c r="AD135" i="3"/>
  <c r="AG29" i="3"/>
  <c r="AB39" i="3"/>
  <c r="AC41" i="3"/>
  <c r="AB43" i="3"/>
  <c r="AC44" i="3"/>
  <c r="AB45" i="3"/>
  <c r="AC46" i="3"/>
  <c r="X48" i="3"/>
  <c r="Z48" i="3" s="1"/>
  <c r="AC50" i="3"/>
  <c r="AC51" i="3"/>
  <c r="AA57" i="3"/>
  <c r="AB61" i="3"/>
  <c r="AC62" i="3"/>
  <c r="AD65" i="3"/>
  <c r="Z68" i="3"/>
  <c r="AB75" i="3"/>
  <c r="X82" i="3"/>
  <c r="AA82" i="3" s="1"/>
  <c r="AA83" i="3"/>
  <c r="AC86" i="3"/>
  <c r="Z94" i="3"/>
  <c r="AD95" i="3"/>
  <c r="X96" i="3"/>
  <c r="Z96" i="3" s="1"/>
  <c r="AA98" i="3"/>
  <c r="AC119" i="3"/>
  <c r="AB121" i="3"/>
  <c r="X128" i="3"/>
  <c r="Y128" i="3" s="1"/>
  <c r="AG128" i="3" s="1"/>
  <c r="AA52" i="3"/>
  <c r="AA60" i="3"/>
  <c r="AG98" i="3"/>
  <c r="X102" i="3"/>
  <c r="Y102" i="3" s="1"/>
  <c r="AG102" i="3" s="1"/>
  <c r="AA103" i="3"/>
  <c r="AA105" i="3"/>
  <c r="AC129" i="3"/>
  <c r="AB131" i="3"/>
  <c r="AA135" i="3"/>
  <c r="Z137" i="3"/>
  <c r="X137" i="3"/>
  <c r="X163" i="3"/>
  <c r="Y163" i="3" s="1"/>
  <c r="X168" i="3"/>
  <c r="AD168" i="3" s="1"/>
  <c r="X101" i="3"/>
  <c r="AA101" i="3" s="1"/>
  <c r="AC104" i="3"/>
  <c r="AB105" i="3"/>
  <c r="Z112" i="3"/>
  <c r="X112" i="3"/>
  <c r="Y112" i="3" s="1"/>
  <c r="AG112" i="3" s="1"/>
  <c r="AA113" i="3"/>
  <c r="AB114" i="3"/>
  <c r="X120" i="3"/>
  <c r="Y120" i="3" s="1"/>
  <c r="AG120" i="3" s="1"/>
  <c r="AA121" i="3"/>
  <c r="AB122" i="3"/>
  <c r="AC131" i="3"/>
  <c r="AA137" i="3"/>
  <c r="X62" i="3"/>
  <c r="AA62" i="3" s="1"/>
  <c r="X72" i="3"/>
  <c r="AD72" i="3" s="1"/>
  <c r="X80" i="3"/>
  <c r="AD80" i="3" s="1"/>
  <c r="X90" i="3"/>
  <c r="AA90" i="3" s="1"/>
  <c r="Z106" i="3"/>
  <c r="Z111" i="3"/>
  <c r="AB112" i="3"/>
  <c r="AC113" i="3"/>
  <c r="AD114" i="3"/>
  <c r="AD115" i="3"/>
  <c r="X118" i="3"/>
  <c r="Y118" i="3" s="1"/>
  <c r="Z119" i="3"/>
  <c r="AB120" i="3"/>
  <c r="AC121" i="3"/>
  <c r="AD122" i="3"/>
  <c r="X123" i="3"/>
  <c r="AD123" i="3" s="1"/>
  <c r="X124" i="3"/>
  <c r="Z124" i="3" s="1"/>
  <c r="X125" i="3"/>
  <c r="X126" i="3"/>
  <c r="AA126" i="3" s="1"/>
  <c r="AA129" i="3"/>
  <c r="X133" i="3"/>
  <c r="AD133" i="3" s="1"/>
  <c r="Z134" i="3"/>
  <c r="X134" i="3"/>
  <c r="AD134" i="3" s="1"/>
  <c r="X138" i="3"/>
  <c r="AC138" i="3" s="1"/>
  <c r="Z138" i="3"/>
  <c r="AB144" i="3"/>
  <c r="AD149" i="3"/>
  <c r="AD155" i="3"/>
  <c r="X158" i="3"/>
  <c r="Z158" i="3" s="1"/>
  <c r="X176" i="3"/>
  <c r="AD176" i="3" s="1"/>
  <c r="X97" i="3"/>
  <c r="AD97" i="3" s="1"/>
  <c r="AA100" i="3"/>
  <c r="X108" i="3"/>
  <c r="AD108" i="3" s="1"/>
  <c r="AA111" i="3"/>
  <c r="Z114" i="3"/>
  <c r="AA115" i="3"/>
  <c r="AD116" i="3"/>
  <c r="AA119" i="3"/>
  <c r="Z122" i="3"/>
  <c r="AB124" i="3"/>
  <c r="AA128" i="3"/>
  <c r="X130" i="3"/>
  <c r="Y130" i="3" s="1"/>
  <c r="AG130" i="3" s="1"/>
  <c r="AD131" i="3"/>
  <c r="AB134" i="3"/>
  <c r="AB135" i="3"/>
  <c r="X150" i="3"/>
  <c r="AA150" i="3" s="1"/>
  <c r="AC155" i="3"/>
  <c r="X99" i="3"/>
  <c r="AC99" i="3" s="1"/>
  <c r="AC102" i="3"/>
  <c r="X104" i="3"/>
  <c r="AB104" i="3" s="1"/>
  <c r="AD105" i="3"/>
  <c r="X106" i="3"/>
  <c r="AD106" i="3" s="1"/>
  <c r="X109" i="3"/>
  <c r="AC109" i="3" s="1"/>
  <c r="AG111" i="3"/>
  <c r="X116" i="3"/>
  <c r="Z116" i="3" s="1"/>
  <c r="AG119" i="3"/>
  <c r="AB128" i="3"/>
  <c r="AB101" i="3"/>
  <c r="X107" i="3"/>
  <c r="AD107" i="3" s="1"/>
  <c r="Z107" i="3"/>
  <c r="AC112" i="3"/>
  <c r="AD113" i="3"/>
  <c r="AB116" i="3"/>
  <c r="X117" i="3"/>
  <c r="AG118" i="3"/>
  <c r="AD121" i="3"/>
  <c r="AC123" i="3"/>
  <c r="AC125" i="3"/>
  <c r="AD128" i="3"/>
  <c r="AC133" i="3"/>
  <c r="X152" i="3"/>
  <c r="AB138" i="3"/>
  <c r="X139" i="3"/>
  <c r="Y139" i="3" s="1"/>
  <c r="AG139" i="3" s="1"/>
  <c r="X144" i="3"/>
  <c r="AA144" i="3" s="1"/>
  <c r="AD146" i="3"/>
  <c r="X148" i="3"/>
  <c r="Y148" i="3" s="1"/>
  <c r="AG148" i="3" s="1"/>
  <c r="AA149" i="3"/>
  <c r="AB150" i="3"/>
  <c r="X157" i="3"/>
  <c r="AB158" i="3"/>
  <c r="AA163" i="3"/>
  <c r="AB164" i="3"/>
  <c r="Z164" i="3"/>
  <c r="Y164" i="3"/>
  <c r="AG164" i="3" s="1"/>
  <c r="X188" i="3"/>
  <c r="Z188" i="3" s="1"/>
  <c r="Y232" i="3"/>
  <c r="Z232" i="3"/>
  <c r="Z146" i="3"/>
  <c r="X146" i="3"/>
  <c r="Y146" i="3" s="1"/>
  <c r="AG146" i="3" s="1"/>
  <c r="AD154" i="3"/>
  <c r="AB163" i="3"/>
  <c r="X183" i="3"/>
  <c r="X190" i="3"/>
  <c r="AD190" i="3" s="1"/>
  <c r="X140" i="3"/>
  <c r="Y140" i="3" s="1"/>
  <c r="AG140" i="3" s="1"/>
  <c r="Z145" i="3"/>
  <c r="X151" i="3"/>
  <c r="AA151" i="3" s="1"/>
  <c r="AD152" i="3"/>
  <c r="Z155" i="3"/>
  <c r="AG155" i="3"/>
  <c r="X156" i="3"/>
  <c r="Y156" i="3" s="1"/>
  <c r="AG156" i="3" s="1"/>
  <c r="AB157" i="3"/>
  <c r="AC176" i="3"/>
  <c r="X178" i="3"/>
  <c r="Z178" i="3" s="1"/>
  <c r="X179" i="3"/>
  <c r="AC179" i="3" s="1"/>
  <c r="X127" i="3"/>
  <c r="AB127" i="3" s="1"/>
  <c r="X147" i="3"/>
  <c r="Y147" i="3" s="1"/>
  <c r="X153" i="3"/>
  <c r="AC153" i="3" s="1"/>
  <c r="X154" i="3"/>
  <c r="Y154" i="3" s="1"/>
  <c r="AG154" i="3" s="1"/>
  <c r="AA155" i="3"/>
  <c r="AC157" i="3"/>
  <c r="X161" i="3"/>
  <c r="Y161" i="3" s="1"/>
  <c r="AG161" i="3" s="1"/>
  <c r="AD163" i="3"/>
  <c r="AC164" i="3"/>
  <c r="X165" i="3"/>
  <c r="AD165" i="3" s="1"/>
  <c r="AA184" i="3"/>
  <c r="X184" i="3"/>
  <c r="X196" i="3"/>
  <c r="Z196" i="3" s="1"/>
  <c r="X198" i="3"/>
  <c r="AB198" i="3" s="1"/>
  <c r="AB137" i="3"/>
  <c r="AC145" i="3"/>
  <c r="AG149" i="3"/>
  <c r="AB155" i="3"/>
  <c r="AD157" i="3"/>
  <c r="AC163" i="3"/>
  <c r="AA168" i="3"/>
  <c r="X170" i="3"/>
  <c r="AC170" i="3" s="1"/>
  <c r="AA171" i="3"/>
  <c r="X173" i="3"/>
  <c r="AB173" i="3" s="1"/>
  <c r="X175" i="3"/>
  <c r="AB175" i="3" s="1"/>
  <c r="X177" i="3"/>
  <c r="AA177" i="3" s="1"/>
  <c r="X185" i="3"/>
  <c r="AC185" i="3" s="1"/>
  <c r="AD201" i="3"/>
  <c r="Y220" i="3"/>
  <c r="AD220" i="3"/>
  <c r="AC220" i="3"/>
  <c r="X136" i="3"/>
  <c r="AD136" i="3" s="1"/>
  <c r="X141" i="3"/>
  <c r="Z141" i="3" s="1"/>
  <c r="X142" i="3"/>
  <c r="AD142" i="3" s="1"/>
  <c r="X143" i="3"/>
  <c r="AA147" i="3"/>
  <c r="AB148" i="3"/>
  <c r="AA157" i="3"/>
  <c r="AC158" i="3"/>
  <c r="X159" i="3"/>
  <c r="Y159" i="3" s="1"/>
  <c r="AG159" i="3" s="1"/>
  <c r="AB161" i="3"/>
  <c r="Z162" i="3"/>
  <c r="X162" i="3"/>
  <c r="Y162" i="3" s="1"/>
  <c r="AG162" i="3" s="1"/>
  <c r="AA164" i="3"/>
  <c r="AB165" i="3"/>
  <c r="X166" i="3"/>
  <c r="AB177" i="3"/>
  <c r="Z135" i="3"/>
  <c r="AB142" i="3"/>
  <c r="AA146" i="3"/>
  <c r="AG147" i="3"/>
  <c r="AC148" i="3"/>
  <c r="AC149" i="3"/>
  <c r="AD150" i="3"/>
  <c r="AA156" i="3"/>
  <c r="AD158" i="3"/>
  <c r="AA162" i="3"/>
  <c r="AG163" i="3"/>
  <c r="AD178" i="3"/>
  <c r="AA186" i="3"/>
  <c r="X186" i="3"/>
  <c r="Z156" i="3"/>
  <c r="AD183" i="3"/>
  <c r="AD185" i="3"/>
  <c r="X191" i="3"/>
  <c r="Z191" i="3" s="1"/>
  <c r="X192" i="3"/>
  <c r="X214" i="3"/>
  <c r="AA214" i="3" s="1"/>
  <c r="X215" i="3"/>
  <c r="AC215" i="3" s="1"/>
  <c r="X223" i="3"/>
  <c r="Z223" i="3" s="1"/>
  <c r="X169" i="3"/>
  <c r="X174" i="3"/>
  <c r="AB188" i="3"/>
  <c r="X189" i="3"/>
  <c r="AA191" i="3"/>
  <c r="AA192" i="3"/>
  <c r="AC194" i="3"/>
  <c r="AA198" i="3"/>
  <c r="AG201" i="3"/>
  <c r="X210" i="3"/>
  <c r="AC232" i="3"/>
  <c r="X237" i="3"/>
  <c r="Z237" i="3" s="1"/>
  <c r="AD246" i="3"/>
  <c r="Y246" i="3"/>
  <c r="X160" i="3"/>
  <c r="Y160" i="3" s="1"/>
  <c r="AG160" i="3" s="1"/>
  <c r="AC168" i="3"/>
  <c r="X172" i="3"/>
  <c r="AD177" i="3"/>
  <c r="X180" i="3"/>
  <c r="AA180" i="3" s="1"/>
  <c r="X182" i="3"/>
  <c r="Y182" i="3" s="1"/>
  <c r="AG182" i="3" s="1"/>
  <c r="AC188" i="3"/>
  <c r="AB192" i="3"/>
  <c r="AD194" i="3"/>
  <c r="AA201" i="3"/>
  <c r="AA210" i="3"/>
  <c r="AC214" i="3"/>
  <c r="X222" i="3"/>
  <c r="AD232" i="3"/>
  <c r="Y245" i="3"/>
  <c r="AC245" i="3"/>
  <c r="Z245" i="3"/>
  <c r="X167" i="3"/>
  <c r="Z194" i="3"/>
  <c r="X195" i="3"/>
  <c r="AC195" i="3" s="1"/>
  <c r="AB201" i="3"/>
  <c r="Z206" i="3"/>
  <c r="X206" i="3"/>
  <c r="X209" i="3"/>
  <c r="AB209" i="3" s="1"/>
  <c r="AD214" i="3"/>
  <c r="X217" i="3"/>
  <c r="AD217" i="3" s="1"/>
  <c r="AC222" i="3"/>
  <c r="AC223" i="3"/>
  <c r="AD226" i="3"/>
  <c r="X230" i="3"/>
  <c r="X239" i="3"/>
  <c r="AB239" i="3" s="1"/>
  <c r="AB246" i="3"/>
  <c r="X247" i="3"/>
  <c r="AA248" i="3"/>
  <c r="AB182" i="3"/>
  <c r="AB183" i="3"/>
  <c r="AC184" i="3"/>
  <c r="AB185" i="3"/>
  <c r="AC186" i="3"/>
  <c r="AC189" i="3"/>
  <c r="AA190" i="3"/>
  <c r="AA194" i="3"/>
  <c r="Z198" i="3"/>
  <c r="AD198" i="3"/>
  <c r="AC201" i="3"/>
  <c r="X211" i="3"/>
  <c r="AC211" i="3" s="1"/>
  <c r="AD215" i="3"/>
  <c r="Z220" i="3"/>
  <c r="AD223" i="3"/>
  <c r="AB226" i="3"/>
  <c r="Z226" i="3"/>
  <c r="Y226" i="3"/>
  <c r="AG226" i="3" s="1"/>
  <c r="AB230" i="3"/>
  <c r="X240" i="3"/>
  <c r="X244" i="3"/>
  <c r="AA244" i="3" s="1"/>
  <c r="AC183" i="3"/>
  <c r="AD184" i="3"/>
  <c r="AD186" i="3"/>
  <c r="AD189" i="3"/>
  <c r="AB191" i="3"/>
  <c r="AB195" i="3"/>
  <c r="X199" i="3"/>
  <c r="AA199" i="3" s="1"/>
  <c r="X200" i="3"/>
  <c r="X202" i="3"/>
  <c r="X207" i="3"/>
  <c r="AC207" i="3" s="1"/>
  <c r="AA211" i="3"/>
  <c r="X212" i="3"/>
  <c r="Y212" i="3" s="1"/>
  <c r="AG212" i="3" s="1"/>
  <c r="AA220" i="3"/>
  <c r="Z225" i="3"/>
  <c r="AG232" i="3"/>
  <c r="X235" i="3"/>
  <c r="AB235" i="3" s="1"/>
  <c r="X181" i="3"/>
  <c r="Y181" i="3" s="1"/>
  <c r="AG181" i="3" s="1"/>
  <c r="Z184" i="3"/>
  <c r="Z186" i="3"/>
  <c r="X187" i="3"/>
  <c r="X193" i="3"/>
  <c r="Z193" i="3" s="1"/>
  <c r="AB196" i="3"/>
  <c r="X197" i="3"/>
  <c r="AA197" i="3" s="1"/>
  <c r="Z201" i="3"/>
  <c r="X203" i="3"/>
  <c r="AC203" i="3" s="1"/>
  <c r="AB211" i="3"/>
  <c r="AA212" i="3"/>
  <c r="X213" i="3"/>
  <c r="AB213" i="3" s="1"/>
  <c r="AB220" i="3"/>
  <c r="AC239" i="3"/>
  <c r="X204" i="3"/>
  <c r="AA204" i="3" s="1"/>
  <c r="X208" i="3"/>
  <c r="AD208" i="3" s="1"/>
  <c r="X216" i="3"/>
  <c r="AD216" i="3" s="1"/>
  <c r="AB223" i="3"/>
  <c r="AA226" i="3"/>
  <c r="X228" i="3"/>
  <c r="AC228" i="3" s="1"/>
  <c r="X231" i="3"/>
  <c r="Y231" i="3" s="1"/>
  <c r="AG231" i="3" s="1"/>
  <c r="X238" i="3"/>
  <c r="AA238" i="3" s="1"/>
  <c r="AA239" i="3"/>
  <c r="AB240" i="3"/>
  <c r="AA246" i="3"/>
  <c r="X259" i="3"/>
  <c r="Z260" i="3"/>
  <c r="X260" i="3"/>
  <c r="AD260" i="3" s="1"/>
  <c r="X264" i="3"/>
  <c r="AB264" i="3" s="1"/>
  <c r="X269" i="3"/>
  <c r="AA216" i="3"/>
  <c r="X218" i="3"/>
  <c r="X221" i="3"/>
  <c r="AC221" i="3" s="1"/>
  <c r="AB225" i="3"/>
  <c r="X229" i="3"/>
  <c r="AD229" i="3" s="1"/>
  <c r="AB232" i="3"/>
  <c r="AD235" i="3"/>
  <c r="AC240" i="3"/>
  <c r="AB276" i="3"/>
  <c r="Y276" i="3"/>
  <c r="AG276" i="3" s="1"/>
  <c r="AC283" i="3"/>
  <c r="X283" i="3"/>
  <c r="X288" i="3"/>
  <c r="AB288" i="3" s="1"/>
  <c r="X205" i="3"/>
  <c r="Y205" i="3" s="1"/>
  <c r="AG205" i="3" s="1"/>
  <c r="AB215" i="3"/>
  <c r="X219" i="3"/>
  <c r="AA245" i="3"/>
  <c r="AG246" i="3"/>
  <c r="X254" i="3"/>
  <c r="Y254" i="3" s="1"/>
  <c r="AG254" i="3" s="1"/>
  <c r="AB269" i="3"/>
  <c r="AG220" i="3"/>
  <c r="AD227" i="3"/>
  <c r="X243" i="3"/>
  <c r="AB245" i="3"/>
  <c r="Z248" i="3"/>
  <c r="AC259" i="3"/>
  <c r="AB266" i="3"/>
  <c r="AG227" i="3"/>
  <c r="AA232" i="3"/>
  <c r="X241" i="3"/>
  <c r="AB241" i="3" s="1"/>
  <c r="AC244" i="3"/>
  <c r="AG248" i="3"/>
  <c r="AB254" i="3"/>
  <c r="X271" i="3"/>
  <c r="Z208" i="3"/>
  <c r="AC226" i="3"/>
  <c r="X233" i="3"/>
  <c r="AC233" i="3" s="1"/>
  <c r="X234" i="3"/>
  <c r="AD245" i="3"/>
  <c r="X249" i="3"/>
  <c r="Z249" i="3" s="1"/>
  <c r="X257" i="3"/>
  <c r="Z257" i="3" s="1"/>
  <c r="AA260" i="3"/>
  <c r="AB204" i="3"/>
  <c r="AC213" i="3"/>
  <c r="AC216" i="3"/>
  <c r="AA221" i="3"/>
  <c r="X224" i="3"/>
  <c r="AA224" i="3" s="1"/>
  <c r="AC225" i="3"/>
  <c r="AB227" i="3"/>
  <c r="AA229" i="3"/>
  <c r="AC231" i="3"/>
  <c r="AA234" i="3"/>
  <c r="X236" i="3"/>
  <c r="AC236" i="3" s="1"/>
  <c r="AD243" i="3"/>
  <c r="AC248" i="3"/>
  <c r="AA249" i="3"/>
  <c r="AA257" i="3"/>
  <c r="X282" i="3"/>
  <c r="AD285" i="3"/>
  <c r="AB285" i="3"/>
  <c r="Y285" i="3"/>
  <c r="X296" i="3"/>
  <c r="Z244" i="3"/>
  <c r="X251" i="3"/>
  <c r="AA251" i="3" s="1"/>
  <c r="X252" i="3"/>
  <c r="AD252" i="3" s="1"/>
  <c r="AB259" i="3"/>
  <c r="AC260" i="3"/>
  <c r="X261" i="3"/>
  <c r="AD261" i="3" s="1"/>
  <c r="AG266" i="3"/>
  <c r="X268" i="3"/>
  <c r="AD268" i="3" s="1"/>
  <c r="X275" i="3"/>
  <c r="AD276" i="3"/>
  <c r="X242" i="3"/>
  <c r="AA242" i="3" s="1"/>
  <c r="Z246" i="3"/>
  <c r="AD248" i="3"/>
  <c r="X263" i="3"/>
  <c r="Z263" i="3" s="1"/>
  <c r="AD264" i="3"/>
  <c r="AC266" i="3"/>
  <c r="AC269" i="3"/>
  <c r="X270" i="3"/>
  <c r="AD270" i="3" s="1"/>
  <c r="AA271" i="3"/>
  <c r="AA308" i="3"/>
  <c r="Y308" i="3"/>
  <c r="AG308" i="3" s="1"/>
  <c r="X250" i="3"/>
  <c r="AA250" i="3" s="1"/>
  <c r="X253" i="3"/>
  <c r="Y253" i="3" s="1"/>
  <c r="AG253" i="3" s="1"/>
  <c r="X255" i="3"/>
  <c r="AD255" i="3" s="1"/>
  <c r="X258" i="3"/>
  <c r="AD258" i="3" s="1"/>
  <c r="X265" i="3"/>
  <c r="AA265" i="3" s="1"/>
  <c r="AD266" i="3"/>
  <c r="AC276" i="3"/>
  <c r="Z307" i="3"/>
  <c r="Y307" i="3"/>
  <c r="AG245" i="3"/>
  <c r="AC246" i="3"/>
  <c r="AB248" i="3"/>
  <c r="AA253" i="3"/>
  <c r="Z254" i="3"/>
  <c r="AC257" i="3"/>
  <c r="Z266" i="3"/>
  <c r="Z276" i="3"/>
  <c r="X280" i="3"/>
  <c r="AD280" i="3" s="1"/>
  <c r="AD296" i="3"/>
  <c r="AA254" i="3"/>
  <c r="X256" i="3"/>
  <c r="AB256" i="3" s="1"/>
  <c r="AD257" i="3"/>
  <c r="X262" i="3"/>
  <c r="Z262" i="3" s="1"/>
  <c r="AC263" i="3"/>
  <c r="X272" i="3"/>
  <c r="AC272" i="3" s="1"/>
  <c r="Z272" i="3"/>
  <c r="X273" i="3"/>
  <c r="Y273" i="3" s="1"/>
  <c r="AG273" i="3" s="1"/>
  <c r="X278" i="3"/>
  <c r="AA279" i="3"/>
  <c r="X279" i="3"/>
  <c r="AB279" i="3" s="1"/>
  <c r="Z289" i="3"/>
  <c r="Y289" i="3"/>
  <c r="Y293" i="3"/>
  <c r="AD293" i="3"/>
  <c r="Z297" i="3"/>
  <c r="Y297" i="3"/>
  <c r="AG297" i="3" s="1"/>
  <c r="AD307" i="3"/>
  <c r="AB308" i="3"/>
  <c r="Y310" i="3"/>
  <c r="AC310" i="3"/>
  <c r="AA282" i="3"/>
  <c r="Z283" i="3"/>
  <c r="AA285" i="3"/>
  <c r="X286" i="3"/>
  <c r="X287" i="3"/>
  <c r="AA287" i="3" s="1"/>
  <c r="X294" i="3"/>
  <c r="Z294" i="3" s="1"/>
  <c r="X295" i="3"/>
  <c r="AD295" i="3" s="1"/>
  <c r="Z303" i="3"/>
  <c r="X303" i="3"/>
  <c r="AD303" i="3" s="1"/>
  <c r="AC308" i="3"/>
  <c r="X309" i="3"/>
  <c r="Z309" i="3" s="1"/>
  <c r="AC337" i="3"/>
  <c r="X284" i="3"/>
  <c r="Z284" i="3" s="1"/>
  <c r="AC285" i="3"/>
  <c r="AA295" i="3"/>
  <c r="AB296" i="3"/>
  <c r="X301" i="3"/>
  <c r="AB301" i="3" s="1"/>
  <c r="AA303" i="3"/>
  <c r="X305" i="3"/>
  <c r="AA305" i="3" s="1"/>
  <c r="AD308" i="3"/>
  <c r="Z310" i="3"/>
  <c r="X312" i="3"/>
  <c r="X315" i="3"/>
  <c r="AB315" i="3" s="1"/>
  <c r="X327" i="3"/>
  <c r="AG285" i="3"/>
  <c r="AC289" i="3"/>
  <c r="AG289" i="3"/>
  <c r="AC293" i="3"/>
  <c r="AG293" i="3"/>
  <c r="AC297" i="3"/>
  <c r="AA307" i="3"/>
  <c r="AG307" i="3"/>
  <c r="AG310" i="3"/>
  <c r="X311" i="3"/>
  <c r="Z311" i="3" s="1"/>
  <c r="X328" i="3"/>
  <c r="Z328" i="3" s="1"/>
  <c r="X267" i="3"/>
  <c r="Z285" i="3"/>
  <c r="X292" i="3"/>
  <c r="AB292" i="3" s="1"/>
  <c r="X300" i="3"/>
  <c r="AD300" i="3" s="1"/>
  <c r="X302" i="3"/>
  <c r="AA302" i="3" s="1"/>
  <c r="AB307" i="3"/>
  <c r="AA310" i="3"/>
  <c r="AC315" i="3"/>
  <c r="X320" i="3"/>
  <c r="Z320" i="3" s="1"/>
  <c r="X323" i="3"/>
  <c r="Z323" i="3" s="1"/>
  <c r="X274" i="3"/>
  <c r="X277" i="3"/>
  <c r="AD277" i="3" s="1"/>
  <c r="AD279" i="3"/>
  <c r="AD286" i="3"/>
  <c r="Z293" i="3"/>
  <c r="AD294" i="3"/>
  <c r="X304" i="3"/>
  <c r="AA304" i="3" s="1"/>
  <c r="AC307" i="3"/>
  <c r="AB310" i="3"/>
  <c r="X313" i="3"/>
  <c r="Z313" i="3" s="1"/>
  <c r="AA276" i="3"/>
  <c r="AD282" i="3"/>
  <c r="AD284" i="3"/>
  <c r="AA286" i="3"/>
  <c r="AB287" i="3"/>
  <c r="AA289" i="3"/>
  <c r="AD292" i="3"/>
  <c r="AA294" i="3"/>
  <c r="AB295" i="3"/>
  <c r="AC296" i="3"/>
  <c r="AA297" i="3"/>
  <c r="AB303" i="3"/>
  <c r="X306" i="3"/>
  <c r="AA306" i="3" s="1"/>
  <c r="Z308" i="3"/>
  <c r="AD312" i="3"/>
  <c r="AA313" i="3"/>
  <c r="X317" i="3"/>
  <c r="AD317" i="3" s="1"/>
  <c r="X324" i="3"/>
  <c r="AD324" i="3" s="1"/>
  <c r="X329" i="3"/>
  <c r="Z329" i="3" s="1"/>
  <c r="X281" i="3"/>
  <c r="Z281" i="3" s="1"/>
  <c r="AA284" i="3"/>
  <c r="AD289" i="3"/>
  <c r="X290" i="3"/>
  <c r="AD290" i="3" s="1"/>
  <c r="X291" i="3"/>
  <c r="Z291" i="3" s="1"/>
  <c r="AD297" i="3"/>
  <c r="X298" i="3"/>
  <c r="AB298" i="3" s="1"/>
  <c r="X299" i="3"/>
  <c r="Z299" i="3" s="1"/>
  <c r="AB305" i="3"/>
  <c r="AD310" i="3"/>
  <c r="X314" i="3"/>
  <c r="AB314" i="3" s="1"/>
  <c r="X321" i="3"/>
  <c r="AD321" i="3" s="1"/>
  <c r="X332" i="3"/>
  <c r="Z332" i="3" s="1"/>
  <c r="AA344" i="3"/>
  <c r="Y344" i="3"/>
  <c r="AG344" i="3" s="1"/>
  <c r="AC344" i="3"/>
  <c r="Y349" i="3"/>
  <c r="AG349" i="3" s="1"/>
  <c r="AB349" i="3"/>
  <c r="Y351" i="3"/>
  <c r="AB351" i="3"/>
  <c r="AA323" i="3"/>
  <c r="AD327" i="3"/>
  <c r="AA328" i="3"/>
  <c r="AD334" i="3"/>
  <c r="X342" i="3"/>
  <c r="Z342" i="3" s="1"/>
  <c r="AD337" i="3"/>
  <c r="X326" i="3"/>
  <c r="Y326" i="3" s="1"/>
  <c r="X331" i="3"/>
  <c r="AB331" i="3" s="1"/>
  <c r="AB334" i="3"/>
  <c r="X336" i="3"/>
  <c r="AA336" i="3" s="1"/>
  <c r="AC340" i="3"/>
  <c r="X343" i="3"/>
  <c r="Y343" i="3" s="1"/>
  <c r="AG343" i="3" s="1"/>
  <c r="X319" i="3"/>
  <c r="AD319" i="3" s="1"/>
  <c r="AC330" i="3"/>
  <c r="Z335" i="3"/>
  <c r="X335" i="3"/>
  <c r="AC335" i="3" s="1"/>
  <c r="AB336" i="3"/>
  <c r="Z337" i="3"/>
  <c r="X347" i="3"/>
  <c r="Z347" i="3" s="1"/>
  <c r="X316" i="3"/>
  <c r="Z316" i="3" s="1"/>
  <c r="X318" i="3"/>
  <c r="Z318" i="3" s="1"/>
  <c r="X322" i="3"/>
  <c r="AB322" i="3" s="1"/>
  <c r="AB327" i="3"/>
  <c r="AD330" i="3"/>
  <c r="AB332" i="3"/>
  <c r="AB335" i="3"/>
  <c r="X339" i="3"/>
  <c r="AB339" i="3" s="1"/>
  <c r="Y340" i="3"/>
  <c r="AG340" i="3" s="1"/>
  <c r="AA340" i="3"/>
  <c r="X341" i="3"/>
  <c r="AB341" i="3" s="1"/>
  <c r="AD323" i="3"/>
  <c r="X325" i="3"/>
  <c r="Y325" i="3" s="1"/>
  <c r="AG325" i="3" s="1"/>
  <c r="AA326" i="3"/>
  <c r="AG326" i="3"/>
  <c r="AC327" i="3"/>
  <c r="AA330" i="3"/>
  <c r="AC332" i="3"/>
  <c r="AA334" i="3"/>
  <c r="AD335" i="3"/>
  <c r="AB337" i="3"/>
  <c r="AB342" i="3"/>
  <c r="AB344" i="3"/>
  <c r="Z351" i="3"/>
  <c r="AB326" i="3"/>
  <c r="Y330" i="3"/>
  <c r="AG330" i="3" s="1"/>
  <c r="AC334" i="3"/>
  <c r="Z340" i="3"/>
  <c r="AC342" i="3"/>
  <c r="Z346" i="3"/>
  <c r="X346" i="3"/>
  <c r="Y346" i="3" s="1"/>
  <c r="AG346" i="3" s="1"/>
  <c r="AA341" i="3"/>
  <c r="AD344" i="3"/>
  <c r="AC349" i="3"/>
  <c r="AG351" i="3"/>
  <c r="Y368" i="3"/>
  <c r="AC368" i="3"/>
  <c r="Z368" i="3"/>
  <c r="X404" i="3"/>
  <c r="AD404" i="3" s="1"/>
  <c r="AA337" i="3"/>
  <c r="AD340" i="3"/>
  <c r="Z349" i="3"/>
  <c r="X354" i="3"/>
  <c r="X333" i="3"/>
  <c r="AD333" i="3" s="1"/>
  <c r="Z336" i="3"/>
  <c r="X338" i="3"/>
  <c r="Y338" i="3" s="1"/>
  <c r="AG338" i="3" s="1"/>
  <c r="AC339" i="3"/>
  <c r="AA343" i="3"/>
  <c r="AB346" i="3"/>
  <c r="X350" i="3"/>
  <c r="AC351" i="3"/>
  <c r="X363" i="3"/>
  <c r="AD363" i="3" s="1"/>
  <c r="X345" i="3"/>
  <c r="AB345" i="3" s="1"/>
  <c r="Z344" i="3"/>
  <c r="AD349" i="3"/>
  <c r="AA349" i="3"/>
  <c r="X357" i="3"/>
  <c r="AA357" i="3" s="1"/>
  <c r="Y387" i="3"/>
  <c r="AD387" i="3"/>
  <c r="AA347" i="3"/>
  <c r="AB350" i="3"/>
  <c r="AC387" i="3"/>
  <c r="AC347" i="3"/>
  <c r="AD350" i="3"/>
  <c r="AD351" i="3"/>
  <c r="X358" i="3"/>
  <c r="Y358" i="3" s="1"/>
  <c r="AG358" i="3" s="1"/>
  <c r="X371" i="3"/>
  <c r="Z371" i="3" s="1"/>
  <c r="X374" i="3"/>
  <c r="Y378" i="3"/>
  <c r="AC378" i="3"/>
  <c r="X348" i="3"/>
  <c r="AA348" i="3" s="1"/>
  <c r="Z348" i="3"/>
  <c r="AA351" i="3"/>
  <c r="X352" i="3"/>
  <c r="AC352" i="3" s="1"/>
  <c r="X355" i="3"/>
  <c r="AA355" i="3" s="1"/>
  <c r="AA378" i="3"/>
  <c r="Z381" i="3"/>
  <c r="AA381" i="3"/>
  <c r="Y381" i="3"/>
  <c r="Z354" i="3"/>
  <c r="X362" i="3"/>
  <c r="Y362" i="3" s="1"/>
  <c r="X366" i="3"/>
  <c r="AA366" i="3" s="1"/>
  <c r="X369" i="3"/>
  <c r="AD357" i="3"/>
  <c r="X360" i="3"/>
  <c r="AC360" i="3" s="1"/>
  <c r="AD362" i="3"/>
  <c r="X364" i="3"/>
  <c r="AC364" i="3" s="1"/>
  <c r="AB362" i="3"/>
  <c r="AD368" i="3"/>
  <c r="AA374" i="3"/>
  <c r="X353" i="3"/>
  <c r="AC353" i="3" s="1"/>
  <c r="AG362" i="3"/>
  <c r="AC369" i="3"/>
  <c r="AC374" i="3"/>
  <c r="X379" i="3"/>
  <c r="Z379" i="3" s="1"/>
  <c r="X383" i="3"/>
  <c r="Z383" i="3" s="1"/>
  <c r="X386" i="3"/>
  <c r="AC386" i="3" s="1"/>
  <c r="X356" i="3"/>
  <c r="Y356" i="3" s="1"/>
  <c r="AG356" i="3" s="1"/>
  <c r="AB357" i="3"/>
  <c r="AA368" i="3"/>
  <c r="AD369" i="3"/>
  <c r="AA370" i="3"/>
  <c r="X370" i="3"/>
  <c r="AB370" i="3" s="1"/>
  <c r="AB378" i="3"/>
  <c r="X389" i="3"/>
  <c r="Y389" i="3" s="1"/>
  <c r="AG389" i="3" s="1"/>
  <c r="X359" i="3"/>
  <c r="AC362" i="3"/>
  <c r="AA369" i="3"/>
  <c r="X373" i="3"/>
  <c r="Y373" i="3" s="1"/>
  <c r="AG373" i="3" s="1"/>
  <c r="X375" i="3"/>
  <c r="Z375" i="3" s="1"/>
  <c r="Z380" i="3"/>
  <c r="X380" i="3"/>
  <c r="Y380" i="3" s="1"/>
  <c r="AD381" i="3"/>
  <c r="X390" i="3"/>
  <c r="AD390" i="3" s="1"/>
  <c r="Z390" i="3"/>
  <c r="X392" i="3"/>
  <c r="Y392" i="3" s="1"/>
  <c r="AG392" i="3" s="1"/>
  <c r="X361" i="3"/>
  <c r="Y361" i="3" s="1"/>
  <c r="AG361" i="3" s="1"/>
  <c r="AB368" i="3"/>
  <c r="X382" i="3"/>
  <c r="AA382" i="3" s="1"/>
  <c r="AB385" i="3"/>
  <c r="AA383" i="3"/>
  <c r="AC385" i="3"/>
  <c r="AA390" i="3"/>
  <c r="X365" i="3"/>
  <c r="Z365" i="3" s="1"/>
  <c r="X377" i="3"/>
  <c r="AD377" i="3" s="1"/>
  <c r="Z378" i="3"/>
  <c r="AD378" i="3"/>
  <c r="AD389" i="3"/>
  <c r="AD395" i="3"/>
  <c r="X399" i="3"/>
  <c r="Z399" i="3" s="1"/>
  <c r="X372" i="3"/>
  <c r="Z372" i="3" s="1"/>
  <c r="AD374" i="3"/>
  <c r="AB381" i="3"/>
  <c r="AG381" i="3"/>
  <c r="X384" i="3"/>
  <c r="Z384" i="3" s="1"/>
  <c r="AA385" i="3"/>
  <c r="AE385" i="3" s="1"/>
  <c r="AG387" i="3"/>
  <c r="AA389" i="3"/>
  <c r="X393" i="3"/>
  <c r="Z395" i="3"/>
  <c r="AG368" i="3"/>
  <c r="AB379" i="3"/>
  <c r="AB380" i="3"/>
  <c r="AG380" i="3"/>
  <c r="AC381" i="3"/>
  <c r="AC382" i="3"/>
  <c r="AA387" i="3"/>
  <c r="AA395" i="3"/>
  <c r="X397" i="3"/>
  <c r="Y397" i="3" s="1"/>
  <c r="AG397" i="3" s="1"/>
  <c r="X403" i="3"/>
  <c r="AC403" i="3" s="1"/>
  <c r="X367" i="3"/>
  <c r="Z367" i="3" s="1"/>
  <c r="X376" i="3"/>
  <c r="AC376" i="3" s="1"/>
  <c r="AC383" i="3"/>
  <c r="X388" i="3"/>
  <c r="AD388" i="3" s="1"/>
  <c r="X391" i="3"/>
  <c r="Z391" i="3" s="1"/>
  <c r="Z402" i="3"/>
  <c r="X402" i="3"/>
  <c r="Y402" i="3" s="1"/>
  <c r="AG402" i="3" s="1"/>
  <c r="AD375" i="3"/>
  <c r="AA380" i="3"/>
  <c r="AB390" i="3"/>
  <c r="AA391" i="3"/>
  <c r="X396" i="3"/>
  <c r="Z396" i="3" s="1"/>
  <c r="AA397" i="3"/>
  <c r="AB402" i="3"/>
  <c r="AD383" i="3"/>
  <c r="AD385" i="3"/>
  <c r="AB387" i="3"/>
  <c r="AC391" i="3"/>
  <c r="AD402" i="3"/>
  <c r="AG378" i="3"/>
  <c r="AA379" i="3"/>
  <c r="AC380" i="3"/>
  <c r="AD382" i="3"/>
  <c r="Z387" i="3"/>
  <c r="AC389" i="3"/>
  <c r="AB395" i="3"/>
  <c r="AB397" i="3"/>
  <c r="Z400" i="3"/>
  <c r="X400" i="3"/>
  <c r="AA400" i="3" s="1"/>
  <c r="AA402" i="3"/>
  <c r="AB403" i="3"/>
  <c r="X394" i="3"/>
  <c r="Z394" i="3" s="1"/>
  <c r="AC397" i="3"/>
  <c r="X398" i="3"/>
  <c r="AD398" i="3" s="1"/>
  <c r="AA394" i="3"/>
  <c r="AC395" i="3"/>
  <c r="AD397" i="3"/>
  <c r="X401" i="3"/>
  <c r="Z401" i="3" s="1"/>
  <c r="AF5" i="1"/>
  <c r="V5" i="1"/>
  <c r="T5" i="1"/>
  <c r="R5" i="1"/>
  <c r="W5" i="1" s="1"/>
  <c r="Q5" i="1"/>
  <c r="P5" i="1"/>
  <c r="U5" i="1" s="1"/>
  <c r="O5" i="1"/>
  <c r="N5" i="1"/>
  <c r="S5" i="1" s="1"/>
  <c r="AU264" i="1"/>
  <c r="AU284" i="1"/>
  <c r="AU304" i="1"/>
  <c r="AU324" i="1"/>
  <c r="AU344" i="1"/>
  <c r="AU364" i="1"/>
  <c r="AU384" i="1"/>
  <c r="AU404" i="1"/>
  <c r="AB355" i="6" l="1"/>
  <c r="AA355" i="6"/>
  <c r="AA38" i="6"/>
  <c r="AA403" i="6"/>
  <c r="AC386" i="6"/>
  <c r="Z368" i="6"/>
  <c r="AB273" i="6"/>
  <c r="AA230" i="6"/>
  <c r="AC171" i="6"/>
  <c r="AC116" i="6"/>
  <c r="AB163" i="6"/>
  <c r="AD86" i="6"/>
  <c r="AD68" i="6"/>
  <c r="AB44" i="6"/>
  <c r="AB46" i="6"/>
  <c r="AA35" i="6"/>
  <c r="AC38" i="6"/>
  <c r="AD40" i="6"/>
  <c r="AA57" i="6"/>
  <c r="Y77" i="6"/>
  <c r="AG77" i="6" s="1"/>
  <c r="AB38" i="6"/>
  <c r="AB21" i="6"/>
  <c r="AA18" i="6"/>
  <c r="AD26" i="6"/>
  <c r="AA390" i="6"/>
  <c r="AC356" i="6"/>
  <c r="AC303" i="6"/>
  <c r="AA237" i="6"/>
  <c r="AA223" i="6"/>
  <c r="AA146" i="6"/>
  <c r="AC71" i="6"/>
  <c r="AA44" i="6"/>
  <c r="AD87" i="6"/>
  <c r="Y40" i="6"/>
  <c r="AG40" i="6" s="1"/>
  <c r="Z77" i="6"/>
  <c r="AD89" i="6"/>
  <c r="AB403" i="6"/>
  <c r="AD350" i="6"/>
  <c r="AB337" i="6"/>
  <c r="AB304" i="6"/>
  <c r="AC174" i="6"/>
  <c r="AB171" i="6"/>
  <c r="Z133" i="6"/>
  <c r="Z162" i="6"/>
  <c r="Z116" i="6"/>
  <c r="AD99" i="6"/>
  <c r="AA77" i="6"/>
  <c r="AB40" i="6"/>
  <c r="AE40" i="6" s="1"/>
  <c r="AC40" i="6"/>
  <c r="AD77" i="6"/>
  <c r="AD21" i="6"/>
  <c r="Z11" i="6"/>
  <c r="AD22" i="6"/>
  <c r="AA382" i="6"/>
  <c r="Z383" i="6"/>
  <c r="AC368" i="6"/>
  <c r="Z350" i="6"/>
  <c r="AB356" i="6"/>
  <c r="AC332" i="6"/>
  <c r="AC304" i="6"/>
  <c r="AC202" i="6"/>
  <c r="AB188" i="6"/>
  <c r="AB138" i="6"/>
  <c r="AC146" i="6"/>
  <c r="AD112" i="6"/>
  <c r="AB101" i="6"/>
  <c r="Z47" i="6"/>
  <c r="AC54" i="6"/>
  <c r="AA46" i="6"/>
  <c r="AB87" i="6"/>
  <c r="Z397" i="6"/>
  <c r="AB368" i="6"/>
  <c r="AE368" i="6" s="1"/>
  <c r="AB303" i="6"/>
  <c r="AC126" i="6"/>
  <c r="Y38" i="6"/>
  <c r="AG38" i="6" s="1"/>
  <c r="AC77" i="6"/>
  <c r="AA368" i="6"/>
  <c r="AD304" i="6"/>
  <c r="AC230" i="6"/>
  <c r="AA225" i="6"/>
  <c r="AB97" i="6"/>
  <c r="Z41" i="6"/>
  <c r="Z45" i="6"/>
  <c r="AD17" i="6"/>
  <c r="AC17" i="6"/>
  <c r="Z38" i="6"/>
  <c r="AB89" i="6"/>
  <c r="AA337" i="6"/>
  <c r="Z222" i="6"/>
  <c r="AB180" i="6"/>
  <c r="AB126" i="6"/>
  <c r="AB74" i="6"/>
  <c r="Y211" i="6"/>
  <c r="AG211" i="6" s="1"/>
  <c r="AA211" i="6"/>
  <c r="AB211" i="6"/>
  <c r="AA354" i="6"/>
  <c r="AE354" i="6" s="1"/>
  <c r="Z354" i="6"/>
  <c r="AD354" i="6"/>
  <c r="AD289" i="6"/>
  <c r="AB247" i="6"/>
  <c r="Z194" i="6"/>
  <c r="AD197" i="6"/>
  <c r="Z164" i="6"/>
  <c r="AB189" i="6"/>
  <c r="AE189" i="6" s="1"/>
  <c r="AD93" i="6"/>
  <c r="AC392" i="6"/>
  <c r="AC354" i="6"/>
  <c r="AA329" i="6"/>
  <c r="Z302" i="6"/>
  <c r="AD260" i="6"/>
  <c r="AC189" i="6"/>
  <c r="AD164" i="6"/>
  <c r="AE164" i="6" s="1"/>
  <c r="Y189" i="6"/>
  <c r="AG189" i="6" s="1"/>
  <c r="Z171" i="6"/>
  <c r="AC164" i="6"/>
  <c r="AA122" i="6"/>
  <c r="AA100" i="6"/>
  <c r="Z97" i="6"/>
  <c r="AA48" i="6"/>
  <c r="AC33" i="6"/>
  <c r="AD54" i="6"/>
  <c r="AD23" i="6"/>
  <c r="AB15" i="6"/>
  <c r="AC346" i="6"/>
  <c r="AC363" i="6"/>
  <c r="Z336" i="6"/>
  <c r="AC336" i="6"/>
  <c r="AB302" i="6"/>
  <c r="AE302" i="6" s="1"/>
  <c r="AD310" i="6"/>
  <c r="AA249" i="6"/>
  <c r="AD227" i="6"/>
  <c r="AD241" i="6"/>
  <c r="Z242" i="6"/>
  <c r="AA219" i="6"/>
  <c r="AD189" i="6"/>
  <c r="AC179" i="6"/>
  <c r="Z189" i="6"/>
  <c r="Z149" i="6"/>
  <c r="AA159" i="6"/>
  <c r="AB107" i="6"/>
  <c r="AC139" i="6"/>
  <c r="AD107" i="6"/>
  <c r="AD97" i="6"/>
  <c r="AD122" i="6"/>
  <c r="AC122" i="6"/>
  <c r="AB93" i="6"/>
  <c r="Y122" i="6"/>
  <c r="AG122" i="6" s="1"/>
  <c r="Z93" i="6"/>
  <c r="AD44" i="6"/>
  <c r="Z5" i="6"/>
  <c r="AC29" i="6"/>
  <c r="AC21" i="6"/>
  <c r="AA353" i="6"/>
  <c r="AA396" i="6"/>
  <c r="AD346" i="6"/>
  <c r="AA363" i="6"/>
  <c r="AD363" i="6"/>
  <c r="AA323" i="6"/>
  <c r="AC242" i="6"/>
  <c r="AB241" i="6"/>
  <c r="AD247" i="6"/>
  <c r="AB222" i="6"/>
  <c r="AA231" i="6"/>
  <c r="Z205" i="6"/>
  <c r="AD180" i="6"/>
  <c r="AB200" i="6"/>
  <c r="AC157" i="6"/>
  <c r="AB157" i="6"/>
  <c r="AE157" i="6" s="1"/>
  <c r="Z127" i="6"/>
  <c r="AD109" i="6"/>
  <c r="AA93" i="6"/>
  <c r="AD90" i="6"/>
  <c r="Z122" i="6"/>
  <c r="AA54" i="6"/>
  <c r="Y59" i="6"/>
  <c r="AG59" i="6" s="1"/>
  <c r="Z32" i="6"/>
  <c r="AB23" i="6"/>
  <c r="AB392" i="6"/>
  <c r="Z363" i="6"/>
  <c r="AA359" i="6"/>
  <c r="Y363" i="6"/>
  <c r="AG363" i="6" s="1"/>
  <c r="AA302" i="6"/>
  <c r="AB227" i="6"/>
  <c r="Z204" i="6"/>
  <c r="Z179" i="6"/>
  <c r="AB164" i="6"/>
  <c r="AD46" i="6"/>
  <c r="Z59" i="6"/>
  <c r="AB354" i="6"/>
  <c r="AB325" i="6"/>
  <c r="Z323" i="6"/>
  <c r="AC302" i="6"/>
  <c r="AD263" i="6"/>
  <c r="AB250" i="6"/>
  <c r="AA210" i="6"/>
  <c r="Z226" i="6"/>
  <c r="AD242" i="6"/>
  <c r="AA227" i="6"/>
  <c r="AC227" i="6"/>
  <c r="AA163" i="6"/>
  <c r="AA149" i="6"/>
  <c r="AD157" i="6"/>
  <c r="AA59" i="6"/>
  <c r="AC99" i="6"/>
  <c r="AB79" i="6"/>
  <c r="Z53" i="6"/>
  <c r="AC18" i="6"/>
  <c r="AD313" i="6"/>
  <c r="AA273" i="6"/>
  <c r="AB215" i="6"/>
  <c r="Z215" i="6"/>
  <c r="AE215" i="6" s="1"/>
  <c r="AA164" i="6"/>
  <c r="AC124" i="6"/>
  <c r="AB54" i="6"/>
  <c r="Z35" i="6"/>
  <c r="AC9" i="6"/>
  <c r="AC58" i="6"/>
  <c r="Y395" i="6"/>
  <c r="AG395" i="6" s="1"/>
  <c r="AC395" i="6"/>
  <c r="Z395" i="6"/>
  <c r="AB395" i="6"/>
  <c r="AD395" i="6"/>
  <c r="AA395" i="6"/>
  <c r="AD85" i="6"/>
  <c r="Z85" i="6"/>
  <c r="AB85" i="6"/>
  <c r="Y85" i="6"/>
  <c r="AG85" i="6" s="1"/>
  <c r="AC85" i="6"/>
  <c r="AA85" i="6"/>
  <c r="AA339" i="6"/>
  <c r="AE339" i="6" s="1"/>
  <c r="Z339" i="6"/>
  <c r="Y339" i="6"/>
  <c r="AG339" i="6" s="1"/>
  <c r="AD339" i="6"/>
  <c r="AB339" i="6"/>
  <c r="AC339" i="6"/>
  <c r="Y195" i="6"/>
  <c r="AG195" i="6" s="1"/>
  <c r="Z195" i="6"/>
  <c r="AB195" i="6"/>
  <c r="Z378" i="6"/>
  <c r="AB378" i="6"/>
  <c r="Y397" i="6"/>
  <c r="AG397" i="6" s="1"/>
  <c r="AA380" i="6"/>
  <c r="Z335" i="6"/>
  <c r="AB351" i="6"/>
  <c r="AD333" i="6"/>
  <c r="Z279" i="6"/>
  <c r="AA309" i="6"/>
  <c r="AD284" i="6"/>
  <c r="AC275" i="6"/>
  <c r="AC280" i="6"/>
  <c r="AC219" i="6"/>
  <c r="Z251" i="6"/>
  <c r="AC238" i="6"/>
  <c r="AC201" i="6"/>
  <c r="AC193" i="6"/>
  <c r="AD202" i="6"/>
  <c r="AB217" i="6"/>
  <c r="AB198" i="6"/>
  <c r="AD149" i="6"/>
  <c r="Z165" i="6"/>
  <c r="AD146" i="6"/>
  <c r="AB158" i="6"/>
  <c r="AC138" i="6"/>
  <c r="Z105" i="6"/>
  <c r="Z148" i="6"/>
  <c r="AA133" i="6"/>
  <c r="Z129" i="6"/>
  <c r="Z112" i="6"/>
  <c r="AA96" i="6"/>
  <c r="AA56" i="6"/>
  <c r="Z79" i="6"/>
  <c r="Z51" i="6"/>
  <c r="AC48" i="6"/>
  <c r="Z44" i="6"/>
  <c r="AD25" i="6"/>
  <c r="AA7" i="6"/>
  <c r="AB17" i="6"/>
  <c r="AD32" i="6"/>
  <c r="Z14" i="6"/>
  <c r="Z25" i="6"/>
  <c r="Z19" i="6"/>
  <c r="AB12" i="6"/>
  <c r="AD398" i="6"/>
  <c r="AB397" i="6"/>
  <c r="AD397" i="6"/>
  <c r="AB386" i="6"/>
  <c r="AB365" i="6"/>
  <c r="AB332" i="6"/>
  <c r="AB291" i="6"/>
  <c r="AD275" i="6"/>
  <c r="AA304" i="6"/>
  <c r="Z273" i="6"/>
  <c r="AC249" i="6"/>
  <c r="AB234" i="6"/>
  <c r="Z218" i="6"/>
  <c r="AA251" i="6"/>
  <c r="AA208" i="6"/>
  <c r="AA199" i="6"/>
  <c r="AB201" i="6"/>
  <c r="Y198" i="6"/>
  <c r="AG198" i="6" s="1"/>
  <c r="AC165" i="6"/>
  <c r="AA153" i="6"/>
  <c r="AB119" i="6"/>
  <c r="AB167" i="6"/>
  <c r="AE167" i="6" s="1"/>
  <c r="Z137" i="6"/>
  <c r="AB146" i="6"/>
  <c r="AA171" i="6"/>
  <c r="AA97" i="6"/>
  <c r="AA119" i="6"/>
  <c r="AD94" i="6"/>
  <c r="AB94" i="6"/>
  <c r="AD134" i="6"/>
  <c r="AC131" i="6"/>
  <c r="Z55" i="6"/>
  <c r="Z48" i="6"/>
  <c r="AC53" i="6"/>
  <c r="AB86" i="6"/>
  <c r="AC47" i="6"/>
  <c r="AC55" i="6"/>
  <c r="AD33" i="6"/>
  <c r="AC8" i="6"/>
  <c r="AA6" i="6"/>
  <c r="AA14" i="6"/>
  <c r="AD30" i="6"/>
  <c r="AD6" i="6"/>
  <c r="AA9" i="6"/>
  <c r="AA386" i="6"/>
  <c r="Z400" i="6"/>
  <c r="AA397" i="6"/>
  <c r="AD386" i="6"/>
  <c r="AB379" i="6"/>
  <c r="AD355" i="6"/>
  <c r="AB366" i="6"/>
  <c r="AB309" i="6"/>
  <c r="AC264" i="6"/>
  <c r="AA198" i="6"/>
  <c r="AE198" i="6" s="1"/>
  <c r="Z203" i="6"/>
  <c r="AC198" i="6"/>
  <c r="AB204" i="6"/>
  <c r="Z156" i="6"/>
  <c r="Z180" i="6"/>
  <c r="Z196" i="6"/>
  <c r="Z159" i="6"/>
  <c r="AD167" i="6"/>
  <c r="Z145" i="6"/>
  <c r="AA167" i="6"/>
  <c r="AC161" i="6"/>
  <c r="AB96" i="6"/>
  <c r="AA131" i="6"/>
  <c r="AD136" i="6"/>
  <c r="AD133" i="6"/>
  <c r="AB64" i="6"/>
  <c r="AD67" i="6"/>
  <c r="Z30" i="6"/>
  <c r="AA30" i="6"/>
  <c r="Z29" i="6"/>
  <c r="AA10" i="6"/>
  <c r="AC5" i="6"/>
  <c r="AB33" i="6"/>
  <c r="Y370" i="6"/>
  <c r="AG370" i="6" s="1"/>
  <c r="Z370" i="6"/>
  <c r="AE370" i="6" s="1"/>
  <c r="Z386" i="6"/>
  <c r="Z343" i="6"/>
  <c r="AA357" i="6"/>
  <c r="AC345" i="6"/>
  <c r="AB336" i="6"/>
  <c r="AD318" i="6"/>
  <c r="AD298" i="6"/>
  <c r="Z275" i="6"/>
  <c r="AC251" i="6"/>
  <c r="Y298" i="6"/>
  <c r="AG298" i="6" s="1"/>
  <c r="AB251" i="6"/>
  <c r="AD238" i="6"/>
  <c r="AB181" i="6"/>
  <c r="AA186" i="6"/>
  <c r="AC191" i="6"/>
  <c r="AB156" i="6"/>
  <c r="AA165" i="6"/>
  <c r="Z192" i="6"/>
  <c r="Z135" i="6"/>
  <c r="AA134" i="6"/>
  <c r="Z90" i="6"/>
  <c r="AD49" i="6"/>
  <c r="AA45" i="6"/>
  <c r="AA53" i="6"/>
  <c r="AB67" i="6"/>
  <c r="AB53" i="6"/>
  <c r="AB5" i="6"/>
  <c r="AC26" i="6"/>
  <c r="AC32" i="6"/>
  <c r="AB22" i="6"/>
  <c r="Y270" i="6"/>
  <c r="AG270" i="6" s="1"/>
  <c r="AA270" i="6"/>
  <c r="AB62" i="6"/>
  <c r="AB404" i="6"/>
  <c r="AC387" i="6"/>
  <c r="AD372" i="6"/>
  <c r="AA335" i="6"/>
  <c r="AC318" i="6"/>
  <c r="Z298" i="6"/>
  <c r="AA269" i="6"/>
  <c r="AA292" i="6"/>
  <c r="AA248" i="6"/>
  <c r="AD198" i="6"/>
  <c r="Z234" i="6"/>
  <c r="AB202" i="6"/>
  <c r="AD184" i="6"/>
  <c r="AA190" i="6"/>
  <c r="AB162" i="6"/>
  <c r="AA155" i="6"/>
  <c r="AD135" i="6"/>
  <c r="AA156" i="6"/>
  <c r="AD153" i="6"/>
  <c r="AA136" i="6"/>
  <c r="AB133" i="6"/>
  <c r="AD148" i="6"/>
  <c r="Z138" i="6"/>
  <c r="Z99" i="6"/>
  <c r="Z72" i="6"/>
  <c r="AC45" i="6"/>
  <c r="AD48" i="6"/>
  <c r="AB48" i="6"/>
  <c r="AC64" i="6"/>
  <c r="AB25" i="6"/>
  <c r="Z7" i="6"/>
  <c r="AA33" i="6"/>
  <c r="AA27" i="6"/>
  <c r="AA21" i="6"/>
  <c r="Z345" i="6"/>
  <c r="AC343" i="6"/>
  <c r="AD327" i="6"/>
  <c r="Z316" i="6"/>
  <c r="AC298" i="6"/>
  <c r="AC293" i="6"/>
  <c r="AC281" i="6"/>
  <c r="AB226" i="6"/>
  <c r="AA191" i="6"/>
  <c r="Z167" i="6"/>
  <c r="AD152" i="6"/>
  <c r="AD169" i="6"/>
  <c r="AB112" i="6"/>
  <c r="AB32" i="6"/>
  <c r="Z398" i="6"/>
  <c r="AC338" i="6"/>
  <c r="AC333" i="6"/>
  <c r="AA298" i="6"/>
  <c r="AD264" i="6"/>
  <c r="Z310" i="6"/>
  <c r="AE310" i="6" s="1"/>
  <c r="Z208" i="6"/>
  <c r="AA206" i="6"/>
  <c r="AD207" i="6"/>
  <c r="AB214" i="6"/>
  <c r="AC167" i="6"/>
  <c r="AC181" i="6"/>
  <c r="AC156" i="6"/>
  <c r="AC112" i="6"/>
  <c r="AE112" i="6" s="1"/>
  <c r="AD162" i="6"/>
  <c r="AD168" i="6"/>
  <c r="AA135" i="6"/>
  <c r="AD124" i="6"/>
  <c r="AB100" i="6"/>
  <c r="AD56" i="6"/>
  <c r="AD45" i="6"/>
  <c r="AC39" i="6"/>
  <c r="AC14" i="6"/>
  <c r="AA393" i="5"/>
  <c r="AB394" i="5"/>
  <c r="AD393" i="5"/>
  <c r="AA356" i="5"/>
  <c r="AD356" i="5"/>
  <c r="AA357" i="5"/>
  <c r="Z339" i="5"/>
  <c r="Z343" i="5"/>
  <c r="AB341" i="5"/>
  <c r="AA353" i="5"/>
  <c r="AD343" i="5"/>
  <c r="AD314" i="5"/>
  <c r="Z298" i="5"/>
  <c r="Y340" i="5"/>
  <c r="AG340" i="5" s="1"/>
  <c r="AA312" i="5"/>
  <c r="AE312" i="5" s="1"/>
  <c r="AB284" i="5"/>
  <c r="AC272" i="5"/>
  <c r="AD272" i="5"/>
  <c r="Z258" i="5"/>
  <c r="Z269" i="5"/>
  <c r="AA212" i="5"/>
  <c r="AC209" i="5"/>
  <c r="Z209" i="5"/>
  <c r="AE209" i="5" s="1"/>
  <c r="AC182" i="5"/>
  <c r="AD193" i="5"/>
  <c r="Z133" i="5"/>
  <c r="AC133" i="5"/>
  <c r="AA132" i="5"/>
  <c r="AC152" i="5"/>
  <c r="Z102" i="5"/>
  <c r="AA123" i="5"/>
  <c r="AC117" i="5"/>
  <c r="AA104" i="5"/>
  <c r="AA102" i="5"/>
  <c r="AB113" i="5"/>
  <c r="Z50" i="5"/>
  <c r="Z59" i="5"/>
  <c r="AA68" i="5"/>
  <c r="AC19" i="5"/>
  <c r="Z9" i="5"/>
  <c r="AE9" i="5" s="1"/>
  <c r="AB36" i="5"/>
  <c r="Z19" i="5"/>
  <c r="AA35" i="5"/>
  <c r="AA250" i="5"/>
  <c r="AA207" i="5"/>
  <c r="AC101" i="5"/>
  <c r="Z394" i="5"/>
  <c r="AE394" i="5" s="1"/>
  <c r="Z393" i="5"/>
  <c r="AE393" i="5" s="1"/>
  <c r="Z386" i="5"/>
  <c r="Z356" i="5"/>
  <c r="AB312" i="5"/>
  <c r="AB305" i="5"/>
  <c r="AB306" i="5"/>
  <c r="AA269" i="5"/>
  <c r="Z268" i="5"/>
  <c r="AE268" i="5" s="1"/>
  <c r="AA257" i="5"/>
  <c r="AA272" i="5"/>
  <c r="AA218" i="5"/>
  <c r="Z218" i="5"/>
  <c r="Z186" i="5"/>
  <c r="Z171" i="5"/>
  <c r="Z156" i="5"/>
  <c r="AA117" i="5"/>
  <c r="AE117" i="5" s="1"/>
  <c r="AD118" i="5"/>
  <c r="AB101" i="5"/>
  <c r="Z117" i="5"/>
  <c r="AA86" i="5"/>
  <c r="Z17" i="5"/>
  <c r="AC25" i="5"/>
  <c r="AA167" i="5"/>
  <c r="AC271" i="5"/>
  <c r="AE271" i="5" s="1"/>
  <c r="AC183" i="5"/>
  <c r="AA398" i="5"/>
  <c r="Z376" i="5"/>
  <c r="Z366" i="5"/>
  <c r="Z353" i="5"/>
  <c r="Z357" i="5"/>
  <c r="Z351" i="5"/>
  <c r="Z334" i="5"/>
  <c r="AA330" i="5"/>
  <c r="Z330" i="5"/>
  <c r="Z328" i="5"/>
  <c r="AD306" i="5"/>
  <c r="AC268" i="5"/>
  <c r="AC287" i="5"/>
  <c r="AD269" i="5"/>
  <c r="AD287" i="5"/>
  <c r="AD250" i="5"/>
  <c r="AE250" i="5" s="1"/>
  <c r="AA173" i="5"/>
  <c r="AA195" i="5"/>
  <c r="AA152" i="5"/>
  <c r="AA144" i="5"/>
  <c r="AD133" i="5"/>
  <c r="AB117" i="5"/>
  <c r="AC96" i="5"/>
  <c r="AA101" i="5"/>
  <c r="AD117" i="5"/>
  <c r="AC102" i="5"/>
  <c r="AB91" i="5"/>
  <c r="AA56" i="5"/>
  <c r="AB68" i="5"/>
  <c r="AD78" i="5"/>
  <c r="AA61" i="5"/>
  <c r="AA83" i="5"/>
  <c r="AA79" i="5"/>
  <c r="AA43" i="5"/>
  <c r="AA48" i="5"/>
  <c r="Z47" i="5"/>
  <c r="Z11" i="5"/>
  <c r="AD35" i="5"/>
  <c r="AC176" i="5"/>
  <c r="AE176" i="5" s="1"/>
  <c r="AD14" i="5"/>
  <c r="AB269" i="5"/>
  <c r="Y357" i="5"/>
  <c r="AG357" i="5" s="1"/>
  <c r="AA293" i="5"/>
  <c r="AA284" i="5"/>
  <c r="AD284" i="5"/>
  <c r="AC253" i="5"/>
  <c r="AC218" i="5"/>
  <c r="AD207" i="5"/>
  <c r="AE207" i="5" s="1"/>
  <c r="AC138" i="5"/>
  <c r="AB138" i="5"/>
  <c r="AD152" i="5"/>
  <c r="Z134" i="5"/>
  <c r="Z140" i="5"/>
  <c r="AC130" i="5"/>
  <c r="AD114" i="5"/>
  <c r="AB86" i="5"/>
  <c r="Z77" i="5"/>
  <c r="AD58" i="5"/>
  <c r="AD68" i="5"/>
  <c r="AC68" i="5"/>
  <c r="AD25" i="5"/>
  <c r="AB167" i="5"/>
  <c r="AD21" i="5"/>
  <c r="AE21" i="5" s="1"/>
  <c r="AC380" i="5"/>
  <c r="AA78" i="5"/>
  <c r="AB371" i="5"/>
  <c r="AA364" i="5"/>
  <c r="AA348" i="5"/>
  <c r="AA343" i="5"/>
  <c r="AB322" i="5"/>
  <c r="AD322" i="5"/>
  <c r="AB287" i="5"/>
  <c r="Z250" i="5"/>
  <c r="Z275" i="5"/>
  <c r="AB237" i="5"/>
  <c r="AD218" i="5"/>
  <c r="Z233" i="5"/>
  <c r="AB209" i="5"/>
  <c r="AA201" i="5"/>
  <c r="AE201" i="5" s="1"/>
  <c r="AD201" i="5"/>
  <c r="AB193" i="5"/>
  <c r="Z183" i="5"/>
  <c r="AB201" i="5"/>
  <c r="AD146" i="5"/>
  <c r="AC135" i="5"/>
  <c r="AA146" i="5"/>
  <c r="AB114" i="5"/>
  <c r="Z106" i="5"/>
  <c r="AE106" i="5" s="1"/>
  <c r="AC114" i="5"/>
  <c r="Z119" i="5"/>
  <c r="AA114" i="5"/>
  <c r="Z74" i="5"/>
  <c r="AD48" i="5"/>
  <c r="AC78" i="5"/>
  <c r="AD61" i="5"/>
  <c r="Z45" i="5"/>
  <c r="AE45" i="5" s="1"/>
  <c r="Z24" i="5"/>
  <c r="AA9" i="5"/>
  <c r="AB17" i="5"/>
  <c r="AA17" i="5"/>
  <c r="Z35" i="5"/>
  <c r="Z34" i="5"/>
  <c r="AD312" i="5"/>
  <c r="AA361" i="5"/>
  <c r="AA271" i="5"/>
  <c r="Z207" i="5"/>
  <c r="Z378" i="5"/>
  <c r="Z395" i="5"/>
  <c r="AD348" i="5"/>
  <c r="Z360" i="5"/>
  <c r="AB351" i="5"/>
  <c r="AA287" i="5"/>
  <c r="Z285" i="5"/>
  <c r="AC269" i="5"/>
  <c r="AB289" i="5"/>
  <c r="Z283" i="5"/>
  <c r="AB272" i="5"/>
  <c r="AA209" i="5"/>
  <c r="Z187" i="5"/>
  <c r="AB218" i="5"/>
  <c r="AE218" i="5" s="1"/>
  <c r="Z191" i="5"/>
  <c r="AA191" i="5"/>
  <c r="AD135" i="5"/>
  <c r="AB152" i="5"/>
  <c r="AB123" i="5"/>
  <c r="AB96" i="5"/>
  <c r="Z68" i="5"/>
  <c r="AE68" i="5" s="1"/>
  <c r="AB48" i="5"/>
  <c r="AC86" i="5"/>
  <c r="Z36" i="5"/>
  <c r="AC373" i="4"/>
  <c r="AC361" i="4"/>
  <c r="Z349" i="4"/>
  <c r="AD332" i="4"/>
  <c r="AB349" i="4"/>
  <c r="Z306" i="4"/>
  <c r="AB332" i="4"/>
  <c r="AA281" i="4"/>
  <c r="AC278" i="4"/>
  <c r="AC271" i="4"/>
  <c r="AA264" i="4"/>
  <c r="Z278" i="4"/>
  <c r="AB240" i="4"/>
  <c r="AB271" i="4"/>
  <c r="AA238" i="4"/>
  <c r="Z264" i="4"/>
  <c r="AD222" i="4"/>
  <c r="Z222" i="4"/>
  <c r="AA176" i="4"/>
  <c r="AD181" i="4"/>
  <c r="Z107" i="4"/>
  <c r="Z50" i="4"/>
  <c r="Z58" i="4"/>
  <c r="AD82" i="4"/>
  <c r="AD94" i="4"/>
  <c r="Z86" i="4"/>
  <c r="AA50" i="4"/>
  <c r="AA6" i="4"/>
  <c r="Z20" i="4"/>
  <c r="AB55" i="4"/>
  <c r="AE244" i="4"/>
  <c r="AD369" i="4"/>
  <c r="AA355" i="4"/>
  <c r="Z332" i="4"/>
  <c r="AA278" i="4"/>
  <c r="AD219" i="4"/>
  <c r="AA225" i="4"/>
  <c r="AD238" i="4"/>
  <c r="Z168" i="4"/>
  <c r="Z131" i="4"/>
  <c r="AA113" i="4"/>
  <c r="Z113" i="4"/>
  <c r="Z96" i="4"/>
  <c r="Z85" i="4"/>
  <c r="Z5" i="4"/>
  <c r="AC20" i="4"/>
  <c r="AD47" i="4"/>
  <c r="AD126" i="4"/>
  <c r="Y244" i="4"/>
  <c r="AG244" i="4" s="1"/>
  <c r="Z244" i="4"/>
  <c r="AD361" i="4"/>
  <c r="AD328" i="4"/>
  <c r="AC323" i="4"/>
  <c r="AD295" i="4"/>
  <c r="Z283" i="4"/>
  <c r="AC244" i="4"/>
  <c r="AB251" i="4"/>
  <c r="AD218" i="4"/>
  <c r="AC219" i="4"/>
  <c r="AA219" i="4"/>
  <c r="Z246" i="4"/>
  <c r="AB143" i="4"/>
  <c r="AB165" i="4"/>
  <c r="AA86" i="4"/>
  <c r="Z36" i="4"/>
  <c r="AA19" i="4"/>
  <c r="AD19" i="4"/>
  <c r="Z47" i="4"/>
  <c r="Z46" i="4"/>
  <c r="Z375" i="4"/>
  <c r="AE375" i="4" s="1"/>
  <c r="Y375" i="4"/>
  <c r="AG375" i="4" s="1"/>
  <c r="Y138" i="4"/>
  <c r="AG138" i="4" s="1"/>
  <c r="AD138" i="4"/>
  <c r="Z310" i="4"/>
  <c r="AA323" i="4"/>
  <c r="AB254" i="4"/>
  <c r="AB244" i="4"/>
  <c r="AC225" i="4"/>
  <c r="Z238" i="4"/>
  <c r="AE238" i="4" s="1"/>
  <c r="AB111" i="4"/>
  <c r="AD46" i="4"/>
  <c r="AA35" i="4"/>
  <c r="AB39" i="4"/>
  <c r="AC42" i="4"/>
  <c r="AA46" i="4"/>
  <c r="AC8" i="4"/>
  <c r="AB375" i="4"/>
  <c r="Y240" i="4"/>
  <c r="AG240" i="4" s="1"/>
  <c r="AD240" i="4"/>
  <c r="AD384" i="4"/>
  <c r="AA384" i="4"/>
  <c r="AA373" i="4"/>
  <c r="Z343" i="4"/>
  <c r="AD303" i="4"/>
  <c r="AD251" i="4"/>
  <c r="AB219" i="4"/>
  <c r="AB238" i="4"/>
  <c r="Z219" i="4"/>
  <c r="AD117" i="4"/>
  <c r="AD103" i="4"/>
  <c r="AD107" i="4"/>
  <c r="Z77" i="4"/>
  <c r="AA37" i="4"/>
  <c r="AA10" i="4"/>
  <c r="AD40" i="4"/>
  <c r="AC37" i="4"/>
  <c r="AD6" i="4"/>
  <c r="Y399" i="4"/>
  <c r="AG399" i="4" s="1"/>
  <c r="AA399" i="4"/>
  <c r="Z399" i="4"/>
  <c r="AB287" i="4"/>
  <c r="AE287" i="4" s="1"/>
  <c r="AB399" i="4"/>
  <c r="Z392" i="4"/>
  <c r="Z388" i="4"/>
  <c r="AC369" i="4"/>
  <c r="Z336" i="4"/>
  <c r="Z313" i="4"/>
  <c r="AB309" i="4"/>
  <c r="Z240" i="4"/>
  <c r="AE240" i="4" s="1"/>
  <c r="AA240" i="4"/>
  <c r="AE197" i="4"/>
  <c r="Y238" i="4"/>
  <c r="AG238" i="4" s="1"/>
  <c r="AB222" i="4"/>
  <c r="AA235" i="4"/>
  <c r="Z186" i="4"/>
  <c r="AB117" i="4"/>
  <c r="AD145" i="4"/>
  <c r="AB126" i="4"/>
  <c r="AB107" i="4"/>
  <c r="AC126" i="4"/>
  <c r="AB98" i="4"/>
  <c r="AA107" i="4"/>
  <c r="AD50" i="4"/>
  <c r="AB20" i="4"/>
  <c r="Z10" i="4"/>
  <c r="AE10" i="4" s="1"/>
  <c r="AA363" i="4"/>
  <c r="AA226" i="4"/>
  <c r="Z391" i="4"/>
  <c r="Z297" i="4"/>
  <c r="Z153" i="4"/>
  <c r="AB103" i="4"/>
  <c r="AC81" i="4"/>
  <c r="AA40" i="4"/>
  <c r="Z21" i="4"/>
  <c r="AD27" i="4"/>
  <c r="Z28" i="4"/>
  <c r="AD244" i="4"/>
  <c r="Y350" i="4"/>
  <c r="AG350" i="4" s="1"/>
  <c r="Z350" i="4"/>
  <c r="AC185" i="4"/>
  <c r="Y404" i="6"/>
  <c r="AG404" i="6" s="1"/>
  <c r="AA404" i="6"/>
  <c r="Z404" i="6"/>
  <c r="AA400" i="6"/>
  <c r="Y390" i="6"/>
  <c r="AG390" i="6" s="1"/>
  <c r="AC390" i="6"/>
  <c r="Z389" i="6"/>
  <c r="AA387" i="6"/>
  <c r="Y378" i="6"/>
  <c r="AG378" i="6" s="1"/>
  <c r="AA378" i="6"/>
  <c r="Z380" i="6"/>
  <c r="Y380" i="6"/>
  <c r="AG380" i="6" s="1"/>
  <c r="AD376" i="6"/>
  <c r="Z362" i="6"/>
  <c r="AC366" i="6"/>
  <c r="Y358" i="6"/>
  <c r="AG358" i="6" s="1"/>
  <c r="AC358" i="6"/>
  <c r="Z342" i="6"/>
  <c r="AC340" i="6"/>
  <c r="Z357" i="6"/>
  <c r="AB343" i="6"/>
  <c r="AB346" i="6"/>
  <c r="Y346" i="6"/>
  <c r="AG346" i="6" s="1"/>
  <c r="AD337" i="6"/>
  <c r="AD329" i="6"/>
  <c r="AC329" i="6"/>
  <c r="Y329" i="6"/>
  <c r="AG329" i="6" s="1"/>
  <c r="AA333" i="6"/>
  <c r="AB329" i="6"/>
  <c r="AB321" i="6"/>
  <c r="AD295" i="6"/>
  <c r="Y295" i="6"/>
  <c r="AG295" i="6" s="1"/>
  <c r="AD314" i="6"/>
  <c r="Y314" i="6"/>
  <c r="AG314" i="6" s="1"/>
  <c r="Z314" i="6"/>
  <c r="AB287" i="6"/>
  <c r="Z287" i="6"/>
  <c r="Z286" i="6"/>
  <c r="AE294" i="6"/>
  <c r="Y284" i="6"/>
  <c r="AG284" i="6" s="1"/>
  <c r="Z284" i="6"/>
  <c r="Y299" i="6"/>
  <c r="AG299" i="6" s="1"/>
  <c r="AA299" i="6"/>
  <c r="AD286" i="6"/>
  <c r="AC256" i="6"/>
  <c r="Y256" i="6"/>
  <c r="AG256" i="6" s="1"/>
  <c r="AD256" i="6"/>
  <c r="AB256" i="6"/>
  <c r="AD299" i="6"/>
  <c r="AD302" i="6"/>
  <c r="AD279" i="6"/>
  <c r="AE245" i="6"/>
  <c r="AA278" i="6"/>
  <c r="AD277" i="6"/>
  <c r="Y264" i="6"/>
  <c r="AG264" i="6" s="1"/>
  <c r="AA264" i="6"/>
  <c r="AE264" i="6" s="1"/>
  <c r="Y183" i="6"/>
  <c r="AG183" i="6" s="1"/>
  <c r="AB183" i="6"/>
  <c r="AD183" i="6"/>
  <c r="AC183" i="6"/>
  <c r="Y215" i="6"/>
  <c r="AG215" i="6" s="1"/>
  <c r="AD215" i="6"/>
  <c r="AA215" i="6"/>
  <c r="Y177" i="6"/>
  <c r="AG177" i="6" s="1"/>
  <c r="AD177" i="6"/>
  <c r="AC177" i="6"/>
  <c r="AA177" i="6"/>
  <c r="AB177" i="6"/>
  <c r="AE166" i="6"/>
  <c r="Y161" i="6"/>
  <c r="AG161" i="6" s="1"/>
  <c r="AD161" i="6"/>
  <c r="Z161" i="6"/>
  <c r="AA161" i="6"/>
  <c r="Y113" i="6"/>
  <c r="AG113" i="6" s="1"/>
  <c r="AC113" i="6"/>
  <c r="AB113" i="6"/>
  <c r="AA113" i="6"/>
  <c r="AD113" i="6"/>
  <c r="Y103" i="6"/>
  <c r="AG103" i="6" s="1"/>
  <c r="AB103" i="6"/>
  <c r="AD103" i="6"/>
  <c r="Z103" i="6"/>
  <c r="AD110" i="6"/>
  <c r="AB110" i="6"/>
  <c r="Y110" i="6"/>
  <c r="AG110" i="6" s="1"/>
  <c r="Z110" i="6"/>
  <c r="AC110" i="6"/>
  <c r="AA110" i="6"/>
  <c r="Y141" i="6"/>
  <c r="AG141" i="6" s="1"/>
  <c r="AD141" i="6"/>
  <c r="Z141" i="6"/>
  <c r="AA141" i="6"/>
  <c r="AC141" i="6"/>
  <c r="AB141" i="6"/>
  <c r="Y60" i="6"/>
  <c r="AG60" i="6" s="1"/>
  <c r="Z60" i="6"/>
  <c r="AA60" i="6"/>
  <c r="AD60" i="6"/>
  <c r="AC80" i="6"/>
  <c r="AB80" i="6"/>
  <c r="Y80" i="6"/>
  <c r="AG80" i="6" s="1"/>
  <c r="AD80" i="6"/>
  <c r="Z80" i="6"/>
  <c r="AD52" i="6"/>
  <c r="Y52" i="6"/>
  <c r="AG52" i="6" s="1"/>
  <c r="AB52" i="6"/>
  <c r="AA52" i="6"/>
  <c r="Z52" i="6"/>
  <c r="AC52" i="6"/>
  <c r="AA82" i="6"/>
  <c r="Y82" i="6"/>
  <c r="AG82" i="6" s="1"/>
  <c r="AD82" i="6"/>
  <c r="AC82" i="6"/>
  <c r="AB82" i="6"/>
  <c r="AB50" i="6"/>
  <c r="Y50" i="6"/>
  <c r="AG50" i="6" s="1"/>
  <c r="AA50" i="6"/>
  <c r="AC50" i="6"/>
  <c r="Z50" i="6"/>
  <c r="Z34" i="6"/>
  <c r="Y31" i="6"/>
  <c r="AG31" i="6" s="1"/>
  <c r="AD31" i="6"/>
  <c r="AA31" i="6"/>
  <c r="AC31" i="6"/>
  <c r="AB34" i="6"/>
  <c r="Y367" i="6"/>
  <c r="AG367" i="6" s="1"/>
  <c r="AD367" i="6"/>
  <c r="Y375" i="6"/>
  <c r="AG375" i="6" s="1"/>
  <c r="AC375" i="6"/>
  <c r="Y283" i="6"/>
  <c r="AG283" i="6" s="1"/>
  <c r="AB283" i="6"/>
  <c r="AA283" i="6"/>
  <c r="AD276" i="6"/>
  <c r="AC276" i="6"/>
  <c r="Z276" i="6"/>
  <c r="Y276" i="6"/>
  <c r="AG276" i="6" s="1"/>
  <c r="Y243" i="6"/>
  <c r="AG243" i="6" s="1"/>
  <c r="AB243" i="6"/>
  <c r="AC243" i="6"/>
  <c r="AA243" i="6"/>
  <c r="Z243" i="6"/>
  <c r="AE261" i="6"/>
  <c r="Y75" i="6"/>
  <c r="AG75" i="6" s="1"/>
  <c r="AB75" i="6"/>
  <c r="AC75" i="6"/>
  <c r="Z75" i="6"/>
  <c r="AD75" i="6"/>
  <c r="Y393" i="6"/>
  <c r="AG393" i="6" s="1"/>
  <c r="AC393" i="6"/>
  <c r="Y377" i="6"/>
  <c r="AG377" i="6" s="1"/>
  <c r="AB377" i="6"/>
  <c r="Z388" i="6"/>
  <c r="Y388" i="6"/>
  <c r="AG388" i="6" s="1"/>
  <c r="AA388" i="6"/>
  <c r="Y391" i="6"/>
  <c r="AG391" i="6" s="1"/>
  <c r="AB391" i="6"/>
  <c r="AA391" i="6"/>
  <c r="AC377" i="6"/>
  <c r="Y379" i="6"/>
  <c r="AG379" i="6" s="1"/>
  <c r="AD379" i="6"/>
  <c r="AE369" i="6"/>
  <c r="AC394" i="6"/>
  <c r="Y394" i="6"/>
  <c r="AG394" i="6" s="1"/>
  <c r="AD394" i="6"/>
  <c r="Y362" i="6"/>
  <c r="AG362" i="6" s="1"/>
  <c r="AC362" i="6"/>
  <c r="AB362" i="6"/>
  <c r="AA362" i="6"/>
  <c r="AB374" i="6"/>
  <c r="Y374" i="6"/>
  <c r="AG374" i="6" s="1"/>
  <c r="AD374" i="6"/>
  <c r="AD351" i="6"/>
  <c r="Y351" i="6"/>
  <c r="AG351" i="6" s="1"/>
  <c r="AC351" i="6"/>
  <c r="AD364" i="6"/>
  <c r="AB364" i="6"/>
  <c r="Y364" i="6"/>
  <c r="AG364" i="6" s="1"/>
  <c r="AC374" i="6"/>
  <c r="AC367" i="6"/>
  <c r="Y334" i="6"/>
  <c r="AG334" i="6" s="1"/>
  <c r="AC334" i="6"/>
  <c r="AB334" i="6"/>
  <c r="AA334" i="6"/>
  <c r="AD321" i="6"/>
  <c r="Y322" i="6"/>
  <c r="AG322" i="6" s="1"/>
  <c r="AB322" i="6"/>
  <c r="AC317" i="6"/>
  <c r="AB317" i="6"/>
  <c r="Y317" i="6"/>
  <c r="AG317" i="6" s="1"/>
  <c r="Y313" i="6"/>
  <c r="AG313" i="6" s="1"/>
  <c r="AA313" i="6"/>
  <c r="Y297" i="6"/>
  <c r="AG297" i="6" s="1"/>
  <c r="AB297" i="6"/>
  <c r="Y287" i="6"/>
  <c r="AG287" i="6" s="1"/>
  <c r="AA287" i="6"/>
  <c r="Y274" i="6"/>
  <c r="AG274" i="6" s="1"/>
  <c r="AD274" i="6"/>
  <c r="AA274" i="6"/>
  <c r="Z278" i="6"/>
  <c r="AB276" i="6"/>
  <c r="AD243" i="6"/>
  <c r="AE272" i="6"/>
  <c r="AE255" i="6"/>
  <c r="Y263" i="6"/>
  <c r="AG263" i="6" s="1"/>
  <c r="AB263" i="6"/>
  <c r="AA263" i="6"/>
  <c r="Z263" i="6"/>
  <c r="Y271" i="6"/>
  <c r="AG271" i="6" s="1"/>
  <c r="Z271" i="6"/>
  <c r="AC271" i="6"/>
  <c r="AB271" i="6"/>
  <c r="AE221" i="6"/>
  <c r="Z244" i="6"/>
  <c r="Y244" i="6"/>
  <c r="AG244" i="6" s="1"/>
  <c r="AB244" i="6"/>
  <c r="Y151" i="6"/>
  <c r="AG151" i="6" s="1"/>
  <c r="AB151" i="6"/>
  <c r="AA151" i="6"/>
  <c r="AD151" i="6"/>
  <c r="AC151" i="6"/>
  <c r="Y139" i="6"/>
  <c r="AG139" i="6" s="1"/>
  <c r="AB139" i="6"/>
  <c r="AA139" i="6"/>
  <c r="AE139" i="6" s="1"/>
  <c r="AD139" i="6"/>
  <c r="Y170" i="6"/>
  <c r="AG170" i="6" s="1"/>
  <c r="AD170" i="6"/>
  <c r="AA170" i="6"/>
  <c r="AB170" i="6"/>
  <c r="Y98" i="6"/>
  <c r="AG98" i="6" s="1"/>
  <c r="AB98" i="6"/>
  <c r="AA98" i="6"/>
  <c r="AD98" i="6"/>
  <c r="AC98" i="6"/>
  <c r="Z98" i="6"/>
  <c r="Y182" i="6"/>
  <c r="AG182" i="6" s="1"/>
  <c r="AA182" i="6"/>
  <c r="AC182" i="6"/>
  <c r="AD182" i="6"/>
  <c r="AE62" i="6"/>
  <c r="Y115" i="6"/>
  <c r="AG115" i="6" s="1"/>
  <c r="AC115" i="6"/>
  <c r="AB115" i="6"/>
  <c r="Y65" i="6"/>
  <c r="AG65" i="6" s="1"/>
  <c r="AB65" i="6"/>
  <c r="AC65" i="6"/>
  <c r="Z65" i="6"/>
  <c r="AA65" i="6"/>
  <c r="Y24" i="6"/>
  <c r="AG24" i="6" s="1"/>
  <c r="Z24" i="6"/>
  <c r="AD24" i="6"/>
  <c r="AD258" i="6"/>
  <c r="Y258" i="6"/>
  <c r="AG258" i="6" s="1"/>
  <c r="AA258" i="6"/>
  <c r="Z258" i="6"/>
  <c r="Z393" i="6"/>
  <c r="Y403" i="6"/>
  <c r="AG403" i="6" s="1"/>
  <c r="Z403" i="6"/>
  <c r="AB388" i="6"/>
  <c r="AA402" i="6"/>
  <c r="Y402" i="6"/>
  <c r="AG402" i="6" s="1"/>
  <c r="Z384" i="6"/>
  <c r="Z391" i="6"/>
  <c r="AC404" i="6"/>
  <c r="AD389" i="6"/>
  <c r="AA376" i="6"/>
  <c r="Y376" i="6"/>
  <c r="AG376" i="6" s="1"/>
  <c r="AC376" i="6"/>
  <c r="AB367" i="6"/>
  <c r="Z394" i="6"/>
  <c r="Z374" i="6"/>
  <c r="AC357" i="6"/>
  <c r="AA360" i="6"/>
  <c r="AE360" i="6" s="1"/>
  <c r="Z351" i="6"/>
  <c r="Z364" i="6"/>
  <c r="AA358" i="6"/>
  <c r="AD352" i="6"/>
  <c r="AE341" i="6"/>
  <c r="Z334" i="6"/>
  <c r="AA315" i="6"/>
  <c r="Y315" i="6"/>
  <c r="AG315" i="6" s="1"/>
  <c r="Z315" i="6"/>
  <c r="AD317" i="6"/>
  <c r="AB328" i="6"/>
  <c r="Y312" i="6"/>
  <c r="AG312" i="6" s="1"/>
  <c r="AB312" i="6"/>
  <c r="AC322" i="6"/>
  <c r="AD297" i="6"/>
  <c r="AA317" i="6"/>
  <c r="AE317" i="6" s="1"/>
  <c r="AA312" i="6"/>
  <c r="AA297" i="6"/>
  <c r="Z308" i="6"/>
  <c r="Y308" i="6"/>
  <c r="AG308" i="6" s="1"/>
  <c r="AD308" i="6"/>
  <c r="AB295" i="6"/>
  <c r="Y281" i="6"/>
  <c r="AG281" i="6" s="1"/>
  <c r="Z281" i="6"/>
  <c r="AD281" i="6"/>
  <c r="AB293" i="6"/>
  <c r="Z280" i="6"/>
  <c r="Y280" i="6"/>
  <c r="AG280" i="6" s="1"/>
  <c r="AD280" i="6"/>
  <c r="AB280" i="6"/>
  <c r="AA293" i="6"/>
  <c r="AE270" i="6"/>
  <c r="AD309" i="6"/>
  <c r="Y292" i="6"/>
  <c r="AG292" i="6" s="1"/>
  <c r="AB292" i="6"/>
  <c r="AA276" i="6"/>
  <c r="Y296" i="6"/>
  <c r="AG296" i="6" s="1"/>
  <c r="AB296" i="6"/>
  <c r="AD296" i="6"/>
  <c r="AC284" i="6"/>
  <c r="AA279" i="6"/>
  <c r="AA256" i="6"/>
  <c r="AD244" i="6"/>
  <c r="Y220" i="6"/>
  <c r="AG220" i="6" s="1"/>
  <c r="AB220" i="6"/>
  <c r="AA220" i="6"/>
  <c r="AD220" i="6"/>
  <c r="AC220" i="6"/>
  <c r="Z220" i="6"/>
  <c r="AB182" i="6"/>
  <c r="AA111" i="6"/>
  <c r="Y111" i="6"/>
  <c r="AG111" i="6" s="1"/>
  <c r="Z111" i="6"/>
  <c r="AC111" i="6"/>
  <c r="AD111" i="6"/>
  <c r="AB111" i="6"/>
  <c r="Z177" i="6"/>
  <c r="Z151" i="6"/>
  <c r="Z170" i="6"/>
  <c r="Y150" i="6"/>
  <c r="AG150" i="6" s="1"/>
  <c r="AC150" i="6"/>
  <c r="AA150" i="6"/>
  <c r="AD150" i="6"/>
  <c r="AA183" i="6"/>
  <c r="AB150" i="6"/>
  <c r="Y81" i="6"/>
  <c r="AG81" i="6" s="1"/>
  <c r="AA81" i="6"/>
  <c r="AB81" i="6"/>
  <c r="AD81" i="6"/>
  <c r="AC81" i="6"/>
  <c r="AD65" i="6"/>
  <c r="Y16" i="6"/>
  <c r="AG16" i="6" s="1"/>
  <c r="AD16" i="6"/>
  <c r="AA16" i="6"/>
  <c r="Z16" i="6"/>
  <c r="AB16" i="6"/>
  <c r="AB31" i="6"/>
  <c r="AB375" i="6"/>
  <c r="Y286" i="6"/>
  <c r="AG286" i="6" s="1"/>
  <c r="AB286" i="6"/>
  <c r="AE397" i="6"/>
  <c r="AD391" i="6"/>
  <c r="Y385" i="6"/>
  <c r="AG385" i="6" s="1"/>
  <c r="AC385" i="6"/>
  <c r="Z385" i="6"/>
  <c r="Z402" i="6"/>
  <c r="AA377" i="6"/>
  <c r="AC388" i="6"/>
  <c r="AD402" i="6"/>
  <c r="AC389" i="6"/>
  <c r="Z376" i="6"/>
  <c r="AD375" i="6"/>
  <c r="Z390" i="6"/>
  <c r="AB359" i="6"/>
  <c r="Y359" i="6"/>
  <c r="AG359" i="6" s="1"/>
  <c r="AD383" i="6"/>
  <c r="Y365" i="6"/>
  <c r="AG365" i="6" s="1"/>
  <c r="AD365" i="6"/>
  <c r="AC365" i="6"/>
  <c r="AA365" i="6"/>
  <c r="AE365" i="6" s="1"/>
  <c r="Y356" i="6"/>
  <c r="AG356" i="6" s="1"/>
  <c r="AA356" i="6"/>
  <c r="AD343" i="6"/>
  <c r="Y343" i="6"/>
  <c r="AG343" i="6" s="1"/>
  <c r="Z347" i="6"/>
  <c r="Y347" i="6"/>
  <c r="AG347" i="6" s="1"/>
  <c r="Y333" i="6"/>
  <c r="AG333" i="6" s="1"/>
  <c r="Z333" i="6"/>
  <c r="AE344" i="6"/>
  <c r="AA338" i="6"/>
  <c r="AA327" i="6"/>
  <c r="Y327" i="6"/>
  <c r="AG327" i="6" s="1"/>
  <c r="AA322" i="6"/>
  <c r="Y316" i="6"/>
  <c r="AG316" i="6" s="1"/>
  <c r="AD316" i="6"/>
  <c r="AA328" i="6"/>
  <c r="AC325" i="6"/>
  <c r="AD312" i="6"/>
  <c r="Y326" i="6"/>
  <c r="AG326" i="6" s="1"/>
  <c r="AB326" i="6"/>
  <c r="AA307" i="6"/>
  <c r="Y307" i="6"/>
  <c r="AG307" i="6" s="1"/>
  <c r="AB316" i="6"/>
  <c r="AC328" i="6"/>
  <c r="Z307" i="6"/>
  <c r="Y306" i="6"/>
  <c r="AG306" i="6" s="1"/>
  <c r="AB306" i="6"/>
  <c r="AC292" i="6"/>
  <c r="Y301" i="6"/>
  <c r="AG301" i="6" s="1"/>
  <c r="AC301" i="6"/>
  <c r="Z291" i="6"/>
  <c r="Z289" i="6"/>
  <c r="AD266" i="6"/>
  <c r="AC308" i="6"/>
  <c r="AC274" i="6"/>
  <c r="Z296" i="6"/>
  <c r="Y262" i="6"/>
  <c r="AG262" i="6" s="1"/>
  <c r="AC262" i="6"/>
  <c r="AD262" i="6"/>
  <c r="AB279" i="6"/>
  <c r="AE252" i="6"/>
  <c r="Z183" i="6"/>
  <c r="Z150" i="6"/>
  <c r="AC170" i="6"/>
  <c r="Y61" i="6"/>
  <c r="AG61" i="6" s="1"/>
  <c r="AB61" i="6"/>
  <c r="AA61" i="6"/>
  <c r="AC61" i="6"/>
  <c r="AC60" i="6"/>
  <c r="Y20" i="6"/>
  <c r="AG20" i="6" s="1"/>
  <c r="Z20" i="6"/>
  <c r="AC20" i="6"/>
  <c r="AB20" i="6"/>
  <c r="AD20" i="6"/>
  <c r="AA367" i="6"/>
  <c r="AC342" i="6"/>
  <c r="Y342" i="6"/>
  <c r="AG342" i="6" s="1"/>
  <c r="AB342" i="6"/>
  <c r="AA342" i="6"/>
  <c r="Y288" i="6"/>
  <c r="AG288" i="6" s="1"/>
  <c r="AA288" i="6"/>
  <c r="Y114" i="6"/>
  <c r="AG114" i="6" s="1"/>
  <c r="AA114" i="6"/>
  <c r="AB114" i="6"/>
  <c r="AD114" i="6"/>
  <c r="Z114" i="6"/>
  <c r="Y399" i="6"/>
  <c r="AG399" i="6" s="1"/>
  <c r="AD399" i="6"/>
  <c r="AC399" i="6"/>
  <c r="AD387" i="6"/>
  <c r="Z379" i="6"/>
  <c r="AD388" i="6"/>
  <c r="AB399" i="6"/>
  <c r="AC396" i="6"/>
  <c r="Y396" i="6"/>
  <c r="AG396" i="6" s="1"/>
  <c r="AD403" i="6"/>
  <c r="AA399" i="6"/>
  <c r="AC384" i="6"/>
  <c r="Y372" i="6"/>
  <c r="AG372" i="6" s="1"/>
  <c r="AC372" i="6"/>
  <c r="AB372" i="6"/>
  <c r="AD366" i="6"/>
  <c r="Y366" i="6"/>
  <c r="AG366" i="6" s="1"/>
  <c r="AC364" i="6"/>
  <c r="AE373" i="6"/>
  <c r="Z359" i="6"/>
  <c r="AC382" i="6"/>
  <c r="AE349" i="6"/>
  <c r="AE361" i="6"/>
  <c r="AA340" i="6"/>
  <c r="Z340" i="6"/>
  <c r="Y340" i="6"/>
  <c r="AG340" i="6" s="1"/>
  <c r="Z337" i="6"/>
  <c r="AB347" i="6"/>
  <c r="AD356" i="6"/>
  <c r="AC337" i="6"/>
  <c r="Z338" i="6"/>
  <c r="AB340" i="6"/>
  <c r="AB330" i="6"/>
  <c r="Y330" i="6"/>
  <c r="AG330" i="6" s="1"/>
  <c r="Z327" i="6"/>
  <c r="Z297" i="6"/>
  <c r="AE320" i="6"/>
  <c r="Z311" i="6"/>
  <c r="Z326" i="6"/>
  <c r="Z283" i="6"/>
  <c r="Z325" i="6"/>
  <c r="AB315" i="6"/>
  <c r="AD326" i="6"/>
  <c r="AB307" i="6"/>
  <c r="AD290" i="6"/>
  <c r="AC290" i="6"/>
  <c r="Y290" i="6"/>
  <c r="AG290" i="6" s="1"/>
  <c r="AB281" i="6"/>
  <c r="Z306" i="6"/>
  <c r="AB290" i="6"/>
  <c r="AC291" i="6"/>
  <c r="Y291" i="6"/>
  <c r="AG291" i="6" s="1"/>
  <c r="Y266" i="6"/>
  <c r="AG266" i="6" s="1"/>
  <c r="AA266" i="6"/>
  <c r="Z304" i="6"/>
  <c r="Y265" i="6"/>
  <c r="AG265" i="6" s="1"/>
  <c r="AB265" i="6"/>
  <c r="AA265" i="6"/>
  <c r="AC297" i="6"/>
  <c r="Y275" i="6"/>
  <c r="AG275" i="6" s="1"/>
  <c r="AA275" i="6"/>
  <c r="AB274" i="6"/>
  <c r="Y260" i="6"/>
  <c r="AG260" i="6" s="1"/>
  <c r="AC260" i="6"/>
  <c r="AA260" i="6"/>
  <c r="AD271" i="6"/>
  <c r="AA244" i="6"/>
  <c r="Z250" i="6"/>
  <c r="Y250" i="6"/>
  <c r="AG250" i="6" s="1"/>
  <c r="AA250" i="6"/>
  <c r="AD250" i="6"/>
  <c r="AB260" i="6"/>
  <c r="AC265" i="6"/>
  <c r="Y253" i="6"/>
  <c r="AG253" i="6" s="1"/>
  <c r="AC253" i="6"/>
  <c r="AB253" i="6"/>
  <c r="AD253" i="6"/>
  <c r="Z253" i="6"/>
  <c r="Y237" i="6"/>
  <c r="AG237" i="6" s="1"/>
  <c r="AC237" i="6"/>
  <c r="AD237" i="6"/>
  <c r="Z237" i="6"/>
  <c r="Y205" i="6"/>
  <c r="AG205" i="6" s="1"/>
  <c r="AA205" i="6"/>
  <c r="AE205" i="6" s="1"/>
  <c r="AB205" i="6"/>
  <c r="AC205" i="6"/>
  <c r="Z113" i="6"/>
  <c r="Y117" i="6"/>
  <c r="AG117" i="6" s="1"/>
  <c r="AA117" i="6"/>
  <c r="AB117" i="6"/>
  <c r="Z117" i="6"/>
  <c r="AE106" i="6"/>
  <c r="Z61" i="6"/>
  <c r="Y13" i="6"/>
  <c r="AG13" i="6" s="1"/>
  <c r="AB13" i="6"/>
  <c r="Z13" i="6"/>
  <c r="AA24" i="6"/>
  <c r="AB389" i="6"/>
  <c r="Y389" i="6"/>
  <c r="AG389" i="6" s="1"/>
  <c r="Y321" i="6"/>
  <c r="AG321" i="6" s="1"/>
  <c r="AC321" i="6"/>
  <c r="AA319" i="6"/>
  <c r="Y319" i="6"/>
  <c r="AG319" i="6" s="1"/>
  <c r="AC288" i="6"/>
  <c r="AD257" i="6"/>
  <c r="Y257" i="6"/>
  <c r="AG257" i="6" s="1"/>
  <c r="AB257" i="6"/>
  <c r="AC257" i="6"/>
  <c r="Z257" i="6"/>
  <c r="AE140" i="6"/>
  <c r="Y387" i="6"/>
  <c r="AG387" i="6" s="1"/>
  <c r="AB387" i="6"/>
  <c r="Z377" i="6"/>
  <c r="AE386" i="6"/>
  <c r="Y401" i="6"/>
  <c r="AG401" i="6" s="1"/>
  <c r="Z401" i="6"/>
  <c r="AB385" i="6"/>
  <c r="Z366" i="6"/>
  <c r="Y357" i="6"/>
  <c r="AG357" i="6" s="1"/>
  <c r="AB357" i="6"/>
  <c r="Y352" i="6"/>
  <c r="AG352" i="6" s="1"/>
  <c r="AC352" i="6"/>
  <c r="AC360" i="6"/>
  <c r="Y360" i="6"/>
  <c r="AG360" i="6" s="1"/>
  <c r="AD360" i="6"/>
  <c r="AD378" i="6"/>
  <c r="AE346" i="6"/>
  <c r="AB360" i="6"/>
  <c r="AD345" i="6"/>
  <c r="AB338" i="6"/>
  <c r="AE348" i="6"/>
  <c r="Z330" i="6"/>
  <c r="Y332" i="6"/>
  <c r="AG332" i="6" s="1"/>
  <c r="AA332" i="6"/>
  <c r="AD332" i="6"/>
  <c r="AC312" i="6"/>
  <c r="Z313" i="6"/>
  <c r="Z322" i="6"/>
  <c r="AD322" i="6"/>
  <c r="AD293" i="6"/>
  <c r="AD311" i="6"/>
  <c r="Y311" i="6"/>
  <c r="AG311" i="6" s="1"/>
  <c r="Z293" i="6"/>
  <c r="Y324" i="6"/>
  <c r="AG324" i="6" s="1"/>
  <c r="AA324" i="6"/>
  <c r="AB327" i="6"/>
  <c r="AD323" i="6"/>
  <c r="AA311" i="6"/>
  <c r="AD325" i="6"/>
  <c r="AC289" i="6"/>
  <c r="Y289" i="6"/>
  <c r="AG289" i="6" s="1"/>
  <c r="AD288" i="6"/>
  <c r="AA290" i="6"/>
  <c r="AD283" i="6"/>
  <c r="Z303" i="6"/>
  <c r="AE285" i="6"/>
  <c r="AA295" i="6"/>
  <c r="AB288" i="6"/>
  <c r="AB308" i="6"/>
  <c r="Z290" i="6"/>
  <c r="Z266" i="6"/>
  <c r="AB266" i="6"/>
  <c r="Y254" i="6"/>
  <c r="AG254" i="6" s="1"/>
  <c r="AA254" i="6"/>
  <c r="Z254" i="6"/>
  <c r="AC254" i="6"/>
  <c r="AB254" i="6"/>
  <c r="Y277" i="6"/>
  <c r="AG277" i="6" s="1"/>
  <c r="AC277" i="6"/>
  <c r="Y213" i="6"/>
  <c r="AG213" i="6" s="1"/>
  <c r="AC213" i="6"/>
  <c r="AB213" i="6"/>
  <c r="AD213" i="6"/>
  <c r="Z213" i="6"/>
  <c r="Y210" i="6"/>
  <c r="AG210" i="6" s="1"/>
  <c r="AC210" i="6"/>
  <c r="Z210" i="6"/>
  <c r="AB210" i="6"/>
  <c r="Y142" i="6"/>
  <c r="AG142" i="6" s="1"/>
  <c r="AD142" i="6"/>
  <c r="Z142" i="6"/>
  <c r="AC142" i="6"/>
  <c r="AB142" i="6"/>
  <c r="Y185" i="6"/>
  <c r="AG185" i="6" s="1"/>
  <c r="AB185" i="6"/>
  <c r="AA185" i="6"/>
  <c r="AC185" i="6"/>
  <c r="AD185" i="6"/>
  <c r="Z185" i="6"/>
  <c r="Y175" i="6"/>
  <c r="AG175" i="6" s="1"/>
  <c r="AD175" i="6"/>
  <c r="AC175" i="6"/>
  <c r="AB175" i="6"/>
  <c r="Z175" i="6"/>
  <c r="AA175" i="6"/>
  <c r="AD115" i="6"/>
  <c r="Y121" i="6"/>
  <c r="AG121" i="6" s="1"/>
  <c r="AC121" i="6"/>
  <c r="AD121" i="6"/>
  <c r="Z121" i="6"/>
  <c r="AB121" i="6"/>
  <c r="AA103" i="6"/>
  <c r="Y70" i="6"/>
  <c r="AG70" i="6" s="1"/>
  <c r="AA70" i="6"/>
  <c r="AC70" i="6"/>
  <c r="AD70" i="6"/>
  <c r="Y34" i="6"/>
  <c r="AG34" i="6" s="1"/>
  <c r="AC34" i="6"/>
  <c r="AA34" i="6"/>
  <c r="AC41" i="6"/>
  <c r="Y41" i="6"/>
  <c r="AG41" i="6" s="1"/>
  <c r="AA41" i="6"/>
  <c r="AD41" i="6"/>
  <c r="AE41" i="6" s="1"/>
  <c r="Y37" i="6"/>
  <c r="AG37" i="6" s="1"/>
  <c r="AA37" i="6"/>
  <c r="AD37" i="6"/>
  <c r="AB37" i="6"/>
  <c r="AD13" i="6"/>
  <c r="AE343" i="6"/>
  <c r="AE305" i="6"/>
  <c r="Y278" i="6"/>
  <c r="AG278" i="6" s="1"/>
  <c r="AD278" i="6"/>
  <c r="AB278" i="6"/>
  <c r="Z132" i="6"/>
  <c r="Y132" i="6"/>
  <c r="AG132" i="6" s="1"/>
  <c r="AD132" i="6"/>
  <c r="AA132" i="6"/>
  <c r="AC132" i="6"/>
  <c r="AC398" i="6"/>
  <c r="Y398" i="6"/>
  <c r="AG398" i="6" s="1"/>
  <c r="Y400" i="6"/>
  <c r="AG400" i="6" s="1"/>
  <c r="AC400" i="6"/>
  <c r="AB400" i="6"/>
  <c r="AB398" i="6"/>
  <c r="AA394" i="6"/>
  <c r="Y384" i="6"/>
  <c r="AG384" i="6" s="1"/>
  <c r="AD384" i="6"/>
  <c r="AA384" i="6"/>
  <c r="AA393" i="6"/>
  <c r="AB382" i="6"/>
  <c r="AD382" i="6"/>
  <c r="Y382" i="6"/>
  <c r="AG382" i="6" s="1"/>
  <c r="Z396" i="6"/>
  <c r="AD396" i="6"/>
  <c r="Y383" i="6"/>
  <c r="AG383" i="6" s="1"/>
  <c r="AC383" i="6"/>
  <c r="AD392" i="6"/>
  <c r="AA392" i="6"/>
  <c r="AE392" i="6" s="1"/>
  <c r="Y392" i="6"/>
  <c r="AG392" i="6" s="1"/>
  <c r="AD393" i="6"/>
  <c r="Z367" i="6"/>
  <c r="AA381" i="6"/>
  <c r="AC381" i="6"/>
  <c r="Y381" i="6"/>
  <c r="AG381" i="6" s="1"/>
  <c r="AA364" i="6"/>
  <c r="AE353" i="6"/>
  <c r="Y371" i="6"/>
  <c r="AG371" i="6" s="1"/>
  <c r="AA371" i="6"/>
  <c r="AE371" i="6" s="1"/>
  <c r="AB352" i="6"/>
  <c r="AB380" i="6"/>
  <c r="AA375" i="6"/>
  <c r="Y350" i="6"/>
  <c r="AG350" i="6" s="1"/>
  <c r="AC350" i="6"/>
  <c r="AA350" i="6"/>
  <c r="AD338" i="6"/>
  <c r="AA372" i="6"/>
  <c r="AD371" i="6"/>
  <c r="AC371" i="6"/>
  <c r="Y335" i="6"/>
  <c r="AG335" i="6" s="1"/>
  <c r="AC335" i="6"/>
  <c r="AB335" i="6"/>
  <c r="AC355" i="6"/>
  <c r="Z355" i="6"/>
  <c r="Y355" i="6"/>
  <c r="AG355" i="6" s="1"/>
  <c r="Y336" i="6"/>
  <c r="AG336" i="6" s="1"/>
  <c r="AD336" i="6"/>
  <c r="AD328" i="6"/>
  <c r="AE331" i="6"/>
  <c r="AB318" i="6"/>
  <c r="Y318" i="6"/>
  <c r="AG318" i="6" s="1"/>
  <c r="AB319" i="6"/>
  <c r="AA318" i="6"/>
  <c r="AA286" i="6"/>
  <c r="AC315" i="6"/>
  <c r="AA325" i="6"/>
  <c r="AA321" i="6"/>
  <c r="AE324" i="6"/>
  <c r="AB313" i="6"/>
  <c r="Z319" i="6"/>
  <c r="Z309" i="6"/>
  <c r="Y309" i="6"/>
  <c r="AG309" i="6" s="1"/>
  <c r="AA316" i="6"/>
  <c r="Z288" i="6"/>
  <c r="AD287" i="6"/>
  <c r="Z295" i="6"/>
  <c r="AA289" i="6"/>
  <c r="Y282" i="6"/>
  <c r="AG282" i="6" s="1"/>
  <c r="AD282" i="6"/>
  <c r="AB282" i="6"/>
  <c r="Y303" i="6"/>
  <c r="AG303" i="6" s="1"/>
  <c r="AA303" i="6"/>
  <c r="AC279" i="6"/>
  <c r="AD306" i="6"/>
  <c r="AE300" i="6"/>
  <c r="AC307" i="6"/>
  <c r="AC283" i="6"/>
  <c r="AB258" i="6"/>
  <c r="Z265" i="6"/>
  <c r="AD291" i="6"/>
  <c r="Y268" i="6"/>
  <c r="AG268" i="6" s="1"/>
  <c r="AD268" i="6"/>
  <c r="AC268" i="6"/>
  <c r="AE227" i="6"/>
  <c r="Y209" i="6"/>
  <c r="AG209" i="6" s="1"/>
  <c r="AA209" i="6"/>
  <c r="Z209" i="6"/>
  <c r="AC209" i="6"/>
  <c r="AD209" i="6"/>
  <c r="AB209" i="6"/>
  <c r="AC258" i="6"/>
  <c r="AE233" i="6"/>
  <c r="AA213" i="6"/>
  <c r="Y154" i="6"/>
  <c r="AG154" i="6" s="1"/>
  <c r="AB154" i="6"/>
  <c r="AD154" i="6"/>
  <c r="AA154" i="6"/>
  <c r="AC154" i="6"/>
  <c r="Y158" i="6"/>
  <c r="AG158" i="6" s="1"/>
  <c r="AD158" i="6"/>
  <c r="Z158" i="6"/>
  <c r="AA158" i="6"/>
  <c r="AC114" i="6"/>
  <c r="AA115" i="6"/>
  <c r="AB132" i="6"/>
  <c r="AA78" i="6"/>
  <c r="Y78" i="6"/>
  <c r="AG78" i="6" s="1"/>
  <c r="AD78" i="6"/>
  <c r="AC78" i="6"/>
  <c r="Z78" i="6"/>
  <c r="AB78" i="6"/>
  <c r="Y76" i="6"/>
  <c r="AG76" i="6" s="1"/>
  <c r="AB76" i="6"/>
  <c r="Z76" i="6"/>
  <c r="AD76" i="6"/>
  <c r="AC76" i="6"/>
  <c r="AA76" i="6"/>
  <c r="AC16" i="6"/>
  <c r="AC24" i="6"/>
  <c r="AB24" i="6"/>
  <c r="AC13" i="6"/>
  <c r="AA13" i="6"/>
  <c r="Y12" i="6"/>
  <c r="AG12" i="6" s="1"/>
  <c r="AC12" i="6"/>
  <c r="AA12" i="6"/>
  <c r="Z12" i="6"/>
  <c r="AB246" i="6"/>
  <c r="Y246" i="6"/>
  <c r="AG246" i="6" s="1"/>
  <c r="Y269" i="6"/>
  <c r="AG269" i="6" s="1"/>
  <c r="AB269" i="6"/>
  <c r="AA229" i="6"/>
  <c r="Y229" i="6"/>
  <c r="AG229" i="6" s="1"/>
  <c r="AD229" i="6"/>
  <c r="Z229" i="6"/>
  <c r="Y235" i="6"/>
  <c r="AG235" i="6" s="1"/>
  <c r="AC235" i="6"/>
  <c r="AE216" i="6"/>
  <c r="Y225" i="6"/>
  <c r="AG225" i="6" s="1"/>
  <c r="Z225" i="6"/>
  <c r="AC229" i="6"/>
  <c r="AD217" i="6"/>
  <c r="Z230" i="6"/>
  <c r="AB239" i="6"/>
  <c r="AB228" i="6"/>
  <c r="Z206" i="6"/>
  <c r="Z201" i="6"/>
  <c r="AB199" i="6"/>
  <c r="AD218" i="6"/>
  <c r="AD190" i="6"/>
  <c r="AC218" i="6"/>
  <c r="AC204" i="6"/>
  <c r="AD194" i="6"/>
  <c r="AB173" i="6"/>
  <c r="Y173" i="6"/>
  <c r="AG173" i="6" s="1"/>
  <c r="AC214" i="6"/>
  <c r="AD203" i="6"/>
  <c r="AD196" i="6"/>
  <c r="Z160" i="6"/>
  <c r="Z191" i="6"/>
  <c r="AD160" i="6"/>
  <c r="Y130" i="6"/>
  <c r="AG130" i="6" s="1"/>
  <c r="AB130" i="6"/>
  <c r="AC195" i="6"/>
  <c r="AC169" i="6"/>
  <c r="AB159" i="6"/>
  <c r="AC180" i="6"/>
  <c r="AB165" i="6"/>
  <c r="AC128" i="6"/>
  <c r="Y128" i="6"/>
  <c r="AG128" i="6" s="1"/>
  <c r="AB190" i="6"/>
  <c r="AD173" i="6"/>
  <c r="AD163" i="6"/>
  <c r="AB152" i="6"/>
  <c r="AC92" i="6"/>
  <c r="Y92" i="6"/>
  <c r="AG92" i="6" s="1"/>
  <c r="Z108" i="6"/>
  <c r="Z96" i="6"/>
  <c r="Z124" i="6"/>
  <c r="AE118" i="6"/>
  <c r="Z101" i="6"/>
  <c r="AE58" i="6"/>
  <c r="Z126" i="6"/>
  <c r="AC135" i="6"/>
  <c r="AA123" i="6"/>
  <c r="Y123" i="6"/>
  <c r="AG123" i="6" s="1"/>
  <c r="AB131" i="6"/>
  <c r="AC97" i="6"/>
  <c r="AE85" i="6"/>
  <c r="Y71" i="6"/>
  <c r="AG71" i="6" s="1"/>
  <c r="AB71" i="6"/>
  <c r="AA71" i="6"/>
  <c r="AD55" i="6"/>
  <c r="Z39" i="6"/>
  <c r="AD42" i="6"/>
  <c r="Y42" i="6"/>
  <c r="AG42" i="6" s="1"/>
  <c r="AA67" i="6"/>
  <c r="Z46" i="6"/>
  <c r="AB43" i="6"/>
  <c r="AA84" i="6"/>
  <c r="AD43" i="6"/>
  <c r="Y87" i="6"/>
  <c r="AG87" i="6" s="1"/>
  <c r="AC87" i="6"/>
  <c r="Z87" i="6"/>
  <c r="AC68" i="6"/>
  <c r="Y68" i="6"/>
  <c r="AG68" i="6" s="1"/>
  <c r="AD47" i="6"/>
  <c r="AD10" i="6"/>
  <c r="AB9" i="6"/>
  <c r="AA28" i="6"/>
  <c r="Z6" i="6"/>
  <c r="Z27" i="6"/>
  <c r="Z15" i="6"/>
  <c r="Z9" i="6"/>
  <c r="AA29" i="6"/>
  <c r="AE29" i="6" s="1"/>
  <c r="AB6" i="6"/>
  <c r="AC25" i="6"/>
  <c r="AC15" i="6"/>
  <c r="AD7" i="6"/>
  <c r="Z269" i="6"/>
  <c r="Y241" i="6"/>
  <c r="AG241" i="6" s="1"/>
  <c r="AC241" i="6"/>
  <c r="Z235" i="6"/>
  <c r="AA247" i="6"/>
  <c r="Y247" i="6"/>
  <c r="AG247" i="6" s="1"/>
  <c r="AD251" i="6"/>
  <c r="AC239" i="6"/>
  <c r="AB225" i="6"/>
  <c r="AD193" i="6"/>
  <c r="AA226" i="6"/>
  <c r="AC197" i="6"/>
  <c r="Y200" i="6"/>
  <c r="AG200" i="6" s="1"/>
  <c r="Z200" i="6"/>
  <c r="AC217" i="6"/>
  <c r="AB203" i="6"/>
  <c r="AD230" i="6"/>
  <c r="AD206" i="6"/>
  <c r="AE212" i="6"/>
  <c r="Z202" i="6"/>
  <c r="AA184" i="6"/>
  <c r="AC184" i="6"/>
  <c r="Y178" i="6"/>
  <c r="AG178" i="6" s="1"/>
  <c r="AA178" i="6"/>
  <c r="AD188" i="6"/>
  <c r="AC159" i="6"/>
  <c r="Y125" i="6"/>
  <c r="AG125" i="6" s="1"/>
  <c r="AD125" i="6"/>
  <c r="AA125" i="6"/>
  <c r="AD192" i="6"/>
  <c r="AB168" i="6"/>
  <c r="AC153" i="6"/>
  <c r="AB186" i="6"/>
  <c r="AD171" i="6"/>
  <c r="AE171" i="6" s="1"/>
  <c r="AC162" i="6"/>
  <c r="AB149" i="6"/>
  <c r="AD120" i="6"/>
  <c r="AB135" i="6"/>
  <c r="AC125" i="6"/>
  <c r="AD138" i="6"/>
  <c r="Y116" i="6"/>
  <c r="AG116" i="6" s="1"/>
  <c r="AD116" i="6"/>
  <c r="AB116" i="6"/>
  <c r="Y94" i="6"/>
  <c r="AG94" i="6" s="1"/>
  <c r="AA94" i="6"/>
  <c r="AB124" i="6"/>
  <c r="Y86" i="6"/>
  <c r="AG86" i="6" s="1"/>
  <c r="AC86" i="6"/>
  <c r="AC133" i="6"/>
  <c r="AE133" i="6" s="1"/>
  <c r="AA101" i="6"/>
  <c r="Z92" i="6"/>
  <c r="Y74" i="6"/>
  <c r="AG74" i="6" s="1"/>
  <c r="AD74" i="6"/>
  <c r="AD128" i="6"/>
  <c r="AC107" i="6"/>
  <c r="AA107" i="6"/>
  <c r="Y107" i="6"/>
  <c r="AG107" i="6" s="1"/>
  <c r="AD96" i="6"/>
  <c r="AD79" i="6"/>
  <c r="Y66" i="6"/>
  <c r="AG66" i="6" s="1"/>
  <c r="AA66" i="6"/>
  <c r="AB69" i="6"/>
  <c r="AC56" i="6"/>
  <c r="AC35" i="6"/>
  <c r="Y35" i="6"/>
  <c r="AG35" i="6" s="1"/>
  <c r="AC69" i="6"/>
  <c r="AA42" i="6"/>
  <c r="Y57" i="6"/>
  <c r="AG57" i="6" s="1"/>
  <c r="AB57" i="6"/>
  <c r="AA86" i="6"/>
  <c r="AA68" i="6"/>
  <c r="AC46" i="6"/>
  <c r="AE32" i="6"/>
  <c r="AD18" i="6"/>
  <c r="AB8" i="6"/>
  <c r="AA15" i="6"/>
  <c r="AA26" i="6"/>
  <c r="Z21" i="6"/>
  <c r="AB28" i="6"/>
  <c r="AD14" i="6"/>
  <c r="AA5" i="6"/>
  <c r="AB14" i="6"/>
  <c r="AD5" i="6"/>
  <c r="AC23" i="6"/>
  <c r="AD15" i="6"/>
  <c r="Y259" i="6"/>
  <c r="AG259" i="6" s="1"/>
  <c r="Z259" i="6"/>
  <c r="Y207" i="6"/>
  <c r="AG207" i="6" s="1"/>
  <c r="AC207" i="6"/>
  <c r="AB218" i="6"/>
  <c r="AC248" i="6"/>
  <c r="AA235" i="6"/>
  <c r="AD234" i="6"/>
  <c r="Y181" i="6"/>
  <c r="AG181" i="6" s="1"/>
  <c r="AD181" i="6"/>
  <c r="Y176" i="6"/>
  <c r="AG176" i="6" s="1"/>
  <c r="AC176" i="6"/>
  <c r="AD176" i="6"/>
  <c r="AA195" i="6"/>
  <c r="AD199" i="6"/>
  <c r="AA203" i="6"/>
  <c r="Z186" i="6"/>
  <c r="AC211" i="6"/>
  <c r="AA194" i="6"/>
  <c r="Y179" i="6"/>
  <c r="AG179" i="6" s="1"/>
  <c r="AB179" i="6"/>
  <c r="AC199" i="6"/>
  <c r="AC172" i="6"/>
  <c r="Y172" i="6"/>
  <c r="AG172" i="6" s="1"/>
  <c r="AA179" i="6"/>
  <c r="AB155" i="6"/>
  <c r="AA197" i="6"/>
  <c r="AB169" i="6"/>
  <c r="AD159" i="6"/>
  <c r="Y108" i="6"/>
  <c r="AG108" i="6" s="1"/>
  <c r="AD108" i="6"/>
  <c r="Z181" i="6"/>
  <c r="AD156" i="6"/>
  <c r="AE156" i="6" s="1"/>
  <c r="AA130" i="6"/>
  <c r="AA105" i="6"/>
  <c r="Y134" i="6"/>
  <c r="AG134" i="6" s="1"/>
  <c r="AB134" i="6"/>
  <c r="AE104" i="6"/>
  <c r="AA92" i="6"/>
  <c r="AC96" i="6"/>
  <c r="Z130" i="6"/>
  <c r="AA108" i="6"/>
  <c r="AD101" i="6"/>
  <c r="AD92" i="6"/>
  <c r="Z69" i="6"/>
  <c r="AE48" i="6"/>
  <c r="AE63" i="6"/>
  <c r="AA79" i="6"/>
  <c r="AB72" i="6"/>
  <c r="AC43" i="6"/>
  <c r="AB29" i="6"/>
  <c r="Z18" i="6"/>
  <c r="AA8" i="6"/>
  <c r="AA22" i="6"/>
  <c r="AD29" i="6"/>
  <c r="AC11" i="6"/>
  <c r="AE11" i="6" s="1"/>
  <c r="AC30" i="6"/>
  <c r="AA11" i="6"/>
  <c r="AD239" i="6"/>
  <c r="Z267" i="6"/>
  <c r="AD267" i="6"/>
  <c r="Y267" i="6"/>
  <c r="AG267" i="6" s="1"/>
  <c r="Z239" i="6"/>
  <c r="AD269" i="6"/>
  <c r="AE226" i="6"/>
  <c r="AA239" i="6"/>
  <c r="AC247" i="6"/>
  <c r="AA234" i="6"/>
  <c r="Y242" i="6"/>
  <c r="AG242" i="6" s="1"/>
  <c r="AB242" i="6"/>
  <c r="AE242" i="6" s="1"/>
  <c r="AA217" i="6"/>
  <c r="Z199" i="6"/>
  <c r="Z211" i="6"/>
  <c r="AD223" i="6"/>
  <c r="AE223" i="6" s="1"/>
  <c r="AC208" i="6"/>
  <c r="Y208" i="6"/>
  <c r="AG208" i="6" s="1"/>
  <c r="Z207" i="6"/>
  <c r="AD214" i="6"/>
  <c r="AA202" i="6"/>
  <c r="AC228" i="6"/>
  <c r="AB208" i="6"/>
  <c r="AB176" i="6"/>
  <c r="Z152" i="6"/>
  <c r="AA172" i="6"/>
  <c r="AB194" i="6"/>
  <c r="Z169" i="6"/>
  <c r="Z163" i="6"/>
  <c r="AD195" i="6"/>
  <c r="AD137" i="6"/>
  <c r="Y137" i="6"/>
  <c r="AG137" i="6" s="1"/>
  <c r="AA176" i="6"/>
  <c r="AA162" i="6"/>
  <c r="AC186" i="6"/>
  <c r="AA168" i="6"/>
  <c r="AD178" i="6"/>
  <c r="AC155" i="6"/>
  <c r="Z146" i="6"/>
  <c r="AB137" i="6"/>
  <c r="AA148" i="6"/>
  <c r="Z134" i="6"/>
  <c r="AC136" i="6"/>
  <c r="AE91" i="6"/>
  <c r="Z128" i="6"/>
  <c r="AE95" i="6"/>
  <c r="Y84" i="6"/>
  <c r="AG84" i="6" s="1"/>
  <c r="AB84" i="6"/>
  <c r="AD130" i="6"/>
  <c r="AC51" i="6"/>
  <c r="Y51" i="6"/>
  <c r="AG51" i="6" s="1"/>
  <c r="AD126" i="6"/>
  <c r="AA112" i="6"/>
  <c r="Z100" i="6"/>
  <c r="AA64" i="6"/>
  <c r="Z64" i="6"/>
  <c r="Y64" i="6"/>
  <c r="AG64" i="6" s="1"/>
  <c r="AD66" i="6"/>
  <c r="AB51" i="6"/>
  <c r="AA51" i="6"/>
  <c r="AC74" i="6"/>
  <c r="AA49" i="6"/>
  <c r="AE49" i="6" s="1"/>
  <c r="Y49" i="6"/>
  <c r="AG49" i="6" s="1"/>
  <c r="AB35" i="6"/>
  <c r="AA74" i="6"/>
  <c r="AC42" i="6"/>
  <c r="AC28" i="6"/>
  <c r="AB27" i="6"/>
  <c r="AB30" i="6"/>
  <c r="Z23" i="6"/>
  <c r="Z17" i="6"/>
  <c r="AE38" i="6"/>
  <c r="Z28" i="6"/>
  <c r="AB10" i="6"/>
  <c r="AD27" i="6"/>
  <c r="AC19" i="6"/>
  <c r="Z10" i="6"/>
  <c r="AD273" i="6"/>
  <c r="AC273" i="6"/>
  <c r="AA259" i="6"/>
  <c r="AD235" i="6"/>
  <c r="AD246" i="6"/>
  <c r="Z228" i="6"/>
  <c r="Z217" i="6"/>
  <c r="AB235" i="6"/>
  <c r="AC246" i="6"/>
  <c r="Y233" i="6"/>
  <c r="AG233" i="6" s="1"/>
  <c r="AA233" i="6"/>
  <c r="Y193" i="6"/>
  <c r="AG193" i="6" s="1"/>
  <c r="AB193" i="6"/>
  <c r="AD222" i="6"/>
  <c r="AC222" i="6"/>
  <c r="AC206" i="6"/>
  <c r="AB206" i="6"/>
  <c r="AD211" i="6"/>
  <c r="AA180" i="6"/>
  <c r="AD225" i="6"/>
  <c r="Z190" i="6"/>
  <c r="Y188" i="6"/>
  <c r="AG188" i="6" s="1"/>
  <c r="AA188" i="6"/>
  <c r="AD119" i="6"/>
  <c r="Y119" i="6"/>
  <c r="AG119" i="6" s="1"/>
  <c r="AA174" i="6"/>
  <c r="Y174" i="6"/>
  <c r="AG174" i="6" s="1"/>
  <c r="AE192" i="6"/>
  <c r="Z153" i="6"/>
  <c r="AD145" i="6"/>
  <c r="AD174" i="6"/>
  <c r="AB184" i="6"/>
  <c r="AA196" i="6"/>
  <c r="AD165" i="6"/>
  <c r="Z131" i="6"/>
  <c r="AE102" i="6"/>
  <c r="AC109" i="6"/>
  <c r="Y109" i="6"/>
  <c r="AG109" i="6" s="1"/>
  <c r="Z147" i="6"/>
  <c r="AC100" i="6"/>
  <c r="AC127" i="6"/>
  <c r="Y127" i="6"/>
  <c r="AG127" i="6" s="1"/>
  <c r="AC119" i="6"/>
  <c r="AB109" i="6"/>
  <c r="AB128" i="6"/>
  <c r="AC101" i="6"/>
  <c r="AB92" i="6"/>
  <c r="AA124" i="6"/>
  <c r="AC105" i="6"/>
  <c r="AA99" i="6"/>
  <c r="AC84" i="6"/>
  <c r="AB90" i="6"/>
  <c r="AD71" i="6"/>
  <c r="AA55" i="6"/>
  <c r="AC66" i="6"/>
  <c r="AE59" i="6"/>
  <c r="AB45" i="6"/>
  <c r="Z73" i="6"/>
  <c r="Y73" i="6"/>
  <c r="AG73" i="6" s="1"/>
  <c r="AD73" i="6"/>
  <c r="AD8" i="6"/>
  <c r="Z26" i="6"/>
  <c r="AB18" i="6"/>
  <c r="AD9" i="6"/>
  <c r="AD249" i="6"/>
  <c r="Z249" i="6"/>
  <c r="Y249" i="6"/>
  <c r="AG249" i="6" s="1"/>
  <c r="Z240" i="6"/>
  <c r="Y240" i="6"/>
  <c r="AG240" i="6" s="1"/>
  <c r="AD240" i="6"/>
  <c r="AC240" i="6"/>
  <c r="Y238" i="6"/>
  <c r="AG238" i="6" s="1"/>
  <c r="AB238" i="6"/>
  <c r="AA238" i="6"/>
  <c r="AE224" i="6"/>
  <c r="AE236" i="6"/>
  <c r="Z248" i="6"/>
  <c r="Z214" i="6"/>
  <c r="Y214" i="6"/>
  <c r="AG214" i="6" s="1"/>
  <c r="AC232" i="6"/>
  <c r="AB219" i="6"/>
  <c r="Y231" i="6"/>
  <c r="AG231" i="6" s="1"/>
  <c r="AC231" i="6"/>
  <c r="AE231" i="6" s="1"/>
  <c r="AA241" i="6"/>
  <c r="AD232" i="6"/>
  <c r="AB232" i="6"/>
  <c r="AE232" i="6" s="1"/>
  <c r="AB207" i="6"/>
  <c r="Y191" i="6"/>
  <c r="AG191" i="6" s="1"/>
  <c r="AD191" i="6"/>
  <c r="AD186" i="6"/>
  <c r="Z219" i="6"/>
  <c r="Z193" i="6"/>
  <c r="AD219" i="6"/>
  <c r="Z197" i="6"/>
  <c r="AA201" i="6"/>
  <c r="AD204" i="6"/>
  <c r="AD187" i="6"/>
  <c r="Z187" i="6"/>
  <c r="Y187" i="6"/>
  <c r="AG187" i="6" s="1"/>
  <c r="AA152" i="6"/>
  <c r="Z136" i="6"/>
  <c r="AD200" i="6"/>
  <c r="AB172" i="6"/>
  <c r="AA169" i="6"/>
  <c r="Z155" i="6"/>
  <c r="AE144" i="6"/>
  <c r="AC190" i="6"/>
  <c r="Z173" i="6"/>
  <c r="Z168" i="6"/>
  <c r="Y145" i="6"/>
  <c r="AG145" i="6" s="1"/>
  <c r="AA145" i="6"/>
  <c r="AC152" i="6"/>
  <c r="AE143" i="6"/>
  <c r="AD131" i="6"/>
  <c r="AB197" i="6"/>
  <c r="AC160" i="6"/>
  <c r="AC149" i="6"/>
  <c r="AD155" i="6"/>
  <c r="AC130" i="6"/>
  <c r="AC194" i="6"/>
  <c r="AB153" i="6"/>
  <c r="Y120" i="6"/>
  <c r="AG120" i="6" s="1"/>
  <c r="AB120" i="6"/>
  <c r="Z125" i="6"/>
  <c r="AC129" i="6"/>
  <c r="Y129" i="6"/>
  <c r="AG129" i="6" s="1"/>
  <c r="AA127" i="6"/>
  <c r="AE127" i="6" s="1"/>
  <c r="AB105" i="6"/>
  <c r="Y90" i="6"/>
  <c r="AG90" i="6" s="1"/>
  <c r="AC90" i="6"/>
  <c r="AD72" i="6"/>
  <c r="AD100" i="6"/>
  <c r="AB136" i="6"/>
  <c r="Z123" i="6"/>
  <c r="AC94" i="6"/>
  <c r="AA138" i="6"/>
  <c r="AA109" i="6"/>
  <c r="AE89" i="6"/>
  <c r="AE83" i="6"/>
  <c r="Z56" i="6"/>
  <c r="Y56" i="6"/>
  <c r="AG56" i="6" s="1"/>
  <c r="Z67" i="6"/>
  <c r="AA39" i="6"/>
  <c r="Y39" i="6"/>
  <c r="AG39" i="6" s="1"/>
  <c r="AA72" i="6"/>
  <c r="Z43" i="6"/>
  <c r="AB47" i="6"/>
  <c r="AB39" i="6"/>
  <c r="AC88" i="6"/>
  <c r="AD69" i="6"/>
  <c r="AB55" i="6"/>
  <c r="AA47" i="6"/>
  <c r="AC72" i="6"/>
  <c r="Z54" i="6"/>
  <c r="AA88" i="6"/>
  <c r="AC44" i="6"/>
  <c r="Z88" i="6"/>
  <c r="AE77" i="6"/>
  <c r="Y36" i="6"/>
  <c r="AG36" i="6" s="1"/>
  <c r="AD36" i="6"/>
  <c r="Z36" i="6"/>
  <c r="Z33" i="6"/>
  <c r="AC22" i="6"/>
  <c r="AD28" i="6"/>
  <c r="Z22" i="6"/>
  <c r="AC7" i="6"/>
  <c r="AB26" i="6"/>
  <c r="Z8" i="6"/>
  <c r="AA25" i="6"/>
  <c r="AA17" i="6"/>
  <c r="AC6" i="6"/>
  <c r="Y387" i="5"/>
  <c r="AG387" i="5" s="1"/>
  <c r="AD387" i="5"/>
  <c r="Y391" i="5"/>
  <c r="AG391" i="5" s="1"/>
  <c r="AC391" i="5"/>
  <c r="AA391" i="5"/>
  <c r="AA400" i="5"/>
  <c r="AD380" i="5"/>
  <c r="Y372" i="5"/>
  <c r="AG372" i="5" s="1"/>
  <c r="AD372" i="5"/>
  <c r="AC385" i="5"/>
  <c r="AA372" i="5"/>
  <c r="Y356" i="5"/>
  <c r="AG356" i="5" s="1"/>
  <c r="AC356" i="5"/>
  <c r="Y337" i="5"/>
  <c r="AG337" i="5" s="1"/>
  <c r="AA337" i="5"/>
  <c r="AC351" i="5"/>
  <c r="AE329" i="5"/>
  <c r="AB345" i="5"/>
  <c r="AC349" i="5"/>
  <c r="AA327" i="5"/>
  <c r="AB330" i="5"/>
  <c r="AC320" i="5"/>
  <c r="AC307" i="5"/>
  <c r="AD313" i="5"/>
  <c r="AE288" i="5"/>
  <c r="Z273" i="5"/>
  <c r="AC296" i="5"/>
  <c r="AB286" i="5"/>
  <c r="AC278" i="5"/>
  <c r="AD293" i="5"/>
  <c r="Z263" i="5"/>
  <c r="Z295" i="5"/>
  <c r="AB277" i="5"/>
  <c r="AB283" i="5"/>
  <c r="Z262" i="5"/>
  <c r="AA241" i="5"/>
  <c r="Y271" i="5"/>
  <c r="AG271" i="5" s="1"/>
  <c r="AD271" i="5"/>
  <c r="Z253" i="5"/>
  <c r="AC283" i="5"/>
  <c r="Z254" i="5"/>
  <c r="AC286" i="5"/>
  <c r="AA268" i="5"/>
  <c r="AC277" i="5"/>
  <c r="Z402" i="5"/>
  <c r="AA396" i="5"/>
  <c r="Z396" i="5"/>
  <c r="Y396" i="5"/>
  <c r="AG396" i="5" s="1"/>
  <c r="C420" i="5" s="1"/>
  <c r="AE404" i="5"/>
  <c r="Z387" i="5"/>
  <c r="Y374" i="5"/>
  <c r="AG374" i="5" s="1"/>
  <c r="Z374" i="5"/>
  <c r="AD382" i="5"/>
  <c r="AD402" i="5"/>
  <c r="AB370" i="5"/>
  <c r="Y370" i="5"/>
  <c r="AG370" i="5" s="1"/>
  <c r="AC370" i="5"/>
  <c r="AC382" i="5"/>
  <c r="Y397" i="5"/>
  <c r="AG397" i="5" s="1"/>
  <c r="AB397" i="5"/>
  <c r="Z372" i="5"/>
  <c r="AE403" i="5"/>
  <c r="AC371" i="5"/>
  <c r="Z371" i="5"/>
  <c r="AB374" i="5"/>
  <c r="Y344" i="5"/>
  <c r="AG344" i="5" s="1"/>
  <c r="AB344" i="5"/>
  <c r="AE356" i="5"/>
  <c r="Y336" i="5"/>
  <c r="AG336" i="5" s="1"/>
  <c r="AC336" i="5"/>
  <c r="AD339" i="5"/>
  <c r="AB349" i="5"/>
  <c r="AD344" i="5"/>
  <c r="AC344" i="5"/>
  <c r="AC327" i="5"/>
  <c r="AA369" i="5"/>
  <c r="Z336" i="5"/>
  <c r="AA326" i="5"/>
  <c r="Y326" i="5"/>
  <c r="AG326" i="5" s="1"/>
  <c r="Z324" i="5"/>
  <c r="AB333" i="5"/>
  <c r="AC290" i="5"/>
  <c r="AA290" i="5"/>
  <c r="Y290" i="5"/>
  <c r="AG290" i="5" s="1"/>
  <c r="AB323" i="5"/>
  <c r="AE301" i="5"/>
  <c r="AE346" i="5"/>
  <c r="AC315" i="5"/>
  <c r="AC317" i="5"/>
  <c r="Z306" i="5"/>
  <c r="AD295" i="5"/>
  <c r="AC293" i="5"/>
  <c r="AD277" i="5"/>
  <c r="Y291" i="5"/>
  <c r="AG291" i="5" s="1"/>
  <c r="AC291" i="5"/>
  <c r="Z291" i="5"/>
  <c r="AB278" i="5"/>
  <c r="Z266" i="5"/>
  <c r="AB294" i="5"/>
  <c r="AA294" i="5"/>
  <c r="Z289" i="5"/>
  <c r="AC279" i="5"/>
  <c r="AC276" i="5"/>
  <c r="Z284" i="5"/>
  <c r="Y260" i="5"/>
  <c r="AG260" i="5" s="1"/>
  <c r="AA260" i="5"/>
  <c r="AE260" i="5" s="1"/>
  <c r="Y240" i="5"/>
  <c r="AG240" i="5" s="1"/>
  <c r="AA240" i="5"/>
  <c r="AB240" i="5"/>
  <c r="AD285" i="5"/>
  <c r="AC265" i="5"/>
  <c r="AC244" i="5"/>
  <c r="AD276" i="5"/>
  <c r="Y256" i="5"/>
  <c r="AG256" i="5" s="1"/>
  <c r="AC256" i="5"/>
  <c r="AA256" i="5"/>
  <c r="AC240" i="5"/>
  <c r="Y401" i="5"/>
  <c r="AG401" i="5" s="1"/>
  <c r="AC401" i="5"/>
  <c r="AB401" i="5"/>
  <c r="AB381" i="5"/>
  <c r="Z381" i="5"/>
  <c r="Y381" i="5"/>
  <c r="AG381" i="5" s="1"/>
  <c r="AD367" i="5"/>
  <c r="Y367" i="5"/>
  <c r="AG367" i="5" s="1"/>
  <c r="C411" i="5" s="1"/>
  <c r="Y384" i="5"/>
  <c r="AG384" i="5" s="1"/>
  <c r="AD384" i="5"/>
  <c r="AC384" i="5"/>
  <c r="AC374" i="5"/>
  <c r="Z397" i="5"/>
  <c r="Y376" i="5"/>
  <c r="AG376" i="5" s="1"/>
  <c r="AC376" i="5"/>
  <c r="Y377" i="5"/>
  <c r="AG377" i="5" s="1"/>
  <c r="AC377" i="5"/>
  <c r="Y362" i="5"/>
  <c r="AG362" i="5" s="1"/>
  <c r="AA362" i="5"/>
  <c r="AE379" i="5"/>
  <c r="AB369" i="5"/>
  <c r="AA368" i="5"/>
  <c r="AE373" i="5"/>
  <c r="Z364" i="5"/>
  <c r="AC362" i="5"/>
  <c r="AB361" i="5"/>
  <c r="Z361" i="5"/>
  <c r="AC350" i="5"/>
  <c r="Z354" i="5"/>
  <c r="AA333" i="5"/>
  <c r="Y332" i="5"/>
  <c r="AG332" i="5" s="1"/>
  <c r="AA332" i="5"/>
  <c r="Y321" i="5"/>
  <c r="AG321" i="5" s="1"/>
  <c r="AD321" i="5"/>
  <c r="Y341" i="5"/>
  <c r="AG341" i="5" s="1"/>
  <c r="AA341" i="5"/>
  <c r="AC361" i="5"/>
  <c r="Y335" i="5"/>
  <c r="AG335" i="5" s="1"/>
  <c r="AB335" i="5"/>
  <c r="AE326" i="5"/>
  <c r="Y319" i="5"/>
  <c r="AG319" i="5" s="1"/>
  <c r="AB319" i="5"/>
  <c r="AE311" i="5"/>
  <c r="AD323" i="5"/>
  <c r="Z327" i="5"/>
  <c r="Z290" i="5"/>
  <c r="AA319" i="5"/>
  <c r="AD318" i="5"/>
  <c r="AE331" i="5"/>
  <c r="AA313" i="5"/>
  <c r="AC305" i="5"/>
  <c r="Z310" i="5"/>
  <c r="Y300" i="5"/>
  <c r="AG300" i="5" s="1"/>
  <c r="AC300" i="5"/>
  <c r="AA316" i="5"/>
  <c r="AB304" i="5"/>
  <c r="AA292" i="5"/>
  <c r="Y292" i="5"/>
  <c r="AG292" i="5" s="1"/>
  <c r="AD292" i="5"/>
  <c r="AC316" i="5"/>
  <c r="AB276" i="5"/>
  <c r="AB293" i="5"/>
  <c r="AB299" i="5"/>
  <c r="AD278" i="5"/>
  <c r="AD274" i="5"/>
  <c r="AB266" i="5"/>
  <c r="Z279" i="5"/>
  <c r="Y251" i="5"/>
  <c r="AG251" i="5" s="1"/>
  <c r="Z251" i="5"/>
  <c r="AB251" i="5"/>
  <c r="Z256" i="5"/>
  <c r="AC400" i="5"/>
  <c r="AB402" i="5"/>
  <c r="AC402" i="5"/>
  <c r="Y385" i="5"/>
  <c r="AG385" i="5" s="1"/>
  <c r="AB385" i="5"/>
  <c r="Y390" i="5"/>
  <c r="AG390" i="5" s="1"/>
  <c r="AC390" i="5"/>
  <c r="AB390" i="5"/>
  <c r="AC397" i="5"/>
  <c r="AB372" i="5"/>
  <c r="AD362" i="5"/>
  <c r="AD361" i="5"/>
  <c r="Y350" i="5"/>
  <c r="AG350" i="5" s="1"/>
  <c r="AD350" i="5"/>
  <c r="Z350" i="5"/>
  <c r="AC360" i="5"/>
  <c r="AC364" i="5"/>
  <c r="AD349" i="5"/>
  <c r="Y338" i="5"/>
  <c r="AG338" i="5" s="1"/>
  <c r="Z338" i="5"/>
  <c r="Z348" i="5"/>
  <c r="AD337" i="5"/>
  <c r="AB320" i="5"/>
  <c r="Z341" i="5"/>
  <c r="AA358" i="5"/>
  <c r="AE358" i="5" s="1"/>
  <c r="Z335" i="5"/>
  <c r="AE302" i="5"/>
  <c r="Z319" i="5"/>
  <c r="AC310" i="5"/>
  <c r="AD316" i="5"/>
  <c r="AC324" i="5"/>
  <c r="AA310" i="5"/>
  <c r="AC353" i="5"/>
  <c r="Z308" i="5"/>
  <c r="Z294" i="5"/>
  <c r="Y282" i="5"/>
  <c r="AG282" i="5" s="1"/>
  <c r="AC282" i="5"/>
  <c r="AD327" i="5"/>
  <c r="AA307" i="5"/>
  <c r="Z300" i="5"/>
  <c r="AD315" i="5"/>
  <c r="Z276" i="5"/>
  <c r="AD317" i="5"/>
  <c r="Z292" i="5"/>
  <c r="AA273" i="5"/>
  <c r="AC285" i="5"/>
  <c r="AC292" i="5"/>
  <c r="AC298" i="5"/>
  <c r="AA286" i="5"/>
  <c r="AA266" i="5"/>
  <c r="AA277" i="5"/>
  <c r="Y252" i="5"/>
  <c r="AG252" i="5" s="1"/>
  <c r="AA252" i="5"/>
  <c r="AE252" i="5" s="1"/>
  <c r="AC263" i="5"/>
  <c r="AC264" i="5"/>
  <c r="AD248" i="5"/>
  <c r="Z248" i="5"/>
  <c r="Y248" i="5"/>
  <c r="AG248" i="5" s="1"/>
  <c r="AB248" i="5"/>
  <c r="AC248" i="5"/>
  <c r="AA248" i="5"/>
  <c r="AE275" i="5"/>
  <c r="Y257" i="5"/>
  <c r="AG257" i="5" s="1"/>
  <c r="AD257" i="5"/>
  <c r="AB257" i="5"/>
  <c r="Y388" i="5"/>
  <c r="AG388" i="5" s="1"/>
  <c r="Z388" i="5"/>
  <c r="AB388" i="5"/>
  <c r="AA388" i="5"/>
  <c r="AD400" i="5"/>
  <c r="AA382" i="5"/>
  <c r="Y382" i="5"/>
  <c r="AG382" i="5" s="1"/>
  <c r="AB399" i="5"/>
  <c r="Z398" i="5"/>
  <c r="AC396" i="5"/>
  <c r="Y392" i="5"/>
  <c r="AG392" i="5" s="1"/>
  <c r="AD392" i="5"/>
  <c r="AC392" i="5"/>
  <c r="AD374" i="5"/>
  <c r="AA399" i="5"/>
  <c r="AD391" i="5"/>
  <c r="AA385" i="5"/>
  <c r="AE385" i="5" s="1"/>
  <c r="AE365" i="5"/>
  <c r="AD371" i="5"/>
  <c r="Z349" i="5"/>
  <c r="Y347" i="5"/>
  <c r="AG347" i="5" s="1"/>
  <c r="AA347" i="5"/>
  <c r="AC358" i="5"/>
  <c r="Y342" i="5"/>
  <c r="AG342" i="5" s="1"/>
  <c r="Z342" i="5"/>
  <c r="AD320" i="5"/>
  <c r="AD336" i="5"/>
  <c r="AD354" i="5"/>
  <c r="AC337" i="5"/>
  <c r="AC321" i="5"/>
  <c r="AB336" i="5"/>
  <c r="Y352" i="5"/>
  <c r="AG352" i="5" s="1"/>
  <c r="AD352" i="5"/>
  <c r="AE352" i="5" s="1"/>
  <c r="AD330" i="5"/>
  <c r="AB324" i="5"/>
  <c r="AA349" i="5"/>
  <c r="AC318" i="5"/>
  <c r="AA318" i="5"/>
  <c r="AB308" i="5"/>
  <c r="AC341" i="5"/>
  <c r="Z316" i="5"/>
  <c r="AC313" i="5"/>
  <c r="Y274" i="5"/>
  <c r="AG274" i="5" s="1"/>
  <c r="AC274" i="5"/>
  <c r="Z323" i="5"/>
  <c r="AB310" i="5"/>
  <c r="Z321" i="5"/>
  <c r="AA299" i="5"/>
  <c r="AB400" i="5"/>
  <c r="AB298" i="5"/>
  <c r="AB307" i="5"/>
  <c r="AA306" i="5"/>
  <c r="Z286" i="5"/>
  <c r="Z265" i="5"/>
  <c r="Y255" i="5"/>
  <c r="AG255" i="5" s="1"/>
  <c r="C419" i="5" s="1"/>
  <c r="AH215" i="5" s="1"/>
  <c r="Z255" i="5"/>
  <c r="AD255" i="5"/>
  <c r="AD273" i="5"/>
  <c r="AD290" i="5"/>
  <c r="Z296" i="5"/>
  <c r="AA276" i="5"/>
  <c r="AD265" i="5"/>
  <c r="AD268" i="5"/>
  <c r="Y244" i="5"/>
  <c r="AG244" i="5" s="1"/>
  <c r="AA244" i="5"/>
  <c r="AB244" i="5"/>
  <c r="AB268" i="5"/>
  <c r="AD244" i="5"/>
  <c r="Y281" i="5"/>
  <c r="AG281" i="5" s="1"/>
  <c r="AB281" i="5"/>
  <c r="AD281" i="5"/>
  <c r="AE246" i="5"/>
  <c r="Z257" i="5"/>
  <c r="Y242" i="5"/>
  <c r="AG242" i="5" s="1"/>
  <c r="AD242" i="5"/>
  <c r="AC242" i="5"/>
  <c r="Z272" i="5"/>
  <c r="AA402" i="5"/>
  <c r="AC399" i="5"/>
  <c r="AD396" i="5"/>
  <c r="Z382" i="5"/>
  <c r="AD401" i="5"/>
  <c r="AA370" i="5"/>
  <c r="Z392" i="5"/>
  <c r="AD370" i="5"/>
  <c r="Z383" i="5"/>
  <c r="AB367" i="5"/>
  <c r="AA367" i="5"/>
  <c r="Y375" i="5"/>
  <c r="AG375" i="5" s="1"/>
  <c r="AB375" i="5"/>
  <c r="AD375" i="5"/>
  <c r="AB387" i="5"/>
  <c r="Y389" i="5"/>
  <c r="AG389" i="5" s="1"/>
  <c r="Z389" i="5"/>
  <c r="AA384" i="5"/>
  <c r="AE384" i="5" s="1"/>
  <c r="AE357" i="5"/>
  <c r="AC366" i="5"/>
  <c r="AE366" i="5" s="1"/>
  <c r="AD345" i="5"/>
  <c r="AB362" i="5"/>
  <c r="AC347" i="5"/>
  <c r="AA336" i="5"/>
  <c r="AD333" i="5"/>
  <c r="AB353" i="5"/>
  <c r="AE353" i="5" s="1"/>
  <c r="AA323" i="5"/>
  <c r="AB327" i="5"/>
  <c r="AD308" i="5"/>
  <c r="AD294" i="5"/>
  <c r="AB316" i="5"/>
  <c r="AC304" i="5"/>
  <c r="AC330" i="5"/>
  <c r="AB318" i="5"/>
  <c r="AA320" i="5"/>
  <c r="AA305" i="5"/>
  <c r="AD298" i="5"/>
  <c r="AB348" i="5"/>
  <c r="AC309" i="5"/>
  <c r="AD296" i="5"/>
  <c r="Z274" i="5"/>
  <c r="Z299" i="5"/>
  <c r="AB295" i="5"/>
  <c r="AD282" i="5"/>
  <c r="Y270" i="5"/>
  <c r="AG270" i="5" s="1"/>
  <c r="AD270" i="5"/>
  <c r="Z264" i="5"/>
  <c r="AB315" i="5"/>
  <c r="AB282" i="5"/>
  <c r="AA304" i="5"/>
  <c r="AD309" i="5"/>
  <c r="AD279" i="5"/>
  <c r="Z293" i="5"/>
  <c r="AB274" i="5"/>
  <c r="AD264" i="5"/>
  <c r="AB265" i="5"/>
  <c r="AC270" i="5"/>
  <c r="AD240" i="5"/>
  <c r="AE259" i="5"/>
  <c r="Z240" i="5"/>
  <c r="AC266" i="5"/>
  <c r="AC251" i="5"/>
  <c r="AA279" i="5"/>
  <c r="Z400" i="5"/>
  <c r="Y378" i="5"/>
  <c r="AG378" i="5" s="1"/>
  <c r="AD378" i="5"/>
  <c r="AC378" i="5"/>
  <c r="AB391" i="5"/>
  <c r="Y394" i="5"/>
  <c r="AG394" i="5" s="1"/>
  <c r="AD394" i="5"/>
  <c r="AC394" i="5"/>
  <c r="AC398" i="5"/>
  <c r="AC388" i="5"/>
  <c r="Y383" i="5"/>
  <c r="AG383" i="5" s="1"/>
  <c r="AB383" i="5"/>
  <c r="AA371" i="5"/>
  <c r="AD368" i="5"/>
  <c r="Y386" i="5"/>
  <c r="AG386" i="5" s="1"/>
  <c r="AD386" i="5"/>
  <c r="AC386" i="5"/>
  <c r="AB376" i="5"/>
  <c r="AB389" i="5"/>
  <c r="AA381" i="5"/>
  <c r="AE363" i="5"/>
  <c r="AC367" i="5"/>
  <c r="AB347" i="5"/>
  <c r="AA344" i="5"/>
  <c r="Y333" i="5"/>
  <c r="AG333" i="5" s="1"/>
  <c r="Z333" i="5"/>
  <c r="Z320" i="5"/>
  <c r="AC348" i="5"/>
  <c r="AA351" i="5"/>
  <c r="AC332" i="5"/>
  <c r="AB332" i="5"/>
  <c r="AC343" i="5"/>
  <c r="Y328" i="5"/>
  <c r="AG328" i="5" s="1"/>
  <c r="AA328" i="5"/>
  <c r="AE328" i="5" s="1"/>
  <c r="AC326" i="5"/>
  <c r="Z304" i="5"/>
  <c r="AD338" i="5"/>
  <c r="AE340" i="5"/>
  <c r="Y314" i="5"/>
  <c r="AG314" i="5" s="1"/>
  <c r="AA314" i="5"/>
  <c r="Z307" i="5"/>
  <c r="AA324" i="5"/>
  <c r="AD310" i="5"/>
  <c r="AC299" i="5"/>
  <c r="Z318" i="5"/>
  <c r="AD304" i="5"/>
  <c r="AA295" i="5"/>
  <c r="AB343" i="5"/>
  <c r="AA308" i="5"/>
  <c r="AC308" i="5"/>
  <c r="AA298" i="5"/>
  <c r="AA296" i="5"/>
  <c r="Y280" i="5"/>
  <c r="AG280" i="5" s="1"/>
  <c r="AA280" i="5"/>
  <c r="Z305" i="5"/>
  <c r="AD280" i="5"/>
  <c r="Z277" i="5"/>
  <c r="AD291" i="5"/>
  <c r="AA264" i="5"/>
  <c r="AC241" i="5"/>
  <c r="Y241" i="5"/>
  <c r="AG241" i="5" s="1"/>
  <c r="Z241" i="5"/>
  <c r="AB241" i="5"/>
  <c r="AB264" i="5"/>
  <c r="AD266" i="5"/>
  <c r="AB255" i="5"/>
  <c r="AD251" i="5"/>
  <c r="AD283" i="5"/>
  <c r="AA265" i="5"/>
  <c r="AD388" i="5"/>
  <c r="AB396" i="5"/>
  <c r="AC387" i="5"/>
  <c r="AD399" i="5"/>
  <c r="Y380" i="5"/>
  <c r="AG380" i="5" s="1"/>
  <c r="AA380" i="5"/>
  <c r="AE395" i="5"/>
  <c r="Z368" i="5"/>
  <c r="AE386" i="5"/>
  <c r="AA374" i="5"/>
  <c r="AB377" i="5"/>
  <c r="AC339" i="5"/>
  <c r="AB339" i="5"/>
  <c r="Y339" i="5"/>
  <c r="AG339" i="5" s="1"/>
  <c r="AE355" i="5"/>
  <c r="AA345" i="5"/>
  <c r="Y345" i="5"/>
  <c r="AG345" i="5" s="1"/>
  <c r="AD353" i="5"/>
  <c r="Z344" i="5"/>
  <c r="Y359" i="5"/>
  <c r="AG359" i="5" s="1"/>
  <c r="AB359" i="5"/>
  <c r="AE359" i="5" s="1"/>
  <c r="AC354" i="5"/>
  <c r="AC334" i="5"/>
  <c r="Y334" i="5"/>
  <c r="AG334" i="5" s="1"/>
  <c r="C418" i="5" s="1"/>
  <c r="AC345" i="5"/>
  <c r="AB350" i="5"/>
  <c r="AA360" i="5"/>
  <c r="AD377" i="5"/>
  <c r="AD342" i="5"/>
  <c r="AA322" i="5"/>
  <c r="Y322" i="5"/>
  <c r="AG322" i="5" s="1"/>
  <c r="Z314" i="5"/>
  <c r="AE325" i="5"/>
  <c r="Z315" i="5"/>
  <c r="AB321" i="5"/>
  <c r="AD347" i="5"/>
  <c r="Z309" i="5"/>
  <c r="AC295" i="5"/>
  <c r="AA315" i="5"/>
  <c r="AA338" i="5"/>
  <c r="AD307" i="5"/>
  <c r="AD305" i="5"/>
  <c r="Y273" i="5"/>
  <c r="AG273" i="5" s="1"/>
  <c r="AB273" i="5"/>
  <c r="AC294" i="5"/>
  <c r="Z280" i="5"/>
  <c r="Y263" i="5"/>
  <c r="AG263" i="5" s="1"/>
  <c r="AB263" i="5"/>
  <c r="AA278" i="5"/>
  <c r="AD299" i="5"/>
  <c r="AE297" i="5"/>
  <c r="Z313" i="5"/>
  <c r="AB290" i="5"/>
  <c r="AA270" i="5"/>
  <c r="AD263" i="5"/>
  <c r="AC255" i="5"/>
  <c r="AD286" i="5"/>
  <c r="Y262" i="5"/>
  <c r="AG262" i="5" s="1"/>
  <c r="AA262" i="5"/>
  <c r="Y261" i="5"/>
  <c r="AG261" i="5" s="1"/>
  <c r="AB261" i="5"/>
  <c r="Z261" i="5"/>
  <c r="Y253" i="5"/>
  <c r="AG253" i="5" s="1"/>
  <c r="AB253" i="5"/>
  <c r="AD253" i="5"/>
  <c r="AA285" i="5"/>
  <c r="Y254" i="5"/>
  <c r="AG254" i="5" s="1"/>
  <c r="AC254" i="5"/>
  <c r="AE269" i="5"/>
  <c r="Z282" i="5"/>
  <c r="AD261" i="5"/>
  <c r="Y258" i="5"/>
  <c r="AG258" i="5" s="1"/>
  <c r="AC258" i="5"/>
  <c r="AA258" i="5"/>
  <c r="AD243" i="5"/>
  <c r="Y202" i="5"/>
  <c r="AG202" i="5" s="1"/>
  <c r="AD202" i="5"/>
  <c r="AD267" i="5"/>
  <c r="AE232" i="5"/>
  <c r="AB221" i="5"/>
  <c r="AD204" i="5"/>
  <c r="AC220" i="5"/>
  <c r="Z210" i="5"/>
  <c r="AD238" i="5"/>
  <c r="Z211" i="5"/>
  <c r="AC212" i="5"/>
  <c r="Z194" i="5"/>
  <c r="Z199" i="5"/>
  <c r="AA203" i="5"/>
  <c r="AC187" i="5"/>
  <c r="AE168" i="5"/>
  <c r="AA213" i="5"/>
  <c r="AC191" i="5"/>
  <c r="Z205" i="5"/>
  <c r="AD187" i="5"/>
  <c r="AD199" i="5"/>
  <c r="AC219" i="5"/>
  <c r="AC202" i="5"/>
  <c r="AC189" i="5"/>
  <c r="AA180" i="5"/>
  <c r="AE133" i="5"/>
  <c r="AD173" i="5"/>
  <c r="AA129" i="5"/>
  <c r="Y172" i="5"/>
  <c r="AG172" i="5" s="1"/>
  <c r="C416" i="5" s="1"/>
  <c r="AC172" i="5"/>
  <c r="AA171" i="5"/>
  <c r="AD138" i="5"/>
  <c r="AC128" i="5"/>
  <c r="AD132" i="5"/>
  <c r="AC162" i="5"/>
  <c r="AA154" i="5"/>
  <c r="AB146" i="5"/>
  <c r="Z137" i="5"/>
  <c r="AA116" i="5"/>
  <c r="AA110" i="5"/>
  <c r="Z116" i="5"/>
  <c r="AB110" i="5"/>
  <c r="AA109" i="5"/>
  <c r="AB120" i="5"/>
  <c r="AD109" i="5"/>
  <c r="AC93" i="5"/>
  <c r="AD123" i="5"/>
  <c r="AB104" i="5"/>
  <c r="Z81" i="5"/>
  <c r="Z72" i="5"/>
  <c r="Z80" i="5"/>
  <c r="AB62" i="5"/>
  <c r="AC77" i="5"/>
  <c r="AD53" i="5"/>
  <c r="AA73" i="5"/>
  <c r="AC50" i="5"/>
  <c r="Y40" i="5"/>
  <c r="AG40" i="5" s="1"/>
  <c r="AD40" i="5"/>
  <c r="AC40" i="5"/>
  <c r="AB40" i="5"/>
  <c r="AB59" i="5"/>
  <c r="Z41" i="5"/>
  <c r="AA75" i="5"/>
  <c r="AA50" i="5"/>
  <c r="AD41" i="5"/>
  <c r="AB37" i="5"/>
  <c r="AC24" i="5"/>
  <c r="AC42" i="5"/>
  <c r="AA30" i="5"/>
  <c r="Z20" i="5"/>
  <c r="Z15" i="5"/>
  <c r="AC38" i="5"/>
  <c r="AD10" i="5"/>
  <c r="AB38" i="5"/>
  <c r="AB20" i="5"/>
  <c r="AA11" i="5"/>
  <c r="AA38" i="5"/>
  <c r="AC30" i="5"/>
  <c r="Z18" i="5"/>
  <c r="Z5" i="5"/>
  <c r="AE34" i="5"/>
  <c r="AA24" i="5"/>
  <c r="AC13" i="5"/>
  <c r="Y227" i="5"/>
  <c r="AG227" i="5" s="1"/>
  <c r="AA227" i="5"/>
  <c r="Z217" i="5"/>
  <c r="Z238" i="5"/>
  <c r="AA211" i="5"/>
  <c r="AD211" i="5"/>
  <c r="AD198" i="5"/>
  <c r="Y198" i="5"/>
  <c r="AG198" i="5" s="1"/>
  <c r="Y230" i="5"/>
  <c r="AG230" i="5" s="1"/>
  <c r="Z230" i="5"/>
  <c r="AA219" i="5"/>
  <c r="AB203" i="5"/>
  <c r="AE236" i="5"/>
  <c r="Y249" i="5"/>
  <c r="AG249" i="5" s="1"/>
  <c r="AA249" i="5"/>
  <c r="AE249" i="5" s="1"/>
  <c r="AC227" i="5"/>
  <c r="AC210" i="5"/>
  <c r="AD186" i="5"/>
  <c r="AA186" i="5"/>
  <c r="AD177" i="5"/>
  <c r="Y177" i="5"/>
  <c r="AG177" i="5" s="1"/>
  <c r="Z226" i="5"/>
  <c r="AB165" i="5"/>
  <c r="AA214" i="5"/>
  <c r="AD191" i="5"/>
  <c r="AB166" i="5"/>
  <c r="AA188" i="5"/>
  <c r="AB177" i="5"/>
  <c r="AC177" i="5"/>
  <c r="AC129" i="5"/>
  <c r="AB171" i="5"/>
  <c r="AE170" i="5"/>
  <c r="Z160" i="5"/>
  <c r="AA141" i="5"/>
  <c r="Z135" i="5"/>
  <c r="Z161" i="5"/>
  <c r="AD137" i="5"/>
  <c r="Z152" i="5"/>
  <c r="AB139" i="5"/>
  <c r="AA130" i="5"/>
  <c r="AB161" i="5"/>
  <c r="AA145" i="5"/>
  <c r="AB136" i="5"/>
  <c r="AC124" i="5"/>
  <c r="AC108" i="5"/>
  <c r="AB108" i="5"/>
  <c r="Y95" i="5"/>
  <c r="AG95" i="5" s="1"/>
  <c r="AD95" i="5"/>
  <c r="AE115" i="5"/>
  <c r="AA107" i="5"/>
  <c r="AE112" i="5"/>
  <c r="AB109" i="5"/>
  <c r="Z88" i="5"/>
  <c r="Y88" i="5"/>
  <c r="AG88" i="5" s="1"/>
  <c r="AA108" i="5"/>
  <c r="Y99" i="5"/>
  <c r="AG99" i="5" s="1"/>
  <c r="Z99" i="5"/>
  <c r="AD119" i="5"/>
  <c r="Z108" i="5"/>
  <c r="Z101" i="5"/>
  <c r="Z82" i="5"/>
  <c r="Y82" i="5"/>
  <c r="AG82" i="5" s="1"/>
  <c r="AD121" i="5"/>
  <c r="Z113" i="5"/>
  <c r="AA103" i="5"/>
  <c r="AB93" i="5"/>
  <c r="AC80" i="5"/>
  <c r="Z55" i="5"/>
  <c r="AD44" i="5"/>
  <c r="AC76" i="5"/>
  <c r="AB75" i="5"/>
  <c r="Y65" i="5"/>
  <c r="AG65" i="5" s="1"/>
  <c r="AD65" i="5"/>
  <c r="AC57" i="5"/>
  <c r="AD75" i="5"/>
  <c r="Z64" i="5"/>
  <c r="AD51" i="5"/>
  <c r="AD72" i="5"/>
  <c r="Y63" i="5"/>
  <c r="AG63" i="5" s="1"/>
  <c r="AD63" i="5"/>
  <c r="Z79" i="5"/>
  <c r="Z71" i="5"/>
  <c r="AC58" i="5"/>
  <c r="AA46" i="5"/>
  <c r="AB87" i="5"/>
  <c r="AB72" i="5"/>
  <c r="Z61" i="5"/>
  <c r="AD27" i="5"/>
  <c r="AC27" i="5"/>
  <c r="AA10" i="5"/>
  <c r="AB23" i="5"/>
  <c r="AA13" i="5"/>
  <c r="AC20" i="5"/>
  <c r="AC9" i="5"/>
  <c r="AD37" i="5"/>
  <c r="AB19" i="5"/>
  <c r="Z10" i="5"/>
  <c r="AA37" i="5"/>
  <c r="AB29" i="5"/>
  <c r="AC17" i="5"/>
  <c r="AB30" i="5"/>
  <c r="AB22" i="5"/>
  <c r="AD12" i="5"/>
  <c r="Z227" i="5"/>
  <c r="AD222" i="5"/>
  <c r="Z237" i="5"/>
  <c r="AC223" i="5"/>
  <c r="Y223" i="5"/>
  <c r="AG223" i="5" s="1"/>
  <c r="AC233" i="5"/>
  <c r="Y233" i="5"/>
  <c r="AG233" i="5" s="1"/>
  <c r="Z222" i="5"/>
  <c r="AD210" i="5"/>
  <c r="AA229" i="5"/>
  <c r="AB231" i="5"/>
  <c r="AC216" i="5"/>
  <c r="AD206" i="5"/>
  <c r="AB220" i="5"/>
  <c r="AB198" i="5"/>
  <c r="Y225" i="5"/>
  <c r="AG225" i="5" s="1"/>
  <c r="AC225" i="5"/>
  <c r="Z234" i="5"/>
  <c r="AB210" i="5"/>
  <c r="AA192" i="5"/>
  <c r="AA210" i="5"/>
  <c r="AC194" i="5"/>
  <c r="AA206" i="5"/>
  <c r="AB187" i="5"/>
  <c r="AB196" i="5"/>
  <c r="AD183" i="5"/>
  <c r="Z175" i="5"/>
  <c r="AB222" i="5"/>
  <c r="AB195" i="5"/>
  <c r="Z184" i="5"/>
  <c r="AB207" i="5"/>
  <c r="AC175" i="5"/>
  <c r="AA235" i="5"/>
  <c r="Y197" i="5"/>
  <c r="AG197" i="5" s="1"/>
  <c r="AC197" i="5"/>
  <c r="AA187" i="5"/>
  <c r="Y174" i="5"/>
  <c r="AG174" i="5" s="1"/>
  <c r="AD174" i="5"/>
  <c r="AA175" i="5"/>
  <c r="AB128" i="5"/>
  <c r="AE126" i="5"/>
  <c r="AB137" i="5"/>
  <c r="Z128" i="5"/>
  <c r="AD155" i="5"/>
  <c r="Z148" i="5"/>
  <c r="Z139" i="5"/>
  <c r="AA156" i="5"/>
  <c r="Z149" i="5"/>
  <c r="AD147" i="5"/>
  <c r="Z127" i="5"/>
  <c r="Z178" i="5"/>
  <c r="AC158" i="5"/>
  <c r="AA148" i="5"/>
  <c r="AA138" i="5"/>
  <c r="Z129" i="5"/>
  <c r="AA160" i="5"/>
  <c r="Z153" i="5"/>
  <c r="AC144" i="5"/>
  <c r="AA135" i="5"/>
  <c r="AB124" i="5"/>
  <c r="AB107" i="5"/>
  <c r="Z95" i="5"/>
  <c r="Y92" i="5"/>
  <c r="AG92" i="5" s="1"/>
  <c r="AC92" i="5"/>
  <c r="Z121" i="5"/>
  <c r="AC111" i="5"/>
  <c r="AC100" i="5"/>
  <c r="AD124" i="5"/>
  <c r="AD108" i="5"/>
  <c r="AA87" i="5"/>
  <c r="AA124" i="5"/>
  <c r="AA118" i="5"/>
  <c r="AC107" i="5"/>
  <c r="AC127" i="5"/>
  <c r="Z107" i="5"/>
  <c r="Z120" i="5"/>
  <c r="AA112" i="5"/>
  <c r="AB102" i="5"/>
  <c r="Z91" i="5"/>
  <c r="Y91" i="5"/>
  <c r="AG91" i="5" s="1"/>
  <c r="AA54" i="5"/>
  <c r="AD60" i="5"/>
  <c r="AC75" i="5"/>
  <c r="AB84" i="5"/>
  <c r="Y84" i="5"/>
  <c r="AG84" i="5" s="1"/>
  <c r="AB74" i="5"/>
  <c r="AD56" i="5"/>
  <c r="AA74" i="5"/>
  <c r="AD59" i="5"/>
  <c r="AD87" i="5"/>
  <c r="AC70" i="5"/>
  <c r="Z92" i="5"/>
  <c r="AC56" i="5"/>
  <c r="AE31" i="5"/>
  <c r="AC71" i="5"/>
  <c r="AA60" i="5"/>
  <c r="Z49" i="5"/>
  <c r="AC37" i="5"/>
  <c r="Z38" i="5"/>
  <c r="AA36" i="5"/>
  <c r="AD8" i="5"/>
  <c r="AD18" i="5"/>
  <c r="AD9" i="5"/>
  <c r="AD36" i="5"/>
  <c r="AD28" i="5"/>
  <c r="AB16" i="5"/>
  <c r="AA40" i="5"/>
  <c r="AA29" i="5"/>
  <c r="AD20" i="5"/>
  <c r="AC11" i="5"/>
  <c r="Z287" i="5"/>
  <c r="Z267" i="5"/>
  <c r="AC211" i="5"/>
  <c r="Y211" i="5"/>
  <c r="AG211" i="5" s="1"/>
  <c r="AA245" i="5"/>
  <c r="Z221" i="5"/>
  <c r="AD214" i="5"/>
  <c r="Z223" i="5"/>
  <c r="AB238" i="5"/>
  <c r="AB217" i="5"/>
  <c r="AE215" i="5"/>
  <c r="AB205" i="5"/>
  <c r="AA233" i="5"/>
  <c r="AB216" i="5"/>
  <c r="Z225" i="5"/>
  <c r="Y169" i="5"/>
  <c r="AG169" i="5" s="1"/>
  <c r="AD169" i="5"/>
  <c r="AE193" i="5"/>
  <c r="AE179" i="5"/>
  <c r="AC198" i="5"/>
  <c r="AB186" i="5"/>
  <c r="AB169" i="5"/>
  <c r="Y182" i="5"/>
  <c r="AG182" i="5" s="1"/>
  <c r="AA182" i="5"/>
  <c r="AD209" i="5"/>
  <c r="AD194" i="5"/>
  <c r="Z203" i="5"/>
  <c r="AD189" i="5"/>
  <c r="AD230" i="5"/>
  <c r="AA155" i="5"/>
  <c r="AA157" i="5"/>
  <c r="AC154" i="5"/>
  <c r="AA147" i="5"/>
  <c r="Z155" i="5"/>
  <c r="AD157" i="5"/>
  <c r="AC147" i="5"/>
  <c r="AC137" i="5"/>
  <c r="AD128" i="5"/>
  <c r="AB143" i="5"/>
  <c r="AD134" i="5"/>
  <c r="AE94" i="5"/>
  <c r="AB103" i="5"/>
  <c r="Y90" i="5"/>
  <c r="AG90" i="5" s="1"/>
  <c r="AB90" i="5"/>
  <c r="AA120" i="5"/>
  <c r="AC110" i="5"/>
  <c r="AA98" i="5"/>
  <c r="AB100" i="5"/>
  <c r="AE84" i="5"/>
  <c r="AC123" i="5"/>
  <c r="AB116" i="5"/>
  <c r="AD106" i="5"/>
  <c r="AA96" i="5"/>
  <c r="AC125" i="5"/>
  <c r="AB106" i="5"/>
  <c r="AC119" i="5"/>
  <c r="AD101" i="5"/>
  <c r="Y89" i="5"/>
  <c r="AG89" i="5" s="1"/>
  <c r="AA89" i="5"/>
  <c r="AA93" i="5"/>
  <c r="Y39" i="5"/>
  <c r="AG39" i="5" s="1"/>
  <c r="AC39" i="5"/>
  <c r="AB39" i="5"/>
  <c r="AA39" i="5"/>
  <c r="AD74" i="5"/>
  <c r="Z66" i="5"/>
  <c r="Z46" i="5"/>
  <c r="AD73" i="5"/>
  <c r="AA64" i="5"/>
  <c r="AC55" i="5"/>
  <c r="AB42" i="5"/>
  <c r="AC73" i="5"/>
  <c r="AC46" i="5"/>
  <c r="Z85" i="5"/>
  <c r="Z69" i="5"/>
  <c r="AB46" i="5"/>
  <c r="AD89" i="5"/>
  <c r="Z78" i="5"/>
  <c r="AB67" i="5"/>
  <c r="AC54" i="5"/>
  <c r="AD67" i="5"/>
  <c r="AB57" i="5"/>
  <c r="AE24" i="5"/>
  <c r="AB24" i="5"/>
  <c r="AE12" i="5"/>
  <c r="AE33" i="5"/>
  <c r="AD17" i="5"/>
  <c r="AE17" i="5" s="1"/>
  <c r="AC8" i="5"/>
  <c r="AE8" i="5" s="1"/>
  <c r="AA27" i="5"/>
  <c r="AA15" i="5"/>
  <c r="AD38" i="5"/>
  <c r="AC28" i="5"/>
  <c r="AD19" i="5"/>
  <c r="AC10" i="5"/>
  <c r="AE247" i="5"/>
  <c r="AA222" i="5"/>
  <c r="AB219" i="5"/>
  <c r="AC237" i="5"/>
  <c r="AC226" i="5"/>
  <c r="AD239" i="5"/>
  <c r="AE239" i="5" s="1"/>
  <c r="AC214" i="5"/>
  <c r="Y208" i="5"/>
  <c r="AG208" i="5" s="1"/>
  <c r="AD208" i="5"/>
  <c r="Z220" i="5"/>
  <c r="AE167" i="5"/>
  <c r="AD192" i="5"/>
  <c r="AA231" i="5"/>
  <c r="AC192" i="5"/>
  <c r="AC196" i="5"/>
  <c r="Y166" i="5"/>
  <c r="AG166" i="5" s="1"/>
  <c r="AD166" i="5"/>
  <c r="AE166" i="5" s="1"/>
  <c r="Z192" i="5"/>
  <c r="Z182" i="5"/>
  <c r="AC207" i="5"/>
  <c r="AC186" i="5"/>
  <c r="Z173" i="5"/>
  <c r="AA221" i="5"/>
  <c r="AD195" i="5"/>
  <c r="AE195" i="5" s="1"/>
  <c r="AB184" i="5"/>
  <c r="AA169" i="5"/>
  <c r="AA131" i="5"/>
  <c r="AB147" i="5"/>
  <c r="Z132" i="5"/>
  <c r="Z138" i="5"/>
  <c r="Z164" i="5"/>
  <c r="AD154" i="5"/>
  <c r="AD131" i="5"/>
  <c r="AB157" i="5"/>
  <c r="AC132" i="5"/>
  <c r="AA174" i="5"/>
  <c r="AC156" i="5"/>
  <c r="AC146" i="5"/>
  <c r="AC136" i="5"/>
  <c r="AD158" i="5"/>
  <c r="AA142" i="5"/>
  <c r="AC131" i="5"/>
  <c r="AB118" i="5"/>
  <c r="Z98" i="5"/>
  <c r="AD122" i="5"/>
  <c r="AC105" i="5"/>
  <c r="Z124" i="5"/>
  <c r="AA105" i="5"/>
  <c r="AC98" i="5"/>
  <c r="AC118" i="5"/>
  <c r="AE118" i="5" s="1"/>
  <c r="AB111" i="5"/>
  <c r="AB99" i="5"/>
  <c r="AB88" i="5"/>
  <c r="Z53" i="5"/>
  <c r="AA90" i="5"/>
  <c r="AA92" i="5"/>
  <c r="Y83" i="5"/>
  <c r="AG83" i="5" s="1"/>
  <c r="AB83" i="5"/>
  <c r="Z70" i="5"/>
  <c r="AD54" i="5"/>
  <c r="AA57" i="5"/>
  <c r="AC60" i="5"/>
  <c r="AC87" i="5"/>
  <c r="AB76" i="5"/>
  <c r="AD66" i="5"/>
  <c r="AB53" i="5"/>
  <c r="AA44" i="5"/>
  <c r="AA81" i="5"/>
  <c r="AC66" i="5"/>
  <c r="AB55" i="5"/>
  <c r="Z48" i="5"/>
  <c r="AB10" i="5"/>
  <c r="AA23" i="5"/>
  <c r="AC6" i="5"/>
  <c r="AC16" i="5"/>
  <c r="AE35" i="5"/>
  <c r="AD13" i="5"/>
  <c r="Z37" i="5"/>
  <c r="AD16" i="5"/>
  <c r="AB9" i="5"/>
  <c r="AC229" i="5"/>
  <c r="Y229" i="5"/>
  <c r="AG229" i="5" s="1"/>
  <c r="AE231" i="5"/>
  <c r="AD245" i="5"/>
  <c r="AA238" i="5"/>
  <c r="AB226" i="5"/>
  <c r="AC230" i="5"/>
  <c r="AD237" i="5"/>
  <c r="AD221" i="5"/>
  <c r="Z206" i="5"/>
  <c r="AD216" i="5"/>
  <c r="AA205" i="5"/>
  <c r="AB204" i="5"/>
  <c r="AD175" i="5"/>
  <c r="Y183" i="5"/>
  <c r="AG183" i="5" s="1"/>
  <c r="AB183" i="5"/>
  <c r="AD234" i="5"/>
  <c r="AB191" i="5"/>
  <c r="AE191" i="5" s="1"/>
  <c r="AD171" i="5"/>
  <c r="AE171" i="5" s="1"/>
  <c r="AD205" i="5"/>
  <c r="AD212" i="5"/>
  <c r="AA194" i="5"/>
  <c r="AE159" i="5"/>
  <c r="AD165" i="5"/>
  <c r="Z154" i="5"/>
  <c r="AC165" i="5"/>
  <c r="AC184" i="5"/>
  <c r="AA158" i="5"/>
  <c r="AB163" i="5"/>
  <c r="AB142" i="5"/>
  <c r="AA137" i="5"/>
  <c r="Y125" i="5"/>
  <c r="AG125" i="5" s="1"/>
  <c r="AA125" i="5"/>
  <c r="Z146" i="5"/>
  <c r="AD130" i="5"/>
  <c r="AE130" i="5" s="1"/>
  <c r="AD156" i="5"/>
  <c r="Z144" i="5"/>
  <c r="AB131" i="5"/>
  <c r="AC169" i="5"/>
  <c r="AC155" i="5"/>
  <c r="AB145" i="5"/>
  <c r="AB135" i="5"/>
  <c r="AC157" i="5"/>
  <c r="AB149" i="5"/>
  <c r="AD141" i="5"/>
  <c r="AD111" i="5"/>
  <c r="AE86" i="5"/>
  <c r="AB95" i="5"/>
  <c r="AC116" i="5"/>
  <c r="Z104" i="5"/>
  <c r="AA95" i="5"/>
  <c r="AC121" i="5"/>
  <c r="AD93" i="5"/>
  <c r="Z123" i="5"/>
  <c r="AD104" i="5"/>
  <c r="AE97" i="5"/>
  <c r="AC109" i="5"/>
  <c r="AB98" i="5"/>
  <c r="AB85" i="5"/>
  <c r="AA85" i="5"/>
  <c r="Z57" i="5"/>
  <c r="AC81" i="5"/>
  <c r="AD52" i="5"/>
  <c r="Z44" i="5"/>
  <c r="AA82" i="5"/>
  <c r="AC53" i="5"/>
  <c r="AD88" i="5"/>
  <c r="AA72" i="5"/>
  <c r="AB56" i="5"/>
  <c r="AC44" i="5"/>
  <c r="AA80" i="5"/>
  <c r="AC67" i="5"/>
  <c r="AD57" i="5"/>
  <c r="AB44" i="5"/>
  <c r="AD85" i="5"/>
  <c r="AC74" i="5"/>
  <c r="AE74" i="5" s="1"/>
  <c r="AA65" i="5"/>
  <c r="AB51" i="5"/>
  <c r="AD80" i="5"/>
  <c r="AB64" i="5"/>
  <c r="AB54" i="5"/>
  <c r="Z23" i="5"/>
  <c r="AD6" i="5"/>
  <c r="Z27" i="5"/>
  <c r="AA18" i="5"/>
  <c r="AD24" i="5"/>
  <c r="Z13" i="5"/>
  <c r="AB15" i="5"/>
  <c r="AB6" i="5"/>
  <c r="AC22" i="5"/>
  <c r="AB12" i="5"/>
  <c r="AC36" i="5"/>
  <c r="AE36" i="5" s="1"/>
  <c r="Z26" i="5"/>
  <c r="AD15" i="5"/>
  <c r="AA8" i="5"/>
  <c r="Z229" i="5"/>
  <c r="Z219" i="5"/>
  <c r="AD219" i="5"/>
  <c r="AA243" i="5"/>
  <c r="AB229" i="5"/>
  <c r="AB202" i="5"/>
  <c r="AB223" i="5"/>
  <c r="AA223" i="5"/>
  <c r="Z212" i="5"/>
  <c r="AD227" i="5"/>
  <c r="AD233" i="5"/>
  <c r="AD217" i="5"/>
  <c r="AE187" i="5"/>
  <c r="AA217" i="5"/>
  <c r="AD220" i="5"/>
  <c r="AA204" i="5"/>
  <c r="AB206" i="5"/>
  <c r="AB129" i="5"/>
  <c r="AC180" i="5"/>
  <c r="AA163" i="5"/>
  <c r="AA151" i="5"/>
  <c r="AB154" i="5"/>
  <c r="AA134" i="5"/>
  <c r="AB156" i="5"/>
  <c r="AD148" i="5"/>
  <c r="AC140" i="5"/>
  <c r="AD116" i="5"/>
  <c r="AD98" i="5"/>
  <c r="Y62" i="5"/>
  <c r="AG62" i="5" s="1"/>
  <c r="AC62" i="5"/>
  <c r="AD120" i="5"/>
  <c r="Y100" i="5"/>
  <c r="AG100" i="5" s="1"/>
  <c r="AA100" i="5"/>
  <c r="Z90" i="5"/>
  <c r="AB122" i="5"/>
  <c r="AC103" i="5"/>
  <c r="AD107" i="5"/>
  <c r="AC85" i="5"/>
  <c r="AB60" i="5"/>
  <c r="AC51" i="5"/>
  <c r="AB81" i="5"/>
  <c r="Z60" i="5"/>
  <c r="AB52" i="5"/>
  <c r="AA55" i="5"/>
  <c r="AB66" i="5"/>
  <c r="AD55" i="5"/>
  <c r="AD81" i="5"/>
  <c r="Z73" i="5"/>
  <c r="AD64" i="5"/>
  <c r="AB50" i="5"/>
  <c r="AE43" i="5"/>
  <c r="AD92" i="5"/>
  <c r="AC63" i="5"/>
  <c r="AE63" i="5" s="1"/>
  <c r="AA53" i="5"/>
  <c r="AE47" i="5"/>
  <c r="AB8" i="5"/>
  <c r="AD23" i="5"/>
  <c r="AB27" i="5"/>
  <c r="AE32" i="5"/>
  <c r="AA20" i="5"/>
  <c r="AD11" i="5"/>
  <c r="Z202" i="5"/>
  <c r="AA237" i="5"/>
  <c r="AE228" i="5"/>
  <c r="AC238" i="5"/>
  <c r="Z214" i="5"/>
  <c r="Z235" i="5"/>
  <c r="AC222" i="5"/>
  <c r="AE224" i="5"/>
  <c r="Z204" i="5"/>
  <c r="AA202" i="5"/>
  <c r="AD213" i="5"/>
  <c r="AE213" i="5" s="1"/>
  <c r="AE197" i="5"/>
  <c r="AD226" i="5"/>
  <c r="AB214" i="5"/>
  <c r="AB188" i="5"/>
  <c r="AB192" i="5"/>
  <c r="Z216" i="5"/>
  <c r="AB189" i="5"/>
  <c r="AE189" i="5" s="1"/>
  <c r="AC200" i="5"/>
  <c r="Y200" i="5"/>
  <c r="AG200" i="5" s="1"/>
  <c r="C424" i="5" s="1"/>
  <c r="AH180" i="5" s="1"/>
  <c r="AB200" i="5"/>
  <c r="AB194" i="5"/>
  <c r="AB180" i="5"/>
  <c r="AE180" i="5" s="1"/>
  <c r="AD203" i="5"/>
  <c r="AE190" i="5"/>
  <c r="AE181" i="5"/>
  <c r="Z141" i="5"/>
  <c r="Z163" i="5"/>
  <c r="Z142" i="5"/>
  <c r="AA128" i="5"/>
  <c r="Z157" i="5"/>
  <c r="AC141" i="5"/>
  <c r="Z131" i="5"/>
  <c r="AB172" i="5"/>
  <c r="Z158" i="5"/>
  <c r="AB141" i="5"/>
  <c r="AB175" i="5"/>
  <c r="AA162" i="5"/>
  <c r="AB151" i="5"/>
  <c r="Z145" i="5"/>
  <c r="Z136" i="5"/>
  <c r="Z162" i="5"/>
  <c r="Z150" i="5"/>
  <c r="Z143" i="5"/>
  <c r="AD129" i="5"/>
  <c r="AD163" i="5"/>
  <c r="AC163" i="5"/>
  <c r="AB155" i="5"/>
  <c r="Z147" i="5"/>
  <c r="AD139" i="5"/>
  <c r="Z87" i="5"/>
  <c r="Z109" i="5"/>
  <c r="AA111" i="5"/>
  <c r="Z103" i="5"/>
  <c r="Z93" i="5"/>
  <c r="Z110" i="5"/>
  <c r="Z100" i="5"/>
  <c r="AA121" i="5"/>
  <c r="AD110" i="5"/>
  <c r="AD102" i="5"/>
  <c r="Z96" i="5"/>
  <c r="Z114" i="5"/>
  <c r="AD105" i="5"/>
  <c r="AD96" i="5"/>
  <c r="AD82" i="5"/>
  <c r="Z75" i="5"/>
  <c r="Z51" i="5"/>
  <c r="Z42" i="5"/>
  <c r="AC82" i="5"/>
  <c r="Z56" i="5"/>
  <c r="AD46" i="5"/>
  <c r="AC59" i="5"/>
  <c r="AD50" i="5"/>
  <c r="AE50" i="5" s="1"/>
  <c r="AD42" i="5"/>
  <c r="AE67" i="5"/>
  <c r="AA59" i="5"/>
  <c r="AA51" i="5"/>
  <c r="AB80" i="5"/>
  <c r="Z54" i="5"/>
  <c r="AB77" i="5"/>
  <c r="AE77" i="5" s="1"/>
  <c r="AC65" i="5"/>
  <c r="AC52" i="5"/>
  <c r="Z40" i="5"/>
  <c r="AC72" i="5"/>
  <c r="AA62" i="5"/>
  <c r="Y41" i="5"/>
  <c r="AG41" i="5" s="1"/>
  <c r="AB41" i="5"/>
  <c r="AC91" i="5"/>
  <c r="AA76" i="5"/>
  <c r="AD62" i="5"/>
  <c r="AA52" i="5"/>
  <c r="AA42" i="5"/>
  <c r="Z30" i="5"/>
  <c r="Z22" i="5"/>
  <c r="Z39" i="5"/>
  <c r="AC23" i="5"/>
  <c r="AD39" i="5"/>
  <c r="AA19" i="5"/>
  <c r="AA6" i="5"/>
  <c r="Z25" i="5"/>
  <c r="AE14" i="5"/>
  <c r="Z7" i="5"/>
  <c r="Z398" i="4"/>
  <c r="Y398" i="4"/>
  <c r="AG398" i="4" s="1"/>
  <c r="AB398" i="4"/>
  <c r="AA398" i="4"/>
  <c r="AC398" i="4"/>
  <c r="AD392" i="4"/>
  <c r="Y387" i="4"/>
  <c r="AG387" i="4" s="1"/>
  <c r="AB387" i="4"/>
  <c r="AC388" i="4"/>
  <c r="Y377" i="4"/>
  <c r="AG377" i="4" s="1"/>
  <c r="AA377" i="4"/>
  <c r="AC377" i="4"/>
  <c r="AB377" i="4"/>
  <c r="Z384" i="4"/>
  <c r="AA387" i="4"/>
  <c r="Y379" i="4"/>
  <c r="AG379" i="4" s="1"/>
  <c r="AD379" i="4"/>
  <c r="AC379" i="4"/>
  <c r="Z352" i="4"/>
  <c r="AB355" i="4"/>
  <c r="Y355" i="4"/>
  <c r="AG355" i="4" s="1"/>
  <c r="Z333" i="4"/>
  <c r="AA348" i="4"/>
  <c r="AD326" i="4"/>
  <c r="AB315" i="4"/>
  <c r="Y315" i="4"/>
  <c r="AG315" i="4" s="1"/>
  <c r="Z340" i="4"/>
  <c r="AA326" i="4"/>
  <c r="AD344" i="4"/>
  <c r="Z314" i="4"/>
  <c r="AA304" i="4"/>
  <c r="AC290" i="4"/>
  <c r="AB304" i="4"/>
  <c r="AB319" i="4"/>
  <c r="AD302" i="4"/>
  <c r="AA302" i="4"/>
  <c r="Y302" i="4"/>
  <c r="AG302" i="4" s="1"/>
  <c r="AD313" i="4"/>
  <c r="AC295" i="4"/>
  <c r="Z273" i="4"/>
  <c r="Y273" i="4"/>
  <c r="AG273" i="4" s="1"/>
  <c r="AC276" i="4"/>
  <c r="AA272" i="4"/>
  <c r="Y272" i="4"/>
  <c r="AG272" i="4" s="1"/>
  <c r="AB272" i="4"/>
  <c r="AD317" i="4"/>
  <c r="Y317" i="4"/>
  <c r="AG317" i="4" s="1"/>
  <c r="AB284" i="4"/>
  <c r="AC270" i="4"/>
  <c r="AD276" i="4"/>
  <c r="AA276" i="4"/>
  <c r="AD258" i="4"/>
  <c r="AB258" i="4"/>
  <c r="Y258" i="4"/>
  <c r="AG258" i="4" s="1"/>
  <c r="AE262" i="4"/>
  <c r="AB263" i="4"/>
  <c r="Y250" i="4"/>
  <c r="AG250" i="4" s="1"/>
  <c r="AB250" i="4"/>
  <c r="Y216" i="4"/>
  <c r="AG216" i="4" s="1"/>
  <c r="AC216" i="4"/>
  <c r="Y253" i="4"/>
  <c r="AG253" i="4" s="1"/>
  <c r="Z253" i="4"/>
  <c r="AE235" i="4"/>
  <c r="AB261" i="4"/>
  <c r="AC273" i="4"/>
  <c r="AD250" i="4"/>
  <c r="AE203" i="4"/>
  <c r="AA224" i="4"/>
  <c r="Y204" i="4"/>
  <c r="AG204" i="4" s="1"/>
  <c r="AA204" i="4"/>
  <c r="Y196" i="4"/>
  <c r="AG196" i="4" s="1"/>
  <c r="AC196" i="4"/>
  <c r="AB231" i="4"/>
  <c r="Y191" i="4"/>
  <c r="AG191" i="4" s="1"/>
  <c r="AD191" i="4"/>
  <c r="AA191" i="4"/>
  <c r="AB171" i="4"/>
  <c r="Y171" i="4"/>
  <c r="AG171" i="4" s="1"/>
  <c r="Z171" i="4"/>
  <c r="AA188" i="4"/>
  <c r="AC149" i="4"/>
  <c r="Y149" i="4"/>
  <c r="AG149" i="4" s="1"/>
  <c r="Y167" i="4"/>
  <c r="AG167" i="4" s="1"/>
  <c r="AC167" i="4"/>
  <c r="AB167" i="4"/>
  <c r="AA167" i="4"/>
  <c r="AD150" i="4"/>
  <c r="Y150" i="4"/>
  <c r="AG150" i="4" s="1"/>
  <c r="AB150" i="4"/>
  <c r="AD171" i="4"/>
  <c r="AB184" i="4"/>
  <c r="AD127" i="4"/>
  <c r="AD53" i="4"/>
  <c r="Y53" i="4"/>
  <c r="AG53" i="4" s="1"/>
  <c r="AC53" i="4"/>
  <c r="Z53" i="4"/>
  <c r="AA53" i="4"/>
  <c r="AB53" i="4"/>
  <c r="AB180" i="4"/>
  <c r="Y65" i="4"/>
  <c r="AG65" i="4" s="1"/>
  <c r="AA65" i="4"/>
  <c r="AB65" i="4"/>
  <c r="Z65" i="4"/>
  <c r="Y93" i="4"/>
  <c r="AG93" i="4" s="1"/>
  <c r="AD93" i="4"/>
  <c r="AB93" i="4"/>
  <c r="AC93" i="4"/>
  <c r="AC391" i="4"/>
  <c r="Y389" i="4"/>
  <c r="AG389" i="4" s="1"/>
  <c r="AB389" i="4"/>
  <c r="Z376" i="4"/>
  <c r="AA376" i="4"/>
  <c r="Y376" i="4"/>
  <c r="AG376" i="4" s="1"/>
  <c r="AB376" i="4"/>
  <c r="Z387" i="4"/>
  <c r="Y386" i="4"/>
  <c r="AG386" i="4" s="1"/>
  <c r="AC386" i="4"/>
  <c r="Z381" i="4"/>
  <c r="Y381" i="4"/>
  <c r="AG381" i="4" s="1"/>
  <c r="Y384" i="4"/>
  <c r="AG384" i="4" s="1"/>
  <c r="AB384" i="4"/>
  <c r="AD389" i="4"/>
  <c r="Y367" i="4"/>
  <c r="AG367" i="4" s="1"/>
  <c r="AD367" i="4"/>
  <c r="AD402" i="4"/>
  <c r="AB385" i="4"/>
  <c r="Y371" i="4"/>
  <c r="AG371" i="4" s="1"/>
  <c r="AB371" i="4"/>
  <c r="AB358" i="4"/>
  <c r="AD358" i="4"/>
  <c r="Y358" i="4"/>
  <c r="AG358" i="4" s="1"/>
  <c r="Y337" i="4"/>
  <c r="AG337" i="4" s="1"/>
  <c r="AC337" i="4"/>
  <c r="Z337" i="4"/>
  <c r="Y372" i="4"/>
  <c r="AG372" i="4" s="1"/>
  <c r="AC372" i="4"/>
  <c r="AD372" i="4"/>
  <c r="AA372" i="4"/>
  <c r="Y347" i="4"/>
  <c r="AG347" i="4" s="1"/>
  <c r="AB347" i="4"/>
  <c r="AC370" i="4"/>
  <c r="AB324" i="4"/>
  <c r="Z324" i="4"/>
  <c r="Y324" i="4"/>
  <c r="AG324" i="4" s="1"/>
  <c r="AC331" i="4"/>
  <c r="Y331" i="4"/>
  <c r="AG331" i="4" s="1"/>
  <c r="AC343" i="4"/>
  <c r="AC324" i="4"/>
  <c r="AD337" i="4"/>
  <c r="Z315" i="4"/>
  <c r="AC368" i="4"/>
  <c r="AC339" i="4"/>
  <c r="AA324" i="4"/>
  <c r="AB367" i="4"/>
  <c r="AB318" i="4"/>
  <c r="Y318" i="4"/>
  <c r="AG318" i="4" s="1"/>
  <c r="AE301" i="4"/>
  <c r="AD315" i="4"/>
  <c r="AD323" i="4"/>
  <c r="Y323" i="4"/>
  <c r="AG323" i="4" s="1"/>
  <c r="Z302" i="4"/>
  <c r="Y282" i="4"/>
  <c r="AG282" i="4" s="1"/>
  <c r="AC282" i="4"/>
  <c r="AA282" i="4"/>
  <c r="AA329" i="4"/>
  <c r="Z312" i="4"/>
  <c r="AD293" i="4"/>
  <c r="Y286" i="4"/>
  <c r="AG286" i="4" s="1"/>
  <c r="AC286" i="4"/>
  <c r="AB286" i="4"/>
  <c r="Y275" i="4"/>
  <c r="AG275" i="4" s="1"/>
  <c r="AD275" i="4"/>
  <c r="AA275" i="4"/>
  <c r="Z272" i="4"/>
  <c r="Z317" i="4"/>
  <c r="Y268" i="4"/>
  <c r="AG268" i="4" s="1"/>
  <c r="AC268" i="4"/>
  <c r="AE274" i="4"/>
  <c r="Z258" i="4"/>
  <c r="AA249" i="4"/>
  <c r="Y249" i="4"/>
  <c r="AG249" i="4" s="1"/>
  <c r="AC261" i="4"/>
  <c r="Z247" i="4"/>
  <c r="Y251" i="4"/>
  <c r="AG251" i="4" s="1"/>
  <c r="AC251" i="4"/>
  <c r="AB260" i="4"/>
  <c r="AB218" i="4"/>
  <c r="AC208" i="4"/>
  <c r="Y208" i="4"/>
  <c r="AG208" i="4" s="1"/>
  <c r="AB249" i="4"/>
  <c r="Z218" i="4"/>
  <c r="Z204" i="4"/>
  <c r="Z251" i="4"/>
  <c r="Z196" i="4"/>
  <c r="AA218" i="4"/>
  <c r="AC201" i="4"/>
  <c r="Z191" i="4"/>
  <c r="AD253" i="4"/>
  <c r="Y215" i="4"/>
  <c r="AG215" i="4" s="1"/>
  <c r="AB215" i="4"/>
  <c r="AE215" i="4" s="1"/>
  <c r="AA222" i="4"/>
  <c r="AA196" i="4"/>
  <c r="Y159" i="4"/>
  <c r="AG159" i="4" s="1"/>
  <c r="AC159" i="4"/>
  <c r="AA201" i="4"/>
  <c r="AA233" i="4"/>
  <c r="Y233" i="4"/>
  <c r="AG233" i="4" s="1"/>
  <c r="AB187" i="4"/>
  <c r="AC184" i="4"/>
  <c r="Z167" i="4"/>
  <c r="Z150" i="4"/>
  <c r="AE132" i="4"/>
  <c r="AD167" i="4"/>
  <c r="Y139" i="4"/>
  <c r="AG139" i="4" s="1"/>
  <c r="AC139" i="4"/>
  <c r="AE183" i="4"/>
  <c r="Z187" i="4"/>
  <c r="Y151" i="4"/>
  <c r="AG151" i="4" s="1"/>
  <c r="AD151" i="4"/>
  <c r="AB166" i="4"/>
  <c r="Z154" i="4"/>
  <c r="Y154" i="4"/>
  <c r="AG154" i="4" s="1"/>
  <c r="AB154" i="4"/>
  <c r="Y95" i="4"/>
  <c r="AG95" i="4" s="1"/>
  <c r="AA95" i="4"/>
  <c r="AC95" i="4"/>
  <c r="Z95" i="4"/>
  <c r="Y140" i="4"/>
  <c r="AG140" i="4" s="1"/>
  <c r="AD140" i="4"/>
  <c r="AB140" i="4"/>
  <c r="Z140" i="4"/>
  <c r="Y109" i="4"/>
  <c r="AG109" i="4" s="1"/>
  <c r="AA109" i="4"/>
  <c r="AE109" i="4" s="1"/>
  <c r="AB109" i="4"/>
  <c r="AC109" i="4"/>
  <c r="AA162" i="4"/>
  <c r="Y49" i="4"/>
  <c r="AG49" i="4" s="1"/>
  <c r="AA49" i="4"/>
  <c r="AC49" i="4"/>
  <c r="AD49" i="4"/>
  <c r="Z49" i="4"/>
  <c r="AB49" i="4"/>
  <c r="AA97" i="4"/>
  <c r="AD65" i="4"/>
  <c r="Y74" i="4"/>
  <c r="AG74" i="4" s="1"/>
  <c r="AB74" i="4"/>
  <c r="AD74" i="4"/>
  <c r="AA74" i="4"/>
  <c r="AB293" i="4"/>
  <c r="Y394" i="4"/>
  <c r="AG394" i="4" s="1"/>
  <c r="AD394" i="4"/>
  <c r="AD376" i="4"/>
  <c r="Z403" i="4"/>
  <c r="AD388" i="4"/>
  <c r="AD398" i="4"/>
  <c r="AC376" i="4"/>
  <c r="AA370" i="4"/>
  <c r="AD370" i="4"/>
  <c r="Z358" i="4"/>
  <c r="AB337" i="4"/>
  <c r="Z372" i="4"/>
  <c r="Y346" i="4"/>
  <c r="AG346" i="4" s="1"/>
  <c r="AA346" i="4"/>
  <c r="Y369" i="4"/>
  <c r="AG369" i="4" s="1"/>
  <c r="AA369" i="4"/>
  <c r="Z361" i="4"/>
  <c r="AB361" i="4"/>
  <c r="Y361" i="4"/>
  <c r="AG361" i="4" s="1"/>
  <c r="AB364" i="4"/>
  <c r="Z331" i="4"/>
  <c r="Z322" i="4"/>
  <c r="Y354" i="4"/>
  <c r="AG354" i="4" s="1"/>
  <c r="Z354" i="4"/>
  <c r="AA354" i="4"/>
  <c r="Z330" i="4"/>
  <c r="AD341" i="4"/>
  <c r="Y341" i="4"/>
  <c r="AG341" i="4" s="1"/>
  <c r="AE311" i="4"/>
  <c r="AC340" i="4"/>
  <c r="Y365" i="4"/>
  <c r="AG365" i="4" s="1"/>
  <c r="AD365" i="4"/>
  <c r="AB365" i="4"/>
  <c r="Y298" i="4"/>
  <c r="AG298" i="4" s="1"/>
  <c r="Z298" i="4"/>
  <c r="Z323" i="4"/>
  <c r="AA297" i="4"/>
  <c r="AA300" i="4"/>
  <c r="AD309" i="4"/>
  <c r="AB291" i="4"/>
  <c r="Y291" i="4"/>
  <c r="AG291" i="4" s="1"/>
  <c r="AB310" i="4"/>
  <c r="AB302" i="4"/>
  <c r="AE277" i="4"/>
  <c r="AA314" i="4"/>
  <c r="AD285" i="4"/>
  <c r="AB285" i="4"/>
  <c r="Y285" i="4"/>
  <c r="AG285" i="4" s="1"/>
  <c r="Z275" i="4"/>
  <c r="Z316" i="4"/>
  <c r="Y308" i="4"/>
  <c r="AG308" i="4" s="1"/>
  <c r="AC308" i="4"/>
  <c r="AA273" i="4"/>
  <c r="AD284" i="4"/>
  <c r="AB295" i="4"/>
  <c r="Z249" i="4"/>
  <c r="AC258" i="4"/>
  <c r="Y241" i="4"/>
  <c r="AG241" i="4" s="1"/>
  <c r="AC241" i="4"/>
  <c r="AA258" i="4"/>
  <c r="AC250" i="4"/>
  <c r="Y230" i="4"/>
  <c r="AG230" i="4" s="1"/>
  <c r="AB230" i="4"/>
  <c r="Z208" i="4"/>
  <c r="Z200" i="4"/>
  <c r="AE248" i="4"/>
  <c r="AC192" i="4"/>
  <c r="Y192" i="4"/>
  <c r="AG192" i="4" s="1"/>
  <c r="Z232" i="4"/>
  <c r="Y232" i="4"/>
  <c r="AG232" i="4" s="1"/>
  <c r="AD232" i="4"/>
  <c r="AD216" i="4"/>
  <c r="AC249" i="4"/>
  <c r="AB216" i="4"/>
  <c r="AE246" i="4"/>
  <c r="AC198" i="4"/>
  <c r="Z216" i="4"/>
  <c r="AA186" i="4"/>
  <c r="Z156" i="4"/>
  <c r="Y156" i="4"/>
  <c r="AG156" i="4" s="1"/>
  <c r="AC156" i="4"/>
  <c r="AA166" i="4"/>
  <c r="AA164" i="4"/>
  <c r="AA150" i="4"/>
  <c r="AD156" i="4"/>
  <c r="AC181" i="4"/>
  <c r="AC166" i="4"/>
  <c r="AC145" i="4"/>
  <c r="Z149" i="4"/>
  <c r="AB158" i="4"/>
  <c r="Y158" i="4"/>
  <c r="AG158" i="4" s="1"/>
  <c r="AD158" i="4"/>
  <c r="Z158" i="4"/>
  <c r="Y56" i="4"/>
  <c r="AG56" i="4" s="1"/>
  <c r="AC56" i="4"/>
  <c r="AB56" i="4"/>
  <c r="AA56" i="4"/>
  <c r="AD56" i="4"/>
  <c r="AE78" i="4"/>
  <c r="Z74" i="4"/>
  <c r="Y83" i="4"/>
  <c r="AG83" i="4" s="1"/>
  <c r="AC83" i="4"/>
  <c r="AA83" i="4"/>
  <c r="AB83" i="4"/>
  <c r="AD83" i="4"/>
  <c r="Z394" i="4"/>
  <c r="Y392" i="4"/>
  <c r="AG392" i="4" s="1"/>
  <c r="AB392" i="4"/>
  <c r="Y404" i="4"/>
  <c r="AG404" i="4" s="1"/>
  <c r="Z404" i="4"/>
  <c r="AD404" i="4"/>
  <c r="AC396" i="4"/>
  <c r="AC381" i="4"/>
  <c r="AA374" i="4"/>
  <c r="Y374" i="4"/>
  <c r="AG374" i="4" s="1"/>
  <c r="AA404" i="4"/>
  <c r="AC387" i="4"/>
  <c r="AD396" i="4"/>
  <c r="Y366" i="4"/>
  <c r="AG366" i="4" s="1"/>
  <c r="Z366" i="4"/>
  <c r="AC366" i="4"/>
  <c r="Y383" i="4"/>
  <c r="AG383" i="4" s="1"/>
  <c r="AA383" i="4"/>
  <c r="Z383" i="4"/>
  <c r="AB383" i="4"/>
  <c r="AE335" i="4"/>
  <c r="AC371" i="4"/>
  <c r="AD366" i="4"/>
  <c r="Z369" i="4"/>
  <c r="AA358" i="4"/>
  <c r="AD340" i="4"/>
  <c r="AA345" i="4"/>
  <c r="Y345" i="4"/>
  <c r="AG345" i="4" s="1"/>
  <c r="AB340" i="4"/>
  <c r="Y357" i="4"/>
  <c r="AG357" i="4" s="1"/>
  <c r="AC357" i="4"/>
  <c r="AD357" i="4"/>
  <c r="AA357" i="4"/>
  <c r="AB331" i="4"/>
  <c r="AB354" i="4"/>
  <c r="AE341" i="4"/>
  <c r="AB325" i="4"/>
  <c r="Y325" i="4"/>
  <c r="AG325" i="4" s="1"/>
  <c r="AA299" i="4"/>
  <c r="Y299" i="4"/>
  <c r="AG299" i="4" s="1"/>
  <c r="AD290" i="4"/>
  <c r="AA290" i="4"/>
  <c r="Y290" i="4"/>
  <c r="AG290" i="4" s="1"/>
  <c r="AA365" i="4"/>
  <c r="AE365" i="4" s="1"/>
  <c r="AA298" i="4"/>
  <c r="AA322" i="4"/>
  <c r="Z290" i="4"/>
  <c r="AD310" i="4"/>
  <c r="AD299" i="4"/>
  <c r="AD288" i="4"/>
  <c r="Y288" i="4"/>
  <c r="AG288" i="4" s="1"/>
  <c r="AA325" i="4"/>
  <c r="Z282" i="4"/>
  <c r="AA310" i="4"/>
  <c r="Z285" i="4"/>
  <c r="AA296" i="4"/>
  <c r="Z270" i="4"/>
  <c r="AD273" i="4"/>
  <c r="AD308" i="4"/>
  <c r="AD270" i="4"/>
  <c r="AD286" i="4"/>
  <c r="AB256" i="4"/>
  <c r="Z241" i="4"/>
  <c r="AB275" i="4"/>
  <c r="AC247" i="4"/>
  <c r="Y217" i="4"/>
  <c r="AG217" i="4" s="1"/>
  <c r="AD217" i="4"/>
  <c r="AB217" i="4"/>
  <c r="AC243" i="4"/>
  <c r="Y199" i="4"/>
  <c r="AG199" i="4" s="1"/>
  <c r="AD199" i="4"/>
  <c r="AC217" i="4"/>
  <c r="AC199" i="4"/>
  <c r="Z230" i="4"/>
  <c r="AE219" i="4"/>
  <c r="AC206" i="4"/>
  <c r="Z192" i="4"/>
  <c r="AC231" i="4"/>
  <c r="Y202" i="4"/>
  <c r="AG202" i="4" s="1"/>
  <c r="AA202" i="4"/>
  <c r="AC245" i="4"/>
  <c r="AB224" i="4"/>
  <c r="AB188" i="4"/>
  <c r="Z188" i="4"/>
  <c r="AA214" i="4"/>
  <c r="Y193" i="4"/>
  <c r="AG193" i="4" s="1"/>
  <c r="AB193" i="4"/>
  <c r="AA247" i="4"/>
  <c r="AC212" i="4"/>
  <c r="AC193" i="4"/>
  <c r="AC171" i="4"/>
  <c r="AD208" i="4"/>
  <c r="AD233" i="4"/>
  <c r="AA198" i="4"/>
  <c r="AD162" i="4"/>
  <c r="AC129" i="4"/>
  <c r="Y129" i="4"/>
  <c r="AG129" i="4" s="1"/>
  <c r="AB129" i="4"/>
  <c r="AA129" i="4"/>
  <c r="Z129" i="4"/>
  <c r="Y178" i="4"/>
  <c r="AG178" i="4" s="1"/>
  <c r="AA178" i="4"/>
  <c r="AA159" i="4"/>
  <c r="Z182" i="4"/>
  <c r="AA149" i="4"/>
  <c r="AA171" i="4"/>
  <c r="AB201" i="4"/>
  <c r="AD178" i="4"/>
  <c r="AD159" i="4"/>
  <c r="Y106" i="4"/>
  <c r="AG106" i="4" s="1"/>
  <c r="AD106" i="4"/>
  <c r="Z106" i="4"/>
  <c r="AA106" i="4"/>
  <c r="Z97" i="4"/>
  <c r="Y97" i="4"/>
  <c r="AG97" i="4" s="1"/>
  <c r="AB97" i="4"/>
  <c r="AD97" i="4"/>
  <c r="AA99" i="4"/>
  <c r="Y99" i="4"/>
  <c r="AG99" i="4" s="1"/>
  <c r="AC99" i="4"/>
  <c r="AB95" i="4"/>
  <c r="Z56" i="4"/>
  <c r="Y73" i="4"/>
  <c r="AG73" i="4" s="1"/>
  <c r="AA73" i="4"/>
  <c r="AD73" i="4"/>
  <c r="AC73" i="4"/>
  <c r="Z83" i="4"/>
  <c r="Y33" i="4"/>
  <c r="AG33" i="4" s="1"/>
  <c r="AA33" i="4"/>
  <c r="AD33" i="4"/>
  <c r="AC33" i="4"/>
  <c r="AB33" i="4"/>
  <c r="Y38" i="4"/>
  <c r="AG38" i="4" s="1"/>
  <c r="AA38" i="4"/>
  <c r="AB38" i="4"/>
  <c r="AC38" i="4"/>
  <c r="AD38" i="4"/>
  <c r="AE38" i="4" s="1"/>
  <c r="Y402" i="4"/>
  <c r="AG402" i="4" s="1"/>
  <c r="AC402" i="4"/>
  <c r="Y385" i="4"/>
  <c r="AG385" i="4" s="1"/>
  <c r="AA385" i="4"/>
  <c r="AB402" i="4"/>
  <c r="Z396" i="4"/>
  <c r="AB404" i="4"/>
  <c r="AA386" i="4"/>
  <c r="AE386" i="4" s="1"/>
  <c r="AE399" i="4"/>
  <c r="Z402" i="4"/>
  <c r="AD385" i="4"/>
  <c r="AD395" i="4"/>
  <c r="Y395" i="4"/>
  <c r="AG395" i="4" s="1"/>
  <c r="AE364" i="4"/>
  <c r="Z368" i="4"/>
  <c r="AE357" i="4"/>
  <c r="AA367" i="4"/>
  <c r="AE367" i="4" s="1"/>
  <c r="AD386" i="4"/>
  <c r="AA356" i="4"/>
  <c r="Y313" i="4"/>
  <c r="AG313" i="4" s="1"/>
  <c r="AB313" i="4"/>
  <c r="Z345" i="4"/>
  <c r="AB326" i="4"/>
  <c r="Y326" i="4"/>
  <c r="AG326" i="4" s="1"/>
  <c r="Z326" i="4"/>
  <c r="AD316" i="4"/>
  <c r="AB357" i="4"/>
  <c r="Y349" i="4"/>
  <c r="AG349" i="4" s="1"/>
  <c r="AD349" i="4"/>
  <c r="AA349" i="4"/>
  <c r="AA331" i="4"/>
  <c r="Y321" i="4"/>
  <c r="AG321" i="4" s="1"/>
  <c r="AC321" i="4"/>
  <c r="AB352" i="4"/>
  <c r="AB328" i="4"/>
  <c r="Y328" i="4"/>
  <c r="AG328" i="4" s="1"/>
  <c r="AC315" i="4"/>
  <c r="Z325" i="4"/>
  <c r="Z299" i="4"/>
  <c r="Z309" i="4"/>
  <c r="Y334" i="4"/>
  <c r="AG334" i="4" s="1"/>
  <c r="Z334" i="4"/>
  <c r="AC319" i="4"/>
  <c r="AC309" i="4"/>
  <c r="AB330" i="4"/>
  <c r="Z288" i="4"/>
  <c r="Y265" i="4"/>
  <c r="AG265" i="4" s="1"/>
  <c r="AB265" i="4"/>
  <c r="AE265" i="4" s="1"/>
  <c r="Y307" i="4"/>
  <c r="AG307" i="4" s="1"/>
  <c r="AD307" i="4"/>
  <c r="AD282" i="4"/>
  <c r="AC293" i="4"/>
  <c r="AD272" i="4"/>
  <c r="Z293" i="4"/>
  <c r="AD260" i="4"/>
  <c r="AC260" i="4"/>
  <c r="Y260" i="4"/>
  <c r="AG260" i="4" s="1"/>
  <c r="AD263" i="4"/>
  <c r="AD278" i="4"/>
  <c r="AE278" i="4" s="1"/>
  <c r="Y278" i="4"/>
  <c r="AG278" i="4" s="1"/>
  <c r="AE266" i="4"/>
  <c r="Z263" i="4"/>
  <c r="AA255" i="4"/>
  <c r="Y255" i="4"/>
  <c r="AG255" i="4" s="1"/>
  <c r="AB255" i="4"/>
  <c r="AE227" i="4"/>
  <c r="AD265" i="4"/>
  <c r="AD249" i="4"/>
  <c r="AA230" i="4"/>
  <c r="Y210" i="4"/>
  <c r="AG210" i="4" s="1"/>
  <c r="AC210" i="4"/>
  <c r="AC239" i="4"/>
  <c r="AA239" i="4"/>
  <c r="AE239" i="4" s="1"/>
  <c r="Y239" i="4"/>
  <c r="AG239" i="4" s="1"/>
  <c r="AC230" i="4"/>
  <c r="AA216" i="4"/>
  <c r="AC218" i="4"/>
  <c r="AD230" i="4"/>
  <c r="Z214" i="4"/>
  <c r="AA210" i="4"/>
  <c r="Y174" i="4"/>
  <c r="AG174" i="4" s="1"/>
  <c r="Z174" i="4"/>
  <c r="AA174" i="4"/>
  <c r="Y225" i="4"/>
  <c r="AG225" i="4" s="1"/>
  <c r="AB225" i="4"/>
  <c r="AE163" i="4"/>
  <c r="Z193" i="4"/>
  <c r="AC188" i="4"/>
  <c r="AD173" i="4"/>
  <c r="AC173" i="4"/>
  <c r="Y173" i="4"/>
  <c r="AG173" i="4" s="1"/>
  <c r="AA173" i="4"/>
  <c r="AD186" i="4"/>
  <c r="AC202" i="4"/>
  <c r="AC228" i="4"/>
  <c r="Y228" i="4"/>
  <c r="AG228" i="4" s="1"/>
  <c r="AE195" i="4"/>
  <c r="Y161" i="4"/>
  <c r="AG161" i="4" s="1"/>
  <c r="AB161" i="4"/>
  <c r="AA161" i="4"/>
  <c r="AD161" i="4"/>
  <c r="Y152" i="4"/>
  <c r="AG152" i="4" s="1"/>
  <c r="Z152" i="4"/>
  <c r="AC152" i="4"/>
  <c r="AD152" i="4"/>
  <c r="AC180" i="4"/>
  <c r="AE180" i="4" s="1"/>
  <c r="AD133" i="4"/>
  <c r="AC133" i="4"/>
  <c r="Y133" i="4"/>
  <c r="AG133" i="4" s="1"/>
  <c r="AB133" i="4"/>
  <c r="AB153" i="4"/>
  <c r="AE122" i="4"/>
  <c r="AD95" i="4"/>
  <c r="Z99" i="4"/>
  <c r="AE73" i="4"/>
  <c r="Y403" i="4"/>
  <c r="AG403" i="4" s="1"/>
  <c r="AD403" i="4"/>
  <c r="Y401" i="4"/>
  <c r="AG401" i="4" s="1"/>
  <c r="AD401" i="4"/>
  <c r="AC401" i="4"/>
  <c r="Z397" i="4"/>
  <c r="Y397" i="4"/>
  <c r="AG397" i="4" s="1"/>
  <c r="AC403" i="4"/>
  <c r="AA397" i="4"/>
  <c r="Z385" i="4"/>
  <c r="Y378" i="4"/>
  <c r="AG378" i="4" s="1"/>
  <c r="AB378" i="4"/>
  <c r="AD378" i="4"/>
  <c r="AC378" i="4"/>
  <c r="AC395" i="4"/>
  <c r="AE395" i="4" s="1"/>
  <c r="Y359" i="4"/>
  <c r="AG359" i="4" s="1"/>
  <c r="AC359" i="4"/>
  <c r="AA388" i="4"/>
  <c r="AD381" i="4"/>
  <c r="AE363" i="4"/>
  <c r="Y362" i="4"/>
  <c r="AG362" i="4" s="1"/>
  <c r="AC362" i="4"/>
  <c r="AB362" i="4"/>
  <c r="AB336" i="4"/>
  <c r="Y336" i="4"/>
  <c r="AG336" i="4" s="1"/>
  <c r="AD336" i="4"/>
  <c r="AD360" i="4"/>
  <c r="Y360" i="4"/>
  <c r="AG360" i="4" s="1"/>
  <c r="Y339" i="4"/>
  <c r="AG339" i="4" s="1"/>
  <c r="AB339" i="4"/>
  <c r="AE351" i="4"/>
  <c r="AD339" i="4"/>
  <c r="Y322" i="4"/>
  <c r="AG322" i="4" s="1"/>
  <c r="AC322" i="4"/>
  <c r="AD331" i="4"/>
  <c r="Y353" i="4"/>
  <c r="AG353" i="4" s="1"/>
  <c r="Z353" i="4"/>
  <c r="Y329" i="4"/>
  <c r="AG329" i="4" s="1"/>
  <c r="AC329" i="4"/>
  <c r="AD355" i="4"/>
  <c r="Y338" i="4"/>
  <c r="AG338" i="4" s="1"/>
  <c r="AA338" i="4"/>
  <c r="AD338" i="4"/>
  <c r="AB338" i="4"/>
  <c r="AD319" i="4"/>
  <c r="AB321" i="4"/>
  <c r="AA321" i="4"/>
  <c r="AA334" i="4"/>
  <c r="AC358" i="4"/>
  <c r="AB359" i="4"/>
  <c r="AD346" i="4"/>
  <c r="AA280" i="4"/>
  <c r="AD280" i="4"/>
  <c r="Y280" i="4"/>
  <c r="AG280" i="4" s="1"/>
  <c r="Z307" i="4"/>
  <c r="AB267" i="4"/>
  <c r="Y267" i="4"/>
  <c r="AG267" i="4" s="1"/>
  <c r="AD269" i="4"/>
  <c r="AA269" i="4"/>
  <c r="Y269" i="4"/>
  <c r="AG269" i="4" s="1"/>
  <c r="AC288" i="4"/>
  <c r="Z256" i="4"/>
  <c r="Y256" i="4"/>
  <c r="AG256" i="4" s="1"/>
  <c r="AA256" i="4"/>
  <c r="Z261" i="4"/>
  <c r="Y261" i="4"/>
  <c r="AG261" i="4" s="1"/>
  <c r="Z255" i="4"/>
  <c r="AE289" i="4"/>
  <c r="AB282" i="4"/>
  <c r="Y259" i="4"/>
  <c r="AG259" i="4" s="1"/>
  <c r="AC259" i="4"/>
  <c r="Z259" i="4"/>
  <c r="Y271" i="4"/>
  <c r="AG271" i="4" s="1"/>
  <c r="Z271" i="4"/>
  <c r="AA271" i="4"/>
  <c r="Z210" i="4"/>
  <c r="AC229" i="4"/>
  <c r="AA229" i="4"/>
  <c r="AE229" i="4" s="1"/>
  <c r="Y229" i="4"/>
  <c r="AG229" i="4" s="1"/>
  <c r="AA217" i="4"/>
  <c r="AE217" i="4" s="1"/>
  <c r="AD229" i="4"/>
  <c r="AA237" i="4"/>
  <c r="Y237" i="4"/>
  <c r="AG237" i="4" s="1"/>
  <c r="AE222" i="4"/>
  <c r="AA206" i="4"/>
  <c r="Z225" i="4"/>
  <c r="Z184" i="4"/>
  <c r="Y242" i="4"/>
  <c r="AG242" i="4" s="1"/>
  <c r="AD242" i="4"/>
  <c r="AE205" i="4"/>
  <c r="AC191" i="4"/>
  <c r="AA241" i="4"/>
  <c r="AB210" i="4"/>
  <c r="AD187" i="4"/>
  <c r="Z173" i="4"/>
  <c r="AB164" i="4"/>
  <c r="Z164" i="4"/>
  <c r="Y164" i="4"/>
  <c r="AG164" i="4" s="1"/>
  <c r="AD164" i="4"/>
  <c r="AD201" i="4"/>
  <c r="AD176" i="4"/>
  <c r="Y176" i="4"/>
  <c r="AG176" i="4" s="1"/>
  <c r="Z228" i="4"/>
  <c r="AD192" i="4"/>
  <c r="Z181" i="4"/>
  <c r="Y177" i="4"/>
  <c r="AG177" i="4" s="1"/>
  <c r="AC177" i="4"/>
  <c r="AB159" i="4"/>
  <c r="Y125" i="4"/>
  <c r="AG125" i="4" s="1"/>
  <c r="AA125" i="4"/>
  <c r="AC125" i="4"/>
  <c r="AD125" i="4"/>
  <c r="AB176" i="4"/>
  <c r="Y157" i="4"/>
  <c r="AG157" i="4" s="1"/>
  <c r="AC157" i="4"/>
  <c r="AD157" i="4"/>
  <c r="AA157" i="4"/>
  <c r="AE138" i="4"/>
  <c r="AC186" i="4"/>
  <c r="AA160" i="4"/>
  <c r="Y160" i="4"/>
  <c r="AG160" i="4" s="1"/>
  <c r="AC160" i="4"/>
  <c r="AD160" i="4"/>
  <c r="AD155" i="4"/>
  <c r="AA155" i="4"/>
  <c r="Y155" i="4"/>
  <c r="AG155" i="4" s="1"/>
  <c r="Y145" i="4"/>
  <c r="AG145" i="4" s="1"/>
  <c r="AB145" i="4"/>
  <c r="Z133" i="4"/>
  <c r="AD149" i="4"/>
  <c r="AC127" i="4"/>
  <c r="AB149" i="4"/>
  <c r="Y108" i="4"/>
  <c r="AG108" i="4" s="1"/>
  <c r="Z108" i="4"/>
  <c r="AA108" i="4"/>
  <c r="AB108" i="4"/>
  <c r="AD108" i="4"/>
  <c r="AB99" i="4"/>
  <c r="AA403" i="4"/>
  <c r="Z401" i="4"/>
  <c r="AA401" i="4"/>
  <c r="Y391" i="4"/>
  <c r="AG391" i="4" s="1"/>
  <c r="AA391" i="4"/>
  <c r="AC392" i="4"/>
  <c r="AE392" i="4" s="1"/>
  <c r="AE379" i="4"/>
  <c r="AB394" i="4"/>
  <c r="Z389" i="4"/>
  <c r="Y400" i="4"/>
  <c r="AG400" i="4" s="1"/>
  <c r="AC400" i="4"/>
  <c r="AD400" i="4"/>
  <c r="AB400" i="4"/>
  <c r="Z382" i="4"/>
  <c r="Y382" i="4"/>
  <c r="AG382" i="4" s="1"/>
  <c r="AD387" i="4"/>
  <c r="AB381" i="4"/>
  <c r="Z378" i="4"/>
  <c r="AC394" i="4"/>
  <c r="Y356" i="4"/>
  <c r="AG356" i="4" s="1"/>
  <c r="AC356" i="4"/>
  <c r="Z356" i="4"/>
  <c r="AB386" i="4"/>
  <c r="AD359" i="4"/>
  <c r="AB366" i="4"/>
  <c r="AD374" i="4"/>
  <c r="AC352" i="4"/>
  <c r="AB346" i="4"/>
  <c r="Z380" i="4"/>
  <c r="Z339" i="4"/>
  <c r="AC346" i="4"/>
  <c r="Y330" i="4"/>
  <c r="AG330" i="4" s="1"/>
  <c r="AD330" i="4"/>
  <c r="AC330" i="4"/>
  <c r="Y316" i="4"/>
  <c r="AG316" i="4" s="1"/>
  <c r="AC316" i="4"/>
  <c r="AD327" i="4"/>
  <c r="AA327" i="4"/>
  <c r="Y327" i="4"/>
  <c r="AG327" i="4" s="1"/>
  <c r="AA353" i="4"/>
  <c r="AB300" i="4"/>
  <c r="Z300" i="4"/>
  <c r="Y300" i="4"/>
  <c r="AG300" i="4" s="1"/>
  <c r="AE328" i="4"/>
  <c r="AA347" i="4"/>
  <c r="Z338" i="4"/>
  <c r="AC310" i="4"/>
  <c r="Y296" i="4"/>
  <c r="AG296" i="4" s="1"/>
  <c r="AD296" i="4"/>
  <c r="Z319" i="4"/>
  <c r="AB322" i="4"/>
  <c r="AD329" i="4"/>
  <c r="AE308" i="4"/>
  <c r="AB345" i="4"/>
  <c r="Y306" i="4"/>
  <c r="AG306" i="4" s="1"/>
  <c r="AA306" i="4"/>
  <c r="AD306" i="4"/>
  <c r="AC306" i="4"/>
  <c r="AE306" i="4" s="1"/>
  <c r="AA319" i="4"/>
  <c r="Z295" i="4"/>
  <c r="Y284" i="4"/>
  <c r="AG284" i="4" s="1"/>
  <c r="AC284" i="4"/>
  <c r="Y342" i="4"/>
  <c r="AG342" i="4" s="1"/>
  <c r="Z342" i="4"/>
  <c r="AA315" i="4"/>
  <c r="Y303" i="4"/>
  <c r="AG303" i="4" s="1"/>
  <c r="AC303" i="4"/>
  <c r="AB303" i="4"/>
  <c r="Z276" i="4"/>
  <c r="AD291" i="4"/>
  <c r="Z280" i="4"/>
  <c r="AC265" i="4"/>
  <c r="Y292" i="4"/>
  <c r="AG292" i="4" s="1"/>
  <c r="Z292" i="4"/>
  <c r="AC292" i="4"/>
  <c r="AA292" i="4"/>
  <c r="AB281" i="4"/>
  <c r="Y281" i="4"/>
  <c r="AG281" i="4" s="1"/>
  <c r="Z267" i="4"/>
  <c r="AC280" i="4"/>
  <c r="AD267" i="4"/>
  <c r="AB273" i="4"/>
  <c r="AD281" i="4"/>
  <c r="AD312" i="4"/>
  <c r="AE231" i="4"/>
  <c r="AA252" i="4"/>
  <c r="AC252" i="4"/>
  <c r="Y252" i="4"/>
  <c r="AG252" i="4" s="1"/>
  <c r="AE245" i="4"/>
  <c r="AC256" i="4"/>
  <c r="AA250" i="4"/>
  <c r="AA261" i="4"/>
  <c r="Y234" i="4"/>
  <c r="AG234" i="4" s="1"/>
  <c r="AB234" i="4"/>
  <c r="Z206" i="4"/>
  <c r="AE226" i="4"/>
  <c r="Y209" i="4"/>
  <c r="AG209" i="4" s="1"/>
  <c r="AD209" i="4"/>
  <c r="AB209" i="4"/>
  <c r="AD189" i="4"/>
  <c r="AB189" i="4"/>
  <c r="Y189" i="4"/>
  <c r="AG189" i="4" s="1"/>
  <c r="AE236" i="4"/>
  <c r="Y213" i="4"/>
  <c r="AG213" i="4" s="1"/>
  <c r="Z213" i="4"/>
  <c r="AE185" i="4"/>
  <c r="Y166" i="4"/>
  <c r="AG166" i="4" s="1"/>
  <c r="Z166" i="4"/>
  <c r="Z201" i="4"/>
  <c r="AE242" i="4"/>
  <c r="AC189" i="4"/>
  <c r="Y179" i="4"/>
  <c r="AG179" i="4" s="1"/>
  <c r="AA179" i="4"/>
  <c r="AB179" i="4"/>
  <c r="AA208" i="4"/>
  <c r="AC220" i="4"/>
  <c r="AA147" i="4"/>
  <c r="Y147" i="4"/>
  <c r="AG147" i="4" s="1"/>
  <c r="AC147" i="4"/>
  <c r="AD147" i="4"/>
  <c r="Z147" i="4"/>
  <c r="Z199" i="4"/>
  <c r="Z176" i="4"/>
  <c r="AB191" i="4"/>
  <c r="Y172" i="4"/>
  <c r="AG172" i="4" s="1"/>
  <c r="AC172" i="4"/>
  <c r="AB172" i="4"/>
  <c r="AA177" i="4"/>
  <c r="Z125" i="4"/>
  <c r="AD174" i="4"/>
  <c r="Z157" i="4"/>
  <c r="AC174" i="4"/>
  <c r="Z160" i="4"/>
  <c r="AC150" i="4"/>
  <c r="AB174" i="4"/>
  <c r="Z155" i="4"/>
  <c r="Z145" i="4"/>
  <c r="AA194" i="4"/>
  <c r="Y194" i="4"/>
  <c r="AG194" i="4" s="1"/>
  <c r="AB155" i="4"/>
  <c r="Y121" i="4"/>
  <c r="AG121" i="4" s="1"/>
  <c r="AB121" i="4"/>
  <c r="AA121" i="4"/>
  <c r="AC121" i="4"/>
  <c r="Z121" i="4"/>
  <c r="Y64" i="4"/>
  <c r="AG64" i="4" s="1"/>
  <c r="AB64" i="4"/>
  <c r="AA64" i="4"/>
  <c r="AD64" i="4"/>
  <c r="AE390" i="4"/>
  <c r="AE393" i="4"/>
  <c r="AB391" i="4"/>
  <c r="AC389" i="4"/>
  <c r="Z400" i="4"/>
  <c r="Z377" i="4"/>
  <c r="Y370" i="4"/>
  <c r="AG370" i="4" s="1"/>
  <c r="AB370" i="4"/>
  <c r="AC374" i="4"/>
  <c r="AD352" i="4"/>
  <c r="Y352" i="4"/>
  <c r="AG352" i="4" s="1"/>
  <c r="AA382" i="4"/>
  <c r="AB388" i="4"/>
  <c r="AD377" i="4"/>
  <c r="Z359" i="4"/>
  <c r="AB356" i="4"/>
  <c r="Z344" i="4"/>
  <c r="Y344" i="4"/>
  <c r="AG344" i="4" s="1"/>
  <c r="AB344" i="4"/>
  <c r="Y373" i="4"/>
  <c r="AG373" i="4" s="1"/>
  <c r="AD373" i="4"/>
  <c r="AE350" i="4"/>
  <c r="AA344" i="4"/>
  <c r="AC367" i="4"/>
  <c r="AB373" i="4"/>
  <c r="AA343" i="4"/>
  <c r="Y343" i="4"/>
  <c r="AG343" i="4" s="1"/>
  <c r="AD333" i="4"/>
  <c r="Y333" i="4"/>
  <c r="AG333" i="4" s="1"/>
  <c r="Y348" i="4"/>
  <c r="AG348" i="4" s="1"/>
  <c r="Z348" i="4"/>
  <c r="AC348" i="4"/>
  <c r="Z327" i="4"/>
  <c r="Y304" i="4"/>
  <c r="AG304" i="4" s="1"/>
  <c r="AC304" i="4"/>
  <c r="AD304" i="4"/>
  <c r="AB297" i="4"/>
  <c r="Y297" i="4"/>
  <c r="AG297" i="4" s="1"/>
  <c r="AD347" i="4"/>
  <c r="AC327" i="4"/>
  <c r="AE294" i="4"/>
  <c r="AA336" i="4"/>
  <c r="AD321" i="4"/>
  <c r="AA337" i="4"/>
  <c r="Y305" i="4"/>
  <c r="AG305" i="4" s="1"/>
  <c r="AC305" i="4"/>
  <c r="Z305" i="4"/>
  <c r="Y314" i="4"/>
  <c r="AG314" i="4" s="1"/>
  <c r="AD314" i="4"/>
  <c r="AD305" i="4"/>
  <c r="Z296" i="4"/>
  <c r="AD318" i="4"/>
  <c r="AC314" i="4"/>
  <c r="AD325" i="4"/>
  <c r="AA305" i="4"/>
  <c r="AB316" i="4"/>
  <c r="AA283" i="4"/>
  <c r="AD283" i="4"/>
  <c r="Y283" i="4"/>
  <c r="AG283" i="4" s="1"/>
  <c r="AB283" i="4"/>
  <c r="Y332" i="4"/>
  <c r="AG332" i="4" s="1"/>
  <c r="AC332" i="4"/>
  <c r="AC313" i="4"/>
  <c r="AD297" i="4"/>
  <c r="AB288" i="4"/>
  <c r="AE279" i="4"/>
  <c r="AB292" i="4"/>
  <c r="Y263" i="4"/>
  <c r="AG263" i="4" s="1"/>
  <c r="AA263" i="4"/>
  <c r="AC272" i="4"/>
  <c r="Y320" i="4"/>
  <c r="AG320" i="4" s="1"/>
  <c r="AD320" i="4"/>
  <c r="AA320" i="4"/>
  <c r="AD298" i="4"/>
  <c r="AB276" i="4"/>
  <c r="AA254" i="4"/>
  <c r="Z254" i="4"/>
  <c r="Y254" i="4"/>
  <c r="AG254" i="4" s="1"/>
  <c r="AC254" i="4"/>
  <c r="Z252" i="4"/>
  <c r="AD268" i="4"/>
  <c r="AC269" i="4"/>
  <c r="Z250" i="4"/>
  <c r="Y224" i="4"/>
  <c r="AG224" i="4" s="1"/>
  <c r="AC224" i="4"/>
  <c r="AD255" i="4"/>
  <c r="Z268" i="4"/>
  <c r="AA243" i="4"/>
  <c r="AE212" i="4"/>
  <c r="AB252" i="4"/>
  <c r="Z234" i="4"/>
  <c r="AB204" i="4"/>
  <c r="Y264" i="4"/>
  <c r="AG264" i="4" s="1"/>
  <c r="AC264" i="4"/>
  <c r="AA199" i="4"/>
  <c r="AD224" i="4"/>
  <c r="AC204" i="4"/>
  <c r="AD234" i="4"/>
  <c r="Y221" i="4"/>
  <c r="AG221" i="4" s="1"/>
  <c r="Z221" i="4"/>
  <c r="AE211" i="4"/>
  <c r="AB192" i="4"/>
  <c r="AC200" i="4"/>
  <c r="Z198" i="4"/>
  <c r="AD188" i="4"/>
  <c r="Z179" i="4"/>
  <c r="Y223" i="4"/>
  <c r="AG223" i="4" s="1"/>
  <c r="AB223" i="4"/>
  <c r="AA200" i="4"/>
  <c r="AD184" i="4"/>
  <c r="AC209" i="4"/>
  <c r="AA184" i="4"/>
  <c r="AD237" i="4"/>
  <c r="AA192" i="4"/>
  <c r="AD168" i="4"/>
  <c r="Y168" i="4"/>
  <c r="AG168" i="4" s="1"/>
  <c r="AE207" i="4"/>
  <c r="Y162" i="4"/>
  <c r="AG162" i="4" s="1"/>
  <c r="AC162" i="4"/>
  <c r="AB162" i="4"/>
  <c r="AC168" i="4"/>
  <c r="AC119" i="4"/>
  <c r="AB119" i="4"/>
  <c r="Z119" i="4"/>
  <c r="Y119" i="4"/>
  <c r="AG119" i="4" s="1"/>
  <c r="AA119" i="4"/>
  <c r="Y130" i="4"/>
  <c r="AG130" i="4" s="1"/>
  <c r="AD130" i="4"/>
  <c r="AB130" i="4"/>
  <c r="AC130" i="4"/>
  <c r="AA130" i="4"/>
  <c r="Z130" i="4"/>
  <c r="Z172" i="4"/>
  <c r="Z159" i="4"/>
  <c r="Y169" i="4"/>
  <c r="AG169" i="4" s="1"/>
  <c r="Z169" i="4"/>
  <c r="Y153" i="4"/>
  <c r="AG153" i="4" s="1"/>
  <c r="C417" i="4" s="1"/>
  <c r="AC153" i="4"/>
  <c r="AB125" i="4"/>
  <c r="AE194" i="4"/>
  <c r="AB173" i="4"/>
  <c r="AA189" i="4"/>
  <c r="Y127" i="4"/>
  <c r="AG127" i="4" s="1"/>
  <c r="Z127" i="4"/>
  <c r="AB127" i="4"/>
  <c r="AA135" i="4"/>
  <c r="Y135" i="4"/>
  <c r="AG135" i="4" s="1"/>
  <c r="AD135" i="4"/>
  <c r="Z135" i="4"/>
  <c r="AB106" i="4"/>
  <c r="AA139" i="4"/>
  <c r="AE70" i="4"/>
  <c r="AE64" i="4"/>
  <c r="AA93" i="4"/>
  <c r="Y71" i="4"/>
  <c r="AG71" i="4" s="1"/>
  <c r="AC71" i="4"/>
  <c r="AA71" i="4"/>
  <c r="AB71" i="4"/>
  <c r="AD71" i="4"/>
  <c r="Z93" i="4"/>
  <c r="Z126" i="4"/>
  <c r="Y126" i="4"/>
  <c r="AG126" i="4" s="1"/>
  <c r="Y102" i="4"/>
  <c r="AG102" i="4" s="1"/>
  <c r="AD102" i="4"/>
  <c r="AB102" i="4"/>
  <c r="AD131" i="4"/>
  <c r="AB118" i="4"/>
  <c r="AB148" i="4"/>
  <c r="AE148" i="4" s="1"/>
  <c r="Y148" i="4"/>
  <c r="AG148" i="4" s="1"/>
  <c r="AD148" i="4"/>
  <c r="AA137" i="4"/>
  <c r="Y137" i="4"/>
  <c r="AG137" i="4" s="1"/>
  <c r="AB69" i="4"/>
  <c r="AB92" i="4"/>
  <c r="Y85" i="4"/>
  <c r="AG85" i="4" s="1"/>
  <c r="AC85" i="4"/>
  <c r="Y62" i="4"/>
  <c r="AG62" i="4" s="1"/>
  <c r="Z62" i="4"/>
  <c r="AB54" i="4"/>
  <c r="AD62" i="4"/>
  <c r="Y45" i="4"/>
  <c r="AG45" i="4" s="1"/>
  <c r="AC45" i="4"/>
  <c r="Z79" i="4"/>
  <c r="Y84" i="4"/>
  <c r="AG84" i="4" s="1"/>
  <c r="AD84" i="4"/>
  <c r="AE84" i="4" s="1"/>
  <c r="Y63" i="4"/>
  <c r="AG63" i="4" s="1"/>
  <c r="AA63" i="4"/>
  <c r="AD80" i="4"/>
  <c r="AD63" i="4"/>
  <c r="AB88" i="4"/>
  <c r="AB91" i="4"/>
  <c r="AB86" i="4"/>
  <c r="AE86" i="4" s="1"/>
  <c r="Y86" i="4"/>
  <c r="AG86" i="4" s="1"/>
  <c r="Z42" i="4"/>
  <c r="AB17" i="4"/>
  <c r="AB47" i="4"/>
  <c r="AD48" i="4"/>
  <c r="Y24" i="4"/>
  <c r="AG24" i="4" s="1"/>
  <c r="AB24" i="4"/>
  <c r="AB37" i="4"/>
  <c r="AA25" i="4"/>
  <c r="Y25" i="4"/>
  <c r="AG25" i="4" s="1"/>
  <c r="AB9" i="4"/>
  <c r="AA29" i="4"/>
  <c r="Y18" i="4"/>
  <c r="AG18" i="4" s="1"/>
  <c r="AD18" i="4"/>
  <c r="AA8" i="4"/>
  <c r="AC41" i="4"/>
  <c r="AC25" i="4"/>
  <c r="Y16" i="4"/>
  <c r="AG16" i="4" s="1"/>
  <c r="AB16" i="4"/>
  <c r="AB5" i="4"/>
  <c r="AB45" i="4"/>
  <c r="Z13" i="4"/>
  <c r="AD170" i="4"/>
  <c r="Y170" i="4"/>
  <c r="AG170" i="4" s="1"/>
  <c r="Y142" i="4"/>
  <c r="AG142" i="4" s="1"/>
  <c r="AD142" i="4"/>
  <c r="Z142" i="4"/>
  <c r="Y104" i="4"/>
  <c r="AG104" i="4" s="1"/>
  <c r="AD104" i="4"/>
  <c r="AC131" i="4"/>
  <c r="AB116" i="4"/>
  <c r="Z116" i="4"/>
  <c r="Y116" i="4"/>
  <c r="AG116" i="4" s="1"/>
  <c r="AC104" i="4"/>
  <c r="Z117" i="4"/>
  <c r="AD116" i="4"/>
  <c r="Y89" i="4"/>
  <c r="AG89" i="4" s="1"/>
  <c r="AD89" i="4"/>
  <c r="AA89" i="4"/>
  <c r="Z89" i="4"/>
  <c r="AB124" i="4"/>
  <c r="Y124" i="4"/>
  <c r="AG124" i="4" s="1"/>
  <c r="AB104" i="4"/>
  <c r="AA67" i="4"/>
  <c r="Y67" i="4"/>
  <c r="AG67" i="4" s="1"/>
  <c r="AC67" i="4"/>
  <c r="Z92" i="4"/>
  <c r="Y92" i="4"/>
  <c r="AG92" i="4" s="1"/>
  <c r="Y75" i="4"/>
  <c r="AG75" i="4" s="1"/>
  <c r="AC75" i="4"/>
  <c r="Y82" i="4"/>
  <c r="AG82" i="4" s="1"/>
  <c r="AB82" i="4"/>
  <c r="AE82" i="4" s="1"/>
  <c r="AB58" i="4"/>
  <c r="AD58" i="4"/>
  <c r="Y58" i="4"/>
  <c r="AG58" i="4" s="1"/>
  <c r="Y43" i="4"/>
  <c r="AG43" i="4" s="1"/>
  <c r="AC43" i="4"/>
  <c r="AB94" i="4"/>
  <c r="AE63" i="4"/>
  <c r="Z55" i="4"/>
  <c r="AD91" i="4"/>
  <c r="AE72" i="4"/>
  <c r="AA79" i="4"/>
  <c r="AE23" i="4"/>
  <c r="Y42" i="4"/>
  <c r="AG42" i="4" s="1"/>
  <c r="AB42" i="4"/>
  <c r="AD15" i="4"/>
  <c r="Y47" i="4"/>
  <c r="AG47" i="4" s="1"/>
  <c r="AA47" i="4"/>
  <c r="AE47" i="4" s="1"/>
  <c r="AC58" i="4"/>
  <c r="AB32" i="4"/>
  <c r="Y34" i="4"/>
  <c r="AG34" i="4" s="1"/>
  <c r="AB34" i="4"/>
  <c r="Z37" i="4"/>
  <c r="AB28" i="4"/>
  <c r="AE18" i="4"/>
  <c r="AC39" i="4"/>
  <c r="AD24" i="4"/>
  <c r="Y44" i="4"/>
  <c r="AG44" i="4" s="1"/>
  <c r="AD44" i="4"/>
  <c r="AA34" i="4"/>
  <c r="AB25" i="4"/>
  <c r="Y143" i="4"/>
  <c r="AG143" i="4" s="1"/>
  <c r="AA143" i="4"/>
  <c r="AE144" i="4"/>
  <c r="Z134" i="4"/>
  <c r="Y114" i="4"/>
  <c r="AG114" i="4" s="1"/>
  <c r="AD114" i="4"/>
  <c r="AB114" i="4"/>
  <c r="Z114" i="4"/>
  <c r="AE136" i="4"/>
  <c r="AD96" i="4"/>
  <c r="Y96" i="4"/>
  <c r="AG96" i="4" s="1"/>
  <c r="AB113" i="4"/>
  <c r="Y101" i="4"/>
  <c r="AG101" i="4" s="1"/>
  <c r="AD101" i="4"/>
  <c r="Z146" i="4"/>
  <c r="Y146" i="4"/>
  <c r="AG146" i="4" s="1"/>
  <c r="Y35" i="4"/>
  <c r="AG35" i="4" s="1"/>
  <c r="AC35" i="4"/>
  <c r="AC137" i="4"/>
  <c r="AC92" i="4"/>
  <c r="AB61" i="4"/>
  <c r="Y61" i="4"/>
  <c r="AG61" i="4" s="1"/>
  <c r="AE90" i="4"/>
  <c r="AA62" i="4"/>
  <c r="AD112" i="4"/>
  <c r="Y112" i="4"/>
  <c r="AG112" i="4" s="1"/>
  <c r="Y87" i="4"/>
  <c r="AG87" i="4" s="1"/>
  <c r="AA87" i="4"/>
  <c r="Z15" i="4"/>
  <c r="AC82" i="4"/>
  <c r="Z40" i="4"/>
  <c r="Y40" i="4"/>
  <c r="AG40" i="4" s="1"/>
  <c r="AB29" i="4"/>
  <c r="AD45" i="4"/>
  <c r="Y10" i="4"/>
  <c r="AG10" i="4" s="1"/>
  <c r="AD10" i="4"/>
  <c r="AB48" i="4"/>
  <c r="Y48" i="4"/>
  <c r="AG48" i="4" s="1"/>
  <c r="AC48" i="4"/>
  <c r="Z22" i="4"/>
  <c r="Y22" i="4"/>
  <c r="AG22" i="4" s="1"/>
  <c r="AD39" i="4"/>
  <c r="AA45" i="4"/>
  <c r="Z34" i="4"/>
  <c r="AC36" i="4"/>
  <c r="AD5" i="4"/>
  <c r="Z14" i="4"/>
  <c r="Y14" i="4"/>
  <c r="AG14" i="4" s="1"/>
  <c r="Z44" i="4"/>
  <c r="AC24" i="4"/>
  <c r="Z12" i="4"/>
  <c r="Z143" i="4"/>
  <c r="AD118" i="4"/>
  <c r="AA118" i="4"/>
  <c r="Y118" i="4"/>
  <c r="AG118" i="4" s="1"/>
  <c r="Y110" i="4"/>
  <c r="AG110" i="4" s="1"/>
  <c r="AB110" i="4"/>
  <c r="AA128" i="4"/>
  <c r="Y128" i="4"/>
  <c r="AG128" i="4" s="1"/>
  <c r="AA111" i="4"/>
  <c r="AC102" i="4"/>
  <c r="AB190" i="4"/>
  <c r="AA190" i="4"/>
  <c r="Y190" i="4"/>
  <c r="AG190" i="4" s="1"/>
  <c r="AC190" i="4"/>
  <c r="AA104" i="4"/>
  <c r="AA131" i="4"/>
  <c r="AE131" i="4" s="1"/>
  <c r="AA110" i="4"/>
  <c r="AE87" i="4"/>
  <c r="Z101" i="4"/>
  <c r="AA146" i="4"/>
  <c r="Y81" i="4"/>
  <c r="AG81" i="4" s="1"/>
  <c r="AA81" i="4"/>
  <c r="AD81" i="4"/>
  <c r="AC69" i="4"/>
  <c r="Y69" i="4"/>
  <c r="AG69" i="4" s="1"/>
  <c r="Y27" i="4"/>
  <c r="AG27" i="4" s="1"/>
  <c r="AC27" i="4"/>
  <c r="Y120" i="4"/>
  <c r="AG120" i="4" s="1"/>
  <c r="AA120" i="4"/>
  <c r="AC116" i="4"/>
  <c r="Y80" i="4"/>
  <c r="AG80" i="4" s="1"/>
  <c r="Z80" i="4"/>
  <c r="Y55" i="4"/>
  <c r="AG55" i="4" s="1"/>
  <c r="AA55" i="4"/>
  <c r="AD110" i="4"/>
  <c r="AC89" i="4"/>
  <c r="AE77" i="4"/>
  <c r="AB68" i="4"/>
  <c r="Y68" i="4"/>
  <c r="AG68" i="4" s="1"/>
  <c r="AD68" i="4"/>
  <c r="AC55" i="4"/>
  <c r="AE112" i="4"/>
  <c r="AA61" i="4"/>
  <c r="AE7" i="4"/>
  <c r="Y76" i="4"/>
  <c r="AG76" i="4" s="1"/>
  <c r="AD76" i="4"/>
  <c r="AA21" i="4"/>
  <c r="AE21" i="4" s="1"/>
  <c r="Y8" i="4"/>
  <c r="AG8" i="4" s="1"/>
  <c r="AB8" i="4"/>
  <c r="AC29" i="4"/>
  <c r="AE5" i="4"/>
  <c r="AD43" i="4"/>
  <c r="Z32" i="4"/>
  <c r="Y32" i="4"/>
  <c r="AG32" i="4" s="1"/>
  <c r="AA24" i="4"/>
  <c r="AB15" i="4"/>
  <c r="AE59" i="4"/>
  <c r="AB35" i="4"/>
  <c r="AA13" i="4"/>
  <c r="AA43" i="4"/>
  <c r="AD31" i="4"/>
  <c r="AD22" i="4"/>
  <c r="AD165" i="4"/>
  <c r="Y165" i="4"/>
  <c r="AG165" i="4" s="1"/>
  <c r="AD143" i="4"/>
  <c r="AA117" i="4"/>
  <c r="Y117" i="4"/>
  <c r="AG117" i="4" s="1"/>
  <c r="Z118" i="4"/>
  <c r="Y141" i="4"/>
  <c r="AG141" i="4" s="1"/>
  <c r="AC141" i="4"/>
  <c r="Z110" i="4"/>
  <c r="Y98" i="4"/>
  <c r="AG98" i="4" s="1"/>
  <c r="AA98" i="4"/>
  <c r="AC110" i="4"/>
  <c r="AC170" i="4"/>
  <c r="AB131" i="4"/>
  <c r="AD113" i="4"/>
  <c r="AB128" i="4"/>
  <c r="AE52" i="4"/>
  <c r="Y88" i="4"/>
  <c r="AG88" i="4" s="1"/>
  <c r="AD88" i="4"/>
  <c r="Z88" i="4"/>
  <c r="Z81" i="4"/>
  <c r="AA57" i="4"/>
  <c r="Y57" i="4"/>
  <c r="AG57" i="4" s="1"/>
  <c r="AC57" i="4"/>
  <c r="AD57" i="4"/>
  <c r="Y105" i="4"/>
  <c r="AG105" i="4" s="1"/>
  <c r="AC105" i="4"/>
  <c r="Z69" i="4"/>
  <c r="Y54" i="4"/>
  <c r="AG54" i="4" s="1"/>
  <c r="AC54" i="4"/>
  <c r="Z54" i="4"/>
  <c r="Y17" i="4"/>
  <c r="AG17" i="4" s="1"/>
  <c r="AC17" i="4"/>
  <c r="Z120" i="4"/>
  <c r="AA91" i="4"/>
  <c r="AD134" i="4"/>
  <c r="AD67" i="4"/>
  <c r="Z104" i="4"/>
  <c r="AD85" i="4"/>
  <c r="AB76" i="4"/>
  <c r="Z68" i="4"/>
  <c r="AE60" i="4"/>
  <c r="AA142" i="4"/>
  <c r="Z76" i="4"/>
  <c r="Y26" i="4"/>
  <c r="AG26" i="4" s="1"/>
  <c r="AB26" i="4"/>
  <c r="Z17" i="4"/>
  <c r="AA9" i="4"/>
  <c r="AE9" i="4" s="1"/>
  <c r="AD17" i="4"/>
  <c r="AD37" i="4"/>
  <c r="Z27" i="4"/>
  <c r="AC62" i="4"/>
  <c r="AD42" i="4"/>
  <c r="AA32" i="4"/>
  <c r="AA48" i="4"/>
  <c r="Z31" i="4"/>
  <c r="AC22" i="4"/>
  <c r="AB14" i="4"/>
  <c r="AB21" i="4"/>
  <c r="AC30" i="4"/>
  <c r="AE30" i="4" s="1"/>
  <c r="AD20" i="4"/>
  <c r="AA11" i="4"/>
  <c r="AE11" i="4" s="1"/>
  <c r="Y175" i="4"/>
  <c r="AG175" i="4" s="1"/>
  <c r="AC175" i="4"/>
  <c r="AE175" i="4" s="1"/>
  <c r="Z165" i="4"/>
  <c r="AC111" i="4"/>
  <c r="Y111" i="4"/>
  <c r="AG111" i="4" s="1"/>
  <c r="AD115" i="4"/>
  <c r="AA115" i="4"/>
  <c r="Y115" i="4"/>
  <c r="AG115" i="4" s="1"/>
  <c r="AD175" i="4"/>
  <c r="AC98" i="4"/>
  <c r="AC165" i="4"/>
  <c r="Z128" i="4"/>
  <c r="AD111" i="4"/>
  <c r="AA102" i="4"/>
  <c r="AE102" i="4" s="1"/>
  <c r="AD128" i="4"/>
  <c r="AC107" i="4"/>
  <c r="Y100" i="4"/>
  <c r="AG100" i="4" s="1"/>
  <c r="AB100" i="4"/>
  <c r="AB50" i="4"/>
  <c r="Y50" i="4"/>
  <c r="AG50" i="4" s="1"/>
  <c r="AD123" i="4"/>
  <c r="Y123" i="4"/>
  <c r="AG123" i="4" s="1"/>
  <c r="AD98" i="4"/>
  <c r="AA69" i="4"/>
  <c r="Z57" i="4"/>
  <c r="AD61" i="4"/>
  <c r="AD100" i="4"/>
  <c r="AB67" i="4"/>
  <c r="AE67" i="4" s="1"/>
  <c r="Y9" i="4"/>
  <c r="AG9" i="4" s="1"/>
  <c r="AC9" i="4"/>
  <c r="AA101" i="4"/>
  <c r="AB96" i="4"/>
  <c r="AA96" i="4"/>
  <c r="AB75" i="4"/>
  <c r="Y66" i="4"/>
  <c r="AG66" i="4" s="1"/>
  <c r="AB66" i="4"/>
  <c r="Y46" i="4"/>
  <c r="AG46" i="4" s="1"/>
  <c r="AC46" i="4"/>
  <c r="AE46" i="4" s="1"/>
  <c r="AC101" i="4"/>
  <c r="AD75" i="4"/>
  <c r="AD66" i="4"/>
  <c r="Y103" i="4"/>
  <c r="AG103" i="4" s="1"/>
  <c r="AC103" i="4"/>
  <c r="AE103" i="4" s="1"/>
  <c r="AC100" i="4"/>
  <c r="AC68" i="4"/>
  <c r="AD35" i="4"/>
  <c r="Z39" i="4"/>
  <c r="AB43" i="4"/>
  <c r="AB27" i="4"/>
  <c r="Z6" i="4"/>
  <c r="Y6" i="4"/>
  <c r="AG6" i="4" s="1"/>
  <c r="Y36" i="4"/>
  <c r="AG36" i="4" s="1"/>
  <c r="AD36" i="4"/>
  <c r="AE36" i="4" s="1"/>
  <c r="AA26" i="4"/>
  <c r="AB57" i="4"/>
  <c r="Y41" i="4"/>
  <c r="AG41" i="4" s="1"/>
  <c r="AA41" i="4"/>
  <c r="AA31" i="4"/>
  <c r="AD21" i="4"/>
  <c r="AA20" i="4"/>
  <c r="AE20" i="4" s="1"/>
  <c r="AD8" i="4"/>
  <c r="AC51" i="4"/>
  <c r="Y51" i="4"/>
  <c r="AG51" i="4" s="1"/>
  <c r="Z51" i="4"/>
  <c r="AB40" i="4"/>
  <c r="AD29" i="4"/>
  <c r="Z19" i="4"/>
  <c r="AB10" i="4"/>
  <c r="Y15" i="4"/>
  <c r="AG15" i="4" s="1"/>
  <c r="AA15" i="4"/>
  <c r="Y28" i="4"/>
  <c r="AG28" i="4" s="1"/>
  <c r="AD28" i="4"/>
  <c r="AE28" i="4" s="1"/>
  <c r="AE16" i="4"/>
  <c r="AC361" i="3"/>
  <c r="Z386" i="3"/>
  <c r="AE386" i="3" s="1"/>
  <c r="AD365" i="3"/>
  <c r="AD373" i="3"/>
  <c r="AB371" i="3"/>
  <c r="AD356" i="3"/>
  <c r="AD348" i="3"/>
  <c r="AD339" i="3"/>
  <c r="AD316" i="3"/>
  <c r="Z326" i="3"/>
  <c r="AE326" i="3" s="1"/>
  <c r="AD326" i="3"/>
  <c r="AC302" i="3"/>
  <c r="AD305" i="3"/>
  <c r="AD253" i="3"/>
  <c r="AD254" i="3"/>
  <c r="Z228" i="3"/>
  <c r="AA237" i="3"/>
  <c r="AB214" i="3"/>
  <c r="AD237" i="3"/>
  <c r="AB180" i="3"/>
  <c r="AD162" i="3"/>
  <c r="Z153" i="3"/>
  <c r="AB170" i="3"/>
  <c r="Z128" i="3"/>
  <c r="Z57" i="3"/>
  <c r="AD59" i="3"/>
  <c r="AA55" i="3"/>
  <c r="AC11" i="3"/>
  <c r="AB48" i="3"/>
  <c r="AA45" i="3"/>
  <c r="AC39" i="3"/>
  <c r="AB377" i="3"/>
  <c r="AD347" i="3"/>
  <c r="AA315" i="3"/>
  <c r="AA252" i="3"/>
  <c r="AC193" i="3"/>
  <c r="AB193" i="3"/>
  <c r="AA159" i="3"/>
  <c r="AC161" i="3"/>
  <c r="Z147" i="3"/>
  <c r="AD60" i="3"/>
  <c r="AA31" i="3"/>
  <c r="AA116" i="3"/>
  <c r="AD46" i="3"/>
  <c r="AB51" i="3"/>
  <c r="AD85" i="3"/>
  <c r="AD376" i="3"/>
  <c r="Z397" i="3"/>
  <c r="Z364" i="3"/>
  <c r="AA365" i="3"/>
  <c r="AA404" i="3"/>
  <c r="Z314" i="3"/>
  <c r="AE314" i="3" s="1"/>
  <c r="AC295" i="3"/>
  <c r="Z261" i="3"/>
  <c r="AB272" i="3"/>
  <c r="AB229" i="3"/>
  <c r="AA195" i="3"/>
  <c r="Z173" i="3"/>
  <c r="Z161" i="3"/>
  <c r="AD242" i="3"/>
  <c r="AD159" i="3"/>
  <c r="Z148" i="3"/>
  <c r="AA102" i="3"/>
  <c r="AA77" i="3"/>
  <c r="AC57" i="3"/>
  <c r="AB78" i="3"/>
  <c r="AB57" i="3"/>
  <c r="AA112" i="3"/>
  <c r="AD78" i="3"/>
  <c r="AB77" i="3"/>
  <c r="AD44" i="3"/>
  <c r="AA11" i="3"/>
  <c r="AD15" i="3"/>
  <c r="Z43" i="3"/>
  <c r="AD11" i="3"/>
  <c r="AA360" i="3"/>
  <c r="AA363" i="3"/>
  <c r="AB356" i="3"/>
  <c r="AC280" i="3"/>
  <c r="AB181" i="3"/>
  <c r="AA205" i="3"/>
  <c r="AC162" i="3"/>
  <c r="AD161" i="3"/>
  <c r="AD104" i="3"/>
  <c r="AD102" i="3"/>
  <c r="AB118" i="3"/>
  <c r="Z77" i="3"/>
  <c r="AC77" i="3"/>
  <c r="AB10" i="3"/>
  <c r="Y86" i="3"/>
  <c r="AG86" i="3" s="1"/>
  <c r="AA86" i="3"/>
  <c r="Z389" i="3"/>
  <c r="AA367" i="3"/>
  <c r="Z362" i="3"/>
  <c r="AD298" i="3"/>
  <c r="AD302" i="3"/>
  <c r="AD213" i="3"/>
  <c r="AD156" i="3"/>
  <c r="Z190" i="3"/>
  <c r="AD181" i="3"/>
  <c r="AA161" i="3"/>
  <c r="Z54" i="3"/>
  <c r="AA88" i="3"/>
  <c r="AD88" i="3"/>
  <c r="AD403" i="3"/>
  <c r="AA356" i="3"/>
  <c r="AE356" i="3" s="1"/>
  <c r="Z356" i="3"/>
  <c r="AB348" i="3"/>
  <c r="AE348" i="3" s="1"/>
  <c r="AA299" i="3"/>
  <c r="Z253" i="3"/>
  <c r="Z233" i="3"/>
  <c r="AD209" i="3"/>
  <c r="AC181" i="3"/>
  <c r="Z177" i="3"/>
  <c r="Z165" i="3"/>
  <c r="AD148" i="3"/>
  <c r="AB178" i="3"/>
  <c r="AB108" i="3"/>
  <c r="AB146" i="3"/>
  <c r="AA134" i="3"/>
  <c r="AB60" i="3"/>
  <c r="AB96" i="3"/>
  <c r="AC54" i="3"/>
  <c r="Z115" i="3"/>
  <c r="AD10" i="3"/>
  <c r="AD43" i="3"/>
  <c r="AC28" i="3"/>
  <c r="AC375" i="3"/>
  <c r="AC372" i="3"/>
  <c r="Z304" i="3"/>
  <c r="Z305" i="3"/>
  <c r="AC322" i="3"/>
  <c r="AD273" i="3"/>
  <c r="AB262" i="3"/>
  <c r="Z205" i="3"/>
  <c r="Z159" i="3"/>
  <c r="AA165" i="3"/>
  <c r="AC182" i="3"/>
  <c r="AD144" i="3"/>
  <c r="AA142" i="3"/>
  <c r="AB159" i="3"/>
  <c r="AA95" i="3"/>
  <c r="Z95" i="3"/>
  <c r="Z74" i="3"/>
  <c r="AC59" i="3"/>
  <c r="AD50" i="3"/>
  <c r="Z30" i="3"/>
  <c r="AB31" i="3"/>
  <c r="AA27" i="3"/>
  <c r="AB23" i="3"/>
  <c r="Y334" i="3"/>
  <c r="AG334" i="3" s="1"/>
  <c r="Z334" i="3"/>
  <c r="AC402" i="3"/>
  <c r="AB384" i="3"/>
  <c r="AC370" i="3"/>
  <c r="Z321" i="3"/>
  <c r="Z221" i="3"/>
  <c r="AB238" i="3"/>
  <c r="AD197" i="3"/>
  <c r="AC197" i="3"/>
  <c r="AD205" i="3"/>
  <c r="AD173" i="3"/>
  <c r="AC151" i="3"/>
  <c r="AB147" i="3"/>
  <c r="AC118" i="3"/>
  <c r="AD90" i="3"/>
  <c r="AB194" i="3"/>
  <c r="Y393" i="3"/>
  <c r="AG393" i="3" s="1"/>
  <c r="AB393" i="3"/>
  <c r="Y354" i="3"/>
  <c r="AG354" i="3" s="1"/>
  <c r="AA354" i="3"/>
  <c r="AC354" i="3"/>
  <c r="Y274" i="3"/>
  <c r="AG274" i="3" s="1"/>
  <c r="AA274" i="3"/>
  <c r="AD274" i="3"/>
  <c r="AC274" i="3"/>
  <c r="Z187" i="3"/>
  <c r="Y187" i="3"/>
  <c r="AG187" i="3" s="1"/>
  <c r="AD187" i="3"/>
  <c r="AA187" i="3"/>
  <c r="Y200" i="3"/>
  <c r="AG200" i="3" s="1"/>
  <c r="AD200" i="3"/>
  <c r="Z200" i="3"/>
  <c r="AB200" i="3"/>
  <c r="AC200" i="3"/>
  <c r="Y394" i="3"/>
  <c r="AG394" i="3" s="1"/>
  <c r="AD394" i="3"/>
  <c r="Z393" i="3"/>
  <c r="Z373" i="3"/>
  <c r="AD392" i="3"/>
  <c r="AC359" i="3"/>
  <c r="Y359" i="3"/>
  <c r="AG359" i="3" s="1"/>
  <c r="AA359" i="3"/>
  <c r="AC373" i="3"/>
  <c r="Y386" i="3"/>
  <c r="AG386" i="3" s="1"/>
  <c r="AB386" i="3"/>
  <c r="AA386" i="3"/>
  <c r="AC384" i="3"/>
  <c r="AC348" i="3"/>
  <c r="Y348" i="3"/>
  <c r="AG348" i="3" s="1"/>
  <c r="AA376" i="3"/>
  <c r="AB389" i="3"/>
  <c r="AD346" i="3"/>
  <c r="AD358" i="3"/>
  <c r="AE351" i="3"/>
  <c r="Z325" i="3"/>
  <c r="Z339" i="3"/>
  <c r="AA339" i="3"/>
  <c r="Y339" i="3"/>
  <c r="AG339" i="3" s="1"/>
  <c r="AB323" i="3"/>
  <c r="AC338" i="3"/>
  <c r="AC324" i="3"/>
  <c r="AC326" i="3"/>
  <c r="Z338" i="3"/>
  <c r="AB324" i="3"/>
  <c r="AB317" i="3"/>
  <c r="AE308" i="3"/>
  <c r="Y313" i="3"/>
  <c r="AG313" i="3" s="1"/>
  <c r="AC313" i="3"/>
  <c r="AC299" i="3"/>
  <c r="AC314" i="3"/>
  <c r="Y292" i="3"/>
  <c r="AG292" i="3" s="1"/>
  <c r="AC292" i="3"/>
  <c r="Z292" i="3"/>
  <c r="AA292" i="3"/>
  <c r="AC320" i="3"/>
  <c r="AB313" i="3"/>
  <c r="AC304" i="3"/>
  <c r="Y303" i="3"/>
  <c r="AG303" i="3" s="1"/>
  <c r="AC303" i="3"/>
  <c r="Y287" i="3"/>
  <c r="AG287" i="3" s="1"/>
  <c r="Z287" i="3"/>
  <c r="AC287" i="3"/>
  <c r="AD287" i="3"/>
  <c r="AA321" i="3"/>
  <c r="Z298" i="3"/>
  <c r="AA281" i="3"/>
  <c r="AA261" i="3"/>
  <c r="AC204" i="3"/>
  <c r="Z204" i="3"/>
  <c r="Y204" i="3"/>
  <c r="AG204" i="3" s="1"/>
  <c r="AD204" i="3"/>
  <c r="AC256" i="3"/>
  <c r="AB174" i="3"/>
  <c r="Y174" i="3"/>
  <c r="AG174" i="3" s="1"/>
  <c r="AC174" i="3"/>
  <c r="AA174" i="3"/>
  <c r="AD174" i="3"/>
  <c r="Z174" i="3"/>
  <c r="AC175" i="3"/>
  <c r="AA175" i="3"/>
  <c r="Y175" i="3"/>
  <c r="AG175" i="3" s="1"/>
  <c r="Z175" i="3"/>
  <c r="AD175" i="3"/>
  <c r="AA331" i="3"/>
  <c r="Y331" i="3"/>
  <c r="AG331" i="3" s="1"/>
  <c r="AB291" i="3"/>
  <c r="Y291" i="3"/>
  <c r="AG291" i="3" s="1"/>
  <c r="AD291" i="3"/>
  <c r="AA291" i="3"/>
  <c r="AE291" i="3" s="1"/>
  <c r="Y324" i="3"/>
  <c r="AG324" i="3" s="1"/>
  <c r="Z324" i="3"/>
  <c r="Y306" i="3"/>
  <c r="AG306" i="3" s="1"/>
  <c r="AD306" i="3"/>
  <c r="AB306" i="3"/>
  <c r="AC306" i="3"/>
  <c r="Y312" i="3"/>
  <c r="AG312" i="3" s="1"/>
  <c r="AB312" i="3"/>
  <c r="AE303" i="3"/>
  <c r="Y263" i="3"/>
  <c r="AG263" i="3" s="1"/>
  <c r="AA263" i="3"/>
  <c r="AD263" i="3"/>
  <c r="AB263" i="3"/>
  <c r="Z275" i="3"/>
  <c r="Y275" i="3"/>
  <c r="AG275" i="3" s="1"/>
  <c r="AB275" i="3"/>
  <c r="AA275" i="3"/>
  <c r="AD275" i="3"/>
  <c r="AA277" i="3"/>
  <c r="Y218" i="3"/>
  <c r="AG218" i="3" s="1"/>
  <c r="AD218" i="3"/>
  <c r="AB218" i="3"/>
  <c r="AA218" i="3"/>
  <c r="Z218" i="3"/>
  <c r="AC218" i="3"/>
  <c r="Y172" i="3"/>
  <c r="AG172" i="3" s="1"/>
  <c r="AC172" i="3"/>
  <c r="AA172" i="3"/>
  <c r="Z172" i="3"/>
  <c r="AB172" i="3"/>
  <c r="AD172" i="3"/>
  <c r="Y169" i="3"/>
  <c r="AG169" i="3" s="1"/>
  <c r="AA169" i="3"/>
  <c r="AD169" i="3"/>
  <c r="Z169" i="3"/>
  <c r="AB169" i="3"/>
  <c r="AE402" i="3"/>
  <c r="AB354" i="3"/>
  <c r="AE337" i="3"/>
  <c r="AA393" i="3"/>
  <c r="Y367" i="3"/>
  <c r="AG367" i="3" s="1"/>
  <c r="AC367" i="3"/>
  <c r="AB392" i="3"/>
  <c r="Y377" i="3"/>
  <c r="AG377" i="3" s="1"/>
  <c r="AC377" i="3"/>
  <c r="AC388" i="3"/>
  <c r="Z392" i="3"/>
  <c r="AD396" i="3"/>
  <c r="AB383" i="3"/>
  <c r="Y383" i="3"/>
  <c r="AG383" i="3" s="1"/>
  <c r="AD364" i="3"/>
  <c r="AD371" i="3"/>
  <c r="Z360" i="3"/>
  <c r="AD386" i="3"/>
  <c r="AA361" i="3"/>
  <c r="AE381" i="3"/>
  <c r="Y355" i="3"/>
  <c r="AG355" i="3" s="1"/>
  <c r="AC355" i="3"/>
  <c r="Z358" i="3"/>
  <c r="AB359" i="3"/>
  <c r="Y357" i="3"/>
  <c r="AG357" i="3" s="1"/>
  <c r="Z357" i="3"/>
  <c r="AC343" i="3"/>
  <c r="AA352" i="3"/>
  <c r="AA345" i="3"/>
  <c r="AC346" i="3"/>
  <c r="Y318" i="3"/>
  <c r="AG318" i="3" s="1"/>
  <c r="AC318" i="3"/>
  <c r="AA318" i="3"/>
  <c r="AB318" i="3"/>
  <c r="AB338" i="3"/>
  <c r="AD384" i="3"/>
  <c r="AA322" i="3"/>
  <c r="AD315" i="3"/>
  <c r="AB304" i="3"/>
  <c r="AA290" i="3"/>
  <c r="Y290" i="3"/>
  <c r="AG290" i="3" s="1"/>
  <c r="Z290" i="3"/>
  <c r="AA324" i="3"/>
  <c r="Z306" i="3"/>
  <c r="AC281" i="3"/>
  <c r="AC312" i="3"/>
  <c r="AE293" i="3"/>
  <c r="AC309" i="3"/>
  <c r="AE285" i="3"/>
  <c r="AA327" i="3"/>
  <c r="Y327" i="3"/>
  <c r="AG327" i="3" s="1"/>
  <c r="Z312" i="3"/>
  <c r="Z274" i="3"/>
  <c r="AC290" i="3"/>
  <c r="AC275" i="3"/>
  <c r="AC264" i="3"/>
  <c r="AA200" i="3"/>
  <c r="Y222" i="3"/>
  <c r="AG222" i="3" s="1"/>
  <c r="Z222" i="3"/>
  <c r="AB222" i="3"/>
  <c r="AA222" i="3"/>
  <c r="AD222" i="3"/>
  <c r="AD366" i="3"/>
  <c r="AC366" i="3"/>
  <c r="Y366" i="3"/>
  <c r="AG366" i="3" s="1"/>
  <c r="AD325" i="3"/>
  <c r="Y329" i="3"/>
  <c r="AG329" i="3" s="1"/>
  <c r="AD329" i="3"/>
  <c r="AA329" i="3"/>
  <c r="Y255" i="3"/>
  <c r="AG255" i="3" s="1"/>
  <c r="AA255" i="3"/>
  <c r="AC255" i="3"/>
  <c r="Y399" i="3"/>
  <c r="AG399" i="3" s="1"/>
  <c r="AC399" i="3"/>
  <c r="AB399" i="3"/>
  <c r="AA399" i="3"/>
  <c r="AD380" i="3"/>
  <c r="AE349" i="3"/>
  <c r="Z322" i="3"/>
  <c r="AB404" i="3"/>
  <c r="AC398" i="3"/>
  <c r="AC404" i="3"/>
  <c r="AC392" i="3"/>
  <c r="AA401" i="3"/>
  <c r="Y372" i="3"/>
  <c r="AG372" i="3" s="1"/>
  <c r="AD372" i="3"/>
  <c r="AB372" i="3"/>
  <c r="AB394" i="3"/>
  <c r="Z377" i="3"/>
  <c r="Y370" i="3"/>
  <c r="AG370" i="3" s="1"/>
  <c r="Z370" i="3"/>
  <c r="Y379" i="3"/>
  <c r="AG379" i="3" s="1"/>
  <c r="AD379" i="3"/>
  <c r="AC379" i="3"/>
  <c r="AE379" i="3" s="1"/>
  <c r="AC363" i="3"/>
  <c r="AA373" i="3"/>
  <c r="AB367" i="3"/>
  <c r="AD359" i="3"/>
  <c r="AD370" i="3"/>
  <c r="Z355" i="3"/>
  <c r="AD355" i="3"/>
  <c r="AC356" i="3"/>
  <c r="AC357" i="3"/>
  <c r="AE344" i="3"/>
  <c r="Y333" i="3"/>
  <c r="AG333" i="3" s="1"/>
  <c r="AB333" i="3"/>
  <c r="Z333" i="3"/>
  <c r="AA333" i="3"/>
  <c r="AB343" i="3"/>
  <c r="AC329" i="3"/>
  <c r="AC345" i="3"/>
  <c r="Y316" i="3"/>
  <c r="AG316" i="3" s="1"/>
  <c r="AB316" i="3"/>
  <c r="AA316" i="3"/>
  <c r="AE316" i="3" s="1"/>
  <c r="Y335" i="3"/>
  <c r="AG335" i="3" s="1"/>
  <c r="AA335" i="3"/>
  <c r="Y319" i="3"/>
  <c r="AG319" i="3" s="1"/>
  <c r="AC319" i="3"/>
  <c r="AA319" i="3"/>
  <c r="Z319" i="3"/>
  <c r="AB319" i="3"/>
  <c r="Y336" i="3"/>
  <c r="AG336" i="3" s="1"/>
  <c r="AD336" i="3"/>
  <c r="AC316" i="3"/>
  <c r="AB364" i="3"/>
  <c r="AC331" i="3"/>
  <c r="AD343" i="3"/>
  <c r="Y314" i="3"/>
  <c r="AG314" i="3" s="1"/>
  <c r="AD314" i="3"/>
  <c r="AA314" i="3"/>
  <c r="AB290" i="3"/>
  <c r="AC291" i="3"/>
  <c r="Z327" i="3"/>
  <c r="AE310" i="3"/>
  <c r="Y301" i="3"/>
  <c r="AG301" i="3" s="1"/>
  <c r="AD301" i="3"/>
  <c r="AA301" i="3"/>
  <c r="AC301" i="3"/>
  <c r="AD313" i="3"/>
  <c r="AE313" i="3" s="1"/>
  <c r="AB300" i="3"/>
  <c r="Y278" i="3"/>
  <c r="AG278" i="3" s="1"/>
  <c r="AD278" i="3"/>
  <c r="AB278" i="3"/>
  <c r="AC278" i="3"/>
  <c r="Z278" i="3"/>
  <c r="AD262" i="3"/>
  <c r="Y262" i="3"/>
  <c r="AG262" i="3" s="1"/>
  <c r="AC262" i="3"/>
  <c r="AC270" i="3"/>
  <c r="Y270" i="3"/>
  <c r="AG270" i="3" s="1"/>
  <c r="AB270" i="3"/>
  <c r="AA270" i="3"/>
  <c r="Z270" i="3"/>
  <c r="Y268" i="3"/>
  <c r="AG268" i="3" s="1"/>
  <c r="AC268" i="3"/>
  <c r="Z268" i="3"/>
  <c r="AA268" i="3"/>
  <c r="Y252" i="3"/>
  <c r="AG252" i="3" s="1"/>
  <c r="AB252" i="3"/>
  <c r="AC252" i="3"/>
  <c r="AA262" i="3"/>
  <c r="AD271" i="3"/>
  <c r="Y271" i="3"/>
  <c r="AG271" i="3" s="1"/>
  <c r="AC271" i="3"/>
  <c r="AB271" i="3"/>
  <c r="Y219" i="3"/>
  <c r="AG219" i="3" s="1"/>
  <c r="AC219" i="3"/>
  <c r="AD219" i="3"/>
  <c r="Z219" i="3"/>
  <c r="AB219" i="3"/>
  <c r="AB247" i="3"/>
  <c r="Y247" i="3"/>
  <c r="AG247" i="3" s="1"/>
  <c r="AA247" i="3"/>
  <c r="AD247" i="3"/>
  <c r="Z247" i="3"/>
  <c r="AC247" i="3"/>
  <c r="AD331" i="3"/>
  <c r="Y288" i="3"/>
  <c r="AG288" i="3" s="1"/>
  <c r="AA288" i="3"/>
  <c r="Z288" i="3"/>
  <c r="AD288" i="3"/>
  <c r="AA392" i="3"/>
  <c r="AE378" i="3"/>
  <c r="AA375" i="3"/>
  <c r="Y375" i="3"/>
  <c r="AG375" i="3" s="1"/>
  <c r="AE383" i="3"/>
  <c r="Y360" i="3"/>
  <c r="AG360" i="3" s="1"/>
  <c r="AD360" i="3"/>
  <c r="AD354" i="3"/>
  <c r="AE368" i="3"/>
  <c r="AE340" i="3"/>
  <c r="Y322" i="3"/>
  <c r="AG322" i="3" s="1"/>
  <c r="AD322" i="3"/>
  <c r="AB325" i="3"/>
  <c r="Y396" i="3"/>
  <c r="AG396" i="3" s="1"/>
  <c r="AA396" i="3"/>
  <c r="AD399" i="3"/>
  <c r="Y403" i="3"/>
  <c r="AG403" i="3" s="1"/>
  <c r="Z403" i="3"/>
  <c r="AD393" i="3"/>
  <c r="AA372" i="3"/>
  <c r="Y382" i="3"/>
  <c r="AG382" i="3" s="1"/>
  <c r="AB382" i="3"/>
  <c r="Z363" i="3"/>
  <c r="AC390" i="3"/>
  <c r="Y390" i="3"/>
  <c r="AG390" i="3" s="1"/>
  <c r="AE389" i="3"/>
  <c r="AB366" i="3"/>
  <c r="Y369" i="3"/>
  <c r="AG369" i="3" s="1"/>
  <c r="AB369" i="3"/>
  <c r="Z359" i="3"/>
  <c r="AD367" i="3"/>
  <c r="AB353" i="3"/>
  <c r="Y374" i="3"/>
  <c r="AG374" i="3" s="1"/>
  <c r="AB374" i="3"/>
  <c r="AB355" i="3"/>
  <c r="AA338" i="3"/>
  <c r="AC394" i="3"/>
  <c r="Y350" i="3"/>
  <c r="AG350" i="3" s="1"/>
  <c r="AA350" i="3"/>
  <c r="AC350" i="3"/>
  <c r="AD361" i="3"/>
  <c r="AA362" i="3"/>
  <c r="AE362" i="3" s="1"/>
  <c r="Y341" i="3"/>
  <c r="AG341" i="3" s="1"/>
  <c r="AC341" i="3"/>
  <c r="AD341" i="3"/>
  <c r="AE335" i="3"/>
  <c r="AB361" i="3"/>
  <c r="AE330" i="3"/>
  <c r="AC317" i="3"/>
  <c r="Y317" i="3"/>
  <c r="AG317" i="3" s="1"/>
  <c r="AD309" i="3"/>
  <c r="Y302" i="3"/>
  <c r="AG302" i="3" s="1"/>
  <c r="AB302" i="3"/>
  <c r="AB267" i="3"/>
  <c r="Y267" i="3"/>
  <c r="AG267" i="3" s="1"/>
  <c r="AC267" i="3"/>
  <c r="Z267" i="3"/>
  <c r="AD267" i="3"/>
  <c r="AA267" i="3"/>
  <c r="Y311" i="3"/>
  <c r="AG311" i="3" s="1"/>
  <c r="AD311" i="3"/>
  <c r="AA311" i="3"/>
  <c r="AB311" i="3"/>
  <c r="AD318" i="3"/>
  <c r="AA309" i="3"/>
  <c r="Z301" i="3"/>
  <c r="Y284" i="3"/>
  <c r="AG284" i="3" s="1"/>
  <c r="AC284" i="3"/>
  <c r="AB284" i="3"/>
  <c r="AC311" i="3"/>
  <c r="Y295" i="3"/>
  <c r="AG295" i="3" s="1"/>
  <c r="Z295" i="3"/>
  <c r="AA278" i="3"/>
  <c r="AE276" i="3"/>
  <c r="Y265" i="3"/>
  <c r="AG265" i="3" s="1"/>
  <c r="Z265" i="3"/>
  <c r="AD265" i="3"/>
  <c r="AB265" i="3"/>
  <c r="AC265" i="3"/>
  <c r="AE246" i="3"/>
  <c r="Z252" i="3"/>
  <c r="Z271" i="3"/>
  <c r="Y243" i="3"/>
  <c r="AG243" i="3" s="1"/>
  <c r="AC243" i="3"/>
  <c r="AA243" i="3"/>
  <c r="Z243" i="3"/>
  <c r="AB243" i="3"/>
  <c r="Z167" i="3"/>
  <c r="Y167" i="3"/>
  <c r="AG167" i="3" s="1"/>
  <c r="AC167" i="3"/>
  <c r="AA167" i="3"/>
  <c r="AB167" i="3"/>
  <c r="AD167" i="3"/>
  <c r="AC187" i="3"/>
  <c r="Y376" i="3"/>
  <c r="AG376" i="3" s="1"/>
  <c r="Z376" i="3"/>
  <c r="AB376" i="3"/>
  <c r="AE397" i="3"/>
  <c r="Y345" i="3"/>
  <c r="AG345" i="3" s="1"/>
  <c r="Z345" i="3"/>
  <c r="Y323" i="3"/>
  <c r="AG323" i="3" s="1"/>
  <c r="AC323" i="3"/>
  <c r="AE387" i="3"/>
  <c r="Y391" i="3"/>
  <c r="AG391" i="3" s="1"/>
  <c r="AD391" i="3"/>
  <c r="AA403" i="3"/>
  <c r="AC396" i="3"/>
  <c r="AB396" i="3"/>
  <c r="AC365" i="3"/>
  <c r="Y365" i="3"/>
  <c r="AG365" i="3" s="1"/>
  <c r="Z382" i="3"/>
  <c r="Z361" i="3"/>
  <c r="AB391" i="3"/>
  <c r="AE391" i="3" s="1"/>
  <c r="AB375" i="3"/>
  <c r="Y353" i="3"/>
  <c r="AG353" i="3" s="1"/>
  <c r="AD353" i="3"/>
  <c r="Z353" i="3"/>
  <c r="AA377" i="3"/>
  <c r="Z369" i="3"/>
  <c r="AB358" i="3"/>
  <c r="AB365" i="3"/>
  <c r="AE365" i="3" s="1"/>
  <c r="Y352" i="3"/>
  <c r="AG352" i="3" s="1"/>
  <c r="AD352" i="3"/>
  <c r="Z352" i="3"/>
  <c r="AB352" i="3"/>
  <c r="Z374" i="3"/>
  <c r="AA353" i="3"/>
  <c r="AB360" i="3"/>
  <c r="AB373" i="3"/>
  <c r="Z350" i="3"/>
  <c r="AA358" i="3"/>
  <c r="AC358" i="3"/>
  <c r="Z341" i="3"/>
  <c r="Y347" i="3"/>
  <c r="AG347" i="3" s="1"/>
  <c r="AB347" i="3"/>
  <c r="AE347" i="3" s="1"/>
  <c r="AC333" i="3"/>
  <c r="AA346" i="3"/>
  <c r="AE346" i="3" s="1"/>
  <c r="AA342" i="3"/>
  <c r="Y342" i="3"/>
  <c r="AG342" i="3" s="1"/>
  <c r="AD342" i="3"/>
  <c r="AD332" i="3"/>
  <c r="AA332" i="3"/>
  <c r="Y332" i="3"/>
  <c r="AG332" i="3" s="1"/>
  <c r="AA312" i="3"/>
  <c r="AB299" i="3"/>
  <c r="AE299" i="3" s="1"/>
  <c r="Y299" i="3"/>
  <c r="AG299" i="3" s="1"/>
  <c r="AD299" i="3"/>
  <c r="AB281" i="3"/>
  <c r="Y281" i="3"/>
  <c r="AG281" i="3" s="1"/>
  <c r="AD281" i="3"/>
  <c r="AA317" i="3"/>
  <c r="AC288" i="3"/>
  <c r="AE334" i="3"/>
  <c r="Y320" i="3"/>
  <c r="AG320" i="3" s="1"/>
  <c r="AD320" i="3"/>
  <c r="AB320" i="3"/>
  <c r="AA320" i="3"/>
  <c r="Z302" i="3"/>
  <c r="AE311" i="3"/>
  <c r="Z317" i="3"/>
  <c r="AD338" i="3"/>
  <c r="AC294" i="3"/>
  <c r="Y294" i="3"/>
  <c r="AG294" i="3" s="1"/>
  <c r="AB294" i="3"/>
  <c r="AC336" i="3"/>
  <c r="AB274" i="3"/>
  <c r="AA256" i="3"/>
  <c r="Z256" i="3"/>
  <c r="Y256" i="3"/>
  <c r="AG256" i="3" s="1"/>
  <c r="AD256" i="3"/>
  <c r="AE266" i="3"/>
  <c r="AB268" i="3"/>
  <c r="Y251" i="3"/>
  <c r="AG251" i="3" s="1"/>
  <c r="AD251" i="3"/>
  <c r="AC251" i="3"/>
  <c r="AB251" i="3"/>
  <c r="Z251" i="3"/>
  <c r="AB255" i="3"/>
  <c r="Y249" i="3"/>
  <c r="AG249" i="3" s="1"/>
  <c r="AD249" i="3"/>
  <c r="AC249" i="3"/>
  <c r="AB249" i="3"/>
  <c r="Z255" i="3"/>
  <c r="AA219" i="3"/>
  <c r="Y141" i="3"/>
  <c r="AG141" i="3" s="1"/>
  <c r="AD141" i="3"/>
  <c r="AB141" i="3"/>
  <c r="AC141" i="3"/>
  <c r="AA141" i="3"/>
  <c r="Y401" i="3"/>
  <c r="AG401" i="3" s="1"/>
  <c r="AC401" i="3"/>
  <c r="AD401" i="3"/>
  <c r="AB401" i="3"/>
  <c r="AE401" i="3" s="1"/>
  <c r="Z398" i="3"/>
  <c r="AB398" i="3"/>
  <c r="AA398" i="3"/>
  <c r="Y398" i="3"/>
  <c r="AG398" i="3" s="1"/>
  <c r="Y400" i="3"/>
  <c r="AG400" i="3" s="1"/>
  <c r="AC400" i="3"/>
  <c r="AD400" i="3"/>
  <c r="AB400" i="3"/>
  <c r="AE400" i="3" s="1"/>
  <c r="Y388" i="3"/>
  <c r="AG388" i="3" s="1"/>
  <c r="AA388" i="3"/>
  <c r="Z388" i="3"/>
  <c r="AE395" i="3"/>
  <c r="Y384" i="3"/>
  <c r="AG384" i="3" s="1"/>
  <c r="AA384" i="3"/>
  <c r="AC393" i="3"/>
  <c r="AB388" i="3"/>
  <c r="Y364" i="3"/>
  <c r="AG364" i="3" s="1"/>
  <c r="AA364" i="3"/>
  <c r="AE364" i="3" s="1"/>
  <c r="Z366" i="3"/>
  <c r="AA371" i="3"/>
  <c r="Y371" i="3"/>
  <c r="AG371" i="3" s="1"/>
  <c r="AC371" i="3"/>
  <c r="Y363" i="3"/>
  <c r="AG363" i="3" s="1"/>
  <c r="AB363" i="3"/>
  <c r="Y404" i="3"/>
  <c r="AG404" i="3" s="1"/>
  <c r="Z404" i="3"/>
  <c r="AA325" i="3"/>
  <c r="AB329" i="3"/>
  <c r="Z343" i="3"/>
  <c r="AD345" i="3"/>
  <c r="Z331" i="3"/>
  <c r="AE342" i="3"/>
  <c r="Y321" i="3"/>
  <c r="AG321" i="3" s="1"/>
  <c r="AC321" i="3"/>
  <c r="AB321" i="3"/>
  <c r="AA298" i="3"/>
  <c r="Y298" i="3"/>
  <c r="AG298" i="3" s="1"/>
  <c r="AC298" i="3"/>
  <c r="Y304" i="3"/>
  <c r="AG304" i="3" s="1"/>
  <c r="AD304" i="3"/>
  <c r="Y277" i="3"/>
  <c r="AG277" i="3" s="1"/>
  <c r="Z277" i="3"/>
  <c r="AB277" i="3"/>
  <c r="AC277" i="3"/>
  <c r="Y300" i="3"/>
  <c r="AG300" i="3" s="1"/>
  <c r="AC300" i="3"/>
  <c r="Z300" i="3"/>
  <c r="AA300" i="3"/>
  <c r="Y328" i="3"/>
  <c r="AG328" i="3" s="1"/>
  <c r="AC328" i="3"/>
  <c r="AD328" i="3"/>
  <c r="AB328" i="3"/>
  <c r="AE328" i="3" s="1"/>
  <c r="Z315" i="3"/>
  <c r="Y315" i="3"/>
  <c r="AG315" i="3" s="1"/>
  <c r="Y305" i="3"/>
  <c r="AG305" i="3" s="1"/>
  <c r="AC305" i="3"/>
  <c r="AE305" i="3" s="1"/>
  <c r="AB309" i="3"/>
  <c r="Y309" i="3"/>
  <c r="AG309" i="3" s="1"/>
  <c r="AE294" i="3"/>
  <c r="AC325" i="3"/>
  <c r="AE289" i="3"/>
  <c r="Y258" i="3"/>
  <c r="AG258" i="3" s="1"/>
  <c r="AC258" i="3"/>
  <c r="Z258" i="3"/>
  <c r="AB258" i="3"/>
  <c r="AA258" i="3"/>
  <c r="Y261" i="3"/>
  <c r="AG261" i="3" s="1"/>
  <c r="AC261" i="3"/>
  <c r="AB261" i="3"/>
  <c r="Y264" i="3"/>
  <c r="AG264" i="3" s="1"/>
  <c r="AA264" i="3"/>
  <c r="Z264" i="3"/>
  <c r="Y202" i="3"/>
  <c r="AG202" i="3" s="1"/>
  <c r="AA202" i="3"/>
  <c r="AB202" i="3"/>
  <c r="AC202" i="3"/>
  <c r="AD202" i="3"/>
  <c r="Z202" i="3"/>
  <c r="AC206" i="3"/>
  <c r="Y206" i="3"/>
  <c r="AG206" i="3" s="1"/>
  <c r="AB206" i="3"/>
  <c r="AA206" i="3"/>
  <c r="AD206" i="3"/>
  <c r="AB187" i="3"/>
  <c r="Z166" i="3"/>
  <c r="Y166" i="3"/>
  <c r="AG166" i="3" s="1"/>
  <c r="AC166" i="3"/>
  <c r="AA166" i="3"/>
  <c r="AB166" i="3"/>
  <c r="AD166" i="3"/>
  <c r="AC169" i="3"/>
  <c r="AE297" i="3"/>
  <c r="Z273" i="3"/>
  <c r="AE307" i="3"/>
  <c r="Z242" i="3"/>
  <c r="Y242" i="3"/>
  <c r="AG242" i="3" s="1"/>
  <c r="AC242" i="3"/>
  <c r="AC273" i="3"/>
  <c r="AB234" i="3"/>
  <c r="Z234" i="3"/>
  <c r="Y234" i="3"/>
  <c r="AG234" i="3" s="1"/>
  <c r="AA241" i="3"/>
  <c r="Y241" i="3"/>
  <c r="AG241" i="3" s="1"/>
  <c r="AC234" i="3"/>
  <c r="Z241" i="3"/>
  <c r="Z238" i="3"/>
  <c r="AA231" i="3"/>
  <c r="AA207" i="3"/>
  <c r="Y197" i="3"/>
  <c r="AG197" i="3" s="1"/>
  <c r="AB197" i="3"/>
  <c r="Z212" i="3"/>
  <c r="AC199" i="3"/>
  <c r="Y199" i="3"/>
  <c r="AG199" i="3" s="1"/>
  <c r="AD199" i="3"/>
  <c r="Y211" i="3"/>
  <c r="AG211" i="3" s="1"/>
  <c r="Z211" i="3"/>
  <c r="Z239" i="3"/>
  <c r="AB217" i="3"/>
  <c r="Y189" i="3"/>
  <c r="AG189" i="3" s="1"/>
  <c r="AB189" i="3"/>
  <c r="AC254" i="3"/>
  <c r="Z215" i="3"/>
  <c r="AB160" i="3"/>
  <c r="Y136" i="3"/>
  <c r="AG136" i="3" s="1"/>
  <c r="AC136" i="3"/>
  <c r="Z136" i="3"/>
  <c r="Z185" i="3"/>
  <c r="AA173" i="3"/>
  <c r="Y173" i="3"/>
  <c r="AG173" i="3" s="1"/>
  <c r="AC139" i="3"/>
  <c r="Y196" i="3"/>
  <c r="AG196" i="3" s="1"/>
  <c r="AD196" i="3"/>
  <c r="AA196" i="3"/>
  <c r="AE196" i="3" s="1"/>
  <c r="Z154" i="3"/>
  <c r="Y151" i="3"/>
  <c r="AG151" i="3" s="1"/>
  <c r="Z151" i="3"/>
  <c r="Y157" i="3"/>
  <c r="AG157" i="3" s="1"/>
  <c r="Z157" i="3"/>
  <c r="AC120" i="3"/>
  <c r="Z132" i="3"/>
  <c r="Z176" i="3"/>
  <c r="AB136" i="3"/>
  <c r="Y125" i="3"/>
  <c r="AG125" i="3" s="1"/>
  <c r="AB125" i="3"/>
  <c r="Z125" i="3"/>
  <c r="AA213" i="3"/>
  <c r="Y137" i="3"/>
  <c r="AG137" i="3" s="1"/>
  <c r="AC137" i="3"/>
  <c r="AA125" i="3"/>
  <c r="Z102" i="3"/>
  <c r="Y96" i="3"/>
  <c r="AG96" i="3" s="1"/>
  <c r="AD96" i="3"/>
  <c r="AA96" i="3"/>
  <c r="AD76" i="3"/>
  <c r="Z53" i="3"/>
  <c r="AD118" i="3"/>
  <c r="AD99" i="3"/>
  <c r="Z90" i="3"/>
  <c r="AD42" i="3"/>
  <c r="AC160" i="3"/>
  <c r="AC92" i="3"/>
  <c r="AD66" i="3"/>
  <c r="Y66" i="3"/>
  <c r="AG66" i="3" s="1"/>
  <c r="Z56" i="3"/>
  <c r="AB35" i="3"/>
  <c r="AC103" i="3"/>
  <c r="AB64" i="3"/>
  <c r="Y110" i="3"/>
  <c r="AG110" i="3" s="1"/>
  <c r="AC110" i="3"/>
  <c r="AB110" i="3"/>
  <c r="AA64" i="3"/>
  <c r="Z52" i="3"/>
  <c r="Y52" i="3"/>
  <c r="AG52" i="3" s="1"/>
  <c r="Y105" i="3"/>
  <c r="AG105" i="3" s="1"/>
  <c r="Z105" i="3"/>
  <c r="AC85" i="3"/>
  <c r="AB74" i="3"/>
  <c r="AB85" i="3"/>
  <c r="AD62" i="3"/>
  <c r="Y36" i="3"/>
  <c r="AG36" i="3" s="1"/>
  <c r="AB36" i="3"/>
  <c r="AD36" i="3"/>
  <c r="AA36" i="3"/>
  <c r="AE36" i="3" s="1"/>
  <c r="AA10" i="3"/>
  <c r="AA148" i="3"/>
  <c r="AE29" i="3"/>
  <c r="AE121" i="3"/>
  <c r="AC70" i="3"/>
  <c r="AC128" i="3"/>
  <c r="AE128" i="3" s="1"/>
  <c r="Z17" i="3"/>
  <c r="AA78" i="3"/>
  <c r="AD35" i="3"/>
  <c r="AA17" i="3"/>
  <c r="AA84" i="3"/>
  <c r="Z11" i="3"/>
  <c r="AC30" i="3"/>
  <c r="AD28" i="3"/>
  <c r="AA273" i="3"/>
  <c r="AB257" i="3"/>
  <c r="AE257" i="3" s="1"/>
  <c r="Y257" i="3"/>
  <c r="AG257" i="3" s="1"/>
  <c r="Y233" i="3"/>
  <c r="AG233" i="3" s="1"/>
  <c r="AA233" i="3"/>
  <c r="AD241" i="3"/>
  <c r="Y229" i="3"/>
  <c r="AG229" i="3" s="1"/>
  <c r="AC229" i="3"/>
  <c r="Z229" i="3"/>
  <c r="Y260" i="3"/>
  <c r="AG260" i="3" s="1"/>
  <c r="AB260" i="3"/>
  <c r="AD234" i="3"/>
  <c r="AB216" i="3"/>
  <c r="Z216" i="3"/>
  <c r="Y216" i="3"/>
  <c r="AG216" i="3" s="1"/>
  <c r="AB205" i="3"/>
  <c r="Z197" i="3"/>
  <c r="Z181" i="3"/>
  <c r="Z199" i="3"/>
  <c r="Y244" i="3"/>
  <c r="AG244" i="3" s="1"/>
  <c r="AD244" i="3"/>
  <c r="AB244" i="3"/>
  <c r="AD231" i="3"/>
  <c r="Y195" i="3"/>
  <c r="AG195" i="3" s="1"/>
  <c r="Z195" i="3"/>
  <c r="AB199" i="3"/>
  <c r="Z182" i="3"/>
  <c r="Z189" i="3"/>
  <c r="AC238" i="3"/>
  <c r="Y214" i="3"/>
  <c r="AG214" i="3" s="1"/>
  <c r="Z214" i="3"/>
  <c r="AE162" i="3"/>
  <c r="AB184" i="3"/>
  <c r="Y184" i="3"/>
  <c r="AG184" i="3" s="1"/>
  <c r="Y153" i="3"/>
  <c r="AG153" i="3" s="1"/>
  <c r="AD153" i="3"/>
  <c r="AB153" i="3"/>
  <c r="Y178" i="3"/>
  <c r="AG178" i="3" s="1"/>
  <c r="AA178" i="3"/>
  <c r="AC178" i="3"/>
  <c r="AB162" i="3"/>
  <c r="AC147" i="3"/>
  <c r="AE147" i="3" s="1"/>
  <c r="Y190" i="3"/>
  <c r="AG190" i="3" s="1"/>
  <c r="AC190" i="3"/>
  <c r="AB212" i="3"/>
  <c r="AC156" i="3"/>
  <c r="Y107" i="3"/>
  <c r="AG107" i="3" s="1"/>
  <c r="AB107" i="3"/>
  <c r="AA130" i="3"/>
  <c r="Y106" i="3"/>
  <c r="AG106" i="3" s="1"/>
  <c r="AA106" i="3"/>
  <c r="Z139" i="3"/>
  <c r="AB126" i="3"/>
  <c r="Y108" i="3"/>
  <c r="AG108" i="3" s="1"/>
  <c r="AC108" i="3"/>
  <c r="Z108" i="3"/>
  <c r="Y158" i="3"/>
  <c r="AG158" i="3" s="1"/>
  <c r="AA158" i="3"/>
  <c r="AE158" i="3" s="1"/>
  <c r="Y134" i="3"/>
  <c r="AG134" i="3" s="1"/>
  <c r="AC134" i="3"/>
  <c r="AE134" i="3" s="1"/>
  <c r="Y124" i="3"/>
  <c r="AG124" i="3" s="1"/>
  <c r="AC124" i="3"/>
  <c r="Z118" i="3"/>
  <c r="AA107" i="3"/>
  <c r="AC130" i="3"/>
  <c r="AB103" i="3"/>
  <c r="Z163" i="3"/>
  <c r="AA123" i="3"/>
  <c r="AA114" i="3"/>
  <c r="Y114" i="3"/>
  <c r="AG114" i="3" s="1"/>
  <c r="AE98" i="3"/>
  <c r="Y88" i="3"/>
  <c r="AG88" i="3" s="1"/>
  <c r="Z88" i="3"/>
  <c r="AC76" i="3"/>
  <c r="Y115" i="3"/>
  <c r="AG115" i="3" s="1"/>
  <c r="AB115" i="3"/>
  <c r="Z91" i="3"/>
  <c r="Z76" i="3"/>
  <c r="Z66" i="3"/>
  <c r="Y54" i="3"/>
  <c r="AG54" i="3" s="1"/>
  <c r="AB54" i="3"/>
  <c r="Z87" i="3"/>
  <c r="AC72" i="3"/>
  <c r="Z49" i="3"/>
  <c r="Y49" i="3"/>
  <c r="AG49" i="3" s="1"/>
  <c r="Z110" i="3"/>
  <c r="AD74" i="3"/>
  <c r="Y74" i="3"/>
  <c r="AG74" i="3" s="1"/>
  <c r="AD51" i="3"/>
  <c r="AE149" i="3"/>
  <c r="AA122" i="3"/>
  <c r="Y122" i="3"/>
  <c r="AG122" i="3" s="1"/>
  <c r="AC105" i="3"/>
  <c r="Z84" i="3"/>
  <c r="AD52" i="3"/>
  <c r="AA110" i="3"/>
  <c r="AC80" i="3"/>
  <c r="AE113" i="3"/>
  <c r="Y63" i="3"/>
  <c r="AG63" i="3" s="1"/>
  <c r="AC63" i="3"/>
  <c r="AE63" i="3" s="1"/>
  <c r="Z28" i="3"/>
  <c r="AD21" i="3"/>
  <c r="AC67" i="3"/>
  <c r="Y37" i="3"/>
  <c r="AG37" i="3" s="1"/>
  <c r="AC37" i="3"/>
  <c r="AE37" i="3" s="1"/>
  <c r="AA37" i="3"/>
  <c r="AC6" i="3"/>
  <c r="Z127" i="3"/>
  <c r="AA76" i="3"/>
  <c r="AD33" i="3"/>
  <c r="AB33" i="3"/>
  <c r="Y33" i="3"/>
  <c r="AG33" i="3" s="1"/>
  <c r="AA33" i="3"/>
  <c r="AE33" i="3" s="1"/>
  <c r="AB95" i="3"/>
  <c r="AC88" i="3"/>
  <c r="AD53" i="3"/>
  <c r="AE34" i="3"/>
  <c r="AC82" i="3"/>
  <c r="AB22" i="3"/>
  <c r="AA22" i="3"/>
  <c r="Y22" i="3"/>
  <c r="AG22" i="3" s="1"/>
  <c r="Y9" i="3"/>
  <c r="AG9" i="3" s="1"/>
  <c r="AD9" i="3"/>
  <c r="AE9" i="3" s="1"/>
  <c r="AA54" i="3"/>
  <c r="AE260" i="3"/>
  <c r="AA208" i="3"/>
  <c r="Y208" i="3"/>
  <c r="AG208" i="3" s="1"/>
  <c r="AB208" i="3"/>
  <c r="Z203" i="3"/>
  <c r="Y203" i="3"/>
  <c r="AG203" i="3" s="1"/>
  <c r="AB207" i="3"/>
  <c r="Y207" i="3"/>
  <c r="AG207" i="3" s="1"/>
  <c r="AD207" i="3"/>
  <c r="Y240" i="3"/>
  <c r="AG240" i="3" s="1"/>
  <c r="Z240" i="3"/>
  <c r="Y230" i="3"/>
  <c r="AG230" i="3" s="1"/>
  <c r="AD230" i="3"/>
  <c r="AC230" i="3"/>
  <c r="AA230" i="3"/>
  <c r="AD212" i="3"/>
  <c r="AE194" i="3"/>
  <c r="AC212" i="3"/>
  <c r="Y192" i="3"/>
  <c r="AG192" i="3" s="1"/>
  <c r="Z192" i="3"/>
  <c r="Y143" i="3"/>
  <c r="AG143" i="3" s="1"/>
  <c r="AA143" i="3"/>
  <c r="AD143" i="3"/>
  <c r="AB143" i="3"/>
  <c r="AE161" i="3"/>
  <c r="AE164" i="3"/>
  <c r="AB154" i="3"/>
  <c r="AD160" i="3"/>
  <c r="Y117" i="3"/>
  <c r="AG117" i="3" s="1"/>
  <c r="AD117" i="3"/>
  <c r="AA117" i="3"/>
  <c r="AC127" i="3"/>
  <c r="AC117" i="3"/>
  <c r="AA70" i="3"/>
  <c r="AD69" i="3"/>
  <c r="AC97" i="3"/>
  <c r="Y73" i="3"/>
  <c r="AG73" i="3" s="1"/>
  <c r="AC73" i="3"/>
  <c r="AD129" i="3"/>
  <c r="AA109" i="3"/>
  <c r="AD73" i="3"/>
  <c r="AA120" i="3"/>
  <c r="AA99" i="3"/>
  <c r="Z62" i="3"/>
  <c r="AB151" i="3"/>
  <c r="AE85" i="3"/>
  <c r="AB50" i="3"/>
  <c r="Z72" i="3"/>
  <c r="AB273" i="3"/>
  <c r="AB58" i="3"/>
  <c r="Y61" i="3"/>
  <c r="AG61" i="3" s="1"/>
  <c r="AA61" i="3"/>
  <c r="AD61" i="3"/>
  <c r="AD93" i="3"/>
  <c r="Y16" i="3"/>
  <c r="AG16" i="3" s="1"/>
  <c r="AD16" i="3"/>
  <c r="AC16" i="3"/>
  <c r="Y65" i="3"/>
  <c r="AG65" i="3" s="1"/>
  <c r="AC65" i="3"/>
  <c r="AA124" i="3"/>
  <c r="AB14" i="3"/>
  <c r="Y14" i="3"/>
  <c r="AG14" i="3" s="1"/>
  <c r="AA14" i="3"/>
  <c r="AB69" i="3"/>
  <c r="AB28" i="3"/>
  <c r="AD14" i="3"/>
  <c r="AC78" i="3"/>
  <c r="Y47" i="3"/>
  <c r="AG47" i="3" s="1"/>
  <c r="AC47" i="3"/>
  <c r="AA47" i="3"/>
  <c r="AA80" i="3"/>
  <c r="AB27" i="3"/>
  <c r="AA16" i="3"/>
  <c r="AC286" i="3"/>
  <c r="Y286" i="3"/>
  <c r="AG286" i="3" s="1"/>
  <c r="Y279" i="3"/>
  <c r="AG279" i="3" s="1"/>
  <c r="Z279" i="3"/>
  <c r="AD272" i="3"/>
  <c r="Y272" i="3"/>
  <c r="AG272" i="3" s="1"/>
  <c r="Z280" i="3"/>
  <c r="Y250" i="3"/>
  <c r="AG250" i="3" s="1"/>
  <c r="AC250" i="3"/>
  <c r="AB250" i="3"/>
  <c r="Z250" i="3"/>
  <c r="Y296" i="3"/>
  <c r="AG296" i="3" s="1"/>
  <c r="AA296" i="3"/>
  <c r="Y282" i="3"/>
  <c r="AG282" i="3" s="1"/>
  <c r="AC282" i="3"/>
  <c r="Z282" i="3"/>
  <c r="AD236" i="3"/>
  <c r="AB236" i="3"/>
  <c r="Y236" i="3"/>
  <c r="AG236" i="3" s="1"/>
  <c r="AB224" i="3"/>
  <c r="Z224" i="3"/>
  <c r="Y224" i="3"/>
  <c r="AG224" i="3" s="1"/>
  <c r="AC224" i="3"/>
  <c r="AE248" i="3"/>
  <c r="AD224" i="3"/>
  <c r="Y269" i="3"/>
  <c r="AG269" i="3" s="1"/>
  <c r="AD269" i="3"/>
  <c r="AA269" i="3"/>
  <c r="Y259" i="3"/>
  <c r="AG259" i="3" s="1"/>
  <c r="AD259" i="3"/>
  <c r="AA259" i="3"/>
  <c r="AC241" i="3"/>
  <c r="Z231" i="3"/>
  <c r="Y193" i="3"/>
  <c r="AG193" i="3" s="1"/>
  <c r="AA193" i="3"/>
  <c r="AE193" i="3" s="1"/>
  <c r="AE225" i="3"/>
  <c r="Z207" i="3"/>
  <c r="AD193" i="3"/>
  <c r="AA240" i="3"/>
  <c r="AD203" i="3"/>
  <c r="AD211" i="3"/>
  <c r="AD195" i="3"/>
  <c r="Y180" i="3"/>
  <c r="AG180" i="3" s="1"/>
  <c r="AD180" i="3"/>
  <c r="AC180" i="3"/>
  <c r="AB210" i="3"/>
  <c r="Y210" i="3"/>
  <c r="AG210" i="3" s="1"/>
  <c r="Z180" i="3"/>
  <c r="AB233" i="3"/>
  <c r="AD191" i="3"/>
  <c r="AC191" i="3"/>
  <c r="Y191" i="3"/>
  <c r="AG191" i="3" s="1"/>
  <c r="AC171" i="3"/>
  <c r="AE171" i="3" s="1"/>
  <c r="AA139" i="3"/>
  <c r="Z160" i="3"/>
  <c r="Y177" i="3"/>
  <c r="AG177" i="3" s="1"/>
  <c r="AC177" i="3"/>
  <c r="AE177" i="3" s="1"/>
  <c r="Y170" i="3"/>
  <c r="AG170" i="3" s="1"/>
  <c r="AD170" i="3"/>
  <c r="AA170" i="3"/>
  <c r="AC210" i="3"/>
  <c r="AA181" i="3"/>
  <c r="Y165" i="3"/>
  <c r="AG165" i="3" s="1"/>
  <c r="AC165" i="3"/>
  <c r="AC159" i="3"/>
  <c r="AC196" i="3"/>
  <c r="Y183" i="3"/>
  <c r="AG183" i="3" s="1"/>
  <c r="AA183" i="3"/>
  <c r="Y188" i="3"/>
  <c r="AG188" i="3" s="1"/>
  <c r="AD188" i="3"/>
  <c r="AA188" i="3"/>
  <c r="AA153" i="3"/>
  <c r="AE153" i="3" s="1"/>
  <c r="AC144" i="3"/>
  <c r="Y144" i="3"/>
  <c r="AG144" i="3" s="1"/>
  <c r="Y152" i="3"/>
  <c r="AG152" i="3" s="1"/>
  <c r="AC152" i="3"/>
  <c r="AB130" i="3"/>
  <c r="Z117" i="3"/>
  <c r="AB190" i="3"/>
  <c r="AE190" i="3" s="1"/>
  <c r="Y104" i="3"/>
  <c r="AG104" i="3" s="1"/>
  <c r="AA104" i="3"/>
  <c r="AE122" i="3"/>
  <c r="Y133" i="3"/>
  <c r="AG133" i="3" s="1"/>
  <c r="AB133" i="3"/>
  <c r="Z133" i="3"/>
  <c r="Y123" i="3"/>
  <c r="AG123" i="3" s="1"/>
  <c r="AB123" i="3"/>
  <c r="Z123" i="3"/>
  <c r="Z104" i="3"/>
  <c r="AC107" i="3"/>
  <c r="Y101" i="3"/>
  <c r="AG101" i="3" s="1"/>
  <c r="AD101" i="3"/>
  <c r="AC101" i="3"/>
  <c r="AB156" i="3"/>
  <c r="AA133" i="3"/>
  <c r="AB106" i="3"/>
  <c r="AD125" i="3"/>
  <c r="AE94" i="3"/>
  <c r="AE68" i="3"/>
  <c r="AD48" i="3"/>
  <c r="Y48" i="3"/>
  <c r="AG48" i="3" s="1"/>
  <c r="AC48" i="3"/>
  <c r="AD147" i="3"/>
  <c r="AD112" i="3"/>
  <c r="AE112" i="3" s="1"/>
  <c r="AE86" i="3"/>
  <c r="AB70" i="3"/>
  <c r="Y87" i="3"/>
  <c r="AG87" i="3" s="1"/>
  <c r="AB87" i="3"/>
  <c r="AA59" i="3"/>
  <c r="Y46" i="3"/>
  <c r="AG46" i="3" s="1"/>
  <c r="AB46" i="3"/>
  <c r="Z46" i="3"/>
  <c r="AB73" i="3"/>
  <c r="Z59" i="3"/>
  <c r="AA48" i="3"/>
  <c r="Y145" i="3"/>
  <c r="AG145" i="3" s="1"/>
  <c r="AD145" i="3"/>
  <c r="AA145" i="3"/>
  <c r="AD120" i="3"/>
  <c r="AB49" i="3"/>
  <c r="AB286" i="3"/>
  <c r="AA272" i="3"/>
  <c r="AD139" i="3"/>
  <c r="Z61" i="3"/>
  <c r="AA28" i="3"/>
  <c r="AC89" i="3"/>
  <c r="AB59" i="3"/>
  <c r="Z20" i="3"/>
  <c r="Y20" i="3"/>
  <c r="AG20" i="3" s="1"/>
  <c r="Z10" i="3"/>
  <c r="AA66" i="3"/>
  <c r="Z16" i="3"/>
  <c r="AB102" i="3"/>
  <c r="AB65" i="3"/>
  <c r="AE32" i="3"/>
  <c r="AC56" i="3"/>
  <c r="AA30" i="3"/>
  <c r="AC14" i="3"/>
  <c r="AD67" i="3"/>
  <c r="AE75" i="3"/>
  <c r="AE45" i="3"/>
  <c r="AB42" i="3"/>
  <c r="AB30" i="3"/>
  <c r="Y100" i="3"/>
  <c r="AG100" i="3" s="1"/>
  <c r="AC100" i="3"/>
  <c r="AD71" i="3"/>
  <c r="AC10" i="3"/>
  <c r="Z286" i="3"/>
  <c r="AA280" i="3"/>
  <c r="Y280" i="3"/>
  <c r="AG280" i="3" s="1"/>
  <c r="AD250" i="3"/>
  <c r="AB253" i="3"/>
  <c r="AE253" i="3" s="1"/>
  <c r="Z296" i="3"/>
  <c r="AB280" i="3"/>
  <c r="Z236" i="3"/>
  <c r="AC253" i="3"/>
  <c r="Z230" i="3"/>
  <c r="AA283" i="3"/>
  <c r="Y283" i="3"/>
  <c r="AG283" i="3" s="1"/>
  <c r="AD283" i="3"/>
  <c r="AB283" i="3"/>
  <c r="AB221" i="3"/>
  <c r="Y221" i="3"/>
  <c r="AG221" i="3" s="1"/>
  <c r="Z269" i="3"/>
  <c r="Z259" i="3"/>
  <c r="AA228" i="3"/>
  <c r="Y228" i="3"/>
  <c r="AG228" i="3" s="1"/>
  <c r="AD228" i="3"/>
  <c r="AB228" i="3"/>
  <c r="AC205" i="3"/>
  <c r="Z213" i="3"/>
  <c r="Y213" i="3"/>
  <c r="AG213" i="3" s="1"/>
  <c r="AE201" i="3"/>
  <c r="AB242" i="3"/>
  <c r="AD221" i="3"/>
  <c r="AC192" i="3"/>
  <c r="AA236" i="3"/>
  <c r="AE220" i="3"/>
  <c r="Y209" i="3"/>
  <c r="AG209" i="3" s="1"/>
  <c r="AC209" i="3"/>
  <c r="AA209" i="3"/>
  <c r="Z209" i="3"/>
  <c r="AA182" i="3"/>
  <c r="AD233" i="3"/>
  <c r="Y237" i="3"/>
  <c r="AG237" i="3" s="1"/>
  <c r="AC237" i="3"/>
  <c r="AB237" i="3"/>
  <c r="Z210" i="3"/>
  <c r="AA223" i="3"/>
  <c r="AE223" i="3" s="1"/>
  <c r="Y223" i="3"/>
  <c r="AG223" i="3" s="1"/>
  <c r="AD210" i="3"/>
  <c r="AE191" i="3"/>
  <c r="AB186" i="3"/>
  <c r="Y186" i="3"/>
  <c r="AG186" i="3" s="1"/>
  <c r="AE135" i="3"/>
  <c r="Y142" i="3"/>
  <c r="AG142" i="3" s="1"/>
  <c r="AC142" i="3"/>
  <c r="Z142" i="3"/>
  <c r="AA176" i="3"/>
  <c r="Z170" i="3"/>
  <c r="AA154" i="3"/>
  <c r="Y198" i="3"/>
  <c r="AG198" i="3" s="1"/>
  <c r="AC198" i="3"/>
  <c r="AE165" i="3"/>
  <c r="AC143" i="3"/>
  <c r="AD192" i="3"/>
  <c r="Z183" i="3"/>
  <c r="AA160" i="3"/>
  <c r="Z143" i="3"/>
  <c r="AD182" i="3"/>
  <c r="AB152" i="3"/>
  <c r="Z144" i="3"/>
  <c r="Z152" i="3"/>
  <c r="AA189" i="3"/>
  <c r="Y116" i="3"/>
  <c r="AG116" i="3" s="1"/>
  <c r="AC116" i="3"/>
  <c r="AD151" i="3"/>
  <c r="AD132" i="3"/>
  <c r="Y90" i="3"/>
  <c r="AG90" i="3" s="1"/>
  <c r="AB90" i="3"/>
  <c r="AC154" i="3"/>
  <c r="AC106" i="3"/>
  <c r="Z101" i="3"/>
  <c r="AA69" i="3"/>
  <c r="Y31" i="3"/>
  <c r="AG31" i="3" s="1"/>
  <c r="AC31" i="3"/>
  <c r="Z31" i="3"/>
  <c r="AD124" i="3"/>
  <c r="AA108" i="3"/>
  <c r="AB82" i="3"/>
  <c r="Y60" i="3"/>
  <c r="AG60" i="3" s="1"/>
  <c r="Z60" i="3"/>
  <c r="AC146" i="3"/>
  <c r="AC83" i="3"/>
  <c r="AC58" i="3"/>
  <c r="Y44" i="3"/>
  <c r="AG44" i="3" s="1"/>
  <c r="AB44" i="3"/>
  <c r="Z44" i="3"/>
  <c r="AC95" i="3"/>
  <c r="AE95" i="3" s="1"/>
  <c r="AD84" i="3"/>
  <c r="Z58" i="3"/>
  <c r="AA136" i="3"/>
  <c r="AA118" i="3"/>
  <c r="AB67" i="3"/>
  <c r="AB282" i="3"/>
  <c r="AE227" i="3"/>
  <c r="AD137" i="3"/>
  <c r="AE137" i="3" s="1"/>
  <c r="AC90" i="3"/>
  <c r="AA74" i="3"/>
  <c r="AA51" i="3"/>
  <c r="AD6" i="3"/>
  <c r="AB6" i="3"/>
  <c r="AA6" i="3"/>
  <c r="Y6" i="3"/>
  <c r="AG6" i="3" s="1"/>
  <c r="Y79" i="3"/>
  <c r="AG79" i="3" s="1"/>
  <c r="AA79" i="3"/>
  <c r="AC52" i="3"/>
  <c r="Y26" i="3"/>
  <c r="AG26" i="3" s="1"/>
  <c r="AD26" i="3"/>
  <c r="AC26" i="3"/>
  <c r="AE26" i="3" s="1"/>
  <c r="Y55" i="3"/>
  <c r="AG55" i="3" s="1"/>
  <c r="AC55" i="3"/>
  <c r="AE55" i="3" s="1"/>
  <c r="AE7" i="3"/>
  <c r="AC84" i="3"/>
  <c r="AD57" i="3"/>
  <c r="AC96" i="3"/>
  <c r="AC49" i="3"/>
  <c r="Z131" i="3"/>
  <c r="Y131" i="3"/>
  <c r="AG131" i="3" s="1"/>
  <c r="AA58" i="3"/>
  <c r="AB20" i="3"/>
  <c r="Y18" i="3"/>
  <c r="AG18" i="3" s="1"/>
  <c r="AC18" i="3"/>
  <c r="AB41" i="3"/>
  <c r="AE41" i="3" s="1"/>
  <c r="Y41" i="3"/>
  <c r="AG41" i="3" s="1"/>
  <c r="AE100" i="3"/>
  <c r="AD18" i="3"/>
  <c r="AD83" i="3"/>
  <c r="Z50" i="3"/>
  <c r="AE12" i="3"/>
  <c r="AE5" i="3"/>
  <c r="AE13" i="3"/>
  <c r="AB140" i="3"/>
  <c r="Z140" i="3"/>
  <c r="AC150" i="3"/>
  <c r="Y150" i="3"/>
  <c r="AG150" i="3" s="1"/>
  <c r="Z97" i="3"/>
  <c r="Y97" i="3"/>
  <c r="AG97" i="3" s="1"/>
  <c r="AA97" i="3"/>
  <c r="Y80" i="3"/>
  <c r="AG80" i="3" s="1"/>
  <c r="AB80" i="3"/>
  <c r="AD171" i="3"/>
  <c r="Y171" i="3"/>
  <c r="AG171" i="3" s="1"/>
  <c r="AE81" i="3"/>
  <c r="Y70" i="3"/>
  <c r="AG70" i="3" s="1"/>
  <c r="Z70" i="3"/>
  <c r="Z93" i="3"/>
  <c r="Z67" i="3"/>
  <c r="AA92" i="3"/>
  <c r="AC69" i="3"/>
  <c r="AB93" i="3"/>
  <c r="AC279" i="3"/>
  <c r="AE79" i="3"/>
  <c r="Z42" i="3"/>
  <c r="Y42" i="3"/>
  <c r="AG42" i="3" s="1"/>
  <c r="AE19" i="3"/>
  <c r="Y8" i="3"/>
  <c r="AG8" i="3" s="1"/>
  <c r="AD8" i="3"/>
  <c r="AC8" i="3"/>
  <c r="AC173" i="3"/>
  <c r="AE173" i="3" s="1"/>
  <c r="AC93" i="3"/>
  <c r="AE18" i="3"/>
  <c r="AA73" i="3"/>
  <c r="AD92" i="3"/>
  <c r="Y127" i="3"/>
  <c r="AG127" i="3" s="1"/>
  <c r="AD127" i="3"/>
  <c r="Y179" i="3"/>
  <c r="AG179" i="3" s="1"/>
  <c r="AB179" i="3"/>
  <c r="AD179" i="3"/>
  <c r="AE155" i="3"/>
  <c r="AA140" i="3"/>
  <c r="Y109" i="3"/>
  <c r="AG109" i="3" s="1"/>
  <c r="AD109" i="3"/>
  <c r="AB109" i="3"/>
  <c r="AB99" i="3"/>
  <c r="Y99" i="3"/>
  <c r="AG99" i="3" s="1"/>
  <c r="Z150" i="3"/>
  <c r="AA203" i="3"/>
  <c r="Y126" i="3"/>
  <c r="AG126" i="3" s="1"/>
  <c r="AC126" i="3"/>
  <c r="Y72" i="3"/>
  <c r="AG72" i="3" s="1"/>
  <c r="AB72" i="3"/>
  <c r="AD140" i="3"/>
  <c r="Z120" i="3"/>
  <c r="Y168" i="3"/>
  <c r="AG168" i="3" s="1"/>
  <c r="AB168" i="3"/>
  <c r="AD82" i="3"/>
  <c r="Y82" i="3"/>
  <c r="AG82" i="3" s="1"/>
  <c r="Z92" i="3"/>
  <c r="AE83" i="3"/>
  <c r="Y64" i="3"/>
  <c r="AG64" i="3" s="1"/>
  <c r="AD64" i="3"/>
  <c r="AE48" i="3"/>
  <c r="Z80" i="3"/>
  <c r="Z69" i="3"/>
  <c r="Y35" i="3"/>
  <c r="AG35" i="3" s="1"/>
  <c r="AA35" i="3"/>
  <c r="Z35" i="3"/>
  <c r="Z89" i="3"/>
  <c r="AE23" i="3"/>
  <c r="Z78" i="3"/>
  <c r="Z8" i="3"/>
  <c r="AB76" i="3"/>
  <c r="AA42" i="3"/>
  <c r="AA21" i="3"/>
  <c r="Y21" i="3"/>
  <c r="AG21" i="3" s="1"/>
  <c r="Z21" i="3"/>
  <c r="Y91" i="3"/>
  <c r="AG91" i="3" s="1"/>
  <c r="AC91" i="3"/>
  <c r="Y71" i="3"/>
  <c r="AG71" i="3" s="1"/>
  <c r="AA71" i="3"/>
  <c r="AA89" i="3"/>
  <c r="AA50" i="3"/>
  <c r="Y27" i="3"/>
  <c r="AG27" i="3" s="1"/>
  <c r="AD27" i="3"/>
  <c r="AE25" i="3"/>
  <c r="Y238" i="3"/>
  <c r="AG238" i="3" s="1"/>
  <c r="AD238" i="3"/>
  <c r="AC208" i="3"/>
  <c r="AE184" i="3"/>
  <c r="Y235" i="3"/>
  <c r="AG235" i="3" s="1"/>
  <c r="AC235" i="3"/>
  <c r="AA235" i="3"/>
  <c r="Z235" i="3"/>
  <c r="AE226" i="3"/>
  <c r="Y239" i="3"/>
  <c r="AG239" i="3" s="1"/>
  <c r="AD239" i="3"/>
  <c r="Y217" i="3"/>
  <c r="AG217" i="3" s="1"/>
  <c r="AC217" i="3"/>
  <c r="AA217" i="3"/>
  <c r="Z217" i="3"/>
  <c r="AE245" i="3"/>
  <c r="AA215" i="3"/>
  <c r="Y215" i="3"/>
  <c r="AG215" i="3" s="1"/>
  <c r="AB203" i="3"/>
  <c r="AA179" i="3"/>
  <c r="Y185" i="3"/>
  <c r="AG185" i="3" s="1"/>
  <c r="AA185" i="3"/>
  <c r="AD240" i="3"/>
  <c r="Z179" i="3"/>
  <c r="AB231" i="3"/>
  <c r="AE232" i="3"/>
  <c r="AB139" i="3"/>
  <c r="Z109" i="3"/>
  <c r="Z99" i="3"/>
  <c r="Z130" i="3"/>
  <c r="AE114" i="3"/>
  <c r="AB176" i="3"/>
  <c r="Y176" i="3"/>
  <c r="AG176" i="3" s="1"/>
  <c r="Y138" i="3"/>
  <c r="AG138" i="3" s="1"/>
  <c r="AD138" i="3"/>
  <c r="AA138" i="3"/>
  <c r="Z126" i="3"/>
  <c r="AE119" i="3"/>
  <c r="AE111" i="3"/>
  <c r="Y62" i="3"/>
  <c r="AG62" i="3" s="1"/>
  <c r="AB62" i="3"/>
  <c r="Z168" i="3"/>
  <c r="AC140" i="3"/>
  <c r="AA127" i="3"/>
  <c r="AD130" i="3"/>
  <c r="Z82" i="3"/>
  <c r="Z64" i="3"/>
  <c r="AB117" i="3"/>
  <c r="AA93" i="3"/>
  <c r="AA67" i="3"/>
  <c r="Y56" i="3"/>
  <c r="AG56" i="3" s="1"/>
  <c r="AD56" i="3"/>
  <c r="AA132" i="3"/>
  <c r="Y132" i="3"/>
  <c r="AG132" i="3" s="1"/>
  <c r="Y103" i="3"/>
  <c r="AG103" i="3" s="1"/>
  <c r="Z103" i="3"/>
  <c r="AB92" i="3"/>
  <c r="AE77" i="3"/>
  <c r="Y53" i="3"/>
  <c r="AG53" i="3" s="1"/>
  <c r="AA53" i="3"/>
  <c r="Z129" i="3"/>
  <c r="AB89" i="3"/>
  <c r="AD126" i="3"/>
  <c r="Y24" i="3"/>
  <c r="AG24" i="3" s="1"/>
  <c r="AD24" i="3"/>
  <c r="AC24" i="3"/>
  <c r="Y15" i="3"/>
  <c r="AG15" i="3" s="1"/>
  <c r="AC15" i="3"/>
  <c r="AB15" i="3"/>
  <c r="AA152" i="3"/>
  <c r="AA72" i="3"/>
  <c r="Y38" i="3"/>
  <c r="AG38" i="3" s="1"/>
  <c r="AD38" i="3"/>
  <c r="AC38" i="3"/>
  <c r="AB91" i="3"/>
  <c r="Y40" i="3"/>
  <c r="AG40" i="3" s="1"/>
  <c r="AD40" i="3"/>
  <c r="Z40" i="3"/>
  <c r="Y17" i="3"/>
  <c r="AG17" i="3" s="1"/>
  <c r="AD17" i="3"/>
  <c r="AD89" i="3"/>
  <c r="AD39" i="3"/>
  <c r="Y39" i="3"/>
  <c r="AG39" i="3" s="1"/>
  <c r="AB97" i="3"/>
  <c r="Z71" i="3"/>
  <c r="AE43" i="3"/>
  <c r="AC21" i="3"/>
  <c r="Z27" i="3"/>
  <c r="AC17" i="3"/>
  <c r="AA8" i="3"/>
  <c r="X5" i="1"/>
  <c r="AA5" i="1" s="1"/>
  <c r="C426" i="6" l="1"/>
  <c r="AH222" i="6" s="1"/>
  <c r="C422" i="6"/>
  <c r="AH18" i="6" s="1"/>
  <c r="AM18" i="6" s="1"/>
  <c r="AE262" i="6"/>
  <c r="C410" i="6"/>
  <c r="AE375" i="6"/>
  <c r="AE53" i="6"/>
  <c r="AE395" i="6"/>
  <c r="AE363" i="6"/>
  <c r="AE93" i="6"/>
  <c r="AE122" i="6"/>
  <c r="AE329" i="6"/>
  <c r="C421" i="6"/>
  <c r="AH17" i="6" s="1"/>
  <c r="AE356" i="6"/>
  <c r="AE116" i="6"/>
  <c r="AE70" i="6"/>
  <c r="AH22" i="6"/>
  <c r="AI22" i="6" s="1"/>
  <c r="AH62" i="6"/>
  <c r="AI62" i="6" s="1"/>
  <c r="AO62" i="6" s="1"/>
  <c r="AH106" i="6"/>
  <c r="AK106" i="6" s="1"/>
  <c r="AQ106" i="6" s="1"/>
  <c r="AH6" i="6"/>
  <c r="AJ6" i="6" s="1"/>
  <c r="AE74" i="6"/>
  <c r="AE332" i="6"/>
  <c r="AE358" i="6"/>
  <c r="AE194" i="6"/>
  <c r="AE149" i="6"/>
  <c r="AE274" i="6"/>
  <c r="AE7" i="6"/>
  <c r="AE19" i="6"/>
  <c r="AE174" i="6"/>
  <c r="AE172" i="6"/>
  <c r="C412" i="6"/>
  <c r="AH168" i="6" s="1"/>
  <c r="AI168" i="6" s="1"/>
  <c r="AO168" i="6" s="1"/>
  <c r="AE247" i="6"/>
  <c r="AE84" i="6"/>
  <c r="AE246" i="6"/>
  <c r="AE298" i="6"/>
  <c r="C415" i="6"/>
  <c r="AH331" i="6" s="1"/>
  <c r="AE159" i="6"/>
  <c r="C414" i="6"/>
  <c r="AH30" i="6" s="1"/>
  <c r="C413" i="6"/>
  <c r="AH369" i="6" s="1"/>
  <c r="AE378" i="6"/>
  <c r="AM17" i="6"/>
  <c r="AS17" i="6" s="1"/>
  <c r="AK17" i="6"/>
  <c r="AH302" i="6"/>
  <c r="AJ302" i="6" s="1"/>
  <c r="AP302" i="6" s="1"/>
  <c r="AE316" i="6"/>
  <c r="AJ17" i="6"/>
  <c r="AK6" i="6"/>
  <c r="AH206" i="6"/>
  <c r="AJ206" i="6" s="1"/>
  <c r="AP206" i="6" s="1"/>
  <c r="AE275" i="6"/>
  <c r="AM62" i="6"/>
  <c r="AS62" i="6" s="1"/>
  <c r="AH36" i="5"/>
  <c r="AH196" i="5"/>
  <c r="AM196" i="5" s="1"/>
  <c r="AS196" i="5" s="1"/>
  <c r="AH116" i="5"/>
  <c r="AL116" i="5" s="1"/>
  <c r="AR116" i="5" s="1"/>
  <c r="AH96" i="5"/>
  <c r="AH156" i="5"/>
  <c r="AI156" i="5" s="1"/>
  <c r="AO156" i="5" s="1"/>
  <c r="AH16" i="5"/>
  <c r="AJ16" i="5" s="1"/>
  <c r="AP16" i="5" s="1"/>
  <c r="AH216" i="5"/>
  <c r="AJ216" i="5" s="1"/>
  <c r="AP216" i="5" s="1"/>
  <c r="AH236" i="5"/>
  <c r="AH136" i="5"/>
  <c r="AM136" i="5" s="1"/>
  <c r="AS136" i="5" s="1"/>
  <c r="AH76" i="5"/>
  <c r="AM76" i="5" s="1"/>
  <c r="AS76" i="5" s="1"/>
  <c r="AH56" i="5"/>
  <c r="AJ56" i="5" s="1"/>
  <c r="AP56" i="5" s="1"/>
  <c r="AH192" i="5"/>
  <c r="AH32" i="5"/>
  <c r="AH212" i="5"/>
  <c r="AK212" i="5" s="1"/>
  <c r="AQ212" i="5" s="1"/>
  <c r="AH52" i="5"/>
  <c r="AI52" i="5" s="1"/>
  <c r="AO52" i="5" s="1"/>
  <c r="AH232" i="5"/>
  <c r="AH152" i="5"/>
  <c r="AH14" i="5"/>
  <c r="AH94" i="5"/>
  <c r="AJ94" i="5" s="1"/>
  <c r="AP94" i="5" s="1"/>
  <c r="AH327" i="5"/>
  <c r="AH207" i="5"/>
  <c r="AH47" i="5"/>
  <c r="AH7" i="5"/>
  <c r="AH87" i="5"/>
  <c r="AH27" i="5"/>
  <c r="AH127" i="5"/>
  <c r="AH187" i="5"/>
  <c r="AI187" i="5" s="1"/>
  <c r="AO187" i="5" s="1"/>
  <c r="AH67" i="5"/>
  <c r="AM96" i="5"/>
  <c r="AS96" i="5" s="1"/>
  <c r="AE172" i="5"/>
  <c r="AK27" i="5"/>
  <c r="AQ27" i="5" s="1"/>
  <c r="C425" i="5"/>
  <c r="AM116" i="5"/>
  <c r="AS116" i="5" s="1"/>
  <c r="AM156" i="5"/>
  <c r="AS156" i="5" s="1"/>
  <c r="AJ156" i="5"/>
  <c r="AP156" i="5" s="1"/>
  <c r="AK207" i="5"/>
  <c r="AQ207" i="5" s="1"/>
  <c r="C417" i="5"/>
  <c r="AH193" i="5" s="1"/>
  <c r="AM193" i="5" s="1"/>
  <c r="AS193" i="5" s="1"/>
  <c r="AE169" i="5"/>
  <c r="AL156" i="5"/>
  <c r="AR156" i="5" s="1"/>
  <c r="AE16" i="5"/>
  <c r="AJ87" i="5"/>
  <c r="AP87" i="5" s="1"/>
  <c r="C412" i="5"/>
  <c r="AE59" i="5"/>
  <c r="AE188" i="5"/>
  <c r="C426" i="5"/>
  <c r="AH162" i="5" s="1"/>
  <c r="AE174" i="5"/>
  <c r="AL207" i="5"/>
  <c r="AR207" i="5" s="1"/>
  <c r="AE52" i="5"/>
  <c r="AK156" i="5"/>
  <c r="AQ156" i="5" s="1"/>
  <c r="AL187" i="5"/>
  <c r="AR187" i="5" s="1"/>
  <c r="AE283" i="5"/>
  <c r="AE391" i="5"/>
  <c r="AE375" i="5"/>
  <c r="AE362" i="5"/>
  <c r="AE401" i="5"/>
  <c r="AJ76" i="5"/>
  <c r="AP76" i="5" s="1"/>
  <c r="AE200" i="5"/>
  <c r="C409" i="5"/>
  <c r="AH325" i="5" s="1"/>
  <c r="AE183" i="5"/>
  <c r="AJ27" i="5"/>
  <c r="AP27" i="5" s="1"/>
  <c r="C423" i="5"/>
  <c r="AE285" i="5"/>
  <c r="C424" i="4"/>
  <c r="AE202" i="4"/>
  <c r="C425" i="4"/>
  <c r="AE178" i="4"/>
  <c r="AE260" i="4"/>
  <c r="AE286" i="4"/>
  <c r="AE137" i="4"/>
  <c r="AE33" i="4"/>
  <c r="AJ18" i="6"/>
  <c r="AL18" i="6"/>
  <c r="AH310" i="6"/>
  <c r="AH230" i="6"/>
  <c r="AI230" i="6" s="1"/>
  <c r="AO230" i="6" s="1"/>
  <c r="AH10" i="6"/>
  <c r="AI10" i="6" s="1"/>
  <c r="AH190" i="6"/>
  <c r="AJ190" i="6" s="1"/>
  <c r="AP190" i="6" s="1"/>
  <c r="AM106" i="6"/>
  <c r="AS106" i="6" s="1"/>
  <c r="AH348" i="6"/>
  <c r="AH368" i="6"/>
  <c r="AH48" i="6"/>
  <c r="AH88" i="6"/>
  <c r="AL88" i="6" s="1"/>
  <c r="AR88" i="6" s="1"/>
  <c r="AH148" i="6"/>
  <c r="AJ148" i="6" s="1"/>
  <c r="AP148" i="6" s="1"/>
  <c r="AH28" i="6"/>
  <c r="AJ28" i="6" s="1"/>
  <c r="AP28" i="6" s="1"/>
  <c r="AH328" i="6"/>
  <c r="AI328" i="6" s="1"/>
  <c r="AO328" i="6" s="1"/>
  <c r="AH248" i="6"/>
  <c r="AH69" i="6"/>
  <c r="AJ69" i="6" s="1"/>
  <c r="AP69" i="6" s="1"/>
  <c r="AH89" i="6"/>
  <c r="AH169" i="6"/>
  <c r="AM169" i="6" s="1"/>
  <c r="AS169" i="6" s="1"/>
  <c r="AH189" i="6"/>
  <c r="AH29" i="6"/>
  <c r="AM29" i="6" s="1"/>
  <c r="AS29" i="6" s="1"/>
  <c r="AH11" i="6"/>
  <c r="AJ11" i="6" s="1"/>
  <c r="AH171" i="6"/>
  <c r="AM171" i="6" s="1"/>
  <c r="AS171" i="6" s="1"/>
  <c r="AH91" i="6"/>
  <c r="AH251" i="6"/>
  <c r="AM251" i="6" s="1"/>
  <c r="AS251" i="6" s="1"/>
  <c r="AH211" i="6"/>
  <c r="AI211" i="6" s="1"/>
  <c r="AO211" i="6" s="1"/>
  <c r="AE153" i="6"/>
  <c r="AE23" i="6"/>
  <c r="AQ6" i="6"/>
  <c r="AE288" i="6"/>
  <c r="AE367" i="6"/>
  <c r="AE237" i="6"/>
  <c r="AE299" i="6"/>
  <c r="AE193" i="6"/>
  <c r="AH249" i="6"/>
  <c r="AH337" i="6"/>
  <c r="AH77" i="6"/>
  <c r="AH197" i="6"/>
  <c r="AM197" i="6" s="1"/>
  <c r="AS197" i="6" s="1"/>
  <c r="AH397" i="6"/>
  <c r="AE45" i="6"/>
  <c r="AE131" i="6"/>
  <c r="AE207" i="6"/>
  <c r="AE211" i="6"/>
  <c r="AE14" i="6"/>
  <c r="AH66" i="6"/>
  <c r="AM66" i="6" s="1"/>
  <c r="AS66" i="6" s="1"/>
  <c r="AE184" i="6"/>
  <c r="AH68" i="6"/>
  <c r="AJ68" i="6" s="1"/>
  <c r="AP68" i="6" s="1"/>
  <c r="C427" i="6"/>
  <c r="AE108" i="6"/>
  <c r="AH128" i="6"/>
  <c r="AJ128" i="6" s="1"/>
  <c r="AP128" i="6" s="1"/>
  <c r="AE225" i="6"/>
  <c r="AE115" i="6"/>
  <c r="AE268" i="6"/>
  <c r="AM328" i="6"/>
  <c r="AS328" i="6" s="1"/>
  <c r="AH350" i="6"/>
  <c r="AE107" i="6"/>
  <c r="AE293" i="6"/>
  <c r="AE385" i="6"/>
  <c r="AE279" i="6"/>
  <c r="C409" i="6"/>
  <c r="AH185" i="6" s="1"/>
  <c r="AE165" i="6"/>
  <c r="AE76" i="6"/>
  <c r="AL6" i="6"/>
  <c r="AE33" i="6"/>
  <c r="AE43" i="6"/>
  <c r="AH129" i="6"/>
  <c r="AL129" i="6" s="1"/>
  <c r="AR129" i="6" s="1"/>
  <c r="AE187" i="6"/>
  <c r="AE219" i="6"/>
  <c r="AE249" i="6"/>
  <c r="AH109" i="6"/>
  <c r="AH188" i="6"/>
  <c r="AJ188" i="6" s="1"/>
  <c r="AP188" i="6" s="1"/>
  <c r="AH186" i="6"/>
  <c r="AJ186" i="6" s="1"/>
  <c r="AP186" i="6" s="1"/>
  <c r="AI17" i="6"/>
  <c r="AE17" i="6"/>
  <c r="AH162" i="6"/>
  <c r="AL162" i="6" s="1"/>
  <c r="AR162" i="6" s="1"/>
  <c r="AH208" i="6"/>
  <c r="AL208" i="6" s="1"/>
  <c r="AR208" i="6" s="1"/>
  <c r="AH242" i="6"/>
  <c r="AE239" i="6"/>
  <c r="AE79" i="6"/>
  <c r="AE137" i="6"/>
  <c r="AE186" i="6"/>
  <c r="AE195" i="6"/>
  <c r="AE5" i="6"/>
  <c r="AH26" i="6"/>
  <c r="AK26" i="6" s="1"/>
  <c r="AH86" i="6"/>
  <c r="AL86" i="6" s="1"/>
  <c r="AR86" i="6" s="1"/>
  <c r="AE202" i="6"/>
  <c r="AL128" i="6"/>
  <c r="AR128" i="6" s="1"/>
  <c r="AE12" i="6"/>
  <c r="AH78" i="6"/>
  <c r="AM78" i="6" s="1"/>
  <c r="AS78" i="6" s="1"/>
  <c r="AE209" i="6"/>
  <c r="AH282" i="6"/>
  <c r="AK282" i="6" s="1"/>
  <c r="AQ282" i="6" s="1"/>
  <c r="AE336" i="6"/>
  <c r="AH177" i="6"/>
  <c r="AM177" i="6" s="1"/>
  <c r="AS177" i="6" s="1"/>
  <c r="AE154" i="6"/>
  <c r="AP17" i="6"/>
  <c r="AE56" i="6"/>
  <c r="AE196" i="6"/>
  <c r="AE217" i="6"/>
  <c r="AE146" i="6"/>
  <c r="AH130" i="6"/>
  <c r="AK130" i="6" s="1"/>
  <c r="AQ130" i="6" s="1"/>
  <c r="AE25" i="6"/>
  <c r="AE88" i="6"/>
  <c r="AM69" i="6"/>
  <c r="AS69" i="6" s="1"/>
  <c r="C423" i="6"/>
  <c r="AH359" i="6" s="1"/>
  <c r="AE123" i="6"/>
  <c r="AH90" i="6"/>
  <c r="AL90" i="6" s="1"/>
  <c r="AR90" i="6" s="1"/>
  <c r="AE145" i="6"/>
  <c r="AE155" i="6"/>
  <c r="AE136" i="6"/>
  <c r="AE214" i="6"/>
  <c r="AE238" i="6"/>
  <c r="AJ62" i="6"/>
  <c r="AP62" i="6" s="1"/>
  <c r="AE90" i="6"/>
  <c r="AK109" i="6"/>
  <c r="AQ109" i="6" s="1"/>
  <c r="AE228" i="6"/>
  <c r="AE51" i="6"/>
  <c r="AE176" i="6"/>
  <c r="AE234" i="6"/>
  <c r="AH146" i="6"/>
  <c r="AJ197" i="6"/>
  <c r="AP197" i="6" s="1"/>
  <c r="AE259" i="6"/>
  <c r="AE68" i="6"/>
  <c r="AE42" i="6"/>
  <c r="AE71" i="6"/>
  <c r="AE94" i="6"/>
  <c r="AE200" i="6"/>
  <c r="AE87" i="6"/>
  <c r="AE46" i="6"/>
  <c r="AE126" i="6"/>
  <c r="AE158" i="6"/>
  <c r="AH209" i="6"/>
  <c r="AI209" i="6" s="1"/>
  <c r="AO209" i="6" s="1"/>
  <c r="AE265" i="6"/>
  <c r="AE372" i="6"/>
  <c r="AE398" i="6"/>
  <c r="AH277" i="6"/>
  <c r="AE384" i="6"/>
  <c r="AE98" i="6"/>
  <c r="AE129" i="6"/>
  <c r="AE318" i="6"/>
  <c r="AE8" i="6"/>
  <c r="AM6" i="6"/>
  <c r="AH138" i="6"/>
  <c r="AM138" i="6" s="1"/>
  <c r="AS138" i="6" s="1"/>
  <c r="AH298" i="6"/>
  <c r="AH338" i="6"/>
  <c r="AL338" i="6" s="1"/>
  <c r="AR338" i="6" s="1"/>
  <c r="AE44" i="6"/>
  <c r="AE241" i="6"/>
  <c r="AK18" i="6"/>
  <c r="AE119" i="6"/>
  <c r="AE138" i="6"/>
  <c r="AE190" i="6"/>
  <c r="AE105" i="6"/>
  <c r="AE163" i="6"/>
  <c r="AE267" i="6"/>
  <c r="AE69" i="6"/>
  <c r="AE21" i="6"/>
  <c r="AJ86" i="6"/>
  <c r="AP86" i="6" s="1"/>
  <c r="AE86" i="6"/>
  <c r="AH178" i="6"/>
  <c r="AJ178" i="6" s="1"/>
  <c r="AP178" i="6" s="1"/>
  <c r="AE251" i="6"/>
  <c r="AE269" i="6"/>
  <c r="AE9" i="6"/>
  <c r="AE39" i="6"/>
  <c r="AE191" i="6"/>
  <c r="AE201" i="6"/>
  <c r="AE230" i="6"/>
  <c r="AE229" i="6"/>
  <c r="AH269" i="6"/>
  <c r="AI269" i="6" s="1"/>
  <c r="AO269" i="6" s="1"/>
  <c r="C416" i="6"/>
  <c r="AH172" i="6" s="1"/>
  <c r="AE321" i="6"/>
  <c r="AH318" i="6"/>
  <c r="AK318" i="6" s="1"/>
  <c r="AQ318" i="6" s="1"/>
  <c r="AE355" i="6"/>
  <c r="AE213" i="6"/>
  <c r="AE323" i="6"/>
  <c r="AE260" i="6"/>
  <c r="AH97" i="6"/>
  <c r="AL97" i="6" s="1"/>
  <c r="AR97" i="6" s="1"/>
  <c r="AE307" i="6"/>
  <c r="AE81" i="6"/>
  <c r="AM249" i="6"/>
  <c r="AS249" i="6" s="1"/>
  <c r="AE199" i="6"/>
  <c r="AE18" i="6"/>
  <c r="AE208" i="6"/>
  <c r="AE235" i="6"/>
  <c r="AL302" i="6"/>
  <c r="AR302" i="6" s="1"/>
  <c r="AI302" i="6"/>
  <c r="AO302" i="6" s="1"/>
  <c r="AH343" i="6"/>
  <c r="AK343" i="6" s="1"/>
  <c r="AQ343" i="6" s="1"/>
  <c r="AE281" i="6"/>
  <c r="AE110" i="6"/>
  <c r="AH226" i="6"/>
  <c r="AH46" i="6"/>
  <c r="AH386" i="6"/>
  <c r="AH166" i="6"/>
  <c r="AE36" i="6"/>
  <c r="AH118" i="6"/>
  <c r="AE125" i="6"/>
  <c r="AE168" i="6"/>
  <c r="AE248" i="6"/>
  <c r="AH238" i="6"/>
  <c r="AJ238" i="6" s="1"/>
  <c r="AP238" i="6" s="1"/>
  <c r="AE240" i="6"/>
  <c r="AI26" i="6"/>
  <c r="AO26" i="6" s="1"/>
  <c r="AE26" i="6"/>
  <c r="AH38" i="6"/>
  <c r="AK10" i="6"/>
  <c r="AE35" i="6"/>
  <c r="AE134" i="6"/>
  <c r="AI169" i="6"/>
  <c r="AO169" i="6" s="1"/>
  <c r="AE169" i="6"/>
  <c r="AE152" i="6"/>
  <c r="AE30" i="6"/>
  <c r="AE130" i="6"/>
  <c r="AE181" i="6"/>
  <c r="AE92" i="6"/>
  <c r="AE15" i="6"/>
  <c r="C411" i="6"/>
  <c r="AH247" i="6" s="1"/>
  <c r="AE97" i="6"/>
  <c r="AE124" i="6"/>
  <c r="AE206" i="6"/>
  <c r="AI206" i="6"/>
  <c r="AO206" i="6" s="1"/>
  <c r="AH246" i="6"/>
  <c r="AK246" i="6" s="1"/>
  <c r="AQ246" i="6" s="1"/>
  <c r="AH158" i="6"/>
  <c r="AI158" i="6" s="1"/>
  <c r="AO158" i="6" s="1"/>
  <c r="AH303" i="6"/>
  <c r="AH309" i="6"/>
  <c r="AI309" i="6" s="1"/>
  <c r="AO309" i="6" s="1"/>
  <c r="AE382" i="6"/>
  <c r="AH278" i="6"/>
  <c r="AL278" i="6" s="1"/>
  <c r="AR278" i="6" s="1"/>
  <c r="AE188" i="6"/>
  <c r="AI337" i="6"/>
  <c r="AO337" i="6" s="1"/>
  <c r="AE337" i="6"/>
  <c r="AE399" i="6"/>
  <c r="C420" i="6"/>
  <c r="AH116" i="6" s="1"/>
  <c r="AE400" i="6"/>
  <c r="AE22" i="6"/>
  <c r="AE10" i="6"/>
  <c r="AE100" i="6"/>
  <c r="AH71" i="6"/>
  <c r="AM71" i="6" s="1"/>
  <c r="AS71" i="6" s="1"/>
  <c r="AE113" i="6"/>
  <c r="AQ17" i="6"/>
  <c r="AJ88" i="6"/>
  <c r="AP88" i="6" s="1"/>
  <c r="AE67" i="6"/>
  <c r="AE173" i="6"/>
  <c r="AH126" i="6"/>
  <c r="AE197" i="6"/>
  <c r="AH231" i="6"/>
  <c r="AL231" i="6" s="1"/>
  <c r="AR231" i="6" s="1"/>
  <c r="AH202" i="6"/>
  <c r="AJ202" i="6" s="1"/>
  <c r="AP202" i="6" s="1"/>
  <c r="AH122" i="6"/>
  <c r="AE73" i="6"/>
  <c r="AE99" i="6"/>
  <c r="AE180" i="6"/>
  <c r="AE28" i="6"/>
  <c r="AI28" i="6"/>
  <c r="AO28" i="6" s="1"/>
  <c r="AE148" i="6"/>
  <c r="AH137" i="6"/>
  <c r="AM137" i="6" s="1"/>
  <c r="AS137" i="6" s="1"/>
  <c r="AH217" i="6"/>
  <c r="AK217" i="6" s="1"/>
  <c r="AQ217" i="6" s="1"/>
  <c r="AE273" i="6"/>
  <c r="AE47" i="6"/>
  <c r="AE222" i="6"/>
  <c r="C418" i="6"/>
  <c r="AH214" i="6" s="1"/>
  <c r="AE57" i="6"/>
  <c r="C419" i="6"/>
  <c r="AH175" i="6" s="1"/>
  <c r="AK69" i="6"/>
  <c r="AQ69" i="6" s="1"/>
  <c r="AM206" i="6"/>
  <c r="AS206" i="6" s="1"/>
  <c r="AE27" i="6"/>
  <c r="AE120" i="6"/>
  <c r="AH218" i="6"/>
  <c r="AK218" i="6" s="1"/>
  <c r="AQ218" i="6" s="1"/>
  <c r="AH229" i="6"/>
  <c r="AK229" i="6" s="1"/>
  <c r="AQ229" i="6" s="1"/>
  <c r="AE78" i="6"/>
  <c r="AE309" i="6"/>
  <c r="AE335" i="6"/>
  <c r="AJ350" i="6"/>
  <c r="AP350" i="6" s="1"/>
  <c r="AE350" i="6"/>
  <c r="AE352" i="6"/>
  <c r="AE286" i="6"/>
  <c r="AE54" i="6"/>
  <c r="AL62" i="6"/>
  <c r="AR62" i="6" s="1"/>
  <c r="AJ109" i="6"/>
  <c r="AP109" i="6" s="1"/>
  <c r="AE109" i="6"/>
  <c r="AE218" i="6"/>
  <c r="AL17" i="6"/>
  <c r="AE147" i="6"/>
  <c r="AE135" i="6"/>
  <c r="AE162" i="6"/>
  <c r="AE203" i="6"/>
  <c r="AH49" i="6"/>
  <c r="AE64" i="6"/>
  <c r="AE128" i="6"/>
  <c r="AH108" i="6"/>
  <c r="AM108" i="6" s="1"/>
  <c r="AS108" i="6" s="1"/>
  <c r="AE179" i="6"/>
  <c r="AJ26" i="6"/>
  <c r="AP26" i="6" s="1"/>
  <c r="AH57" i="6"/>
  <c r="AK57" i="6" s="1"/>
  <c r="AQ57" i="6" s="1"/>
  <c r="AJ66" i="6"/>
  <c r="AP66" i="6" s="1"/>
  <c r="AE66" i="6"/>
  <c r="AH157" i="6"/>
  <c r="AM230" i="6"/>
  <c r="AS230" i="6" s="1"/>
  <c r="AI6" i="6"/>
  <c r="AE6" i="6"/>
  <c r="AH58" i="6"/>
  <c r="AE101" i="6"/>
  <c r="AE96" i="6"/>
  <c r="AL169" i="6"/>
  <c r="AR169" i="6" s="1"/>
  <c r="AE160" i="6"/>
  <c r="AE204" i="6"/>
  <c r="AL350" i="6"/>
  <c r="AR350" i="6" s="1"/>
  <c r="AH132" i="6"/>
  <c r="AJ132" i="6" s="1"/>
  <c r="AP132" i="6" s="1"/>
  <c r="AE72" i="6"/>
  <c r="AE178" i="6"/>
  <c r="AE55" i="6"/>
  <c r="AE256" i="6"/>
  <c r="AE271" i="6"/>
  <c r="AE82" i="6"/>
  <c r="AH358" i="6"/>
  <c r="AJ358" i="6" s="1"/>
  <c r="AP358" i="6" s="1"/>
  <c r="AE319" i="6"/>
  <c r="AM338" i="6"/>
  <c r="AS338" i="6" s="1"/>
  <c r="AE132" i="6"/>
  <c r="AE377" i="6"/>
  <c r="AJ266" i="6"/>
  <c r="AP266" i="6" s="1"/>
  <c r="AE291" i="6"/>
  <c r="AE402" i="6"/>
  <c r="AE177" i="6"/>
  <c r="AE394" i="6"/>
  <c r="AH403" i="6"/>
  <c r="AH297" i="6"/>
  <c r="AL297" i="6" s="1"/>
  <c r="AR297" i="6" s="1"/>
  <c r="AE34" i="6"/>
  <c r="AE80" i="6"/>
  <c r="AE103" i="6"/>
  <c r="AH378" i="6"/>
  <c r="AM378" i="6" s="1"/>
  <c r="AS378" i="6" s="1"/>
  <c r="AH383" i="6"/>
  <c r="AH37" i="6"/>
  <c r="AM37" i="6" s="1"/>
  <c r="AL277" i="6"/>
  <c r="AR277" i="6" s="1"/>
  <c r="AH311" i="6"/>
  <c r="AM311" i="6" s="1"/>
  <c r="AS311" i="6" s="1"/>
  <c r="AE313" i="6"/>
  <c r="AE61" i="6"/>
  <c r="AH266" i="6"/>
  <c r="AL266" i="6" s="1"/>
  <c r="AR266" i="6" s="1"/>
  <c r="AE306" i="6"/>
  <c r="AH330" i="6"/>
  <c r="AK330" i="6" s="1"/>
  <c r="AQ330" i="6" s="1"/>
  <c r="AH288" i="6"/>
  <c r="AK288" i="6" s="1"/>
  <c r="AQ288" i="6" s="1"/>
  <c r="AE183" i="6"/>
  <c r="AJ328" i="6"/>
  <c r="AP328" i="6" s="1"/>
  <c r="AE347" i="6"/>
  <c r="AE390" i="6"/>
  <c r="AE391" i="6"/>
  <c r="AE258" i="6"/>
  <c r="AE65" i="6"/>
  <c r="AH182" i="6"/>
  <c r="AI182" i="6" s="1"/>
  <c r="AO182" i="6" s="1"/>
  <c r="AE301" i="6"/>
  <c r="AH377" i="6"/>
  <c r="AM377" i="6" s="1"/>
  <c r="AS377" i="6" s="1"/>
  <c r="AM302" i="6"/>
  <c r="AS302" i="6" s="1"/>
  <c r="AE362" i="6"/>
  <c r="AH390" i="6"/>
  <c r="AL390" i="6" s="1"/>
  <c r="AR390" i="6" s="1"/>
  <c r="AE396" i="6"/>
  <c r="AH398" i="6"/>
  <c r="AL398" i="6" s="1"/>
  <c r="AR398" i="6" s="1"/>
  <c r="AE121" i="6"/>
  <c r="AK266" i="6"/>
  <c r="AQ266" i="6" s="1"/>
  <c r="AK338" i="6"/>
  <c r="AQ338" i="6" s="1"/>
  <c r="AE401" i="6"/>
  <c r="AE257" i="6"/>
  <c r="AE117" i="6"/>
  <c r="AE253" i="6"/>
  <c r="AH291" i="6"/>
  <c r="AH290" i="6"/>
  <c r="AM290" i="6" s="1"/>
  <c r="AS290" i="6" s="1"/>
  <c r="AE325" i="6"/>
  <c r="AE297" i="6"/>
  <c r="AE114" i="6"/>
  <c r="AH262" i="6"/>
  <c r="AL262" i="6" s="1"/>
  <c r="AR262" i="6" s="1"/>
  <c r="AH326" i="6"/>
  <c r="AI326" i="6" s="1"/>
  <c r="AO326" i="6" s="1"/>
  <c r="AM343" i="6"/>
  <c r="AS343" i="6" s="1"/>
  <c r="AE376" i="6"/>
  <c r="AE315" i="6"/>
  <c r="AE393" i="6"/>
  <c r="AH258" i="6"/>
  <c r="AI258" i="6" s="1"/>
  <c r="AO258" i="6" s="1"/>
  <c r="AE24" i="6"/>
  <c r="AH115" i="6"/>
  <c r="AI115" i="6" s="1"/>
  <c r="AO115" i="6" s="1"/>
  <c r="AH271" i="6"/>
  <c r="AJ271" i="6" s="1"/>
  <c r="AP271" i="6" s="1"/>
  <c r="AE278" i="6"/>
  <c r="AI278" i="6"/>
  <c r="AO278" i="6" s="1"/>
  <c r="AE312" i="6"/>
  <c r="AE75" i="6"/>
  <c r="AH243" i="6"/>
  <c r="AL243" i="6" s="1"/>
  <c r="AR243" i="6" s="1"/>
  <c r="AE50" i="6"/>
  <c r="AH82" i="6"/>
  <c r="AI82" i="6" s="1"/>
  <c r="AO82" i="6" s="1"/>
  <c r="AE141" i="6"/>
  <c r="AH110" i="6"/>
  <c r="AJ110" i="6" s="1"/>
  <c r="AP110" i="6" s="1"/>
  <c r="AH103" i="6"/>
  <c r="AL103" i="6" s="1"/>
  <c r="AR103" i="6" s="1"/>
  <c r="AH183" i="6"/>
  <c r="AL183" i="6" s="1"/>
  <c r="AR183" i="6" s="1"/>
  <c r="AH329" i="6"/>
  <c r="AL329" i="6" s="1"/>
  <c r="AR329" i="6" s="1"/>
  <c r="AE404" i="6"/>
  <c r="AE277" i="6"/>
  <c r="AL132" i="6"/>
  <c r="AR132" i="6" s="1"/>
  <c r="AE210" i="6"/>
  <c r="AI266" i="6"/>
  <c r="AO266" i="6" s="1"/>
  <c r="AE266" i="6"/>
  <c r="AE303" i="6"/>
  <c r="AI303" i="6"/>
  <c r="AO303" i="6" s="1"/>
  <c r="AH389" i="6"/>
  <c r="AJ389" i="6" s="1"/>
  <c r="AP389" i="6" s="1"/>
  <c r="AE13" i="6"/>
  <c r="AH250" i="6"/>
  <c r="AJ250" i="6" s="1"/>
  <c r="AP250" i="6" s="1"/>
  <c r="AE283" i="6"/>
  <c r="AE338" i="6"/>
  <c r="AE383" i="6"/>
  <c r="AE20" i="6"/>
  <c r="AM266" i="6"/>
  <c r="AS266" i="6" s="1"/>
  <c r="AH150" i="6"/>
  <c r="AM150" i="6" s="1"/>
  <c r="AS150" i="6" s="1"/>
  <c r="AE111" i="6"/>
  <c r="AH292" i="6"/>
  <c r="AH376" i="6"/>
  <c r="AK376" i="6" s="1"/>
  <c r="AQ376" i="6" s="1"/>
  <c r="AM258" i="6"/>
  <c r="AS258" i="6" s="1"/>
  <c r="AE31" i="6"/>
  <c r="C428" i="6"/>
  <c r="AH84" i="6" s="1"/>
  <c r="AH170" i="6"/>
  <c r="AL170" i="6" s="1"/>
  <c r="AR170" i="6" s="1"/>
  <c r="AE263" i="6"/>
  <c r="AE292" i="6"/>
  <c r="AH391" i="6"/>
  <c r="AL391" i="6" s="1"/>
  <c r="AR391" i="6" s="1"/>
  <c r="AK110" i="6"/>
  <c r="AQ110" i="6" s="1"/>
  <c r="AE287" i="6"/>
  <c r="AE357" i="6"/>
  <c r="AE182" i="6"/>
  <c r="AJ303" i="6"/>
  <c r="AP303" i="6" s="1"/>
  <c r="AE295" i="6"/>
  <c r="AH336" i="6"/>
  <c r="AM336" i="6" s="1"/>
  <c r="AS336" i="6" s="1"/>
  <c r="AH371" i="6"/>
  <c r="AJ371" i="6" s="1"/>
  <c r="AP371" i="6" s="1"/>
  <c r="AH382" i="6"/>
  <c r="AM382" i="6" s="1"/>
  <c r="AS382" i="6" s="1"/>
  <c r="AE175" i="6"/>
  <c r="AE290" i="6"/>
  <c r="AH357" i="6"/>
  <c r="AH237" i="6"/>
  <c r="AI237" i="6" s="1"/>
  <c r="AO237" i="6" s="1"/>
  <c r="AE250" i="6"/>
  <c r="AE327" i="6"/>
  <c r="AE340" i="6"/>
  <c r="C424" i="6"/>
  <c r="AH120" i="6" s="1"/>
  <c r="AH356" i="6"/>
  <c r="AM356" i="6" s="1"/>
  <c r="AS356" i="6" s="1"/>
  <c r="AE374" i="6"/>
  <c r="AJ376" i="6"/>
  <c r="AP376" i="6" s="1"/>
  <c r="AH151" i="6"/>
  <c r="AL151" i="6" s="1"/>
  <c r="AR151" i="6" s="1"/>
  <c r="AH276" i="6"/>
  <c r="AM276" i="6" s="1"/>
  <c r="AS276" i="6" s="1"/>
  <c r="AE60" i="6"/>
  <c r="AE161" i="6"/>
  <c r="AH256" i="6"/>
  <c r="AI256" i="6" s="1"/>
  <c r="AO256" i="6" s="1"/>
  <c r="AM329" i="6"/>
  <c r="AS329" i="6" s="1"/>
  <c r="AE380" i="6"/>
  <c r="AE389" i="6"/>
  <c r="AH70" i="6"/>
  <c r="AE185" i="6"/>
  <c r="AE142" i="6"/>
  <c r="AH210" i="6"/>
  <c r="AI210" i="6" s="1"/>
  <c r="AO210" i="6" s="1"/>
  <c r="AE254" i="6"/>
  <c r="AE322" i="6"/>
  <c r="AI330" i="6"/>
  <c r="AO330" i="6" s="1"/>
  <c r="AE330" i="6"/>
  <c r="AE366" i="6"/>
  <c r="AH257" i="6"/>
  <c r="AJ257" i="6" s="1"/>
  <c r="AP257" i="6" s="1"/>
  <c r="C417" i="6"/>
  <c r="AH213" i="6" s="1"/>
  <c r="AH117" i="6"/>
  <c r="AI117" i="6" s="1"/>
  <c r="AO117" i="6" s="1"/>
  <c r="AE326" i="6"/>
  <c r="AL337" i="6"/>
  <c r="AR337" i="6" s="1"/>
  <c r="AH366" i="6"/>
  <c r="AM366" i="6" s="1"/>
  <c r="AS366" i="6" s="1"/>
  <c r="AE150" i="6"/>
  <c r="AE296" i="6"/>
  <c r="AE289" i="6"/>
  <c r="AH306" i="6"/>
  <c r="AI306" i="6" s="1"/>
  <c r="AO306" i="6" s="1"/>
  <c r="AE333" i="6"/>
  <c r="AH286" i="6"/>
  <c r="AL286" i="6" s="1"/>
  <c r="AR286" i="6" s="1"/>
  <c r="AI170" i="6"/>
  <c r="AO170" i="6" s="1"/>
  <c r="AE170" i="6"/>
  <c r="AE280" i="6"/>
  <c r="AH312" i="6"/>
  <c r="AI312" i="6" s="1"/>
  <c r="AO312" i="6" s="1"/>
  <c r="AE334" i="6"/>
  <c r="AE364" i="6"/>
  <c r="AE244" i="6"/>
  <c r="AH317" i="6"/>
  <c r="AI317" i="6" s="1"/>
  <c r="AO317" i="6" s="1"/>
  <c r="AE345" i="6"/>
  <c r="AE276" i="6"/>
  <c r="AH283" i="6"/>
  <c r="AM283" i="6" s="1"/>
  <c r="AS283" i="6" s="1"/>
  <c r="AH50" i="6"/>
  <c r="AM50" i="6" s="1"/>
  <c r="AS50" i="6" s="1"/>
  <c r="AE52" i="6"/>
  <c r="AK177" i="6"/>
  <c r="AQ177" i="6" s="1"/>
  <c r="AM277" i="6"/>
  <c r="AS277" i="6" s="1"/>
  <c r="AE284" i="6"/>
  <c r="AE314" i="6"/>
  <c r="AM337" i="6"/>
  <c r="AS337" i="6" s="1"/>
  <c r="AE342" i="6"/>
  <c r="AE37" i="6"/>
  <c r="AH253" i="6"/>
  <c r="AJ253" i="6" s="1"/>
  <c r="AP253" i="6" s="1"/>
  <c r="AE304" i="6"/>
  <c r="AE311" i="6"/>
  <c r="AE359" i="6"/>
  <c r="AE379" i="6"/>
  <c r="C425" i="6"/>
  <c r="AH81" i="6" s="1"/>
  <c r="AE16" i="6"/>
  <c r="AE151" i="6"/>
  <c r="AE220" i="6"/>
  <c r="AE308" i="6"/>
  <c r="AK328" i="6"/>
  <c r="AQ328" i="6" s="1"/>
  <c r="AE351" i="6"/>
  <c r="AE403" i="6"/>
  <c r="AH98" i="6"/>
  <c r="AL98" i="6" s="1"/>
  <c r="AR98" i="6" s="1"/>
  <c r="AH263" i="6"/>
  <c r="AI263" i="6" s="1"/>
  <c r="AO263" i="6" s="1"/>
  <c r="AK297" i="6"/>
  <c r="AQ297" i="6" s="1"/>
  <c r="AK317" i="6"/>
  <c r="AQ317" i="6" s="1"/>
  <c r="AE328" i="6"/>
  <c r="AE388" i="6"/>
  <c r="AE243" i="6"/>
  <c r="AH31" i="6"/>
  <c r="AI31" i="6" s="1"/>
  <c r="AO31" i="6" s="1"/>
  <c r="AK50" i="6"/>
  <c r="AQ50" i="6" s="1"/>
  <c r="AJ177" i="6"/>
  <c r="AP177" i="6" s="1"/>
  <c r="AM286" i="6"/>
  <c r="AS286" i="6" s="1"/>
  <c r="AH346" i="6"/>
  <c r="AK346" i="6" s="1"/>
  <c r="AQ346" i="6" s="1"/>
  <c r="AE381" i="6"/>
  <c r="AE387" i="6"/>
  <c r="AE282" i="6"/>
  <c r="AM180" i="5"/>
  <c r="AS180" i="5" s="1"/>
  <c r="AI180" i="5"/>
  <c r="AO180" i="5" s="1"/>
  <c r="AH201" i="5"/>
  <c r="AH181" i="5"/>
  <c r="AH361" i="5"/>
  <c r="AJ361" i="5" s="1"/>
  <c r="AP361" i="5" s="1"/>
  <c r="AH141" i="5"/>
  <c r="AJ141" i="5" s="1"/>
  <c r="AP141" i="5" s="1"/>
  <c r="AH301" i="5"/>
  <c r="AH161" i="5"/>
  <c r="AH101" i="5"/>
  <c r="AH81" i="5"/>
  <c r="AK81" i="5" s="1"/>
  <c r="AQ81" i="5" s="1"/>
  <c r="AH21" i="5"/>
  <c r="AH61" i="5"/>
  <c r="AH221" i="5"/>
  <c r="AL221" i="5" s="1"/>
  <c r="AR221" i="5" s="1"/>
  <c r="AH121" i="5"/>
  <c r="AK121" i="5" s="1"/>
  <c r="AQ121" i="5" s="1"/>
  <c r="AI14" i="5"/>
  <c r="AM14" i="5"/>
  <c r="AK14" i="5"/>
  <c r="AJ14" i="5"/>
  <c r="AL14" i="5"/>
  <c r="AH288" i="5"/>
  <c r="AH368" i="5"/>
  <c r="AH308" i="5"/>
  <c r="AH348" i="5"/>
  <c r="AI348" i="5" s="1"/>
  <c r="AO348" i="5" s="1"/>
  <c r="AH128" i="5"/>
  <c r="AJ128" i="5" s="1"/>
  <c r="AP128" i="5" s="1"/>
  <c r="AH188" i="5"/>
  <c r="AK188" i="5" s="1"/>
  <c r="AQ188" i="5" s="1"/>
  <c r="AH168" i="5"/>
  <c r="AH148" i="5"/>
  <c r="AH108" i="5"/>
  <c r="AM108" i="5" s="1"/>
  <c r="AS108" i="5" s="1"/>
  <c r="AH268" i="5"/>
  <c r="AH228" i="5"/>
  <c r="AH68" i="5"/>
  <c r="AH28" i="5"/>
  <c r="AL28" i="5" s="1"/>
  <c r="AR28" i="5" s="1"/>
  <c r="AH8" i="5"/>
  <c r="AK8" i="5" s="1"/>
  <c r="AH48" i="5"/>
  <c r="AI48" i="5" s="1"/>
  <c r="AO48" i="5" s="1"/>
  <c r="AH42" i="5"/>
  <c r="AJ42" i="5" s="1"/>
  <c r="AP42" i="5" s="1"/>
  <c r="AI36" i="5"/>
  <c r="AO36" i="5" s="1"/>
  <c r="AK36" i="5"/>
  <c r="AQ36" i="5" s="1"/>
  <c r="AH285" i="5"/>
  <c r="AL285" i="5" s="1"/>
  <c r="AR285" i="5" s="1"/>
  <c r="AH105" i="5"/>
  <c r="AM105" i="5" s="1"/>
  <c r="AS105" i="5" s="1"/>
  <c r="AH379" i="5"/>
  <c r="AH299" i="5"/>
  <c r="AJ299" i="5" s="1"/>
  <c r="AP299" i="5" s="1"/>
  <c r="AH19" i="5"/>
  <c r="AK19" i="5" s="1"/>
  <c r="AH279" i="5"/>
  <c r="AK279" i="5" s="1"/>
  <c r="AQ279" i="5" s="1"/>
  <c r="AH59" i="5"/>
  <c r="AI59" i="5" s="1"/>
  <c r="AO59" i="5" s="1"/>
  <c r="AH119" i="5"/>
  <c r="AH259" i="5"/>
  <c r="AH79" i="5"/>
  <c r="AH139" i="5"/>
  <c r="AH399" i="5"/>
  <c r="AI399" i="5" s="1"/>
  <c r="AO399" i="5" s="1"/>
  <c r="AH239" i="5"/>
  <c r="AM239" i="5" s="1"/>
  <c r="AS239" i="5" s="1"/>
  <c r="AH159" i="5"/>
  <c r="AH219" i="5"/>
  <c r="AH199" i="5"/>
  <c r="AH179" i="5"/>
  <c r="AJ215" i="5"/>
  <c r="AP215" i="5" s="1"/>
  <c r="AM215" i="5"/>
  <c r="AS215" i="5" s="1"/>
  <c r="AL215" i="5"/>
  <c r="AR215" i="5" s="1"/>
  <c r="AI215" i="5"/>
  <c r="AO215" i="5" s="1"/>
  <c r="AK215" i="5"/>
  <c r="AQ215" i="5" s="1"/>
  <c r="AH34" i="5"/>
  <c r="AE30" i="5"/>
  <c r="AE42" i="5"/>
  <c r="AE110" i="5"/>
  <c r="AE235" i="5"/>
  <c r="AK32" i="5"/>
  <c r="AQ32" i="5" s="1"/>
  <c r="AE60" i="5"/>
  <c r="AH114" i="5"/>
  <c r="AL180" i="5"/>
  <c r="AR180" i="5" s="1"/>
  <c r="AJ236" i="5"/>
  <c r="AP236" i="5" s="1"/>
  <c r="AE44" i="5"/>
  <c r="AH74" i="5"/>
  <c r="AI74" i="5" s="1"/>
  <c r="AO74" i="5" s="1"/>
  <c r="AE123" i="5"/>
  <c r="AH307" i="5"/>
  <c r="AH267" i="5"/>
  <c r="AH167" i="5"/>
  <c r="AH147" i="5"/>
  <c r="AI147" i="5" s="1"/>
  <c r="AO147" i="5" s="1"/>
  <c r="AE48" i="5"/>
  <c r="AL196" i="5"/>
  <c r="AR196" i="5" s="1"/>
  <c r="AH194" i="5"/>
  <c r="AJ194" i="5" s="1"/>
  <c r="AP194" i="5" s="1"/>
  <c r="AK219" i="5"/>
  <c r="AQ219" i="5" s="1"/>
  <c r="AH35" i="5"/>
  <c r="AE78" i="5"/>
  <c r="AM74" i="5"/>
  <c r="AS74" i="5" s="1"/>
  <c r="AI76" i="5"/>
  <c r="AO76" i="5" s="1"/>
  <c r="AK116" i="5"/>
  <c r="AQ116" i="5" s="1"/>
  <c r="AM152" i="5"/>
  <c r="AS152" i="5" s="1"/>
  <c r="AI196" i="5"/>
  <c r="AO196" i="5" s="1"/>
  <c r="AM87" i="5"/>
  <c r="AS87" i="5" s="1"/>
  <c r="C428" i="5"/>
  <c r="AH84" i="5" s="1"/>
  <c r="AE120" i="5"/>
  <c r="AJ187" i="5"/>
  <c r="AP187" i="5" s="1"/>
  <c r="AJ196" i="5"/>
  <c r="AP196" i="5" s="1"/>
  <c r="AE64" i="5"/>
  <c r="AL76" i="5"/>
  <c r="AR76" i="5" s="1"/>
  <c r="C421" i="5"/>
  <c r="AH377" i="5" s="1"/>
  <c r="C422" i="5"/>
  <c r="AE5" i="5"/>
  <c r="AI81" i="5"/>
  <c r="AO81" i="5" s="1"/>
  <c r="AE81" i="5"/>
  <c r="AI116" i="5"/>
  <c r="AO116" i="5" s="1"/>
  <c r="AE116" i="5"/>
  <c r="AE205" i="5"/>
  <c r="AI199" i="5"/>
  <c r="AO199" i="5" s="1"/>
  <c r="AE199" i="5"/>
  <c r="AE210" i="5"/>
  <c r="AE314" i="5"/>
  <c r="AH80" i="5"/>
  <c r="AE240" i="5"/>
  <c r="AE388" i="5"/>
  <c r="AE332" i="5"/>
  <c r="AE284" i="5"/>
  <c r="AE62" i="5"/>
  <c r="AK80" i="5"/>
  <c r="AQ80" i="5" s="1"/>
  <c r="AL59" i="5"/>
  <c r="AR59" i="5" s="1"/>
  <c r="AE51" i="5"/>
  <c r="AE93" i="5"/>
  <c r="AE109" i="5"/>
  <c r="AM139" i="5"/>
  <c r="AS139" i="5" s="1"/>
  <c r="AE143" i="5"/>
  <c r="AK192" i="5"/>
  <c r="AQ192" i="5" s="1"/>
  <c r="AK232" i="5"/>
  <c r="AQ232" i="5" s="1"/>
  <c r="AI232" i="5"/>
  <c r="AO232" i="5" s="1"/>
  <c r="AH100" i="5"/>
  <c r="AM100" i="5" s="1"/>
  <c r="AS100" i="5" s="1"/>
  <c r="AE140" i="5"/>
  <c r="AJ136" i="5"/>
  <c r="AP136" i="5" s="1"/>
  <c r="AK56" i="5"/>
  <c r="AQ56" i="5" s="1"/>
  <c r="AE146" i="5"/>
  <c r="AM212" i="5"/>
  <c r="AS212" i="5" s="1"/>
  <c r="AK76" i="5"/>
  <c r="AQ76" i="5" s="1"/>
  <c r="AE132" i="5"/>
  <c r="AL232" i="5"/>
  <c r="AR232" i="5" s="1"/>
  <c r="AJ232" i="5"/>
  <c r="AP232" i="5" s="1"/>
  <c r="AL8" i="5"/>
  <c r="AE76" i="5"/>
  <c r="C414" i="5"/>
  <c r="AH140" i="5"/>
  <c r="AE165" i="5"/>
  <c r="AI267" i="5"/>
  <c r="AO267" i="5" s="1"/>
  <c r="AE267" i="5"/>
  <c r="AM36" i="5"/>
  <c r="AS36" i="5" s="1"/>
  <c r="AL56" i="5"/>
  <c r="AR56" i="5" s="1"/>
  <c r="AE107" i="5"/>
  <c r="AE95" i="5"/>
  <c r="AE128" i="5"/>
  <c r="AE237" i="5"/>
  <c r="AM119" i="5"/>
  <c r="AS119" i="5" s="1"/>
  <c r="AK139" i="5"/>
  <c r="AQ139" i="5" s="1"/>
  <c r="AE18" i="5"/>
  <c r="AK94" i="5"/>
  <c r="AQ94" i="5" s="1"/>
  <c r="AL294" i="5"/>
  <c r="AR294" i="5" s="1"/>
  <c r="AL308" i="5"/>
  <c r="AR308" i="5" s="1"/>
  <c r="AH281" i="5"/>
  <c r="AH395" i="5"/>
  <c r="AE360" i="5"/>
  <c r="AH356" i="5"/>
  <c r="AL356" i="5" s="1"/>
  <c r="AR356" i="5" s="1"/>
  <c r="AH15" i="5"/>
  <c r="AE75" i="5"/>
  <c r="AI96" i="5"/>
  <c r="AO96" i="5" s="1"/>
  <c r="AE96" i="5"/>
  <c r="AE103" i="5"/>
  <c r="AE147" i="5"/>
  <c r="AE150" i="5"/>
  <c r="AE204" i="5"/>
  <c r="AE214" i="5"/>
  <c r="AE58" i="5"/>
  <c r="AM148" i="5"/>
  <c r="AS148" i="5" s="1"/>
  <c r="AE151" i="5"/>
  <c r="AM219" i="5"/>
  <c r="AS219" i="5" s="1"/>
  <c r="AH176" i="5"/>
  <c r="AH296" i="5"/>
  <c r="AK296" i="5" s="1"/>
  <c r="AQ296" i="5" s="1"/>
  <c r="AH276" i="5"/>
  <c r="AH316" i="5"/>
  <c r="AE23" i="5"/>
  <c r="AM216" i="5"/>
  <c r="AS216" i="5" s="1"/>
  <c r="AL87" i="5"/>
  <c r="AR87" i="5" s="1"/>
  <c r="AE70" i="5"/>
  <c r="AM67" i="5"/>
  <c r="AS67" i="5" s="1"/>
  <c r="AE155" i="5"/>
  <c r="AE233" i="5"/>
  <c r="AH220" i="5"/>
  <c r="AJ220" i="5" s="1"/>
  <c r="AP220" i="5" s="1"/>
  <c r="AE287" i="5"/>
  <c r="AE6" i="5"/>
  <c r="AL127" i="5"/>
  <c r="AR127" i="5" s="1"/>
  <c r="AK107" i="5"/>
  <c r="AQ107" i="5" s="1"/>
  <c r="AH197" i="5"/>
  <c r="AL197" i="5" s="1"/>
  <c r="AR197" i="5" s="1"/>
  <c r="AH247" i="5"/>
  <c r="AE71" i="5"/>
  <c r="AE152" i="5"/>
  <c r="AI152" i="5"/>
  <c r="AO152" i="5" s="1"/>
  <c r="AM94" i="5"/>
  <c r="AS94" i="5" s="1"/>
  <c r="AH287" i="5"/>
  <c r="AE309" i="5"/>
  <c r="AJ308" i="5"/>
  <c r="AP308" i="5" s="1"/>
  <c r="AE304" i="5"/>
  <c r="AE347" i="5"/>
  <c r="AH374" i="5"/>
  <c r="AM374" i="5" s="1"/>
  <c r="AS374" i="5" s="1"/>
  <c r="AH107" i="5"/>
  <c r="AJ107" i="5" s="1"/>
  <c r="AL307" i="5"/>
  <c r="AR307" i="5" s="1"/>
  <c r="AH175" i="5"/>
  <c r="AM175" i="5" s="1"/>
  <c r="AS175" i="5" s="1"/>
  <c r="AH355" i="5"/>
  <c r="AH315" i="5"/>
  <c r="AH135" i="5"/>
  <c r="AK135" i="5" s="1"/>
  <c r="AQ135" i="5" s="1"/>
  <c r="AH275" i="5"/>
  <c r="AH295" i="5"/>
  <c r="AJ295" i="5" s="1"/>
  <c r="AP295" i="5" s="1"/>
  <c r="AH55" i="5"/>
  <c r="AL55" i="5" s="1"/>
  <c r="AR55" i="5" s="1"/>
  <c r="AE40" i="5"/>
  <c r="AJ59" i="5"/>
  <c r="AP59" i="5" s="1"/>
  <c r="AE87" i="5"/>
  <c r="AI87" i="5"/>
  <c r="AO87" i="5" s="1"/>
  <c r="AE162" i="5"/>
  <c r="AE158" i="5"/>
  <c r="AH200" i="5"/>
  <c r="AL200" i="5" s="1"/>
  <c r="AR200" i="5" s="1"/>
  <c r="AI16" i="5"/>
  <c r="AH75" i="5"/>
  <c r="AI75" i="5" s="1"/>
  <c r="AO75" i="5" s="1"/>
  <c r="AE111" i="5"/>
  <c r="AJ152" i="5"/>
  <c r="AP152" i="5" s="1"/>
  <c r="AH235" i="5"/>
  <c r="AI235" i="5" s="1"/>
  <c r="AO235" i="5" s="1"/>
  <c r="AE206" i="5"/>
  <c r="AE37" i="5"/>
  <c r="AJ81" i="5"/>
  <c r="AP81" i="5" s="1"/>
  <c r="AE83" i="5"/>
  <c r="AE53" i="5"/>
  <c r="AE98" i="5"/>
  <c r="AE182" i="5"/>
  <c r="AL192" i="5"/>
  <c r="AR192" i="5" s="1"/>
  <c r="AM232" i="5"/>
  <c r="AS232" i="5" s="1"/>
  <c r="AE92" i="5"/>
  <c r="AJ148" i="5"/>
  <c r="AP148" i="5" s="1"/>
  <c r="AE149" i="5"/>
  <c r="AK196" i="5"/>
  <c r="AQ196" i="5" s="1"/>
  <c r="AE196" i="5"/>
  <c r="AM27" i="5"/>
  <c r="AS27" i="5" s="1"/>
  <c r="AE113" i="5"/>
  <c r="AH99" i="5"/>
  <c r="AK99" i="5" s="1"/>
  <c r="AQ99" i="5" s="1"/>
  <c r="AL108" i="5"/>
  <c r="AR108" i="5" s="1"/>
  <c r="AE119" i="5"/>
  <c r="AJ116" i="5"/>
  <c r="AP116" i="5" s="1"/>
  <c r="AE261" i="5"/>
  <c r="AE344" i="5"/>
  <c r="AE339" i="5"/>
  <c r="AM388" i="5"/>
  <c r="AS388" i="5" s="1"/>
  <c r="AH155" i="5"/>
  <c r="AL155" i="5" s="1"/>
  <c r="AR155" i="5" s="1"/>
  <c r="AE382" i="5"/>
  <c r="AE242" i="5"/>
  <c r="AH274" i="5"/>
  <c r="AJ274" i="5" s="1"/>
  <c r="AP274" i="5" s="1"/>
  <c r="AE390" i="5"/>
  <c r="AK374" i="5"/>
  <c r="AQ374" i="5" s="1"/>
  <c r="AH20" i="5"/>
  <c r="AJ20" i="5" s="1"/>
  <c r="AI136" i="5"/>
  <c r="AO136" i="5" s="1"/>
  <c r="AE136" i="5"/>
  <c r="AK172" i="5"/>
  <c r="AQ172" i="5" s="1"/>
  <c r="AE142" i="5"/>
  <c r="AE202" i="5"/>
  <c r="AE134" i="5"/>
  <c r="AJ8" i="5"/>
  <c r="AL81" i="5"/>
  <c r="AR81" i="5" s="1"/>
  <c r="AE154" i="5"/>
  <c r="AM221" i="5"/>
  <c r="AS221" i="5" s="1"/>
  <c r="AJ212" i="5"/>
  <c r="AP212" i="5" s="1"/>
  <c r="AE11" i="5"/>
  <c r="AL136" i="5"/>
  <c r="AR136" i="5" s="1"/>
  <c r="AE164" i="5"/>
  <c r="AI192" i="5"/>
  <c r="AO192" i="5" s="1"/>
  <c r="AE192" i="5"/>
  <c r="AE220" i="5"/>
  <c r="AI220" i="5"/>
  <c r="AO220" i="5" s="1"/>
  <c r="AE28" i="5"/>
  <c r="AE69" i="5"/>
  <c r="AH39" i="5"/>
  <c r="AJ39" i="5" s="1"/>
  <c r="AP39" i="5" s="1"/>
  <c r="AE89" i="5"/>
  <c r="AI94" i="5"/>
  <c r="AO94" i="5" s="1"/>
  <c r="AL75" i="5"/>
  <c r="AR75" i="5" s="1"/>
  <c r="AH91" i="5"/>
  <c r="AL91" i="5" s="1"/>
  <c r="AR91" i="5" s="1"/>
  <c r="C415" i="5"/>
  <c r="AH251" i="5" s="1"/>
  <c r="AJ192" i="5"/>
  <c r="AP192" i="5" s="1"/>
  <c r="AK220" i="5"/>
  <c r="AQ220" i="5" s="1"/>
  <c r="AE222" i="5"/>
  <c r="AE227" i="5"/>
  <c r="AM121" i="5"/>
  <c r="AS121" i="5" s="1"/>
  <c r="AJ108" i="5"/>
  <c r="AP108" i="5" s="1"/>
  <c r="AH172" i="5"/>
  <c r="AL219" i="5"/>
  <c r="AR219" i="5" s="1"/>
  <c r="AH254" i="5"/>
  <c r="AE270" i="5"/>
  <c r="AE380" i="5"/>
  <c r="AE258" i="5"/>
  <c r="AE293" i="5"/>
  <c r="AE367" i="5"/>
  <c r="AE349" i="5"/>
  <c r="AE248" i="5"/>
  <c r="AE370" i="5"/>
  <c r="AE7" i="5"/>
  <c r="AH340" i="5"/>
  <c r="AH360" i="5"/>
  <c r="AH120" i="5"/>
  <c r="AL120" i="5" s="1"/>
  <c r="AR120" i="5" s="1"/>
  <c r="AH400" i="5"/>
  <c r="AL400" i="5" s="1"/>
  <c r="AR400" i="5" s="1"/>
  <c r="AH160" i="5"/>
  <c r="AJ160" i="5" s="1"/>
  <c r="AP160" i="5" s="1"/>
  <c r="AI56" i="5"/>
  <c r="AO56" i="5" s="1"/>
  <c r="AE56" i="5"/>
  <c r="AE145" i="5"/>
  <c r="AE131" i="5"/>
  <c r="AH62" i="5"/>
  <c r="AI62" i="5" s="1"/>
  <c r="AO62" i="5" s="1"/>
  <c r="AH60" i="5"/>
  <c r="AJ60" i="5" s="1"/>
  <c r="AP60" i="5" s="1"/>
  <c r="AI219" i="5"/>
  <c r="AO219" i="5" s="1"/>
  <c r="AE219" i="5"/>
  <c r="AM15" i="5"/>
  <c r="AI27" i="5"/>
  <c r="AO27" i="5" s="1"/>
  <c r="AE27" i="5"/>
  <c r="AE104" i="5"/>
  <c r="AM141" i="5"/>
  <c r="AS141" i="5" s="1"/>
  <c r="AH134" i="5"/>
  <c r="AH294" i="5"/>
  <c r="AJ294" i="5" s="1"/>
  <c r="AP294" i="5" s="1"/>
  <c r="AH54" i="5"/>
  <c r="AM54" i="5" s="1"/>
  <c r="AS54" i="5" s="1"/>
  <c r="AH354" i="5"/>
  <c r="AI354" i="5" s="1"/>
  <c r="AO354" i="5" s="1"/>
  <c r="AH214" i="5"/>
  <c r="AL214" i="5" s="1"/>
  <c r="AR214" i="5" s="1"/>
  <c r="AH154" i="5"/>
  <c r="AI154" i="5" s="1"/>
  <c r="AO154" i="5" s="1"/>
  <c r="AE138" i="5"/>
  <c r="AE85" i="5"/>
  <c r="C413" i="5"/>
  <c r="AL154" i="5"/>
  <c r="AR154" i="5" s="1"/>
  <c r="AE245" i="5"/>
  <c r="AE29" i="5"/>
  <c r="AJ36" i="5"/>
  <c r="AP36" i="5" s="1"/>
  <c r="AM56" i="5"/>
  <c r="AS56" i="5" s="1"/>
  <c r="AE91" i="5"/>
  <c r="AL92" i="5"/>
  <c r="AR92" i="5" s="1"/>
  <c r="AJ135" i="5"/>
  <c r="AP135" i="5" s="1"/>
  <c r="AE178" i="5"/>
  <c r="AE139" i="5"/>
  <c r="AI139" i="5"/>
  <c r="AO139" i="5" s="1"/>
  <c r="AH234" i="5"/>
  <c r="AH353" i="5"/>
  <c r="AK353" i="5" s="1"/>
  <c r="AQ353" i="5" s="1"/>
  <c r="AK75" i="5"/>
  <c r="AQ75" i="5" s="1"/>
  <c r="AL94" i="5"/>
  <c r="AR94" i="5" s="1"/>
  <c r="AH88" i="5"/>
  <c r="AI161" i="5"/>
  <c r="AO161" i="5" s="1"/>
  <c r="AE161" i="5"/>
  <c r="AE177" i="5"/>
  <c r="AK20" i="5"/>
  <c r="AE211" i="5"/>
  <c r="AE377" i="5"/>
  <c r="AM368" i="5"/>
  <c r="AS368" i="5" s="1"/>
  <c r="AM294" i="5"/>
  <c r="AS294" i="5" s="1"/>
  <c r="AH320" i="5"/>
  <c r="AL320" i="5" s="1"/>
  <c r="AR320" i="5" s="1"/>
  <c r="AE399" i="5"/>
  <c r="AK400" i="5"/>
  <c r="AQ400" i="5" s="1"/>
  <c r="AE361" i="5"/>
  <c r="AE39" i="5"/>
  <c r="AK41" i="5"/>
  <c r="AQ41" i="5" s="1"/>
  <c r="AL141" i="5"/>
  <c r="AR141" i="5" s="1"/>
  <c r="AE163" i="5"/>
  <c r="AK180" i="5"/>
  <c r="AQ180" i="5" s="1"/>
  <c r="AE73" i="5"/>
  <c r="AE122" i="5"/>
  <c r="AK154" i="5"/>
  <c r="AQ154" i="5" s="1"/>
  <c r="AE212" i="5"/>
  <c r="AE229" i="5"/>
  <c r="AE26" i="5"/>
  <c r="AE13" i="5"/>
  <c r="AM80" i="5"/>
  <c r="AS80" i="5" s="1"/>
  <c r="AL67" i="5"/>
  <c r="AR67" i="5" s="1"/>
  <c r="AE57" i="5"/>
  <c r="AE144" i="5"/>
  <c r="AH195" i="5"/>
  <c r="AM195" i="5" s="1"/>
  <c r="AS195" i="5" s="1"/>
  <c r="C427" i="5"/>
  <c r="AH83" i="5" s="1"/>
  <c r="AJ92" i="5"/>
  <c r="AP92" i="5" s="1"/>
  <c r="AE124" i="5"/>
  <c r="AE102" i="5"/>
  <c r="AE173" i="5"/>
  <c r="AH166" i="5"/>
  <c r="C410" i="5"/>
  <c r="AM192" i="5"/>
  <c r="AS192" i="5" s="1"/>
  <c r="AH208" i="5"/>
  <c r="AM208" i="5" s="1"/>
  <c r="AS208" i="5" s="1"/>
  <c r="AJ15" i="5"/>
  <c r="AL54" i="5"/>
  <c r="AR54" i="5" s="1"/>
  <c r="AE46" i="5"/>
  <c r="AM101" i="5"/>
  <c r="AS101" i="5" s="1"/>
  <c r="AJ96" i="5"/>
  <c r="AP96" i="5" s="1"/>
  <c r="AE203" i="5"/>
  <c r="AE208" i="5"/>
  <c r="AH312" i="5"/>
  <c r="AH132" i="5"/>
  <c r="AM132" i="5" s="1"/>
  <c r="AS132" i="5" s="1"/>
  <c r="AH272" i="5"/>
  <c r="AH12" i="5"/>
  <c r="AM12" i="5" s="1"/>
  <c r="AH72" i="5"/>
  <c r="AK72" i="5" s="1"/>
  <c r="AQ72" i="5" s="1"/>
  <c r="AH112" i="5"/>
  <c r="AE65" i="5"/>
  <c r="AH92" i="5"/>
  <c r="AK92" i="5" s="1"/>
  <c r="AQ92" i="5" s="1"/>
  <c r="AI127" i="5"/>
  <c r="AO127" i="5" s="1"/>
  <c r="AE127" i="5"/>
  <c r="AI148" i="5"/>
  <c r="AO148" i="5" s="1"/>
  <c r="AE148" i="5"/>
  <c r="AM72" i="5"/>
  <c r="AS72" i="5" s="1"/>
  <c r="AE82" i="5"/>
  <c r="AI88" i="5"/>
  <c r="AO88" i="5" s="1"/>
  <c r="AE88" i="5"/>
  <c r="AE230" i="5"/>
  <c r="AE105" i="5"/>
  <c r="AE334" i="5"/>
  <c r="AJ374" i="5"/>
  <c r="AP374" i="5" s="1"/>
  <c r="AM399" i="5"/>
  <c r="AS399" i="5" s="1"/>
  <c r="AE333" i="5"/>
  <c r="AE389" i="5"/>
  <c r="AE335" i="5"/>
  <c r="AE25" i="5"/>
  <c r="AE22" i="5"/>
  <c r="AH41" i="5"/>
  <c r="AI54" i="5"/>
  <c r="AO54" i="5" s="1"/>
  <c r="AE54" i="5"/>
  <c r="AI114" i="5"/>
  <c r="AO114" i="5" s="1"/>
  <c r="AE114" i="5"/>
  <c r="AE100" i="5"/>
  <c r="AH115" i="5"/>
  <c r="AE157" i="5"/>
  <c r="AE141" i="5"/>
  <c r="AK194" i="5"/>
  <c r="AQ194" i="5" s="1"/>
  <c r="AE216" i="5"/>
  <c r="AM81" i="5"/>
  <c r="AS81" i="5" s="1"/>
  <c r="AM107" i="5"/>
  <c r="AS107" i="5" s="1"/>
  <c r="AE90" i="5"/>
  <c r="AE243" i="5"/>
  <c r="AL36" i="5"/>
  <c r="AR36" i="5" s="1"/>
  <c r="AJ80" i="5"/>
  <c r="AP80" i="5" s="1"/>
  <c r="AE156" i="5"/>
  <c r="AL32" i="5"/>
  <c r="AR32" i="5" s="1"/>
  <c r="AK88" i="5"/>
  <c r="AQ88" i="5" s="1"/>
  <c r="AK67" i="5"/>
  <c r="AQ67" i="5" s="1"/>
  <c r="AE66" i="5"/>
  <c r="AL119" i="5"/>
  <c r="AR119" i="5" s="1"/>
  <c r="AM194" i="5"/>
  <c r="AS194" i="5" s="1"/>
  <c r="AE225" i="5"/>
  <c r="AE19" i="5"/>
  <c r="AK74" i="5"/>
  <c r="AQ74" i="5" s="1"/>
  <c r="AJ112" i="5"/>
  <c r="AP112" i="5" s="1"/>
  <c r="AE153" i="5"/>
  <c r="AH174" i="5"/>
  <c r="AJ174" i="5" s="1"/>
  <c r="AP174" i="5" s="1"/>
  <c r="AK195" i="5"/>
  <c r="AQ195" i="5" s="1"/>
  <c r="AL194" i="5"/>
  <c r="AR194" i="5" s="1"/>
  <c r="AJ32" i="5"/>
  <c r="AP32" i="5" s="1"/>
  <c r="AK161" i="5"/>
  <c r="AQ161" i="5" s="1"/>
  <c r="AI135" i="5"/>
  <c r="AO135" i="5" s="1"/>
  <c r="AE135" i="5"/>
  <c r="AE226" i="5"/>
  <c r="AH249" i="5"/>
  <c r="AE217" i="5"/>
  <c r="AI72" i="5"/>
  <c r="AO72" i="5" s="1"/>
  <c r="AE72" i="5"/>
  <c r="AE125" i="5"/>
  <c r="AJ296" i="5"/>
  <c r="AP296" i="5" s="1"/>
  <c r="AH394" i="5"/>
  <c r="AI299" i="5"/>
  <c r="AO299" i="5" s="1"/>
  <c r="AE299" i="5"/>
  <c r="AK327" i="5"/>
  <c r="AQ327" i="5" s="1"/>
  <c r="AM268" i="5"/>
  <c r="AS268" i="5" s="1"/>
  <c r="AE317" i="5"/>
  <c r="AI372" i="5"/>
  <c r="AO372" i="5" s="1"/>
  <c r="AE372" i="5"/>
  <c r="AH372" i="5"/>
  <c r="AL372" i="5" s="1"/>
  <c r="AR372" i="5" s="1"/>
  <c r="AJ120" i="5"/>
  <c r="AP120" i="5" s="1"/>
  <c r="AL147" i="5"/>
  <c r="AR147" i="5" s="1"/>
  <c r="AE221" i="5"/>
  <c r="AE38" i="5"/>
  <c r="AM60" i="5"/>
  <c r="AS60" i="5" s="1"/>
  <c r="AE121" i="5"/>
  <c r="AE129" i="5"/>
  <c r="AE184" i="5"/>
  <c r="AI79" i="5"/>
  <c r="AO79" i="5" s="1"/>
  <c r="AE79" i="5"/>
  <c r="AE101" i="5"/>
  <c r="AI101" i="5"/>
  <c r="AO101" i="5" s="1"/>
  <c r="AE186" i="5"/>
  <c r="AH227" i="5"/>
  <c r="AK227" i="5" s="1"/>
  <c r="AQ227" i="5" s="1"/>
  <c r="AE15" i="5"/>
  <c r="AI15" i="5"/>
  <c r="AM267" i="5"/>
  <c r="AS267" i="5" s="1"/>
  <c r="AE198" i="5"/>
  <c r="AE282" i="5"/>
  <c r="AH261" i="5"/>
  <c r="AI261" i="5" s="1"/>
  <c r="AO261" i="5" s="1"/>
  <c r="AI315" i="5"/>
  <c r="AO315" i="5" s="1"/>
  <c r="AE315" i="5"/>
  <c r="AI368" i="5"/>
  <c r="AO368" i="5" s="1"/>
  <c r="AE368" i="5"/>
  <c r="AE241" i="5"/>
  <c r="AE277" i="5"/>
  <c r="AH333" i="5"/>
  <c r="AL333" i="5" s="1"/>
  <c r="AR333" i="5" s="1"/>
  <c r="AM279" i="5"/>
  <c r="AS279" i="5" s="1"/>
  <c r="AH270" i="5"/>
  <c r="AJ270" i="5" s="1"/>
  <c r="AP270" i="5" s="1"/>
  <c r="AM296" i="5"/>
  <c r="AS296" i="5" s="1"/>
  <c r="AM308" i="5"/>
  <c r="AS308" i="5" s="1"/>
  <c r="AH389" i="5"/>
  <c r="AK389" i="5" s="1"/>
  <c r="AQ389" i="5" s="1"/>
  <c r="AE383" i="5"/>
  <c r="AH242" i="5"/>
  <c r="AL242" i="5" s="1"/>
  <c r="AR242" i="5" s="1"/>
  <c r="AH347" i="5"/>
  <c r="AI347" i="5" s="1"/>
  <c r="AO347" i="5" s="1"/>
  <c r="AH392" i="5"/>
  <c r="AM392" i="5" s="1"/>
  <c r="AS392" i="5" s="1"/>
  <c r="AH388" i="5"/>
  <c r="AI388" i="5" s="1"/>
  <c r="AO388" i="5" s="1"/>
  <c r="AH257" i="5"/>
  <c r="AM257" i="5" s="1"/>
  <c r="AS257" i="5" s="1"/>
  <c r="AM316" i="5"/>
  <c r="AS316" i="5" s="1"/>
  <c r="AE350" i="5"/>
  <c r="AH390" i="5"/>
  <c r="AL390" i="5" s="1"/>
  <c r="AR390" i="5" s="1"/>
  <c r="AE251" i="5"/>
  <c r="AM274" i="5"/>
  <c r="AS274" i="5" s="1"/>
  <c r="AH300" i="5"/>
  <c r="AI300" i="5" s="1"/>
  <c r="AO300" i="5" s="1"/>
  <c r="AH332" i="5"/>
  <c r="AK332" i="5" s="1"/>
  <c r="AQ332" i="5" s="1"/>
  <c r="AM285" i="5"/>
  <c r="AS285" i="5" s="1"/>
  <c r="AH291" i="5"/>
  <c r="AE371" i="5"/>
  <c r="AH370" i="5"/>
  <c r="AI370" i="5" s="1"/>
  <c r="AO370" i="5" s="1"/>
  <c r="AE387" i="5"/>
  <c r="AE262" i="5"/>
  <c r="AE295" i="5"/>
  <c r="AI295" i="5"/>
  <c r="AO295" i="5" s="1"/>
  <c r="AE273" i="5"/>
  <c r="AJ327" i="5"/>
  <c r="AP327" i="5" s="1"/>
  <c r="AJ372" i="5"/>
  <c r="AP372" i="5" s="1"/>
  <c r="AI61" i="5"/>
  <c r="AO61" i="5" s="1"/>
  <c r="AE61" i="5"/>
  <c r="AI55" i="5"/>
  <c r="AO55" i="5" s="1"/>
  <c r="AE55" i="5"/>
  <c r="AL80" i="5"/>
  <c r="AR80" i="5" s="1"/>
  <c r="AI108" i="5"/>
  <c r="AO108" i="5" s="1"/>
  <c r="AE108" i="5"/>
  <c r="AK136" i="5"/>
  <c r="AQ136" i="5" s="1"/>
  <c r="AE160" i="5"/>
  <c r="AI160" i="5"/>
  <c r="AO160" i="5" s="1"/>
  <c r="AJ214" i="5"/>
  <c r="AP214" i="5" s="1"/>
  <c r="AJ249" i="5"/>
  <c r="AP249" i="5" s="1"/>
  <c r="AJ219" i="5"/>
  <c r="AP219" i="5" s="1"/>
  <c r="AE20" i="5"/>
  <c r="AE41" i="5"/>
  <c r="AI41" i="5"/>
  <c r="AO41" i="5" s="1"/>
  <c r="AH40" i="5"/>
  <c r="AL40" i="5" s="1"/>
  <c r="AR40" i="5" s="1"/>
  <c r="AI80" i="5"/>
  <c r="AO80" i="5" s="1"/>
  <c r="AE80" i="5"/>
  <c r="AE137" i="5"/>
  <c r="AJ180" i="5"/>
  <c r="AP180" i="5" s="1"/>
  <c r="AM199" i="5"/>
  <c r="AS199" i="5" s="1"/>
  <c r="AI194" i="5"/>
  <c r="AO194" i="5" s="1"/>
  <c r="AE194" i="5"/>
  <c r="AH241" i="5"/>
  <c r="AM241" i="5" s="1"/>
  <c r="AS241" i="5" s="1"/>
  <c r="AE318" i="5"/>
  <c r="AL270" i="5"/>
  <c r="AR270" i="5" s="1"/>
  <c r="AL347" i="5"/>
  <c r="AR347" i="5" s="1"/>
  <c r="AE257" i="5"/>
  <c r="AI316" i="5"/>
  <c r="AO316" i="5" s="1"/>
  <c r="AE316" i="5"/>
  <c r="AE292" i="5"/>
  <c r="AE300" i="5"/>
  <c r="AI294" i="5"/>
  <c r="AO294" i="5" s="1"/>
  <c r="AE294" i="5"/>
  <c r="AE348" i="5"/>
  <c r="AM350" i="5"/>
  <c r="AS350" i="5" s="1"/>
  <c r="AK372" i="5"/>
  <c r="AQ372" i="5" s="1"/>
  <c r="AE376" i="5"/>
  <c r="AK276" i="5"/>
  <c r="AQ276" i="5" s="1"/>
  <c r="AE310" i="5"/>
  <c r="AE290" i="5"/>
  <c r="AH319" i="5"/>
  <c r="AH376" i="5"/>
  <c r="AK376" i="5" s="1"/>
  <c r="AQ376" i="5" s="1"/>
  <c r="AH367" i="5"/>
  <c r="AI367" i="5" s="1"/>
  <c r="AO367" i="5" s="1"/>
  <c r="AL276" i="5"/>
  <c r="AR276" i="5" s="1"/>
  <c r="AE336" i="5"/>
  <c r="AH344" i="5"/>
  <c r="AI344" i="5" s="1"/>
  <c r="AO344" i="5" s="1"/>
  <c r="AK370" i="5"/>
  <c r="AQ370" i="5" s="1"/>
  <c r="AE254" i="5"/>
  <c r="AI254" i="5"/>
  <c r="AO254" i="5" s="1"/>
  <c r="AI263" i="5"/>
  <c r="AO263" i="5" s="1"/>
  <c r="AE263" i="5"/>
  <c r="AJ400" i="5"/>
  <c r="AP400" i="5" s="1"/>
  <c r="AK263" i="5"/>
  <c r="AQ263" i="5" s="1"/>
  <c r="AJ315" i="5"/>
  <c r="AP315" i="5" s="1"/>
  <c r="AL241" i="5"/>
  <c r="AR241" i="5" s="1"/>
  <c r="AH314" i="5"/>
  <c r="AH383" i="5"/>
  <c r="AI383" i="5" s="1"/>
  <c r="AO383" i="5" s="1"/>
  <c r="AL394" i="5"/>
  <c r="AR394" i="5" s="1"/>
  <c r="AJ279" i="5"/>
  <c r="AP279" i="5" s="1"/>
  <c r="AI392" i="5"/>
  <c r="AO392" i="5" s="1"/>
  <c r="AE392" i="5"/>
  <c r="AJ276" i="5"/>
  <c r="AP276" i="5" s="1"/>
  <c r="AE255" i="5"/>
  <c r="AK307" i="5"/>
  <c r="AQ307" i="5" s="1"/>
  <c r="AE321" i="5"/>
  <c r="AJ307" i="5"/>
  <c r="AP307" i="5" s="1"/>
  <c r="AI308" i="5"/>
  <c r="AO308" i="5" s="1"/>
  <c r="AE308" i="5"/>
  <c r="AI341" i="5"/>
  <c r="AO341" i="5" s="1"/>
  <c r="AE341" i="5"/>
  <c r="AE338" i="5"/>
  <c r="AH350" i="5"/>
  <c r="AJ350" i="5" s="1"/>
  <c r="AP350" i="5" s="1"/>
  <c r="AE279" i="5"/>
  <c r="AI279" i="5"/>
  <c r="AO279" i="5" s="1"/>
  <c r="AH341" i="5"/>
  <c r="AJ341" i="5" s="1"/>
  <c r="AP341" i="5" s="1"/>
  <c r="AE364" i="5"/>
  <c r="AE397" i="5"/>
  <c r="AH401" i="5"/>
  <c r="AK294" i="5"/>
  <c r="AQ294" i="5" s="1"/>
  <c r="AH391" i="5"/>
  <c r="AI391" i="5" s="1"/>
  <c r="AO391" i="5" s="1"/>
  <c r="AM230" i="5"/>
  <c r="AS230" i="5" s="1"/>
  <c r="AE223" i="5"/>
  <c r="AH211" i="5"/>
  <c r="AK211" i="5" s="1"/>
  <c r="AQ211" i="5" s="1"/>
  <c r="AE49" i="5"/>
  <c r="AM59" i="5"/>
  <c r="AS59" i="5" s="1"/>
  <c r="AJ54" i="5"/>
  <c r="AP54" i="5" s="1"/>
  <c r="AK128" i="5"/>
  <c r="AQ128" i="5" s="1"/>
  <c r="AE175" i="5"/>
  <c r="AI234" i="5"/>
  <c r="AO234" i="5" s="1"/>
  <c r="AE234" i="5"/>
  <c r="AE10" i="5"/>
  <c r="AL27" i="5"/>
  <c r="AR27" i="5" s="1"/>
  <c r="AK87" i="5"/>
  <c r="AQ87" i="5" s="1"/>
  <c r="AI99" i="5"/>
  <c r="AO99" i="5" s="1"/>
  <c r="AE99" i="5"/>
  <c r="AH95" i="5"/>
  <c r="AL95" i="5" s="1"/>
  <c r="AR95" i="5" s="1"/>
  <c r="AJ188" i="5"/>
  <c r="AP188" i="5" s="1"/>
  <c r="AH230" i="5"/>
  <c r="AL230" i="5" s="1"/>
  <c r="AR230" i="5" s="1"/>
  <c r="AE238" i="5"/>
  <c r="AK59" i="5"/>
  <c r="AQ59" i="5" s="1"/>
  <c r="AJ154" i="5"/>
  <c r="AP154" i="5" s="1"/>
  <c r="AL172" i="5"/>
  <c r="AR172" i="5" s="1"/>
  <c r="AM187" i="5"/>
  <c r="AS187" i="5" s="1"/>
  <c r="AE313" i="5"/>
  <c r="AH263" i="5"/>
  <c r="AJ263" i="5" s="1"/>
  <c r="AP263" i="5" s="1"/>
  <c r="AL295" i="5"/>
  <c r="AR295" i="5" s="1"/>
  <c r="AK350" i="5"/>
  <c r="AQ350" i="5" s="1"/>
  <c r="AH359" i="5"/>
  <c r="AK359" i="5" s="1"/>
  <c r="AQ359" i="5" s="1"/>
  <c r="AE378" i="5"/>
  <c r="AE305" i="5"/>
  <c r="AH328" i="5"/>
  <c r="AJ328" i="5" s="1"/>
  <c r="AP328" i="5" s="1"/>
  <c r="AM394" i="5"/>
  <c r="AS394" i="5" s="1"/>
  <c r="AH378" i="5"/>
  <c r="AL378" i="5" s="1"/>
  <c r="AR378" i="5" s="1"/>
  <c r="AK295" i="5"/>
  <c r="AQ295" i="5" s="1"/>
  <c r="AM333" i="5"/>
  <c r="AS333" i="5" s="1"/>
  <c r="AK268" i="5"/>
  <c r="AQ268" i="5" s="1"/>
  <c r="AH255" i="5"/>
  <c r="AJ255" i="5" s="1"/>
  <c r="AP255" i="5" s="1"/>
  <c r="AK308" i="5"/>
  <c r="AQ308" i="5" s="1"/>
  <c r="AE351" i="5"/>
  <c r="AJ248" i="5"/>
  <c r="AP248" i="5" s="1"/>
  <c r="AM327" i="5"/>
  <c r="AS327" i="5" s="1"/>
  <c r="AI319" i="5"/>
  <c r="AO319" i="5" s="1"/>
  <c r="AE319" i="5"/>
  <c r="AH338" i="5"/>
  <c r="AM338" i="5" s="1"/>
  <c r="AS338" i="5" s="1"/>
  <c r="AE369" i="5"/>
  <c r="AL316" i="5"/>
  <c r="AR316" i="5" s="1"/>
  <c r="AI327" i="5"/>
  <c r="AO327" i="5" s="1"/>
  <c r="AE327" i="5"/>
  <c r="AE330" i="5"/>
  <c r="AH381" i="5"/>
  <c r="AI381" i="5" s="1"/>
  <c r="AO381" i="5" s="1"/>
  <c r="AL327" i="5"/>
  <c r="AR327" i="5" s="1"/>
  <c r="AH336" i="5"/>
  <c r="AK336" i="5" s="1"/>
  <c r="AQ336" i="5" s="1"/>
  <c r="AE337" i="5"/>
  <c r="AH397" i="5"/>
  <c r="AI397" i="5" s="1"/>
  <c r="AO397" i="5" s="1"/>
  <c r="AH396" i="5"/>
  <c r="AJ396" i="5" s="1"/>
  <c r="AP396" i="5" s="1"/>
  <c r="AE253" i="5"/>
  <c r="AH337" i="5"/>
  <c r="AL337" i="5" s="1"/>
  <c r="AR337" i="5" s="1"/>
  <c r="AE322" i="5"/>
  <c r="AH375" i="5"/>
  <c r="AM375" i="5" s="1"/>
  <c r="AS375" i="5" s="1"/>
  <c r="AM401" i="5"/>
  <c r="AS401" i="5" s="1"/>
  <c r="AE296" i="5"/>
  <c r="AI296" i="5"/>
  <c r="AO296" i="5" s="1"/>
  <c r="AE265" i="5"/>
  <c r="AM400" i="5"/>
  <c r="AS400" i="5" s="1"/>
  <c r="AL248" i="5"/>
  <c r="AR248" i="5" s="1"/>
  <c r="AL263" i="5"/>
  <c r="AR263" i="5" s="1"/>
  <c r="AI276" i="5"/>
  <c r="AO276" i="5" s="1"/>
  <c r="AE276" i="5"/>
  <c r="AJ316" i="5"/>
  <c r="AP316" i="5" s="1"/>
  <c r="AK361" i="5"/>
  <c r="AQ361" i="5" s="1"/>
  <c r="AL374" i="5"/>
  <c r="AR374" i="5" s="1"/>
  <c r="AE381" i="5"/>
  <c r="AH256" i="5"/>
  <c r="AJ256" i="5" s="1"/>
  <c r="AP256" i="5" s="1"/>
  <c r="AH240" i="5"/>
  <c r="AI240" i="5" s="1"/>
  <c r="AO240" i="5" s="1"/>
  <c r="AE266" i="5"/>
  <c r="AE324" i="5"/>
  <c r="AI396" i="5"/>
  <c r="AO396" i="5" s="1"/>
  <c r="AE396" i="5"/>
  <c r="AE298" i="5"/>
  <c r="AK315" i="5"/>
  <c r="AQ315" i="5" s="1"/>
  <c r="AJ336" i="5"/>
  <c r="AP336" i="5" s="1"/>
  <c r="AE272" i="5"/>
  <c r="AM281" i="5"/>
  <c r="AS281" i="5" s="1"/>
  <c r="AE323" i="5"/>
  <c r="AE342" i="5"/>
  <c r="AE398" i="5"/>
  <c r="AJ388" i="5"/>
  <c r="AP388" i="5" s="1"/>
  <c r="AM337" i="5"/>
  <c r="AS337" i="5" s="1"/>
  <c r="AH385" i="5"/>
  <c r="AL385" i="5" s="1"/>
  <c r="AR385" i="5" s="1"/>
  <c r="AE256" i="5"/>
  <c r="AH292" i="5"/>
  <c r="AK292" i="5" s="1"/>
  <c r="AQ292" i="5" s="1"/>
  <c r="AE354" i="5"/>
  <c r="AJ368" i="5"/>
  <c r="AP368" i="5" s="1"/>
  <c r="AK381" i="5"/>
  <c r="AQ381" i="5" s="1"/>
  <c r="AM276" i="5"/>
  <c r="AS276" i="5" s="1"/>
  <c r="AL279" i="5"/>
  <c r="AR279" i="5" s="1"/>
  <c r="AM295" i="5"/>
  <c r="AS295" i="5" s="1"/>
  <c r="AL315" i="5"/>
  <c r="AR315" i="5" s="1"/>
  <c r="AH290" i="5"/>
  <c r="AK290" i="5" s="1"/>
  <c r="AQ290" i="5" s="1"/>
  <c r="AH271" i="5"/>
  <c r="AM271" i="5" s="1"/>
  <c r="AS271" i="5" s="1"/>
  <c r="AE345" i="5"/>
  <c r="AM299" i="5"/>
  <c r="AS299" i="5" s="1"/>
  <c r="AE280" i="5"/>
  <c r="AM307" i="5"/>
  <c r="AS307" i="5" s="1"/>
  <c r="AH334" i="5"/>
  <c r="AL334" i="5" s="1"/>
  <c r="AR334" i="5" s="1"/>
  <c r="AH339" i="5"/>
  <c r="AH380" i="5"/>
  <c r="AM380" i="5" s="1"/>
  <c r="AS380" i="5" s="1"/>
  <c r="AH280" i="5"/>
  <c r="AJ280" i="5" s="1"/>
  <c r="AP280" i="5" s="1"/>
  <c r="AI307" i="5"/>
  <c r="AO307" i="5" s="1"/>
  <c r="AE307" i="5"/>
  <c r="AE320" i="5"/>
  <c r="AE400" i="5"/>
  <c r="AE281" i="5"/>
  <c r="AK274" i="5"/>
  <c r="AQ274" i="5" s="1"/>
  <c r="AE264" i="5"/>
  <c r="AI274" i="5"/>
  <c r="AO274" i="5" s="1"/>
  <c r="AE274" i="5"/>
  <c r="AK316" i="5"/>
  <c r="AQ316" i="5" s="1"/>
  <c r="AJ367" i="5"/>
  <c r="AP367" i="5" s="1"/>
  <c r="AK281" i="5"/>
  <c r="AQ281" i="5" s="1"/>
  <c r="AE286" i="5"/>
  <c r="AL274" i="5"/>
  <c r="AR274" i="5" s="1"/>
  <c r="AH352" i="5"/>
  <c r="AL392" i="5"/>
  <c r="AR392" i="5" s="1"/>
  <c r="AK388" i="5"/>
  <c r="AQ388" i="5" s="1"/>
  <c r="AH248" i="5"/>
  <c r="AI248" i="5" s="1"/>
  <c r="AO248" i="5" s="1"/>
  <c r="AH252" i="5"/>
  <c r="AJ252" i="5" s="1"/>
  <c r="AP252" i="5" s="1"/>
  <c r="AM315" i="5"/>
  <c r="AS315" i="5" s="1"/>
  <c r="AE278" i="5"/>
  <c r="AH335" i="5"/>
  <c r="AH321" i="5"/>
  <c r="AJ321" i="5" s="1"/>
  <c r="AP321" i="5" s="1"/>
  <c r="AL350" i="5"/>
  <c r="AR350" i="5" s="1"/>
  <c r="AE343" i="5"/>
  <c r="AK401" i="5"/>
  <c r="AQ401" i="5" s="1"/>
  <c r="AH260" i="5"/>
  <c r="AE289" i="5"/>
  <c r="AE291" i="5"/>
  <c r="AE306" i="5"/>
  <c r="AE374" i="5"/>
  <c r="AI374" i="5"/>
  <c r="AO374" i="5" s="1"/>
  <c r="AE402" i="5"/>
  <c r="AL296" i="5"/>
  <c r="AR296" i="5" s="1"/>
  <c r="AM372" i="5"/>
  <c r="AS372" i="5" s="1"/>
  <c r="AH387" i="5"/>
  <c r="AJ387" i="5" s="1"/>
  <c r="AP387" i="5" s="1"/>
  <c r="AE244" i="5"/>
  <c r="AH240" i="4"/>
  <c r="AH340" i="4"/>
  <c r="AJ340" i="4" s="1"/>
  <c r="AP340" i="4" s="1"/>
  <c r="AH380" i="4"/>
  <c r="AH180" i="4"/>
  <c r="AH200" i="4"/>
  <c r="AJ200" i="4" s="1"/>
  <c r="AP200" i="4" s="1"/>
  <c r="AH220" i="4"/>
  <c r="AH20" i="4"/>
  <c r="AM20" i="4" s="1"/>
  <c r="AH60" i="4"/>
  <c r="AH301" i="4"/>
  <c r="AH201" i="4"/>
  <c r="AH181" i="4"/>
  <c r="AH21" i="4"/>
  <c r="AK61" i="4"/>
  <c r="AQ61" i="4" s="1"/>
  <c r="AE116" i="4"/>
  <c r="AE250" i="4"/>
  <c r="AE41" i="4"/>
  <c r="C410" i="4"/>
  <c r="AH326" i="4" s="1"/>
  <c r="AE39" i="4"/>
  <c r="AE123" i="4"/>
  <c r="AE68" i="4"/>
  <c r="AE88" i="4"/>
  <c r="AE98" i="4"/>
  <c r="AE44" i="4"/>
  <c r="AE34" i="4"/>
  <c r="AE94" i="4"/>
  <c r="AE29" i="4"/>
  <c r="AE79" i="4"/>
  <c r="AE126" i="4"/>
  <c r="AE130" i="4"/>
  <c r="AE179" i="4"/>
  <c r="AE320" i="4"/>
  <c r="AE283" i="4"/>
  <c r="AH373" i="4"/>
  <c r="AM373" i="4" s="1"/>
  <c r="AS373" i="4" s="1"/>
  <c r="AE125" i="4"/>
  <c r="AE176" i="4"/>
  <c r="AL220" i="4"/>
  <c r="AR220" i="4" s="1"/>
  <c r="AE220" i="4"/>
  <c r="AE133" i="4"/>
  <c r="AE304" i="4"/>
  <c r="AE172" i="4"/>
  <c r="AE234" i="4"/>
  <c r="C419" i="4"/>
  <c r="AH15" i="4" s="1"/>
  <c r="AH41" i="4"/>
  <c r="AJ41" i="4" s="1"/>
  <c r="AP41" i="4" s="1"/>
  <c r="AE6" i="4"/>
  <c r="AE96" i="4"/>
  <c r="AH50" i="4"/>
  <c r="AK50" i="4" s="1"/>
  <c r="AQ50" i="4" s="1"/>
  <c r="AK21" i="4"/>
  <c r="AE120" i="4"/>
  <c r="AE45" i="4"/>
  <c r="AH40" i="4"/>
  <c r="AE55" i="4"/>
  <c r="AE142" i="4"/>
  <c r="AE42" i="4"/>
  <c r="AE71" i="4"/>
  <c r="AE135" i="4"/>
  <c r="AE189" i="4"/>
  <c r="AH153" i="4"/>
  <c r="C423" i="4"/>
  <c r="AE221" i="4"/>
  <c r="AE264" i="4"/>
  <c r="AE243" i="4"/>
  <c r="AE305" i="4"/>
  <c r="AE327" i="4"/>
  <c r="AE343" i="4"/>
  <c r="AE199" i="4"/>
  <c r="AE209" i="4"/>
  <c r="AE342" i="4"/>
  <c r="AE338" i="4"/>
  <c r="AE391" i="4"/>
  <c r="AE237" i="4"/>
  <c r="AH393" i="4"/>
  <c r="AH293" i="4"/>
  <c r="AJ293" i="4" s="1"/>
  <c r="AP293" i="4" s="1"/>
  <c r="AE81" i="4"/>
  <c r="AE24" i="4"/>
  <c r="AE22" i="4"/>
  <c r="AE146" i="4"/>
  <c r="AE168" i="4"/>
  <c r="AJ20" i="4"/>
  <c r="AE50" i="4"/>
  <c r="AE17" i="4"/>
  <c r="AE76" i="4"/>
  <c r="AE110" i="4"/>
  <c r="C427" i="4"/>
  <c r="AH103" i="4" s="1"/>
  <c r="AH55" i="4"/>
  <c r="AH120" i="4"/>
  <c r="AE101" i="4"/>
  <c r="C418" i="4"/>
  <c r="AH14" i="4" s="1"/>
  <c r="AE40" i="4"/>
  <c r="AI40" i="4"/>
  <c r="AO40" i="4" s="1"/>
  <c r="AH75" i="4"/>
  <c r="AE117" i="4"/>
  <c r="C420" i="4"/>
  <c r="AH76" i="4" s="1"/>
  <c r="C428" i="4"/>
  <c r="AH24" i="4" s="1"/>
  <c r="AH86" i="4"/>
  <c r="AE169" i="4"/>
  <c r="AE119" i="4"/>
  <c r="AE198" i="4"/>
  <c r="AH221" i="4"/>
  <c r="AI221" i="4" s="1"/>
  <c r="AO221" i="4" s="1"/>
  <c r="AE268" i="4"/>
  <c r="AH254" i="4"/>
  <c r="AJ254" i="4" s="1"/>
  <c r="AP254" i="4" s="1"/>
  <c r="AH320" i="4"/>
  <c r="AK373" i="4"/>
  <c r="AQ373" i="4" s="1"/>
  <c r="AE373" i="4"/>
  <c r="AE377" i="4"/>
  <c r="AE147" i="4"/>
  <c r="AE213" i="4"/>
  <c r="AE267" i="4"/>
  <c r="AE280" i="4"/>
  <c r="AE347" i="4"/>
  <c r="AH400" i="4"/>
  <c r="AJ400" i="4" s="1"/>
  <c r="AP400" i="4" s="1"/>
  <c r="AE108" i="4"/>
  <c r="AE162" i="4"/>
  <c r="AE69" i="4"/>
  <c r="C422" i="4"/>
  <c r="AH118" i="4" s="1"/>
  <c r="AH18" i="4"/>
  <c r="AE359" i="4"/>
  <c r="AE107" i="4"/>
  <c r="AE292" i="4"/>
  <c r="AE19" i="4"/>
  <c r="AE57" i="4"/>
  <c r="AE165" i="4"/>
  <c r="AE27" i="4"/>
  <c r="AE104" i="4"/>
  <c r="C421" i="4"/>
  <c r="AH17" i="4" s="1"/>
  <c r="AM57" i="4"/>
  <c r="AS57" i="4" s="1"/>
  <c r="AE35" i="4"/>
  <c r="AE14" i="4"/>
  <c r="C409" i="4"/>
  <c r="AH45" i="4" s="1"/>
  <c r="AE75" i="4"/>
  <c r="AE134" i="4"/>
  <c r="AE85" i="4"/>
  <c r="AE89" i="4"/>
  <c r="AH135" i="4"/>
  <c r="AM135" i="4" s="1"/>
  <c r="AS135" i="4" s="1"/>
  <c r="AE254" i="4"/>
  <c r="AE332" i="4"/>
  <c r="AE348" i="4"/>
  <c r="AH344" i="4"/>
  <c r="AL344" i="4" s="1"/>
  <c r="AR344" i="4" s="1"/>
  <c r="AE121" i="4"/>
  <c r="AE160" i="4"/>
  <c r="AJ177" i="4"/>
  <c r="AP177" i="4" s="1"/>
  <c r="AE177" i="4"/>
  <c r="AH213" i="4"/>
  <c r="AI213" i="4" s="1"/>
  <c r="AO213" i="4" s="1"/>
  <c r="AH281" i="4"/>
  <c r="AK281" i="4" s="1"/>
  <c r="AQ281" i="4" s="1"/>
  <c r="AE291" i="4"/>
  <c r="AE356" i="4"/>
  <c r="AE224" i="4"/>
  <c r="AE26" i="4"/>
  <c r="AE114" i="4"/>
  <c r="AE374" i="4"/>
  <c r="AE155" i="4"/>
  <c r="AM21" i="4"/>
  <c r="AH115" i="4"/>
  <c r="AL175" i="4"/>
  <c r="AR175" i="4" s="1"/>
  <c r="AE54" i="4"/>
  <c r="AH113" i="4"/>
  <c r="AK113" i="4" s="1"/>
  <c r="AQ113" i="4" s="1"/>
  <c r="AH141" i="4"/>
  <c r="AE32" i="4"/>
  <c r="C412" i="4"/>
  <c r="AH148" i="4" s="1"/>
  <c r="AH8" i="4"/>
  <c r="AK8" i="4" s="1"/>
  <c r="AE80" i="4"/>
  <c r="AI80" i="4"/>
  <c r="AO80" i="4" s="1"/>
  <c r="C414" i="4"/>
  <c r="AH10" i="4" s="1"/>
  <c r="AE15" i="4"/>
  <c r="AH35" i="4"/>
  <c r="AK35" i="4" s="1"/>
  <c r="AQ35" i="4" s="1"/>
  <c r="AH101" i="4"/>
  <c r="AK101" i="4" s="1"/>
  <c r="AQ101" i="4" s="1"/>
  <c r="AE37" i="4"/>
  <c r="AH104" i="4"/>
  <c r="AI104" i="4" s="1"/>
  <c r="AO104" i="4" s="1"/>
  <c r="AH170" i="4"/>
  <c r="AL41" i="4"/>
  <c r="AR41" i="4" s="1"/>
  <c r="AH63" i="4"/>
  <c r="AM63" i="4" s="1"/>
  <c r="AS63" i="4" s="1"/>
  <c r="AL200" i="4"/>
  <c r="AR200" i="4" s="1"/>
  <c r="AE269" i="4"/>
  <c r="AH297" i="4"/>
  <c r="AH348" i="4"/>
  <c r="AI348" i="4" s="1"/>
  <c r="AO348" i="4" s="1"/>
  <c r="AE344" i="4"/>
  <c r="AE201" i="4"/>
  <c r="AI201" i="4"/>
  <c r="AO201" i="4" s="1"/>
  <c r="AE206" i="4"/>
  <c r="AH252" i="4"/>
  <c r="AM252" i="4" s="1"/>
  <c r="AS252" i="4" s="1"/>
  <c r="AM281" i="4"/>
  <c r="AS281" i="4" s="1"/>
  <c r="AE281" i="4"/>
  <c r="AE276" i="4"/>
  <c r="AH284" i="4"/>
  <c r="AE319" i="4"/>
  <c r="AE346" i="4"/>
  <c r="AE389" i="4"/>
  <c r="AE401" i="4"/>
  <c r="AH124" i="4"/>
  <c r="AH223" i="4"/>
  <c r="AE336" i="4"/>
  <c r="AH121" i="4"/>
  <c r="AM121" i="4" s="1"/>
  <c r="AS121" i="4" s="1"/>
  <c r="AH234" i="4"/>
  <c r="AM234" i="4" s="1"/>
  <c r="AS234" i="4" s="1"/>
  <c r="AK400" i="4"/>
  <c r="AQ400" i="4" s="1"/>
  <c r="AK40" i="4"/>
  <c r="AQ40" i="4" s="1"/>
  <c r="AJ115" i="4"/>
  <c r="AP115" i="4" s="1"/>
  <c r="AE115" i="4"/>
  <c r="AH175" i="4"/>
  <c r="AE31" i="4"/>
  <c r="AH57" i="4"/>
  <c r="AK57" i="4" s="1"/>
  <c r="AQ57" i="4" s="1"/>
  <c r="AE100" i="4"/>
  <c r="AE118" i="4"/>
  <c r="AJ21" i="4"/>
  <c r="C416" i="4"/>
  <c r="AH292" i="4" s="1"/>
  <c r="AE61" i="4"/>
  <c r="AH80" i="4"/>
  <c r="AH81" i="4"/>
  <c r="AJ81" i="4" s="1"/>
  <c r="AP81" i="4" s="1"/>
  <c r="AE141" i="4"/>
  <c r="AE143" i="4"/>
  <c r="AE58" i="4"/>
  <c r="AE113" i="4"/>
  <c r="AE105" i="4"/>
  <c r="AH44" i="4"/>
  <c r="AL104" i="4"/>
  <c r="AR104" i="4" s="1"/>
  <c r="AE8" i="4"/>
  <c r="AE25" i="4"/>
  <c r="AH130" i="4"/>
  <c r="AL130" i="4" s="1"/>
  <c r="AR130" i="4" s="1"/>
  <c r="AH168" i="4"/>
  <c r="AM168" i="4" s="1"/>
  <c r="AS168" i="4" s="1"/>
  <c r="AE296" i="4"/>
  <c r="AK297" i="4"/>
  <c r="AQ297" i="4" s="1"/>
  <c r="AH333" i="4"/>
  <c r="AI400" i="4"/>
  <c r="AO400" i="4" s="1"/>
  <c r="AE400" i="4"/>
  <c r="AE166" i="4"/>
  <c r="AE303" i="4"/>
  <c r="AE295" i="4"/>
  <c r="AH300" i="4"/>
  <c r="AI300" i="4" s="1"/>
  <c r="AO300" i="4" s="1"/>
  <c r="AE339" i="4"/>
  <c r="AH356" i="4"/>
  <c r="AM356" i="4" s="1"/>
  <c r="AS356" i="4" s="1"/>
  <c r="AE382" i="4"/>
  <c r="AH125" i="4"/>
  <c r="AI125" i="4" s="1"/>
  <c r="AO125" i="4" s="1"/>
  <c r="AE321" i="4"/>
  <c r="AH128" i="4"/>
  <c r="AL128" i="4" s="1"/>
  <c r="AR128" i="4" s="1"/>
  <c r="AH13" i="4"/>
  <c r="AJ13" i="4" s="1"/>
  <c r="C411" i="4"/>
  <c r="AE43" i="4"/>
  <c r="AE51" i="4"/>
  <c r="AH36" i="4"/>
  <c r="AM36" i="4" s="1"/>
  <c r="AS36" i="4" s="1"/>
  <c r="AE66" i="4"/>
  <c r="C413" i="4"/>
  <c r="AH209" i="4" s="1"/>
  <c r="AH100" i="4"/>
  <c r="AL100" i="4" s="1"/>
  <c r="AR100" i="4" s="1"/>
  <c r="AE128" i="4"/>
  <c r="AM115" i="4"/>
  <c r="AS115" i="4" s="1"/>
  <c r="AE48" i="4"/>
  <c r="C415" i="4"/>
  <c r="AH51" i="4" s="1"/>
  <c r="AH54" i="4"/>
  <c r="AJ57" i="4"/>
  <c r="AP57" i="4" s="1"/>
  <c r="AE170" i="4"/>
  <c r="AE111" i="4"/>
  <c r="AE12" i="4"/>
  <c r="C426" i="4"/>
  <c r="AH22" i="4" s="1"/>
  <c r="AH87" i="4"/>
  <c r="AJ87" i="4" s="1"/>
  <c r="AP87" i="4" s="1"/>
  <c r="AH61" i="4"/>
  <c r="AJ61" i="4" s="1"/>
  <c r="AP61" i="4" s="1"/>
  <c r="AH96" i="4"/>
  <c r="AK96" i="4" s="1"/>
  <c r="AQ96" i="4" s="1"/>
  <c r="AE124" i="4"/>
  <c r="AE92" i="4"/>
  <c r="AK104" i="4"/>
  <c r="AQ104" i="4" s="1"/>
  <c r="AH116" i="4"/>
  <c r="AJ116" i="4" s="1"/>
  <c r="AP116" i="4" s="1"/>
  <c r="AI13" i="4"/>
  <c r="AE13" i="4"/>
  <c r="AM18" i="4"/>
  <c r="AE62" i="4"/>
  <c r="AH137" i="4"/>
  <c r="AJ137" i="4" s="1"/>
  <c r="AP137" i="4" s="1"/>
  <c r="AE91" i="4"/>
  <c r="AE93" i="4"/>
  <c r="AE139" i="4"/>
  <c r="AE190" i="4"/>
  <c r="AE127" i="4"/>
  <c r="AK125" i="4"/>
  <c r="AQ125" i="4" s="1"/>
  <c r="AE159" i="4"/>
  <c r="AE223" i="4"/>
  <c r="AH224" i="4"/>
  <c r="AI224" i="4" s="1"/>
  <c r="AO224" i="4" s="1"/>
  <c r="AE252" i="4"/>
  <c r="AH283" i="4"/>
  <c r="AJ283" i="4" s="1"/>
  <c r="AP283" i="4" s="1"/>
  <c r="AM333" i="4"/>
  <c r="AS333" i="4" s="1"/>
  <c r="AK121" i="4"/>
  <c r="AQ121" i="4" s="1"/>
  <c r="AE145" i="4"/>
  <c r="AE157" i="4"/>
  <c r="AH172" i="4"/>
  <c r="AI172" i="4" s="1"/>
  <c r="AO172" i="4" s="1"/>
  <c r="AH189" i="4"/>
  <c r="AI189" i="4" s="1"/>
  <c r="AO189" i="4" s="1"/>
  <c r="AK234" i="4"/>
  <c r="AQ234" i="4" s="1"/>
  <c r="AJ252" i="4"/>
  <c r="AP252" i="4" s="1"/>
  <c r="AE300" i="4"/>
  <c r="AI380" i="4"/>
  <c r="AO380" i="4" s="1"/>
  <c r="AE380" i="4"/>
  <c r="AH177" i="4"/>
  <c r="AH164" i="4"/>
  <c r="AL164" i="4" s="1"/>
  <c r="AR164" i="4" s="1"/>
  <c r="AH261" i="4"/>
  <c r="AM261" i="4" s="1"/>
  <c r="AS261" i="4" s="1"/>
  <c r="AH267" i="4"/>
  <c r="AI267" i="4" s="1"/>
  <c r="AO267" i="4" s="1"/>
  <c r="AH338" i="4"/>
  <c r="AL338" i="4" s="1"/>
  <c r="AR338" i="4" s="1"/>
  <c r="AE353" i="4"/>
  <c r="AH378" i="4"/>
  <c r="AJ378" i="4" s="1"/>
  <c r="AP378" i="4" s="1"/>
  <c r="AE397" i="4"/>
  <c r="AM403" i="4"/>
  <c r="AS403" i="4" s="1"/>
  <c r="AM249" i="4"/>
  <c r="AS249" i="4" s="1"/>
  <c r="AH260" i="4"/>
  <c r="AL260" i="4" s="1"/>
  <c r="AR260" i="4" s="1"/>
  <c r="AH321" i="4"/>
  <c r="AI321" i="4" s="1"/>
  <c r="AO321" i="4" s="1"/>
  <c r="AE326" i="4"/>
  <c r="AH385" i="4"/>
  <c r="AL385" i="4" s="1"/>
  <c r="AR385" i="4" s="1"/>
  <c r="AH178" i="4"/>
  <c r="AM178" i="4" s="1"/>
  <c r="AS178" i="4" s="1"/>
  <c r="AE188" i="4"/>
  <c r="AE200" i="4"/>
  <c r="AH241" i="4"/>
  <c r="AJ241" i="4" s="1"/>
  <c r="AP241" i="4" s="1"/>
  <c r="AE316" i="4"/>
  <c r="AH365" i="4"/>
  <c r="AJ365" i="4" s="1"/>
  <c r="AP365" i="4" s="1"/>
  <c r="AH341" i="4"/>
  <c r="AE372" i="4"/>
  <c r="AH140" i="4"/>
  <c r="AM293" i="4"/>
  <c r="AS293" i="4" s="1"/>
  <c r="AH358" i="4"/>
  <c r="AH273" i="4"/>
  <c r="AK273" i="4" s="1"/>
  <c r="AQ273" i="4" s="1"/>
  <c r="AM125" i="4"/>
  <c r="AS125" i="4" s="1"/>
  <c r="AI181" i="4"/>
  <c r="AO181" i="4" s="1"/>
  <c r="AE181" i="4"/>
  <c r="AE164" i="4"/>
  <c r="AE271" i="4"/>
  <c r="AE261" i="4"/>
  <c r="AH353" i="4"/>
  <c r="AJ353" i="4" s="1"/>
  <c r="AP353" i="4" s="1"/>
  <c r="AE385" i="4"/>
  <c r="AH403" i="4"/>
  <c r="AK403" i="4" s="1"/>
  <c r="AQ403" i="4" s="1"/>
  <c r="AL180" i="4"/>
  <c r="AR180" i="4" s="1"/>
  <c r="AJ173" i="4"/>
  <c r="AP173" i="4" s="1"/>
  <c r="AE299" i="4"/>
  <c r="AH395" i="4"/>
  <c r="AL395" i="4" s="1"/>
  <c r="AR395" i="4" s="1"/>
  <c r="AE106" i="4"/>
  <c r="AK201" i="4"/>
  <c r="AQ201" i="4" s="1"/>
  <c r="AE161" i="4"/>
  <c r="AE129" i="4"/>
  <c r="AH357" i="4"/>
  <c r="AI357" i="4" s="1"/>
  <c r="AO357" i="4" s="1"/>
  <c r="AM340" i="4"/>
  <c r="AS340" i="4" s="1"/>
  <c r="AE158" i="4"/>
  <c r="AM284" i="4"/>
  <c r="AS284" i="4" s="1"/>
  <c r="AE275" i="4"/>
  <c r="AJ297" i="4"/>
  <c r="AP297" i="4" s="1"/>
  <c r="AM341" i="4"/>
  <c r="AS341" i="4" s="1"/>
  <c r="AH361" i="4"/>
  <c r="AE95" i="4"/>
  <c r="AE196" i="4"/>
  <c r="AH251" i="4"/>
  <c r="AL251" i="4" s="1"/>
  <c r="AR251" i="4" s="1"/>
  <c r="AH249" i="4"/>
  <c r="AL249" i="4" s="1"/>
  <c r="AR249" i="4" s="1"/>
  <c r="AE312" i="4"/>
  <c r="AE302" i="4"/>
  <c r="AE337" i="4"/>
  <c r="AM358" i="4"/>
  <c r="AS358" i="4" s="1"/>
  <c r="AH376" i="4"/>
  <c r="AK376" i="4" s="1"/>
  <c r="AQ376" i="4" s="1"/>
  <c r="AH93" i="4"/>
  <c r="AM93" i="4" s="1"/>
  <c r="AS93" i="4" s="1"/>
  <c r="AH65" i="4"/>
  <c r="AL65" i="4" s="1"/>
  <c r="AR65" i="4" s="1"/>
  <c r="AH216" i="4"/>
  <c r="AL216" i="4" s="1"/>
  <c r="AR216" i="4" s="1"/>
  <c r="AI273" i="4"/>
  <c r="AO273" i="4" s="1"/>
  <c r="AE273" i="4"/>
  <c r="AK164" i="4"/>
  <c r="AQ164" i="4" s="1"/>
  <c r="AE307" i="4"/>
  <c r="AK153" i="4"/>
  <c r="AQ153" i="4" s="1"/>
  <c r="AH161" i="4"/>
  <c r="AK161" i="4" s="1"/>
  <c r="AQ161" i="4" s="1"/>
  <c r="AH173" i="4"/>
  <c r="AK173" i="4" s="1"/>
  <c r="AQ173" i="4" s="1"/>
  <c r="AE214" i="4"/>
  <c r="AM260" i="4"/>
  <c r="AS260" i="4" s="1"/>
  <c r="AH265" i="4"/>
  <c r="AM265" i="4" s="1"/>
  <c r="AS265" i="4" s="1"/>
  <c r="AE325" i="4"/>
  <c r="AE349" i="4"/>
  <c r="AH38" i="4"/>
  <c r="AI38" i="4" s="1"/>
  <c r="AO38" i="4" s="1"/>
  <c r="AE83" i="4"/>
  <c r="AE56" i="4"/>
  <c r="AM217" i="4"/>
  <c r="AS217" i="4" s="1"/>
  <c r="AE282" i="4"/>
  <c r="AH325" i="4"/>
  <c r="AL325" i="4" s="1"/>
  <c r="AR325" i="4" s="1"/>
  <c r="AH374" i="4"/>
  <c r="AJ374" i="4" s="1"/>
  <c r="AP374" i="4" s="1"/>
  <c r="AE404" i="4"/>
  <c r="AH285" i="4"/>
  <c r="AM285" i="4" s="1"/>
  <c r="AS285" i="4" s="1"/>
  <c r="AE323" i="4"/>
  <c r="AL340" i="4"/>
  <c r="AR340" i="4" s="1"/>
  <c r="AK361" i="4"/>
  <c r="AQ361" i="4" s="1"/>
  <c r="AL376" i="4"/>
  <c r="AR376" i="4" s="1"/>
  <c r="AI403" i="4"/>
  <c r="AO403" i="4" s="1"/>
  <c r="AE403" i="4"/>
  <c r="AK293" i="4"/>
  <c r="AQ293" i="4" s="1"/>
  <c r="AH49" i="4"/>
  <c r="AJ49" i="4" s="1"/>
  <c r="AP49" i="4" s="1"/>
  <c r="AM253" i="4"/>
  <c r="AS253" i="4" s="1"/>
  <c r="AE218" i="4"/>
  <c r="AJ249" i="4"/>
  <c r="AP249" i="4" s="1"/>
  <c r="AH275" i="4"/>
  <c r="AL275" i="4" s="1"/>
  <c r="AR275" i="4" s="1"/>
  <c r="AK358" i="4"/>
  <c r="AQ358" i="4" s="1"/>
  <c r="AH381" i="4"/>
  <c r="AJ381" i="4" s="1"/>
  <c r="AP381" i="4" s="1"/>
  <c r="AJ376" i="4"/>
  <c r="AP376" i="4" s="1"/>
  <c r="AK180" i="4"/>
  <c r="AQ180" i="4" s="1"/>
  <c r="AK250" i="4"/>
  <c r="AQ250" i="4" s="1"/>
  <c r="AH272" i="4"/>
  <c r="AL272" i="4" s="1"/>
  <c r="AR272" i="4" s="1"/>
  <c r="AJ348" i="4"/>
  <c r="AP348" i="4" s="1"/>
  <c r="AJ125" i="4"/>
  <c r="AP125" i="4" s="1"/>
  <c r="AE228" i="4"/>
  <c r="AE210" i="4"/>
  <c r="AK321" i="4"/>
  <c r="AQ321" i="4" s="1"/>
  <c r="AH336" i="4"/>
  <c r="AM336" i="4" s="1"/>
  <c r="AS336" i="4" s="1"/>
  <c r="AE99" i="4"/>
  <c r="AL173" i="4"/>
  <c r="AR173" i="4" s="1"/>
  <c r="AH307" i="4"/>
  <c r="AI307" i="4" s="1"/>
  <c r="AO307" i="4" s="1"/>
  <c r="AE288" i="4"/>
  <c r="AE345" i="4"/>
  <c r="AE192" i="4"/>
  <c r="AH217" i="4"/>
  <c r="AI217" i="4" s="1"/>
  <c r="AO217" i="4" s="1"/>
  <c r="AH290" i="4"/>
  <c r="AK290" i="4" s="1"/>
  <c r="AQ290" i="4" s="1"/>
  <c r="AK340" i="4"/>
  <c r="AQ340" i="4" s="1"/>
  <c r="AJ358" i="4"/>
  <c r="AP358" i="4" s="1"/>
  <c r="AE366" i="4"/>
  <c r="AH404" i="4"/>
  <c r="AL404" i="4" s="1"/>
  <c r="AR404" i="4" s="1"/>
  <c r="AH56" i="4"/>
  <c r="AJ56" i="4" s="1"/>
  <c r="AP56" i="4" s="1"/>
  <c r="AH158" i="4"/>
  <c r="AH156" i="4"/>
  <c r="AI156" i="4" s="1"/>
  <c r="AO156" i="4" s="1"/>
  <c r="AK285" i="4"/>
  <c r="AQ285" i="4" s="1"/>
  <c r="AE330" i="4"/>
  <c r="AI361" i="4"/>
  <c r="AO361" i="4" s="1"/>
  <c r="AE361" i="4"/>
  <c r="AJ95" i="4"/>
  <c r="AP95" i="4" s="1"/>
  <c r="AH151" i="4"/>
  <c r="AH139" i="4"/>
  <c r="AJ139" i="4" s="1"/>
  <c r="AP139" i="4" s="1"/>
  <c r="AH233" i="4"/>
  <c r="AM233" i="4" s="1"/>
  <c r="AS233" i="4" s="1"/>
  <c r="AE258" i="4"/>
  <c r="AI315" i="4"/>
  <c r="AO315" i="4" s="1"/>
  <c r="AE315" i="4"/>
  <c r="AH324" i="4"/>
  <c r="AM324" i="4" s="1"/>
  <c r="AS324" i="4" s="1"/>
  <c r="AH347" i="4"/>
  <c r="AM347" i="4" s="1"/>
  <c r="AS347" i="4" s="1"/>
  <c r="AH337" i="4"/>
  <c r="AJ337" i="4" s="1"/>
  <c r="AP337" i="4" s="1"/>
  <c r="AH367" i="4"/>
  <c r="AI367" i="4" s="1"/>
  <c r="AO367" i="4" s="1"/>
  <c r="AE381" i="4"/>
  <c r="AE376" i="4"/>
  <c r="AI376" i="4"/>
  <c r="AO376" i="4" s="1"/>
  <c r="AE171" i="4"/>
  <c r="AK261" i="4"/>
  <c r="AQ261" i="4" s="1"/>
  <c r="AH250" i="4"/>
  <c r="AM250" i="4" s="1"/>
  <c r="AS250" i="4" s="1"/>
  <c r="AE314" i="4"/>
  <c r="AI340" i="4"/>
  <c r="AO340" i="4" s="1"/>
  <c r="AE340" i="4"/>
  <c r="AE310" i="4"/>
  <c r="AH355" i="4"/>
  <c r="AK355" i="4" s="1"/>
  <c r="AQ355" i="4" s="1"/>
  <c r="AH377" i="4"/>
  <c r="AI377" i="4" s="1"/>
  <c r="AO377" i="4" s="1"/>
  <c r="AH176" i="4"/>
  <c r="AI176" i="4" s="1"/>
  <c r="AO176" i="4" s="1"/>
  <c r="AE173" i="4"/>
  <c r="AI173" i="4"/>
  <c r="AO173" i="4" s="1"/>
  <c r="AJ217" i="4"/>
  <c r="AP217" i="4" s="1"/>
  <c r="AE259" i="4"/>
  <c r="AH280" i="4"/>
  <c r="AK280" i="4" s="1"/>
  <c r="AQ280" i="4" s="1"/>
  <c r="AL358" i="4"/>
  <c r="AR358" i="4" s="1"/>
  <c r="AK336" i="4"/>
  <c r="AQ336" i="4" s="1"/>
  <c r="AH228" i="4"/>
  <c r="AI228" i="4" s="1"/>
  <c r="AO228" i="4" s="1"/>
  <c r="AH225" i="4"/>
  <c r="AK225" i="4" s="1"/>
  <c r="AQ225" i="4" s="1"/>
  <c r="AL210" i="4"/>
  <c r="AR210" i="4" s="1"/>
  <c r="AH278" i="4"/>
  <c r="AI293" i="4"/>
  <c r="AO293" i="4" s="1"/>
  <c r="AE293" i="4"/>
  <c r="AI334" i="4"/>
  <c r="AO334" i="4" s="1"/>
  <c r="AE334" i="4"/>
  <c r="AH328" i="4"/>
  <c r="AH349" i="4"/>
  <c r="AJ349" i="4" s="1"/>
  <c r="AP349" i="4" s="1"/>
  <c r="AM385" i="4"/>
  <c r="AS385" i="4" s="1"/>
  <c r="AH129" i="4"/>
  <c r="AM129" i="4" s="1"/>
  <c r="AS129" i="4" s="1"/>
  <c r="AH199" i="4"/>
  <c r="AK199" i="4" s="1"/>
  <c r="AQ199" i="4" s="1"/>
  <c r="AM273" i="4"/>
  <c r="AS273" i="4" s="1"/>
  <c r="AJ290" i="4"/>
  <c r="AP290" i="4" s="1"/>
  <c r="AE369" i="4"/>
  <c r="AK158" i="4"/>
  <c r="AQ158" i="4" s="1"/>
  <c r="AE156" i="4"/>
  <c r="AE208" i="4"/>
  <c r="AH230" i="4"/>
  <c r="AJ230" i="4" s="1"/>
  <c r="AP230" i="4" s="1"/>
  <c r="AH291" i="4"/>
  <c r="AK291" i="4" s="1"/>
  <c r="AQ291" i="4" s="1"/>
  <c r="AI298" i="4"/>
  <c r="AO298" i="4" s="1"/>
  <c r="AE298" i="4"/>
  <c r="AJ369" i="4"/>
  <c r="AP369" i="4" s="1"/>
  <c r="AH109" i="4"/>
  <c r="AH95" i="4"/>
  <c r="AL95" i="4" s="1"/>
  <c r="AR95" i="4" s="1"/>
  <c r="AJ233" i="4"/>
  <c r="AP233" i="4" s="1"/>
  <c r="AE191" i="4"/>
  <c r="AK249" i="4"/>
  <c r="AQ249" i="4" s="1"/>
  <c r="AE247" i="4"/>
  <c r="AH268" i="4"/>
  <c r="AH323" i="4"/>
  <c r="AE324" i="4"/>
  <c r="AH371" i="4"/>
  <c r="AH167" i="4"/>
  <c r="AL167" i="4" s="1"/>
  <c r="AR167" i="4" s="1"/>
  <c r="AE233" i="4"/>
  <c r="AH171" i="4"/>
  <c r="AK171" i="4" s="1"/>
  <c r="AQ171" i="4" s="1"/>
  <c r="AH196" i="4"/>
  <c r="AH204" i="4"/>
  <c r="AM204" i="4" s="1"/>
  <c r="AS204" i="4" s="1"/>
  <c r="AH258" i="4"/>
  <c r="AI258" i="4" s="1"/>
  <c r="AO258" i="4" s="1"/>
  <c r="AE297" i="4"/>
  <c r="AE360" i="4"/>
  <c r="AH229" i="4"/>
  <c r="AM229" i="4" s="1"/>
  <c r="AS229" i="4" s="1"/>
  <c r="AE255" i="4"/>
  <c r="AH269" i="4"/>
  <c r="AJ269" i="4" s="1"/>
  <c r="AP269" i="4" s="1"/>
  <c r="AM95" i="4"/>
  <c r="AS95" i="4" s="1"/>
  <c r="AH133" i="4"/>
  <c r="AJ133" i="4" s="1"/>
  <c r="AP133" i="4" s="1"/>
  <c r="AE152" i="4"/>
  <c r="AL228" i="4"/>
  <c r="AR228" i="4" s="1"/>
  <c r="AH210" i="4"/>
  <c r="AM210" i="4" s="1"/>
  <c r="AS210" i="4" s="1"/>
  <c r="AH255" i="4"/>
  <c r="AL255" i="4" s="1"/>
  <c r="AR255" i="4" s="1"/>
  <c r="AM272" i="4"/>
  <c r="AS272" i="4" s="1"/>
  <c r="AH334" i="4"/>
  <c r="AK328" i="4"/>
  <c r="AQ328" i="4" s="1"/>
  <c r="AH313" i="4"/>
  <c r="AL313" i="4" s="1"/>
  <c r="AR313" i="4" s="1"/>
  <c r="AE402" i="4"/>
  <c r="AE396" i="4"/>
  <c r="AH97" i="4"/>
  <c r="AL97" i="4" s="1"/>
  <c r="AR97" i="4" s="1"/>
  <c r="AL129" i="4"/>
  <c r="AR129" i="4" s="1"/>
  <c r="AE241" i="4"/>
  <c r="AE270" i="4"/>
  <c r="AE290" i="4"/>
  <c r="AI290" i="4"/>
  <c r="AO290" i="4" s="1"/>
  <c r="AM290" i="4"/>
  <c r="AS290" i="4" s="1"/>
  <c r="AH345" i="4"/>
  <c r="AJ345" i="4" s="1"/>
  <c r="AP345" i="4" s="1"/>
  <c r="AE383" i="4"/>
  <c r="AH392" i="4"/>
  <c r="AM392" i="4" s="1"/>
  <c r="AS392" i="4" s="1"/>
  <c r="AE149" i="4"/>
  <c r="AJ164" i="4"/>
  <c r="AP164" i="4" s="1"/>
  <c r="AH232" i="4"/>
  <c r="AI232" i="4" s="1"/>
  <c r="AO232" i="4" s="1"/>
  <c r="AL250" i="4"/>
  <c r="AR250" i="4" s="1"/>
  <c r="AE249" i="4"/>
  <c r="AI249" i="4"/>
  <c r="AO249" i="4" s="1"/>
  <c r="AH308" i="4"/>
  <c r="AM308" i="4" s="1"/>
  <c r="AS308" i="4" s="1"/>
  <c r="AH298" i="4"/>
  <c r="AM298" i="4" s="1"/>
  <c r="AS298" i="4" s="1"/>
  <c r="AE354" i="4"/>
  <c r="AE331" i="4"/>
  <c r="AH369" i="4"/>
  <c r="AI369" i="4" s="1"/>
  <c r="AO369" i="4" s="1"/>
  <c r="AK337" i="4"/>
  <c r="AQ337" i="4" s="1"/>
  <c r="AM376" i="4"/>
  <c r="AS376" i="4" s="1"/>
  <c r="AH394" i="4"/>
  <c r="AJ394" i="4" s="1"/>
  <c r="AP394" i="4" s="1"/>
  <c r="AK74" i="4"/>
  <c r="AQ74" i="4" s="1"/>
  <c r="AK49" i="4"/>
  <c r="AQ49" i="4" s="1"/>
  <c r="AE140" i="4"/>
  <c r="AI140" i="4"/>
  <c r="AO140" i="4" s="1"/>
  <c r="AL201" i="4"/>
  <c r="AR201" i="4" s="1"/>
  <c r="AI251" i="4"/>
  <c r="AO251" i="4" s="1"/>
  <c r="AE251" i="4"/>
  <c r="AL261" i="4"/>
  <c r="AR261" i="4" s="1"/>
  <c r="AE317" i="4"/>
  <c r="AH282" i="4"/>
  <c r="AM282" i="4" s="1"/>
  <c r="AS282" i="4" s="1"/>
  <c r="AM323" i="4"/>
  <c r="AS323" i="4" s="1"/>
  <c r="AH318" i="4"/>
  <c r="AE355" i="4"/>
  <c r="AH389" i="4"/>
  <c r="AJ389" i="4" s="1"/>
  <c r="AP389" i="4" s="1"/>
  <c r="AE53" i="4"/>
  <c r="AE153" i="4"/>
  <c r="AH149" i="4"/>
  <c r="AM149" i="4" s="1"/>
  <c r="AS149" i="4" s="1"/>
  <c r="AH191" i="4"/>
  <c r="AI191" i="4" s="1"/>
  <c r="AO191" i="4" s="1"/>
  <c r="AK284" i="4"/>
  <c r="AQ284" i="4" s="1"/>
  <c r="AM344" i="4"/>
  <c r="AS344" i="4" s="1"/>
  <c r="AE333" i="4"/>
  <c r="AI333" i="4"/>
  <c r="AO333" i="4" s="1"/>
  <c r="AE329" i="4"/>
  <c r="AE378" i="4"/>
  <c r="AM400" i="4"/>
  <c r="AS400" i="4" s="1"/>
  <c r="AL392" i="4"/>
  <c r="AR392" i="4" s="1"/>
  <c r="AH108" i="4"/>
  <c r="AL108" i="4" s="1"/>
  <c r="AR108" i="4" s="1"/>
  <c r="AH145" i="4"/>
  <c r="AI145" i="4" s="1"/>
  <c r="AO145" i="4" s="1"/>
  <c r="AL160" i="4"/>
  <c r="AR160" i="4" s="1"/>
  <c r="AM201" i="4"/>
  <c r="AS201" i="4" s="1"/>
  <c r="AE184" i="4"/>
  <c r="AH256" i="4"/>
  <c r="AM256" i="4" s="1"/>
  <c r="AS256" i="4" s="1"/>
  <c r="AJ334" i="4"/>
  <c r="AP334" i="4" s="1"/>
  <c r="AH322" i="4"/>
  <c r="AM322" i="4" s="1"/>
  <c r="AS322" i="4" s="1"/>
  <c r="AL403" i="4"/>
  <c r="AR403" i="4" s="1"/>
  <c r="AH152" i="4"/>
  <c r="AM152" i="4" s="1"/>
  <c r="AS152" i="4" s="1"/>
  <c r="AE174" i="4"/>
  <c r="AJ216" i="4"/>
  <c r="AP216" i="4" s="1"/>
  <c r="AE309" i="4"/>
  <c r="AK402" i="4"/>
  <c r="AQ402" i="4" s="1"/>
  <c r="AH402" i="4"/>
  <c r="AJ402" i="4" s="1"/>
  <c r="AP402" i="4" s="1"/>
  <c r="AM38" i="4"/>
  <c r="AS38" i="4" s="1"/>
  <c r="AJ33" i="4"/>
  <c r="AP33" i="4" s="1"/>
  <c r="AH73" i="4"/>
  <c r="AE97" i="4"/>
  <c r="AE182" i="4"/>
  <c r="AH193" i="4"/>
  <c r="AI193" i="4" s="1"/>
  <c r="AO193" i="4" s="1"/>
  <c r="AJ325" i="4"/>
  <c r="AP325" i="4" s="1"/>
  <c r="AJ357" i="4"/>
  <c r="AP357" i="4" s="1"/>
  <c r="AI394" i="4"/>
  <c r="AO394" i="4" s="1"/>
  <c r="AE394" i="4"/>
  <c r="AH83" i="4"/>
  <c r="AM83" i="4" s="1"/>
  <c r="AS83" i="4" s="1"/>
  <c r="AI216" i="4"/>
  <c r="AO216" i="4" s="1"/>
  <c r="AE216" i="4"/>
  <c r="AE186" i="4"/>
  <c r="AK216" i="4"/>
  <c r="AQ216" i="4" s="1"/>
  <c r="AE232" i="4"/>
  <c r="AJ258" i="4"/>
  <c r="AP258" i="4" s="1"/>
  <c r="AK365" i="4"/>
  <c r="AQ365" i="4" s="1"/>
  <c r="AH354" i="4"/>
  <c r="AJ354" i="4" s="1"/>
  <c r="AP354" i="4" s="1"/>
  <c r="AH74" i="4"/>
  <c r="AL74" i="4" s="1"/>
  <c r="AR74" i="4" s="1"/>
  <c r="AE49" i="4"/>
  <c r="AI49" i="4"/>
  <c r="AO49" i="4" s="1"/>
  <c r="AK140" i="4"/>
  <c r="AQ140" i="4" s="1"/>
  <c r="AH154" i="4"/>
  <c r="AK154" i="4" s="1"/>
  <c r="AQ154" i="4" s="1"/>
  <c r="AE187" i="4"/>
  <c r="AE150" i="4"/>
  <c r="AJ201" i="4"/>
  <c r="AP201" i="4" s="1"/>
  <c r="AE204" i="4"/>
  <c r="AH208" i="4"/>
  <c r="AK208" i="4" s="1"/>
  <c r="AQ208" i="4" s="1"/>
  <c r="AK260" i="4"/>
  <c r="AQ260" i="4" s="1"/>
  <c r="AE272" i="4"/>
  <c r="AI272" i="4"/>
  <c r="AO272" i="4" s="1"/>
  <c r="AK318" i="4"/>
  <c r="AQ318" i="4" s="1"/>
  <c r="AL324" i="4"/>
  <c r="AR324" i="4" s="1"/>
  <c r="AE387" i="4"/>
  <c r="AL93" i="4"/>
  <c r="AR93" i="4" s="1"/>
  <c r="AE65" i="4"/>
  <c r="AE253" i="4"/>
  <c r="AM258" i="4"/>
  <c r="AS258" i="4" s="1"/>
  <c r="AE318" i="4"/>
  <c r="AH315" i="4"/>
  <c r="AJ315" i="4" s="1"/>
  <c r="AP315" i="4" s="1"/>
  <c r="AH387" i="4"/>
  <c r="AK387" i="4" s="1"/>
  <c r="AQ387" i="4" s="1"/>
  <c r="AH398" i="4"/>
  <c r="AL398" i="4" s="1"/>
  <c r="AR398" i="4" s="1"/>
  <c r="AE284" i="4"/>
  <c r="AE370" i="4"/>
  <c r="AE371" i="4"/>
  <c r="AL400" i="4"/>
  <c r="AR400" i="4" s="1"/>
  <c r="AH155" i="4"/>
  <c r="AL155" i="4" s="1"/>
  <c r="AR155" i="4" s="1"/>
  <c r="AH160" i="4"/>
  <c r="AK160" i="4" s="1"/>
  <c r="AQ160" i="4" s="1"/>
  <c r="AH157" i="4"/>
  <c r="AK157" i="4" s="1"/>
  <c r="AQ157" i="4" s="1"/>
  <c r="AL177" i="4"/>
  <c r="AR177" i="4" s="1"/>
  <c r="AM164" i="4"/>
  <c r="AS164" i="4" s="1"/>
  <c r="AI225" i="4"/>
  <c r="AO225" i="4" s="1"/>
  <c r="AE225" i="4"/>
  <c r="AI256" i="4"/>
  <c r="AO256" i="4" s="1"/>
  <c r="AE256" i="4"/>
  <c r="AJ321" i="4"/>
  <c r="AP321" i="4" s="1"/>
  <c r="AH329" i="4"/>
  <c r="AJ329" i="4" s="1"/>
  <c r="AP329" i="4" s="1"/>
  <c r="AH360" i="4"/>
  <c r="AH397" i="4"/>
  <c r="AH401" i="4"/>
  <c r="AK401" i="4" s="1"/>
  <c r="AQ401" i="4" s="1"/>
  <c r="AM161" i="4"/>
  <c r="AS161" i="4" s="1"/>
  <c r="AE193" i="4"/>
  <c r="AH174" i="4"/>
  <c r="AI174" i="4" s="1"/>
  <c r="AO174" i="4" s="1"/>
  <c r="AM230" i="4"/>
  <c r="AS230" i="4" s="1"/>
  <c r="AL230" i="4"/>
  <c r="AR230" i="4" s="1"/>
  <c r="AE263" i="4"/>
  <c r="AL293" i="4"/>
  <c r="AR293" i="4" s="1"/>
  <c r="AL321" i="4"/>
  <c r="AR321" i="4" s="1"/>
  <c r="AE368" i="4"/>
  <c r="AL38" i="4"/>
  <c r="AR38" i="4" s="1"/>
  <c r="AH33" i="4"/>
  <c r="AI33" i="4" s="1"/>
  <c r="AO33" i="4" s="1"/>
  <c r="AJ178" i="4"/>
  <c r="AP178" i="4" s="1"/>
  <c r="AE230" i="4"/>
  <c r="AI230" i="4"/>
  <c r="AO230" i="4" s="1"/>
  <c r="AE285" i="4"/>
  <c r="AI285" i="4"/>
  <c r="AO285" i="4" s="1"/>
  <c r="AH288" i="4"/>
  <c r="AJ288" i="4" s="1"/>
  <c r="AP288" i="4" s="1"/>
  <c r="AK354" i="4"/>
  <c r="AQ354" i="4" s="1"/>
  <c r="AE313" i="4"/>
  <c r="AH383" i="4"/>
  <c r="AJ383" i="4" s="1"/>
  <c r="AP383" i="4" s="1"/>
  <c r="AI74" i="4"/>
  <c r="AO74" i="4" s="1"/>
  <c r="AE74" i="4"/>
  <c r="AM56" i="4"/>
  <c r="AS56" i="4" s="1"/>
  <c r="AL181" i="4"/>
  <c r="AR181" i="4" s="1"/>
  <c r="AH192" i="4"/>
  <c r="AM192" i="4" s="1"/>
  <c r="AS192" i="4" s="1"/>
  <c r="AJ300" i="4"/>
  <c r="AP300" i="4" s="1"/>
  <c r="AM365" i="4"/>
  <c r="AS365" i="4" s="1"/>
  <c r="AE322" i="4"/>
  <c r="AI322" i="4"/>
  <c r="AO322" i="4" s="1"/>
  <c r="AI358" i="4"/>
  <c r="AO358" i="4" s="1"/>
  <c r="AE358" i="4"/>
  <c r="AE388" i="4"/>
  <c r="AM49" i="4"/>
  <c r="AS49" i="4" s="1"/>
  <c r="AM140" i="4"/>
  <c r="AS140" i="4" s="1"/>
  <c r="AI154" i="4"/>
  <c r="AO154" i="4" s="1"/>
  <c r="AE154" i="4"/>
  <c r="AM167" i="4"/>
  <c r="AS167" i="4" s="1"/>
  <c r="AI167" i="4"/>
  <c r="AO167" i="4" s="1"/>
  <c r="AE167" i="4"/>
  <c r="AH215" i="4"/>
  <c r="AK215" i="4" s="1"/>
  <c r="AQ215" i="4" s="1"/>
  <c r="AL208" i="4"/>
  <c r="AR208" i="4" s="1"/>
  <c r="AK367" i="4"/>
  <c r="AQ367" i="4" s="1"/>
  <c r="AH372" i="4"/>
  <c r="AK372" i="4" s="1"/>
  <c r="AQ372" i="4" s="1"/>
  <c r="AK385" i="4"/>
  <c r="AQ385" i="4" s="1"/>
  <c r="AH384" i="4"/>
  <c r="AK384" i="4" s="1"/>
  <c r="AQ384" i="4" s="1"/>
  <c r="AK93" i="4"/>
  <c r="AQ93" i="4" s="1"/>
  <c r="AH53" i="4"/>
  <c r="AJ53" i="4" s="1"/>
  <c r="AP53" i="4" s="1"/>
  <c r="AE151" i="4"/>
  <c r="AH150" i="4"/>
  <c r="AL150" i="4" s="1"/>
  <c r="AR150" i="4" s="1"/>
  <c r="AH253" i="4"/>
  <c r="AI253" i="4" s="1"/>
  <c r="AO253" i="4" s="1"/>
  <c r="AH317" i="4"/>
  <c r="AL290" i="4"/>
  <c r="AR290" i="4" s="1"/>
  <c r="AK315" i="4"/>
  <c r="AQ315" i="4" s="1"/>
  <c r="AE352" i="4"/>
  <c r="AE384" i="4"/>
  <c r="AI384" i="4"/>
  <c r="AO384" i="4" s="1"/>
  <c r="AE398" i="4"/>
  <c r="AI398" i="4"/>
  <c r="AO398" i="4" s="1"/>
  <c r="AE362" i="4"/>
  <c r="AE51" i="3"/>
  <c r="AE371" i="3"/>
  <c r="AE320" i="3"/>
  <c r="AE272" i="3"/>
  <c r="AE124" i="3"/>
  <c r="AE54" i="3"/>
  <c r="AE115" i="3"/>
  <c r="AE321" i="3"/>
  <c r="AE396" i="3"/>
  <c r="AE74" i="3"/>
  <c r="C415" i="3"/>
  <c r="AH231" i="3" s="1"/>
  <c r="AE148" i="3"/>
  <c r="C414" i="3"/>
  <c r="AH350" i="3" s="1"/>
  <c r="AE281" i="3"/>
  <c r="C416" i="3"/>
  <c r="AH232" i="3" s="1"/>
  <c r="AE6" i="3"/>
  <c r="AE228" i="3"/>
  <c r="AE283" i="3"/>
  <c r="C417" i="3"/>
  <c r="AH373" i="3" s="1"/>
  <c r="AE367" i="3"/>
  <c r="AE332" i="3"/>
  <c r="AH11" i="3"/>
  <c r="AI11" i="3" s="1"/>
  <c r="C419" i="3"/>
  <c r="AH15" i="3" s="1"/>
  <c r="AH130" i="3"/>
  <c r="AM130" i="3" s="1"/>
  <c r="AS130" i="3" s="1"/>
  <c r="AH50" i="3"/>
  <c r="AH330" i="3"/>
  <c r="AH10" i="3"/>
  <c r="AJ10" i="3" s="1"/>
  <c r="AH112" i="3"/>
  <c r="AM112" i="3" s="1"/>
  <c r="AS112" i="3" s="1"/>
  <c r="AH212" i="3"/>
  <c r="AJ212" i="3" s="1"/>
  <c r="AP212" i="3" s="1"/>
  <c r="AH92" i="3"/>
  <c r="AJ92" i="3" s="1"/>
  <c r="AP92" i="3" s="1"/>
  <c r="AH392" i="3"/>
  <c r="AM392" i="3" s="1"/>
  <c r="AS392" i="3" s="1"/>
  <c r="AH273" i="3"/>
  <c r="AM273" i="3" s="1"/>
  <c r="AS273" i="3" s="1"/>
  <c r="C421" i="3"/>
  <c r="AH17" i="3" s="1"/>
  <c r="AH132" i="3"/>
  <c r="AI132" i="3" s="1"/>
  <c r="AO132" i="3" s="1"/>
  <c r="AE82" i="3"/>
  <c r="AE126" i="3"/>
  <c r="AE80" i="3"/>
  <c r="AI50" i="3"/>
  <c r="AO50" i="3" s="1"/>
  <c r="AE50" i="3"/>
  <c r="AE209" i="3"/>
  <c r="AE27" i="3"/>
  <c r="AJ132" i="3"/>
  <c r="AP132" i="3" s="1"/>
  <c r="AE64" i="3"/>
  <c r="AH171" i="3"/>
  <c r="AL171" i="3" s="1"/>
  <c r="AR171" i="3" s="1"/>
  <c r="AE213" i="3"/>
  <c r="AE286" i="3"/>
  <c r="AE59" i="3"/>
  <c r="AE104" i="3"/>
  <c r="AH193" i="3"/>
  <c r="AJ193" i="3" s="1"/>
  <c r="AP193" i="3" s="1"/>
  <c r="AE62" i="3"/>
  <c r="AL130" i="3"/>
  <c r="AR130" i="3" s="1"/>
  <c r="AJ130" i="3"/>
  <c r="AP130" i="3" s="1"/>
  <c r="AE181" i="3"/>
  <c r="AE53" i="3"/>
  <c r="AE176" i="3"/>
  <c r="AE136" i="3"/>
  <c r="AE238" i="3"/>
  <c r="AE258" i="3"/>
  <c r="AE341" i="3"/>
  <c r="AE271" i="3"/>
  <c r="AE267" i="3"/>
  <c r="AE355" i="3"/>
  <c r="AE178" i="3"/>
  <c r="AE312" i="3"/>
  <c r="AE292" i="3"/>
  <c r="AE393" i="3"/>
  <c r="AK92" i="3"/>
  <c r="AQ92" i="3" s="1"/>
  <c r="AE179" i="3"/>
  <c r="AJ50" i="3"/>
  <c r="AP50" i="3" s="1"/>
  <c r="AE8" i="3"/>
  <c r="AE120" i="3"/>
  <c r="AE138" i="3"/>
  <c r="AM171" i="3"/>
  <c r="AS171" i="3" s="1"/>
  <c r="C422" i="3"/>
  <c r="AH138" i="3" s="1"/>
  <c r="AJ138" i="3" s="1"/>
  <c r="AP138" i="3" s="1"/>
  <c r="AE142" i="3"/>
  <c r="AE117" i="3"/>
  <c r="AE231" i="3"/>
  <c r="AE250" i="3"/>
  <c r="C418" i="3"/>
  <c r="AH14" i="3" s="1"/>
  <c r="AE72" i="3"/>
  <c r="C413" i="3"/>
  <c r="AH9" i="3" s="1"/>
  <c r="AE108" i="3"/>
  <c r="AH178" i="3"/>
  <c r="AL178" i="3" s="1"/>
  <c r="AR178" i="3" s="1"/>
  <c r="AE182" i="3"/>
  <c r="AE197" i="3"/>
  <c r="AH233" i="3"/>
  <c r="AJ233" i="3" s="1"/>
  <c r="AP233" i="3" s="1"/>
  <c r="AE215" i="3"/>
  <c r="AE239" i="3"/>
  <c r="AE234" i="3"/>
  <c r="AE264" i="3"/>
  <c r="AH298" i="3"/>
  <c r="AI298" i="3" s="1"/>
  <c r="AO298" i="3" s="1"/>
  <c r="AH398" i="3"/>
  <c r="AM398" i="3" s="1"/>
  <c r="AS398" i="3" s="1"/>
  <c r="AE265" i="3"/>
  <c r="AE295" i="3"/>
  <c r="AE359" i="3"/>
  <c r="AE270" i="3"/>
  <c r="AH333" i="3"/>
  <c r="AM333" i="3" s="1"/>
  <c r="AS333" i="3" s="1"/>
  <c r="AE377" i="3"/>
  <c r="AE322" i="3"/>
  <c r="AH169" i="3"/>
  <c r="AJ169" i="3" s="1"/>
  <c r="AP169" i="3" s="1"/>
  <c r="AH275" i="3"/>
  <c r="AK275" i="3" s="1"/>
  <c r="AQ275" i="3" s="1"/>
  <c r="AH312" i="3"/>
  <c r="AM312" i="3" s="1"/>
  <c r="AS312" i="3" s="1"/>
  <c r="AH291" i="3"/>
  <c r="AI291" i="3" s="1"/>
  <c r="AO291" i="3" s="1"/>
  <c r="C409" i="3"/>
  <c r="AH65" i="3" s="1"/>
  <c r="AE175" i="3"/>
  <c r="AE204" i="3"/>
  <c r="AE200" i="3"/>
  <c r="AH393" i="3"/>
  <c r="AI393" i="3" s="1"/>
  <c r="AO393" i="3" s="1"/>
  <c r="AE70" i="3"/>
  <c r="AE123" i="3"/>
  <c r="AK130" i="3"/>
  <c r="AQ130" i="3" s="1"/>
  <c r="AH170" i="3"/>
  <c r="AE279" i="3"/>
  <c r="AE205" i="3"/>
  <c r="C426" i="3"/>
  <c r="AH342" i="3" s="1"/>
  <c r="AE127" i="3"/>
  <c r="AH49" i="3"/>
  <c r="AK49" i="3" s="1"/>
  <c r="AQ49" i="3" s="1"/>
  <c r="AE118" i="3"/>
  <c r="AE156" i="3"/>
  <c r="AE229" i="3"/>
  <c r="AE11" i="3"/>
  <c r="AE157" i="3"/>
  <c r="AE212" i="3"/>
  <c r="AI212" i="3"/>
  <c r="AO212" i="3" s="1"/>
  <c r="AE242" i="3"/>
  <c r="AH258" i="3"/>
  <c r="AM258" i="3" s="1"/>
  <c r="AS258" i="3" s="1"/>
  <c r="AE315" i="3"/>
  <c r="AE300" i="3"/>
  <c r="AE331" i="3"/>
  <c r="AE251" i="3"/>
  <c r="AE345" i="3"/>
  <c r="AH317" i="3"/>
  <c r="AM317" i="3" s="1"/>
  <c r="AS317" i="3" s="1"/>
  <c r="AH322" i="3"/>
  <c r="AM322" i="3" s="1"/>
  <c r="AS322" i="3" s="1"/>
  <c r="AE370" i="3"/>
  <c r="AE206" i="3"/>
  <c r="AE222" i="3"/>
  <c r="AE357" i="3"/>
  <c r="AI275" i="3"/>
  <c r="AO275" i="3" s="1"/>
  <c r="AE275" i="3"/>
  <c r="AH175" i="3"/>
  <c r="AK175" i="3" s="1"/>
  <c r="AQ175" i="3" s="1"/>
  <c r="AE298" i="3"/>
  <c r="AH292" i="3"/>
  <c r="C411" i="3"/>
  <c r="AH207" i="3" s="1"/>
  <c r="AE309" i="3"/>
  <c r="AE323" i="3"/>
  <c r="AE99" i="3"/>
  <c r="AH62" i="3"/>
  <c r="AK62" i="3" s="1"/>
  <c r="AQ62" i="3" s="1"/>
  <c r="AE109" i="3"/>
  <c r="AE217" i="3"/>
  <c r="AE39" i="3"/>
  <c r="AM92" i="3"/>
  <c r="AS92" i="3" s="1"/>
  <c r="AE97" i="3"/>
  <c r="AE58" i="3"/>
  <c r="AE143" i="3"/>
  <c r="AE65" i="3"/>
  <c r="AE21" i="3"/>
  <c r="AE15" i="3"/>
  <c r="AI92" i="3"/>
  <c r="AO92" i="3" s="1"/>
  <c r="AE92" i="3"/>
  <c r="AH109" i="3"/>
  <c r="AL109" i="3" s="1"/>
  <c r="AR109" i="3" s="1"/>
  <c r="AH42" i="3"/>
  <c r="AL42" i="3" s="1"/>
  <c r="AR42" i="3" s="1"/>
  <c r="AH70" i="3"/>
  <c r="AM70" i="3" s="1"/>
  <c r="AS70" i="3" s="1"/>
  <c r="C410" i="3"/>
  <c r="AH126" i="3" s="1"/>
  <c r="AE101" i="3"/>
  <c r="AH142" i="3"/>
  <c r="AE236" i="3"/>
  <c r="AE16" i="3"/>
  <c r="AM193" i="3"/>
  <c r="AS193" i="3" s="1"/>
  <c r="AM212" i="3"/>
  <c r="AS212" i="3" s="1"/>
  <c r="AE49" i="3"/>
  <c r="AE214" i="3"/>
  <c r="AE17" i="3"/>
  <c r="AE105" i="3"/>
  <c r="AE56" i="3"/>
  <c r="AE211" i="3"/>
  <c r="AE241" i="3"/>
  <c r="AH206" i="3"/>
  <c r="AI206" i="3" s="1"/>
  <c r="AO206" i="3" s="1"/>
  <c r="AH309" i="3"/>
  <c r="AI309" i="3" s="1"/>
  <c r="AO309" i="3" s="1"/>
  <c r="AE255" i="3"/>
  <c r="AE302" i="3"/>
  <c r="AJ312" i="3"/>
  <c r="AP312" i="3" s="1"/>
  <c r="AE369" i="3"/>
  <c r="AH345" i="3"/>
  <c r="AK345" i="3" s="1"/>
  <c r="AQ345" i="3" s="1"/>
  <c r="AE167" i="3"/>
  <c r="AE243" i="3"/>
  <c r="AE252" i="3"/>
  <c r="AH369" i="3"/>
  <c r="AI369" i="3" s="1"/>
  <c r="AO369" i="3" s="1"/>
  <c r="AJ392" i="3"/>
  <c r="AP392" i="3" s="1"/>
  <c r="AH252" i="3"/>
  <c r="AI252" i="3" s="1"/>
  <c r="AO252" i="3" s="1"/>
  <c r="AE278" i="3"/>
  <c r="AH370" i="3"/>
  <c r="AE304" i="3"/>
  <c r="AH222" i="3"/>
  <c r="AL222" i="3" s="1"/>
  <c r="AR222" i="3" s="1"/>
  <c r="AE233" i="3"/>
  <c r="AE274" i="3"/>
  <c r="AH357" i="3"/>
  <c r="AL357" i="3" s="1"/>
  <c r="AR357" i="3" s="1"/>
  <c r="AH218" i="3"/>
  <c r="AJ218" i="3" s="1"/>
  <c r="AP218" i="3" s="1"/>
  <c r="AE354" i="3"/>
  <c r="AE235" i="3"/>
  <c r="C425" i="3"/>
  <c r="AH221" i="3" s="1"/>
  <c r="AE38" i="3"/>
  <c r="AH72" i="3"/>
  <c r="AM72" i="3" s="1"/>
  <c r="AS72" i="3" s="1"/>
  <c r="AE42" i="3"/>
  <c r="AI42" i="3"/>
  <c r="AO42" i="3" s="1"/>
  <c r="AE67" i="3"/>
  <c r="C423" i="3"/>
  <c r="AH219" i="3" s="1"/>
  <c r="AJ74" i="3"/>
  <c r="AP74" i="3" s="1"/>
  <c r="AE31" i="3"/>
  <c r="AE183" i="3"/>
  <c r="AH198" i="3"/>
  <c r="AE61" i="3"/>
  <c r="AE46" i="3"/>
  <c r="AH152" i="3"/>
  <c r="AM152" i="3" s="1"/>
  <c r="AS152" i="3" s="1"/>
  <c r="AH165" i="3"/>
  <c r="AL165" i="3" s="1"/>
  <c r="AR165" i="3" s="1"/>
  <c r="AE180" i="3"/>
  <c r="AE207" i="3"/>
  <c r="AE282" i="3"/>
  <c r="AH250" i="3"/>
  <c r="AJ250" i="3" s="1"/>
  <c r="AP250" i="3" s="1"/>
  <c r="AH286" i="3"/>
  <c r="AK286" i="3" s="1"/>
  <c r="AQ286" i="3" s="1"/>
  <c r="AE240" i="3"/>
  <c r="AE28" i="3"/>
  <c r="AH74" i="3"/>
  <c r="AM74" i="3" s="1"/>
  <c r="AS74" i="3" s="1"/>
  <c r="AE66" i="3"/>
  <c r="AE88" i="3"/>
  <c r="AH190" i="3"/>
  <c r="AL190" i="3" s="1"/>
  <c r="AR190" i="3" s="1"/>
  <c r="AH153" i="3"/>
  <c r="AJ153" i="3" s="1"/>
  <c r="AP153" i="3" s="1"/>
  <c r="AH214" i="3"/>
  <c r="AI214" i="3" s="1"/>
  <c r="AO214" i="3" s="1"/>
  <c r="AE195" i="3"/>
  <c r="AE216" i="3"/>
  <c r="AH229" i="3"/>
  <c r="AE22" i="3"/>
  <c r="AH105" i="3"/>
  <c r="AI105" i="3" s="1"/>
  <c r="AO105" i="3" s="1"/>
  <c r="AH110" i="3"/>
  <c r="AM110" i="3" s="1"/>
  <c r="AS110" i="3" s="1"/>
  <c r="AH66" i="3"/>
  <c r="AM66" i="3" s="1"/>
  <c r="AS66" i="3" s="1"/>
  <c r="AE90" i="3"/>
  <c r="AE125" i="3"/>
  <c r="AE132" i="3"/>
  <c r="AH189" i="3"/>
  <c r="AE166" i="3"/>
  <c r="AH202" i="3"/>
  <c r="AJ202" i="3" s="1"/>
  <c r="AP202" i="3" s="1"/>
  <c r="AE398" i="3"/>
  <c r="AI398" i="3"/>
  <c r="AO398" i="3" s="1"/>
  <c r="AH332" i="3"/>
  <c r="AJ332" i="3" s="1"/>
  <c r="AP332" i="3" s="1"/>
  <c r="AE374" i="3"/>
  <c r="AH270" i="3"/>
  <c r="AM270" i="3" s="1"/>
  <c r="AS270" i="3" s="1"/>
  <c r="AE284" i="3"/>
  <c r="AE327" i="3"/>
  <c r="AH335" i="3"/>
  <c r="AL398" i="3"/>
  <c r="AR398" i="3" s="1"/>
  <c r="AE198" i="3"/>
  <c r="AE306" i="3"/>
  <c r="AH318" i="3"/>
  <c r="AI318" i="3" s="1"/>
  <c r="AO318" i="3" s="1"/>
  <c r="AE394" i="3"/>
  <c r="AE172" i="3"/>
  <c r="AL175" i="3"/>
  <c r="AR175" i="3" s="1"/>
  <c r="AE221" i="3"/>
  <c r="AE373" i="3"/>
  <c r="AE24" i="3"/>
  <c r="AE261" i="3"/>
  <c r="AE375" i="3"/>
  <c r="AE103" i="3"/>
  <c r="AH217" i="3"/>
  <c r="AM217" i="3" s="1"/>
  <c r="AS217" i="3" s="1"/>
  <c r="AE35" i="3"/>
  <c r="AE93" i="3"/>
  <c r="AH150" i="3"/>
  <c r="AE140" i="3"/>
  <c r="AE152" i="3"/>
  <c r="AI10" i="3"/>
  <c r="AE10" i="3"/>
  <c r="AE133" i="3"/>
  <c r="AE160" i="3"/>
  <c r="AH259" i="3"/>
  <c r="AE30" i="3"/>
  <c r="AE188" i="3"/>
  <c r="AE84" i="3"/>
  <c r="AE76" i="3"/>
  <c r="AE163" i="3"/>
  <c r="AE139" i="3"/>
  <c r="AH195" i="3"/>
  <c r="AE199" i="3"/>
  <c r="AJ273" i="3"/>
  <c r="AP273" i="3" s="1"/>
  <c r="AH52" i="3"/>
  <c r="AE102" i="3"/>
  <c r="AE151" i="3"/>
  <c r="AH197" i="3"/>
  <c r="AK197" i="3" s="1"/>
  <c r="AQ197" i="3" s="1"/>
  <c r="AL169" i="3"/>
  <c r="AR169" i="3" s="1"/>
  <c r="AE343" i="3"/>
  <c r="AE404" i="3"/>
  <c r="AE366" i="3"/>
  <c r="AE256" i="3"/>
  <c r="AL333" i="3"/>
  <c r="AR333" i="3" s="1"/>
  <c r="AE361" i="3"/>
  <c r="AE116" i="3"/>
  <c r="AH311" i="3"/>
  <c r="AI311" i="3" s="1"/>
  <c r="AO311" i="3" s="1"/>
  <c r="AH302" i="3"/>
  <c r="AH390" i="3"/>
  <c r="AE268" i="3"/>
  <c r="AH372" i="3"/>
  <c r="AJ372" i="3" s="1"/>
  <c r="AP372" i="3" s="1"/>
  <c r="AE208" i="3"/>
  <c r="AE336" i="3"/>
  <c r="AE358" i="3"/>
  <c r="AE360" i="3"/>
  <c r="AE324" i="3"/>
  <c r="AE263" i="3"/>
  <c r="AE174" i="3"/>
  <c r="AE254" i="3"/>
  <c r="AE339" i="3"/>
  <c r="AE237" i="3"/>
  <c r="AH38" i="3"/>
  <c r="AM38" i="3" s="1"/>
  <c r="AS38" i="3" s="1"/>
  <c r="AE40" i="3"/>
  <c r="AJ42" i="3"/>
  <c r="AP42" i="3" s="1"/>
  <c r="AE78" i="3"/>
  <c r="AE89" i="3"/>
  <c r="AE69" i="3"/>
  <c r="AE150" i="3"/>
  <c r="AI150" i="3"/>
  <c r="AO150" i="3" s="1"/>
  <c r="C412" i="3"/>
  <c r="AH8" i="3" s="1"/>
  <c r="AL150" i="3"/>
  <c r="AR150" i="3" s="1"/>
  <c r="AE131" i="3"/>
  <c r="AE44" i="3"/>
  <c r="AM132" i="3"/>
  <c r="AS132" i="3" s="1"/>
  <c r="AE144" i="3"/>
  <c r="AE170" i="3"/>
  <c r="AI170" i="3"/>
  <c r="AO170" i="3" s="1"/>
  <c r="AE210" i="3"/>
  <c r="AE259" i="3"/>
  <c r="AE230" i="3"/>
  <c r="AE296" i="3"/>
  <c r="C424" i="3"/>
  <c r="AH100" i="3" s="1"/>
  <c r="AH145" i="3"/>
  <c r="AM145" i="3" s="1"/>
  <c r="AS145" i="3" s="1"/>
  <c r="AH46" i="3"/>
  <c r="AK46" i="3" s="1"/>
  <c r="AQ46" i="3" s="1"/>
  <c r="AH210" i="3"/>
  <c r="AJ210" i="3" s="1"/>
  <c r="AP210" i="3" s="1"/>
  <c r="AH282" i="3"/>
  <c r="AI282" i="3" s="1"/>
  <c r="AO282" i="3" s="1"/>
  <c r="AE280" i="3"/>
  <c r="C420" i="3"/>
  <c r="AH16" i="3" s="1"/>
  <c r="AK273" i="3"/>
  <c r="AQ273" i="3" s="1"/>
  <c r="AK50" i="3"/>
  <c r="AQ50" i="3" s="1"/>
  <c r="AE47" i="3"/>
  <c r="AJ70" i="3"/>
  <c r="AP70" i="3" s="1"/>
  <c r="AE146" i="3"/>
  <c r="AE192" i="3"/>
  <c r="AE203" i="3"/>
  <c r="AH37" i="3"/>
  <c r="AJ37" i="3" s="1"/>
  <c r="AP37" i="3" s="1"/>
  <c r="AL105" i="3"/>
  <c r="AR105" i="3" s="1"/>
  <c r="AL72" i="3"/>
  <c r="AR72" i="3" s="1"/>
  <c r="AE91" i="3"/>
  <c r="AE96" i="3"/>
  <c r="AH134" i="3"/>
  <c r="AI189" i="3"/>
  <c r="AO189" i="3" s="1"/>
  <c r="AE189" i="3"/>
  <c r="AM62" i="3"/>
  <c r="AS62" i="3" s="1"/>
  <c r="AE52" i="3"/>
  <c r="AJ125" i="3"/>
  <c r="AP125" i="3" s="1"/>
  <c r="AH125" i="3"/>
  <c r="AL125" i="3" s="1"/>
  <c r="AR125" i="3" s="1"/>
  <c r="AE107" i="3"/>
  <c r="AH151" i="3"/>
  <c r="AK151" i="3" s="1"/>
  <c r="AQ151" i="3" s="1"/>
  <c r="AH241" i="3"/>
  <c r="AK241" i="3" s="1"/>
  <c r="AQ241" i="3" s="1"/>
  <c r="AE273" i="3"/>
  <c r="AI273" i="3"/>
  <c r="AO273" i="3" s="1"/>
  <c r="AH141" i="3"/>
  <c r="AI141" i="3" s="1"/>
  <c r="AO141" i="3" s="1"/>
  <c r="AH251" i="3"/>
  <c r="AJ251" i="3" s="1"/>
  <c r="AP251" i="3" s="1"/>
  <c r="AM332" i="3"/>
  <c r="AS332" i="3" s="1"/>
  <c r="AE350" i="3"/>
  <c r="AE352" i="3"/>
  <c r="AE353" i="3"/>
  <c r="AE382" i="3"/>
  <c r="AE376" i="3"/>
  <c r="AE73" i="3"/>
  <c r="AH374" i="3"/>
  <c r="AL390" i="3"/>
  <c r="AR390" i="3" s="1"/>
  <c r="AE219" i="3"/>
  <c r="AE290" i="3"/>
  <c r="AI392" i="3"/>
  <c r="AO392" i="3" s="1"/>
  <c r="AE392" i="3"/>
  <c r="AE169" i="3"/>
  <c r="AL218" i="3"/>
  <c r="AR218" i="3" s="1"/>
  <c r="AM275" i="3"/>
  <c r="AS275" i="3" s="1"/>
  <c r="AE318" i="3"/>
  <c r="AE186" i="3"/>
  <c r="AE287" i="3"/>
  <c r="AH313" i="3"/>
  <c r="AL313" i="3" s="1"/>
  <c r="AR313" i="3" s="1"/>
  <c r="AE338" i="3"/>
  <c r="AE325" i="3"/>
  <c r="AH386" i="3"/>
  <c r="AK386" i="3" s="1"/>
  <c r="AQ386" i="3" s="1"/>
  <c r="AE380" i="3"/>
  <c r="AE384" i="3"/>
  <c r="AE141" i="3"/>
  <c r="AE329" i="3"/>
  <c r="AE399" i="3"/>
  <c r="AE71" i="3"/>
  <c r="AI71" i="3"/>
  <c r="AO71" i="3" s="1"/>
  <c r="AE168" i="3"/>
  <c r="C428" i="3"/>
  <c r="AH304" i="3" s="1"/>
  <c r="AE129" i="3"/>
  <c r="AI130" i="3"/>
  <c r="AO130" i="3" s="1"/>
  <c r="AE130" i="3"/>
  <c r="AH71" i="3"/>
  <c r="AE60" i="3"/>
  <c r="AH186" i="3"/>
  <c r="AK186" i="3" s="1"/>
  <c r="AQ186" i="3" s="1"/>
  <c r="AH213" i="3"/>
  <c r="AI213" i="3" s="1"/>
  <c r="AO213" i="3" s="1"/>
  <c r="AE269" i="3"/>
  <c r="C427" i="3"/>
  <c r="AH103" i="3" s="1"/>
  <c r="AE20" i="3"/>
  <c r="AE57" i="3"/>
  <c r="AH133" i="3"/>
  <c r="AI133" i="3" s="1"/>
  <c r="AO133" i="3" s="1"/>
  <c r="AE145" i="3"/>
  <c r="AK210" i="3"/>
  <c r="AQ210" i="3" s="1"/>
  <c r="AE224" i="3"/>
  <c r="AE106" i="3"/>
  <c r="AH192" i="3"/>
  <c r="AH230" i="3"/>
  <c r="AK230" i="3" s="1"/>
  <c r="AQ230" i="3" s="1"/>
  <c r="AH122" i="3"/>
  <c r="AI110" i="3"/>
  <c r="AO110" i="3" s="1"/>
  <c r="AE110" i="3"/>
  <c r="AE87" i="3"/>
  <c r="AE244" i="3"/>
  <c r="AL92" i="3"/>
  <c r="AR92" i="3" s="1"/>
  <c r="AE154" i="3"/>
  <c r="AE185" i="3"/>
  <c r="AE202" i="3"/>
  <c r="AK258" i="3"/>
  <c r="AQ258" i="3" s="1"/>
  <c r="AE277" i="3"/>
  <c r="AE388" i="3"/>
  <c r="AE159" i="3"/>
  <c r="AH249" i="3"/>
  <c r="AE317" i="3"/>
  <c r="AH347" i="3"/>
  <c r="AK347" i="3" s="1"/>
  <c r="AQ347" i="3" s="1"/>
  <c r="AH365" i="3"/>
  <c r="AH391" i="3"/>
  <c r="AK391" i="3" s="1"/>
  <c r="AQ391" i="3" s="1"/>
  <c r="AH323" i="3"/>
  <c r="AK323" i="3" s="1"/>
  <c r="AQ323" i="3" s="1"/>
  <c r="AE301" i="3"/>
  <c r="AH341" i="3"/>
  <c r="AE363" i="3"/>
  <c r="AE403" i="3"/>
  <c r="AH375" i="3"/>
  <c r="AE288" i="3"/>
  <c r="AE14" i="3"/>
  <c r="AE247" i="3"/>
  <c r="AH278" i="3"/>
  <c r="AM278" i="3" s="1"/>
  <c r="AS278" i="3" s="1"/>
  <c r="AL291" i="3"/>
  <c r="AR291" i="3" s="1"/>
  <c r="AE319" i="3"/>
  <c r="AE333" i="3"/>
  <c r="AE390" i="3"/>
  <c r="AE372" i="3"/>
  <c r="AH329" i="3"/>
  <c r="AI329" i="3" s="1"/>
  <c r="AO329" i="3" s="1"/>
  <c r="AM222" i="3"/>
  <c r="AS222" i="3" s="1"/>
  <c r="AH290" i="3"/>
  <c r="AM290" i="3" s="1"/>
  <c r="AS290" i="3" s="1"/>
  <c r="AH172" i="3"/>
  <c r="AM172" i="3" s="1"/>
  <c r="AS172" i="3" s="1"/>
  <c r="AE218" i="3"/>
  <c r="AJ275" i="3"/>
  <c r="AP275" i="3" s="1"/>
  <c r="AJ292" i="3"/>
  <c r="AP292" i="3" s="1"/>
  <c r="AH394" i="3"/>
  <c r="AK394" i="3" s="1"/>
  <c r="AQ394" i="3" s="1"/>
  <c r="AE187" i="3"/>
  <c r="AE249" i="3"/>
  <c r="AE262" i="3"/>
  <c r="Y5" i="1"/>
  <c r="AG5" i="1" s="1"/>
  <c r="AC5" i="1"/>
  <c r="AB5" i="1"/>
  <c r="AD5" i="1"/>
  <c r="Z5" i="1"/>
  <c r="AI222" i="6" l="1"/>
  <c r="AO222" i="6" s="1"/>
  <c r="AK222" i="6"/>
  <c r="AQ222" i="6" s="1"/>
  <c r="AJ222" i="6"/>
  <c r="AP222" i="6" s="1"/>
  <c r="AL276" i="6"/>
  <c r="AR276" i="6" s="1"/>
  <c r="AH388" i="6"/>
  <c r="AI388" i="6" s="1"/>
  <c r="AO388" i="6" s="1"/>
  <c r="AJ103" i="6"/>
  <c r="AP103" i="6" s="1"/>
  <c r="AH264" i="6"/>
  <c r="AH362" i="6"/>
  <c r="AM362" i="6" s="1"/>
  <c r="AS362" i="6" s="1"/>
  <c r="AH289" i="6"/>
  <c r="AL328" i="6"/>
  <c r="AR328" i="6" s="1"/>
  <c r="AH342" i="6"/>
  <c r="AK342" i="6" s="1"/>
  <c r="AQ342" i="6" s="1"/>
  <c r="AH351" i="6"/>
  <c r="AM351" i="6" s="1"/>
  <c r="AS351" i="6" s="1"/>
  <c r="AH275" i="6"/>
  <c r="AJ275" i="6" s="1"/>
  <c r="AP275" i="6" s="1"/>
  <c r="AM209" i="6"/>
  <c r="AS209" i="6" s="1"/>
  <c r="AK62" i="6"/>
  <c r="AQ62" i="6" s="1"/>
  <c r="AH51" i="6"/>
  <c r="AJ51" i="6" s="1"/>
  <c r="AP51" i="6" s="1"/>
  <c r="AH102" i="6"/>
  <c r="AM10" i="6"/>
  <c r="AI69" i="6"/>
  <c r="AO69" i="6" s="1"/>
  <c r="AH198" i="6"/>
  <c r="AL69" i="6"/>
  <c r="AR69" i="6" s="1"/>
  <c r="AI88" i="6"/>
  <c r="AO88" i="6" s="1"/>
  <c r="AH131" i="6"/>
  <c r="AH349" i="6"/>
  <c r="AM349" i="6" s="1"/>
  <c r="AS349" i="6" s="1"/>
  <c r="AH8" i="6"/>
  <c r="AJ8" i="6" s="1"/>
  <c r="AI311" i="6"/>
  <c r="AO311" i="6" s="1"/>
  <c r="AM391" i="6"/>
  <c r="AS391" i="6" s="1"/>
  <c r="AM309" i="6"/>
  <c r="AS309" i="6" s="1"/>
  <c r="AK389" i="6"/>
  <c r="AQ389" i="6" s="1"/>
  <c r="AH364" i="6"/>
  <c r="AM364" i="6" s="1"/>
  <c r="AS364" i="6" s="1"/>
  <c r="AL78" i="6"/>
  <c r="AR78" i="6" s="1"/>
  <c r="AI243" i="6"/>
  <c r="AO243" i="6" s="1"/>
  <c r="AL182" i="6"/>
  <c r="AR182" i="6" s="1"/>
  <c r="AI151" i="6"/>
  <c r="AO151" i="6" s="1"/>
  <c r="AM297" i="6"/>
  <c r="AS297" i="6" s="1"/>
  <c r="AK37" i="6"/>
  <c r="AQ37" i="6" s="1"/>
  <c r="AM110" i="6"/>
  <c r="AS110" i="6" s="1"/>
  <c r="AH111" i="6"/>
  <c r="AK111" i="6" s="1"/>
  <c r="AQ111" i="6" s="1"/>
  <c r="AH322" i="6"/>
  <c r="AL322" i="6" s="1"/>
  <c r="AR322" i="6" s="1"/>
  <c r="AJ278" i="6"/>
  <c r="AP278" i="6" s="1"/>
  <c r="AM278" i="6"/>
  <c r="AS278" i="6" s="1"/>
  <c r="AH142" i="6"/>
  <c r="AJ142" i="6" s="1"/>
  <c r="AP142" i="6" s="1"/>
  <c r="AH268" i="6"/>
  <c r="AK268" i="6" s="1"/>
  <c r="AQ268" i="6" s="1"/>
  <c r="AK209" i="6"/>
  <c r="AQ209" i="6" s="1"/>
  <c r="AM188" i="6"/>
  <c r="AS188" i="6" s="1"/>
  <c r="AL211" i="6"/>
  <c r="AR211" i="6" s="1"/>
  <c r="AK78" i="6"/>
  <c r="AQ78" i="6" s="1"/>
  <c r="AI18" i="6"/>
  <c r="AO18" i="6" s="1"/>
  <c r="AJ22" i="6"/>
  <c r="AM28" i="6"/>
  <c r="AS28" i="6" s="1"/>
  <c r="AH42" i="6"/>
  <c r="AJ42" i="6" s="1"/>
  <c r="AP42" i="6" s="1"/>
  <c r="AH191" i="6"/>
  <c r="AH149" i="6"/>
  <c r="AH228" i="6"/>
  <c r="AH284" i="6"/>
  <c r="AL284" i="6" s="1"/>
  <c r="AR284" i="6" s="1"/>
  <c r="AH393" i="6"/>
  <c r="AK393" i="6" s="1"/>
  <c r="AQ393" i="6" s="1"/>
  <c r="AM243" i="6"/>
  <c r="AS243" i="6" s="1"/>
  <c r="AH308" i="6"/>
  <c r="AJ308" i="6" s="1"/>
  <c r="AP308" i="6" s="1"/>
  <c r="AH265" i="6"/>
  <c r="AM265" i="6" s="1"/>
  <c r="AS265" i="6" s="1"/>
  <c r="AH324" i="6"/>
  <c r="AJ324" i="6" s="1"/>
  <c r="AP324" i="6" s="1"/>
  <c r="AH404" i="6"/>
  <c r="AJ404" i="6" s="1"/>
  <c r="AP404" i="6" s="1"/>
  <c r="AI338" i="6"/>
  <c r="AO338" i="6" s="1"/>
  <c r="AH402" i="6"/>
  <c r="AJ402" i="6" s="1"/>
  <c r="AP402" i="6" s="1"/>
  <c r="AJ297" i="6"/>
  <c r="AP297" i="6" s="1"/>
  <c r="AK278" i="6"/>
  <c r="AQ278" i="6" s="1"/>
  <c r="AI128" i="6"/>
  <c r="AO128" i="6" s="1"/>
  <c r="AI78" i="6"/>
  <c r="AO78" i="6" s="1"/>
  <c r="AH9" i="6"/>
  <c r="AM9" i="6" s="1"/>
  <c r="AM389" i="6"/>
  <c r="AS389" i="6" s="1"/>
  <c r="AI297" i="6"/>
  <c r="AO297" i="6" s="1"/>
  <c r="AL22" i="6"/>
  <c r="AM22" i="6"/>
  <c r="AS22" i="6" s="1"/>
  <c r="AH244" i="6"/>
  <c r="AJ162" i="6"/>
  <c r="AP162" i="6" s="1"/>
  <c r="AJ78" i="6"/>
  <c r="AP78" i="6" s="1"/>
  <c r="AK22" i="6"/>
  <c r="AM182" i="6"/>
  <c r="AS182" i="6" s="1"/>
  <c r="AH24" i="6"/>
  <c r="AL24" i="6" s="1"/>
  <c r="AR24" i="6" s="1"/>
  <c r="AH385" i="6"/>
  <c r="AL30" i="6"/>
  <c r="AR30" i="6" s="1"/>
  <c r="AK30" i="6"/>
  <c r="AQ30" i="6" s="1"/>
  <c r="AL111" i="6"/>
  <c r="AR111" i="6" s="1"/>
  <c r="D410" i="6"/>
  <c r="AH76" i="6"/>
  <c r="AL76" i="6" s="1"/>
  <c r="AR76" i="6" s="1"/>
  <c r="AI389" i="6"/>
  <c r="AO389" i="6" s="1"/>
  <c r="AM402" i="6"/>
  <c r="AS402" i="6" s="1"/>
  <c r="AH401" i="6"/>
  <c r="AI401" i="6" s="1"/>
  <c r="AO401" i="6" s="1"/>
  <c r="AK90" i="6"/>
  <c r="AQ90" i="6" s="1"/>
  <c r="AJ209" i="6"/>
  <c r="AP209" i="6" s="1"/>
  <c r="AL106" i="6"/>
  <c r="AR106" i="6" s="1"/>
  <c r="AH270" i="6"/>
  <c r="AJ229" i="6"/>
  <c r="AP229" i="6" s="1"/>
  <c r="AL229" i="6"/>
  <c r="AR229" i="6" s="1"/>
  <c r="AK206" i="6"/>
  <c r="AQ206" i="6" s="1"/>
  <c r="AI106" i="6"/>
  <c r="AO106" i="6" s="1"/>
  <c r="AI284" i="6"/>
  <c r="AO284" i="6" s="1"/>
  <c r="AH316" i="6"/>
  <c r="AK316" i="6" s="1"/>
  <c r="AQ316" i="6" s="1"/>
  <c r="AM103" i="6"/>
  <c r="AS103" i="6" s="1"/>
  <c r="AI132" i="6"/>
  <c r="AO132" i="6" s="1"/>
  <c r="AK128" i="6"/>
  <c r="AQ128" i="6" s="1"/>
  <c r="AI110" i="6"/>
  <c r="AO110" i="6" s="1"/>
  <c r="AJ106" i="6"/>
  <c r="AP106" i="6" s="1"/>
  <c r="AH370" i="6"/>
  <c r="AI370" i="6" s="1"/>
  <c r="AO370" i="6" s="1"/>
  <c r="AH161" i="6"/>
  <c r="AM161" i="6" s="1"/>
  <c r="AS161" i="6" s="1"/>
  <c r="AH296" i="6"/>
  <c r="AJ296" i="6" s="1"/>
  <c r="AP296" i="6" s="1"/>
  <c r="AH396" i="6"/>
  <c r="AJ396" i="6" s="1"/>
  <c r="AP396" i="6" s="1"/>
  <c r="D421" i="6"/>
  <c r="AH36" i="6"/>
  <c r="AM36" i="6" s="1"/>
  <c r="AS36" i="6" s="1"/>
  <c r="AH16" i="6"/>
  <c r="AL16" i="6" s="1"/>
  <c r="AR16" i="6" s="1"/>
  <c r="AM130" i="6"/>
  <c r="AS130" i="6" s="1"/>
  <c r="AK302" i="6"/>
  <c r="AQ302" i="6" s="1"/>
  <c r="AL317" i="6"/>
  <c r="AR317" i="6" s="1"/>
  <c r="AL389" i="6"/>
  <c r="AR389" i="6" s="1"/>
  <c r="AK170" i="6"/>
  <c r="AQ170" i="6" s="1"/>
  <c r="AI390" i="6"/>
  <c r="AO390" i="6" s="1"/>
  <c r="AJ318" i="6"/>
  <c r="AP318" i="6" s="1"/>
  <c r="AM312" i="6"/>
  <c r="AS312" i="6" s="1"/>
  <c r="AH281" i="6"/>
  <c r="AL281" i="6" s="1"/>
  <c r="AR281" i="6" s="1"/>
  <c r="AK132" i="6"/>
  <c r="AQ132" i="6" s="1"/>
  <c r="AH74" i="6"/>
  <c r="AJ74" i="6" s="1"/>
  <c r="AP74" i="6" s="1"/>
  <c r="AH374" i="6"/>
  <c r="AJ374" i="6" s="1"/>
  <c r="AP374" i="6" s="1"/>
  <c r="AH114" i="6"/>
  <c r="AI114" i="6" s="1"/>
  <c r="AO114" i="6" s="1"/>
  <c r="AK98" i="6"/>
  <c r="AQ98" i="6" s="1"/>
  <c r="AL382" i="6"/>
  <c r="AR382" i="6" s="1"/>
  <c r="AI366" i="6"/>
  <c r="AO366" i="6" s="1"/>
  <c r="AI142" i="6"/>
  <c r="AO142" i="6" s="1"/>
  <c r="AJ31" i="6"/>
  <c r="AP31" i="6" s="1"/>
  <c r="AK306" i="6"/>
  <c r="AQ306" i="6" s="1"/>
  <c r="AK142" i="6"/>
  <c r="AQ142" i="6" s="1"/>
  <c r="AH274" i="6"/>
  <c r="AK31" i="6"/>
  <c r="AQ31" i="6" s="1"/>
  <c r="AJ24" i="6"/>
  <c r="AI402" i="6"/>
  <c r="AO402" i="6" s="1"/>
  <c r="AJ217" i="6"/>
  <c r="AP217" i="6" s="1"/>
  <c r="AM211" i="6"/>
  <c r="AS211" i="6" s="1"/>
  <c r="AL130" i="6"/>
  <c r="AR130" i="6" s="1"/>
  <c r="AI36" i="6"/>
  <c r="AO36" i="6" s="1"/>
  <c r="AK208" i="6"/>
  <c r="AQ208" i="6" s="1"/>
  <c r="AH80" i="6"/>
  <c r="AL206" i="6"/>
  <c r="AR206" i="6" s="1"/>
  <c r="AL351" i="6"/>
  <c r="AR351" i="6" s="1"/>
  <c r="AJ317" i="6"/>
  <c r="AP317" i="6" s="1"/>
  <c r="AH61" i="6"/>
  <c r="AL61" i="6" s="1"/>
  <c r="AR61" i="6" s="1"/>
  <c r="AH321" i="6"/>
  <c r="AI321" i="6" s="1"/>
  <c r="AO321" i="6" s="1"/>
  <c r="AI376" i="6"/>
  <c r="AO376" i="6" s="1"/>
  <c r="AL177" i="6"/>
  <c r="AR177" i="6" s="1"/>
  <c r="AJ37" i="6"/>
  <c r="AP37" i="6" s="1"/>
  <c r="AI286" i="6"/>
  <c r="AO286" i="6" s="1"/>
  <c r="AK238" i="6"/>
  <c r="AQ238" i="6" s="1"/>
  <c r="AK186" i="6"/>
  <c r="AQ186" i="6" s="1"/>
  <c r="AH34" i="6"/>
  <c r="AK103" i="6"/>
  <c r="AQ103" i="6" s="1"/>
  <c r="AH335" i="6"/>
  <c r="AM222" i="6"/>
  <c r="AS222" i="6" s="1"/>
  <c r="AM151" i="6"/>
  <c r="AS151" i="6" s="1"/>
  <c r="AI342" i="6"/>
  <c r="AO342" i="6" s="1"/>
  <c r="AK364" i="6"/>
  <c r="AQ364" i="6" s="1"/>
  <c r="AM308" i="6"/>
  <c r="AS308" i="6" s="1"/>
  <c r="AK257" i="6"/>
  <c r="AQ257" i="6" s="1"/>
  <c r="AI283" i="6"/>
  <c r="AO283" i="6" s="1"/>
  <c r="AL364" i="6"/>
  <c r="AR364" i="6" s="1"/>
  <c r="AH134" i="6"/>
  <c r="AM134" i="6" s="1"/>
  <c r="AS134" i="6" s="1"/>
  <c r="AK8" i="6"/>
  <c r="AQ8" i="6" s="1"/>
  <c r="AI351" i="6"/>
  <c r="AO351" i="6" s="1"/>
  <c r="AJ183" i="6"/>
  <c r="AP183" i="6" s="1"/>
  <c r="AI364" i="6"/>
  <c r="AO364" i="6" s="1"/>
  <c r="AH334" i="6"/>
  <c r="AM334" i="6" s="1"/>
  <c r="AS334" i="6" s="1"/>
  <c r="AL31" i="6"/>
  <c r="AR31" i="6" s="1"/>
  <c r="AK244" i="6"/>
  <c r="AQ244" i="6" s="1"/>
  <c r="AL376" i="6"/>
  <c r="AR376" i="6" s="1"/>
  <c r="AH64" i="6"/>
  <c r="AL64" i="6" s="1"/>
  <c r="AR64" i="6" s="1"/>
  <c r="AK382" i="6"/>
  <c r="AQ382" i="6" s="1"/>
  <c r="AJ364" i="6"/>
  <c r="AP364" i="6" s="1"/>
  <c r="AJ108" i="6"/>
  <c r="AP108" i="6" s="1"/>
  <c r="AM178" i="6"/>
  <c r="AS178" i="6" s="1"/>
  <c r="AL11" i="6"/>
  <c r="AK71" i="6"/>
  <c r="AQ71" i="6" s="1"/>
  <c r="AL186" i="6"/>
  <c r="AR186" i="6" s="1"/>
  <c r="AH314" i="6"/>
  <c r="AM314" i="6" s="1"/>
  <c r="AS314" i="6" s="1"/>
  <c r="AJ283" i="6"/>
  <c r="AP283" i="6" s="1"/>
  <c r="AK151" i="6"/>
  <c r="AQ151" i="6" s="1"/>
  <c r="AM376" i="6"/>
  <c r="AS376" i="6" s="1"/>
  <c r="AM170" i="6"/>
  <c r="AS170" i="6" s="1"/>
  <c r="AI177" i="6"/>
  <c r="AO177" i="6" s="1"/>
  <c r="AI130" i="6"/>
  <c r="AO130" i="6" s="1"/>
  <c r="AJ158" i="6"/>
  <c r="AP158" i="6" s="1"/>
  <c r="AJ391" i="6"/>
  <c r="AP391" i="6" s="1"/>
  <c r="AI8" i="6"/>
  <c r="AJ71" i="6"/>
  <c r="AP71" i="6" s="1"/>
  <c r="AH174" i="6"/>
  <c r="AJ174" i="6" s="1"/>
  <c r="AP174" i="6" s="1"/>
  <c r="AM31" i="6"/>
  <c r="AS31" i="6" s="1"/>
  <c r="AK263" i="6"/>
  <c r="AQ263" i="6" s="1"/>
  <c r="AK286" i="6"/>
  <c r="AQ286" i="6" s="1"/>
  <c r="AJ312" i="6"/>
  <c r="AP312" i="6" s="1"/>
  <c r="AM262" i="6"/>
  <c r="AS262" i="6" s="1"/>
  <c r="AH394" i="6"/>
  <c r="AK394" i="6" s="1"/>
  <c r="AQ394" i="6" s="1"/>
  <c r="AM269" i="6"/>
  <c r="AS269" i="6" s="1"/>
  <c r="AM131" i="6"/>
  <c r="AS131" i="6" s="1"/>
  <c r="AM186" i="6"/>
  <c r="AS186" i="6" s="1"/>
  <c r="AL222" i="6"/>
  <c r="AR222" i="6" s="1"/>
  <c r="AI186" i="6"/>
  <c r="AO186" i="6" s="1"/>
  <c r="AM128" i="6"/>
  <c r="AS128" i="6" s="1"/>
  <c r="AL312" i="6"/>
  <c r="AR312" i="6" s="1"/>
  <c r="AL209" i="6"/>
  <c r="AR209" i="6" s="1"/>
  <c r="AJ98" i="6"/>
  <c r="AP98" i="6" s="1"/>
  <c r="AM98" i="6"/>
  <c r="AS98" i="6" s="1"/>
  <c r="AL257" i="6"/>
  <c r="AR257" i="6" s="1"/>
  <c r="AH254" i="6"/>
  <c r="AI254" i="6" s="1"/>
  <c r="AO254" i="6" s="1"/>
  <c r="AH360" i="6"/>
  <c r="AI360" i="6" s="1"/>
  <c r="AO360" i="6" s="1"/>
  <c r="AH154" i="6"/>
  <c r="AI202" i="6"/>
  <c r="AO202" i="6" s="1"/>
  <c r="AJ130" i="6"/>
  <c r="AP130" i="6" s="1"/>
  <c r="AJ162" i="5"/>
  <c r="AP162" i="5" s="1"/>
  <c r="AL162" i="5"/>
  <c r="AR162" i="5" s="1"/>
  <c r="AI162" i="5"/>
  <c r="AO162" i="5" s="1"/>
  <c r="AK377" i="5"/>
  <c r="AQ377" i="5" s="1"/>
  <c r="AL377" i="5"/>
  <c r="AR377" i="5" s="1"/>
  <c r="AH122" i="5"/>
  <c r="AJ292" i="5"/>
  <c r="AP292" i="5" s="1"/>
  <c r="AM391" i="5"/>
  <c r="AS391" i="5" s="1"/>
  <c r="AL399" i="5"/>
  <c r="AR399" i="5" s="1"/>
  <c r="AH362" i="5"/>
  <c r="AI362" i="5" s="1"/>
  <c r="AO362" i="5" s="1"/>
  <c r="AJ320" i="5"/>
  <c r="AP320" i="5" s="1"/>
  <c r="AK299" i="5"/>
  <c r="AQ299" i="5" s="1"/>
  <c r="AM320" i="5"/>
  <c r="AS320" i="5" s="1"/>
  <c r="AH233" i="5"/>
  <c r="AM233" i="5" s="1"/>
  <c r="AS233" i="5" s="1"/>
  <c r="AJ337" i="5"/>
  <c r="AP337" i="5" s="1"/>
  <c r="AL348" i="5"/>
  <c r="AR348" i="5" s="1"/>
  <c r="AI336" i="5"/>
  <c r="AO336" i="5" s="1"/>
  <c r="AL376" i="5"/>
  <c r="AR376" i="5" s="1"/>
  <c r="AH282" i="5"/>
  <c r="AL216" i="5"/>
  <c r="AR216" i="5" s="1"/>
  <c r="AI39" i="5"/>
  <c r="AO39" i="5" s="1"/>
  <c r="AH113" i="5"/>
  <c r="AH33" i="5"/>
  <c r="AK60" i="5"/>
  <c r="AQ60" i="5" s="1"/>
  <c r="AM8" i="5"/>
  <c r="AJ74" i="5"/>
  <c r="AP74" i="5" s="1"/>
  <c r="AM154" i="5"/>
  <c r="AS154" i="5" s="1"/>
  <c r="AL100" i="5"/>
  <c r="AR100" i="5" s="1"/>
  <c r="AH133" i="5"/>
  <c r="AI132" i="5"/>
  <c r="AO132" i="5" s="1"/>
  <c r="AM92" i="5"/>
  <c r="AS92" i="5" s="1"/>
  <c r="AM28" i="5"/>
  <c r="AS28" i="5" s="1"/>
  <c r="AH25" i="5"/>
  <c r="AI25" i="5" s="1"/>
  <c r="AO25" i="5" s="1"/>
  <c r="AH402" i="5"/>
  <c r="AJ193" i="5"/>
  <c r="AP193" i="5" s="1"/>
  <c r="AL52" i="5"/>
  <c r="AR52" i="5" s="1"/>
  <c r="AM207" i="5"/>
  <c r="AS207" i="5" s="1"/>
  <c r="AI207" i="5"/>
  <c r="AO207" i="5" s="1"/>
  <c r="AJ207" i="5"/>
  <c r="AP207" i="5" s="1"/>
  <c r="AM32" i="5"/>
  <c r="AS32" i="5" s="1"/>
  <c r="AI32" i="5"/>
  <c r="AO32" i="5" s="1"/>
  <c r="AI128" i="5"/>
  <c r="AO128" i="5" s="1"/>
  <c r="AI193" i="5"/>
  <c r="AO193" i="5" s="1"/>
  <c r="AJ391" i="5"/>
  <c r="AP391" i="5" s="1"/>
  <c r="AH342" i="5"/>
  <c r="AM342" i="5" s="1"/>
  <c r="AS342" i="5" s="1"/>
  <c r="AK391" i="5"/>
  <c r="AQ391" i="5" s="1"/>
  <c r="AK320" i="5"/>
  <c r="AQ320" i="5" s="1"/>
  <c r="AM336" i="5"/>
  <c r="AS336" i="5" s="1"/>
  <c r="AL336" i="5"/>
  <c r="AR336" i="5" s="1"/>
  <c r="AK399" i="5"/>
  <c r="AQ399" i="5" s="1"/>
  <c r="AI20" i="5"/>
  <c r="AI141" i="5"/>
  <c r="AO141" i="5" s="1"/>
  <c r="AH13" i="5"/>
  <c r="AI91" i="5"/>
  <c r="AO91" i="5" s="1"/>
  <c r="AM20" i="5"/>
  <c r="AK147" i="5"/>
  <c r="AQ147" i="5" s="1"/>
  <c r="AI42" i="5"/>
  <c r="AO42" i="5" s="1"/>
  <c r="AH45" i="5"/>
  <c r="AH185" i="5"/>
  <c r="AH222" i="5"/>
  <c r="AJ67" i="5"/>
  <c r="AP67" i="5" s="1"/>
  <c r="AI67" i="5"/>
  <c r="AO67" i="5" s="1"/>
  <c r="AK96" i="5"/>
  <c r="AQ96" i="5" s="1"/>
  <c r="AL96" i="5"/>
  <c r="AR96" i="5" s="1"/>
  <c r="AH384" i="5"/>
  <c r="AL20" i="5"/>
  <c r="AH93" i="5"/>
  <c r="AH173" i="5"/>
  <c r="AH145" i="5"/>
  <c r="AH265" i="5"/>
  <c r="AJ47" i="5"/>
  <c r="AP47" i="5" s="1"/>
  <c r="AI47" i="5"/>
  <c r="AO47" i="5" s="1"/>
  <c r="AK47" i="5"/>
  <c r="AQ47" i="5" s="1"/>
  <c r="AM47" i="5"/>
  <c r="AS47" i="5" s="1"/>
  <c r="AM361" i="5"/>
  <c r="AS361" i="5" s="1"/>
  <c r="AL353" i="5"/>
  <c r="AR353" i="5" s="1"/>
  <c r="AJ40" i="5"/>
  <c r="AP40" i="5" s="1"/>
  <c r="AL299" i="5"/>
  <c r="AR299" i="5" s="1"/>
  <c r="AJ399" i="5"/>
  <c r="AP399" i="5" s="1"/>
  <c r="AH202" i="5"/>
  <c r="AJ338" i="5"/>
  <c r="AP338" i="5" s="1"/>
  <c r="AK16" i="5"/>
  <c r="AM42" i="5"/>
  <c r="AS42" i="5" s="1"/>
  <c r="AK40" i="5"/>
  <c r="AQ40" i="5" s="1"/>
  <c r="AH293" i="5"/>
  <c r="AJ175" i="5"/>
  <c r="AP175" i="5" s="1"/>
  <c r="AL212" i="5"/>
  <c r="AR212" i="5" s="1"/>
  <c r="AH182" i="5"/>
  <c r="AJ182" i="5" s="1"/>
  <c r="AP182" i="5" s="1"/>
  <c r="AH125" i="5"/>
  <c r="AK221" i="5"/>
  <c r="AQ221" i="5" s="1"/>
  <c r="AH53" i="5"/>
  <c r="AL47" i="5"/>
  <c r="AR47" i="5" s="1"/>
  <c r="AH5" i="5"/>
  <c r="AI5" i="5" s="1"/>
  <c r="AH205" i="5"/>
  <c r="AH102" i="5"/>
  <c r="AM344" i="5"/>
  <c r="AS344" i="5" s="1"/>
  <c r="AI320" i="5"/>
  <c r="AO320" i="5" s="1"/>
  <c r="AH273" i="5"/>
  <c r="AH382" i="5"/>
  <c r="AL354" i="5"/>
  <c r="AR354" i="5" s="1"/>
  <c r="AH262" i="5"/>
  <c r="AJ262" i="5" s="1"/>
  <c r="AP262" i="5" s="1"/>
  <c r="AI230" i="5"/>
  <c r="AO230" i="5" s="1"/>
  <c r="AI361" i="5"/>
  <c r="AO361" i="5" s="1"/>
  <c r="AJ285" i="5"/>
  <c r="AP285" i="5" s="1"/>
  <c r="AH213" i="5"/>
  <c r="AL60" i="5"/>
  <c r="AR60" i="5" s="1"/>
  <c r="AL128" i="5"/>
  <c r="AR128" i="5" s="1"/>
  <c r="AM128" i="5"/>
  <c r="AS128" i="5" s="1"/>
  <c r="AJ52" i="5"/>
  <c r="AP52" i="5" s="1"/>
  <c r="AH73" i="5"/>
  <c r="AL16" i="5"/>
  <c r="AI60" i="5"/>
  <c r="AO60" i="5" s="1"/>
  <c r="AH165" i="5"/>
  <c r="AH245" i="5"/>
  <c r="AH22" i="5"/>
  <c r="AH302" i="5"/>
  <c r="AM127" i="5"/>
  <c r="AS127" i="5" s="1"/>
  <c r="AK127" i="5"/>
  <c r="AQ127" i="5" s="1"/>
  <c r="AJ127" i="5"/>
  <c r="AP127" i="5" s="1"/>
  <c r="AH253" i="5"/>
  <c r="AK193" i="5"/>
  <c r="AQ193" i="5" s="1"/>
  <c r="AH393" i="5"/>
  <c r="AJ105" i="5"/>
  <c r="AP105" i="5" s="1"/>
  <c r="AK216" i="5"/>
  <c r="AQ216" i="5" s="1"/>
  <c r="AI280" i="5"/>
  <c r="AO280" i="5" s="1"/>
  <c r="AH65" i="5"/>
  <c r="AI175" i="5"/>
  <c r="AO175" i="5" s="1"/>
  <c r="AM354" i="5"/>
  <c r="AS354" i="5" s="1"/>
  <c r="AK348" i="5"/>
  <c r="AQ348" i="5" s="1"/>
  <c r="AH345" i="5"/>
  <c r="AJ211" i="5"/>
  <c r="AP211" i="5" s="1"/>
  <c r="AK333" i="5"/>
  <c r="AQ333" i="5" s="1"/>
  <c r="AJ75" i="5"/>
  <c r="AP75" i="5" s="1"/>
  <c r="AM147" i="5"/>
  <c r="AS147" i="5" s="1"/>
  <c r="AH82" i="5"/>
  <c r="AH153" i="5"/>
  <c r="AI153" i="5" s="1"/>
  <c r="AO153" i="5" s="1"/>
  <c r="AJ121" i="5"/>
  <c r="AP121" i="5" s="1"/>
  <c r="AL175" i="5"/>
  <c r="AR175" i="5" s="1"/>
  <c r="AK100" i="5"/>
  <c r="AQ100" i="5" s="1"/>
  <c r="AK54" i="5"/>
  <c r="AQ54" i="5" s="1"/>
  <c r="AM19" i="5"/>
  <c r="AL388" i="5"/>
  <c r="AR388" i="5" s="1"/>
  <c r="D420" i="5"/>
  <c r="AK42" i="5"/>
  <c r="AQ42" i="5" s="1"/>
  <c r="AM16" i="5"/>
  <c r="AK141" i="5"/>
  <c r="AQ141" i="5" s="1"/>
  <c r="AK108" i="5"/>
  <c r="AQ108" i="5" s="1"/>
  <c r="AL132" i="5"/>
  <c r="AR132" i="5" s="1"/>
  <c r="D418" i="5"/>
  <c r="AH305" i="5"/>
  <c r="AH365" i="5"/>
  <c r="AH142" i="5"/>
  <c r="AJ142" i="5" s="1"/>
  <c r="AP142" i="5" s="1"/>
  <c r="AL193" i="5"/>
  <c r="AR193" i="5" s="1"/>
  <c r="AK187" i="5"/>
  <c r="AQ187" i="5" s="1"/>
  <c r="AL152" i="5"/>
  <c r="AR152" i="5" s="1"/>
  <c r="AK152" i="5"/>
  <c r="AQ152" i="5" s="1"/>
  <c r="AK7" i="5"/>
  <c r="AQ7" i="5" s="1"/>
  <c r="AJ7" i="5"/>
  <c r="AP7" i="5" s="1"/>
  <c r="AM7" i="5"/>
  <c r="AS7" i="5" s="1"/>
  <c r="AL7" i="5"/>
  <c r="AR7" i="5" s="1"/>
  <c r="AJ333" i="5"/>
  <c r="AP333" i="5" s="1"/>
  <c r="AI121" i="5"/>
  <c r="AO121" i="5" s="1"/>
  <c r="AI216" i="5"/>
  <c r="AO216" i="5" s="1"/>
  <c r="AH313" i="5"/>
  <c r="AH244" i="5"/>
  <c r="AI244" i="5" s="1"/>
  <c r="AO244" i="5" s="1"/>
  <c r="AL42" i="5"/>
  <c r="AR42" i="5" s="1"/>
  <c r="AH322" i="5"/>
  <c r="AI221" i="5"/>
  <c r="AO221" i="5" s="1"/>
  <c r="AI212" i="5"/>
  <c r="AO212" i="5" s="1"/>
  <c r="AH373" i="5"/>
  <c r="AJ221" i="5"/>
  <c r="AP221" i="5" s="1"/>
  <c r="AI7" i="5"/>
  <c r="AJ235" i="5"/>
  <c r="AP235" i="5" s="1"/>
  <c r="AJ19" i="5"/>
  <c r="AH225" i="5"/>
  <c r="AL105" i="5"/>
  <c r="AR105" i="5" s="1"/>
  <c r="AH85" i="5"/>
  <c r="AM52" i="5"/>
  <c r="AS52" i="5" s="1"/>
  <c r="AK52" i="5"/>
  <c r="AQ52" i="5" s="1"/>
  <c r="AM236" i="5"/>
  <c r="AS236" i="5" s="1"/>
  <c r="AK236" i="5"/>
  <c r="AQ236" i="5" s="1"/>
  <c r="AL236" i="5"/>
  <c r="AR236" i="5" s="1"/>
  <c r="AI236" i="5"/>
  <c r="AO236" i="5" s="1"/>
  <c r="AI45" i="4"/>
  <c r="AO45" i="4" s="1"/>
  <c r="AJ45" i="4"/>
  <c r="AP45" i="4" s="1"/>
  <c r="AI14" i="4"/>
  <c r="AK14" i="4"/>
  <c r="AK282" i="4"/>
  <c r="AQ282" i="4" s="1"/>
  <c r="AJ322" i="4"/>
  <c r="AP322" i="4" s="1"/>
  <c r="AJ229" i="4"/>
  <c r="AP229" i="4" s="1"/>
  <c r="AI383" i="4"/>
  <c r="AO383" i="4" s="1"/>
  <c r="AI324" i="4"/>
  <c r="AO324" i="4" s="1"/>
  <c r="AL381" i="4"/>
  <c r="AR381" i="4" s="1"/>
  <c r="AJ275" i="4"/>
  <c r="AP275" i="4" s="1"/>
  <c r="AJ356" i="4"/>
  <c r="AP356" i="4" s="1"/>
  <c r="AI344" i="4"/>
  <c r="AO344" i="4" s="1"/>
  <c r="AM130" i="4"/>
  <c r="AS130" i="4" s="1"/>
  <c r="AM387" i="4"/>
  <c r="AS387" i="4" s="1"/>
  <c r="AI254" i="4"/>
  <c r="AO254" i="4" s="1"/>
  <c r="AH58" i="4"/>
  <c r="AK378" i="4"/>
  <c r="AQ378" i="4" s="1"/>
  <c r="AL229" i="4"/>
  <c r="AR229" i="4" s="1"/>
  <c r="AK258" i="4"/>
  <c r="AQ258" i="4" s="1"/>
  <c r="AK324" i="4"/>
  <c r="AQ324" i="4" s="1"/>
  <c r="AI241" i="4"/>
  <c r="AO241" i="4" s="1"/>
  <c r="AL378" i="4"/>
  <c r="AR378" i="4" s="1"/>
  <c r="AM173" i="4"/>
  <c r="AS173" i="4" s="1"/>
  <c r="AJ272" i="4"/>
  <c r="AP272" i="4" s="1"/>
  <c r="AI381" i="4"/>
  <c r="AO381" i="4" s="1"/>
  <c r="AK230" i="4"/>
  <c r="AQ230" i="4" s="1"/>
  <c r="AL337" i="4"/>
  <c r="AR337" i="4" s="1"/>
  <c r="AJ273" i="4"/>
  <c r="AP273" i="4" s="1"/>
  <c r="AI56" i="4"/>
  <c r="AO56" i="4" s="1"/>
  <c r="AL125" i="4"/>
  <c r="AR125" i="4" s="1"/>
  <c r="AM275" i="4"/>
  <c r="AS275" i="4" s="1"/>
  <c r="AI275" i="4"/>
  <c r="AO275" i="4" s="1"/>
  <c r="AI200" i="4"/>
  <c r="AO200" i="4" s="1"/>
  <c r="AL389" i="4"/>
  <c r="AR389" i="4" s="1"/>
  <c r="AL116" i="4"/>
  <c r="AR116" i="4" s="1"/>
  <c r="AH352" i="4"/>
  <c r="AH112" i="4"/>
  <c r="AM112" i="4" s="1"/>
  <c r="AS112" i="4" s="1"/>
  <c r="AJ135" i="4"/>
  <c r="AP135" i="4" s="1"/>
  <c r="AH194" i="4"/>
  <c r="AJ194" i="4" s="1"/>
  <c r="AP194" i="4" s="1"/>
  <c r="AI108" i="4"/>
  <c r="AO108" i="4" s="1"/>
  <c r="AK116" i="4"/>
  <c r="AQ116" i="4" s="1"/>
  <c r="AM381" i="4"/>
  <c r="AS381" i="4" s="1"/>
  <c r="AI387" i="4"/>
  <c r="AO387" i="4" s="1"/>
  <c r="AK210" i="4"/>
  <c r="AQ210" i="4" s="1"/>
  <c r="AI378" i="4"/>
  <c r="AO378" i="4" s="1"/>
  <c r="AJ224" i="4"/>
  <c r="AP224" i="4" s="1"/>
  <c r="AK224" i="4"/>
  <c r="AQ224" i="4" s="1"/>
  <c r="AM280" i="4"/>
  <c r="AS280" i="4" s="1"/>
  <c r="AM337" i="4"/>
  <c r="AS337" i="4" s="1"/>
  <c r="AL308" i="4"/>
  <c r="AR308" i="4" s="1"/>
  <c r="AM216" i="4"/>
  <c r="AS216" i="4" s="1"/>
  <c r="AK325" i="4"/>
  <c r="AQ325" i="4" s="1"/>
  <c r="AK347" i="4"/>
  <c r="AQ347" i="4" s="1"/>
  <c r="AM402" i="4"/>
  <c r="AS402" i="4" s="1"/>
  <c r="AI385" i="4"/>
  <c r="AO385" i="4" s="1"/>
  <c r="AL49" i="4"/>
  <c r="AR49" i="4" s="1"/>
  <c r="AH9" i="4"/>
  <c r="AK9" i="4" s="1"/>
  <c r="AK345" i="4"/>
  <c r="AQ345" i="4" s="1"/>
  <c r="AJ344" i="4"/>
  <c r="AP344" i="4" s="1"/>
  <c r="AL374" i="4"/>
  <c r="AR374" i="4" s="1"/>
  <c r="AH263" i="4"/>
  <c r="AL263" i="4" s="1"/>
  <c r="AR263" i="4" s="1"/>
  <c r="AM65" i="4"/>
  <c r="AS65" i="4" s="1"/>
  <c r="AL241" i="4"/>
  <c r="AR241" i="4" s="1"/>
  <c r="AM357" i="4"/>
  <c r="AS357" i="4" s="1"/>
  <c r="AK381" i="4"/>
  <c r="AQ381" i="4" s="1"/>
  <c r="AL171" i="4"/>
  <c r="AR171" i="4" s="1"/>
  <c r="AK357" i="4"/>
  <c r="AQ357" i="4" s="1"/>
  <c r="AM378" i="4"/>
  <c r="AS378" i="4" s="1"/>
  <c r="AM191" i="4"/>
  <c r="AS191" i="4" s="1"/>
  <c r="AL387" i="4"/>
  <c r="AR387" i="4" s="1"/>
  <c r="AJ8" i="4"/>
  <c r="AP8" i="4" s="1"/>
  <c r="AM291" i="4"/>
  <c r="AS291" i="4" s="1"/>
  <c r="AH71" i="4"/>
  <c r="AI71" i="4" s="1"/>
  <c r="AO71" i="4" s="1"/>
  <c r="AM8" i="4"/>
  <c r="AJ191" i="4"/>
  <c r="AP191" i="4" s="1"/>
  <c r="AK272" i="4"/>
  <c r="AQ272" i="4" s="1"/>
  <c r="AI337" i="4"/>
  <c r="AO337" i="4" s="1"/>
  <c r="AJ104" i="4"/>
  <c r="AP104" i="4" s="1"/>
  <c r="AL367" i="4"/>
  <c r="AR367" i="4" s="1"/>
  <c r="AK398" i="4"/>
  <c r="AQ398" i="4" s="1"/>
  <c r="AJ385" i="4"/>
  <c r="AP385" i="4" s="1"/>
  <c r="AL149" i="4"/>
  <c r="AR149" i="4" s="1"/>
  <c r="AL145" i="4"/>
  <c r="AR145" i="4" s="1"/>
  <c r="AK56" i="4"/>
  <c r="AQ56" i="4" s="1"/>
  <c r="AK394" i="4"/>
  <c r="AQ394" i="4" s="1"/>
  <c r="AL256" i="4"/>
  <c r="AR256" i="4" s="1"/>
  <c r="AK283" i="4"/>
  <c r="AQ283" i="4" s="1"/>
  <c r="AH142" i="4"/>
  <c r="AI142" i="4" s="1"/>
  <c r="AO142" i="4" s="1"/>
  <c r="AM96" i="4"/>
  <c r="AS96" i="4" s="1"/>
  <c r="AI101" i="4"/>
  <c r="AO101" i="4" s="1"/>
  <c r="AK65" i="4"/>
  <c r="AQ65" i="4" s="1"/>
  <c r="AL282" i="4"/>
  <c r="AR282" i="4" s="1"/>
  <c r="AI65" i="4"/>
  <c r="AO65" i="4" s="1"/>
  <c r="AJ280" i="4"/>
  <c r="AP280" i="4" s="1"/>
  <c r="AK275" i="4"/>
  <c r="AQ275" i="4" s="1"/>
  <c r="AI325" i="4"/>
  <c r="AO325" i="4" s="1"/>
  <c r="AH362" i="4"/>
  <c r="AK362" i="4" s="1"/>
  <c r="AQ362" i="4" s="1"/>
  <c r="AL273" i="4"/>
  <c r="AR273" i="4" s="1"/>
  <c r="AH331" i="4"/>
  <c r="AM315" i="4"/>
  <c r="AS315" i="4" s="1"/>
  <c r="AM157" i="4"/>
  <c r="AS157" i="4" s="1"/>
  <c r="AI252" i="4"/>
  <c r="AO252" i="4" s="1"/>
  <c r="AL36" i="4"/>
  <c r="AR36" i="4" s="1"/>
  <c r="AH117" i="4"/>
  <c r="AM35" i="4"/>
  <c r="AS35" i="4" s="1"/>
  <c r="AI247" i="6"/>
  <c r="AO247" i="6" s="1"/>
  <c r="AK247" i="6"/>
  <c r="AQ247" i="6" s="1"/>
  <c r="AM247" i="6"/>
  <c r="AS247" i="6" s="1"/>
  <c r="AL247" i="6"/>
  <c r="AR247" i="6" s="1"/>
  <c r="AJ247" i="6"/>
  <c r="AP247" i="6" s="1"/>
  <c r="AJ214" i="6"/>
  <c r="AP214" i="6" s="1"/>
  <c r="AK214" i="6"/>
  <c r="AQ214" i="6" s="1"/>
  <c r="AI214" i="6"/>
  <c r="AO214" i="6" s="1"/>
  <c r="AL214" i="6"/>
  <c r="AR214" i="6" s="1"/>
  <c r="AM214" i="6"/>
  <c r="AS214" i="6" s="1"/>
  <c r="AP8" i="6"/>
  <c r="AI81" i="6"/>
  <c r="AO81" i="6" s="1"/>
  <c r="AJ81" i="6"/>
  <c r="AP81" i="6" s="1"/>
  <c r="AM81" i="6"/>
  <c r="AS81" i="6" s="1"/>
  <c r="AK81" i="6"/>
  <c r="AQ81" i="6" s="1"/>
  <c r="AL81" i="6"/>
  <c r="AR81" i="6" s="1"/>
  <c r="AM172" i="6"/>
  <c r="AS172" i="6" s="1"/>
  <c r="AI172" i="6"/>
  <c r="AO172" i="6" s="1"/>
  <c r="AL172" i="6"/>
  <c r="AR172" i="6" s="1"/>
  <c r="AK172" i="6"/>
  <c r="AQ172" i="6" s="1"/>
  <c r="AJ172" i="6"/>
  <c r="AP172" i="6" s="1"/>
  <c r="AQ26" i="6"/>
  <c r="AL120" i="6"/>
  <c r="AR120" i="6" s="1"/>
  <c r="AJ120" i="6"/>
  <c r="AP120" i="6" s="1"/>
  <c r="AI120" i="6"/>
  <c r="AO120" i="6" s="1"/>
  <c r="AM120" i="6"/>
  <c r="AS120" i="6" s="1"/>
  <c r="AK120" i="6"/>
  <c r="AQ120" i="6" s="1"/>
  <c r="AL359" i="6"/>
  <c r="AR359" i="6" s="1"/>
  <c r="AJ359" i="6"/>
  <c r="AP359" i="6" s="1"/>
  <c r="AM359" i="6"/>
  <c r="AS359" i="6" s="1"/>
  <c r="AK359" i="6"/>
  <c r="AQ359" i="6" s="1"/>
  <c r="AI359" i="6"/>
  <c r="AO359" i="6" s="1"/>
  <c r="AK185" i="6"/>
  <c r="AQ185" i="6" s="1"/>
  <c r="AI185" i="6"/>
  <c r="AO185" i="6" s="1"/>
  <c r="AM185" i="6"/>
  <c r="AS185" i="6" s="1"/>
  <c r="AJ185" i="6"/>
  <c r="AP185" i="6" s="1"/>
  <c r="AL185" i="6"/>
  <c r="AR185" i="6" s="1"/>
  <c r="AS9" i="6"/>
  <c r="AS37" i="6"/>
  <c r="AJ213" i="6"/>
  <c r="AP213" i="6" s="1"/>
  <c r="AM213" i="6"/>
  <c r="AS213" i="6" s="1"/>
  <c r="AK213" i="6"/>
  <c r="AQ213" i="6" s="1"/>
  <c r="AL213" i="6"/>
  <c r="AR213" i="6" s="1"/>
  <c r="AI213" i="6"/>
  <c r="AO213" i="6" s="1"/>
  <c r="AM175" i="6"/>
  <c r="AS175" i="6" s="1"/>
  <c r="AI175" i="6"/>
  <c r="AO175" i="6" s="1"/>
  <c r="AL175" i="6"/>
  <c r="AR175" i="6" s="1"/>
  <c r="AK175" i="6"/>
  <c r="AQ175" i="6" s="1"/>
  <c r="AJ175" i="6"/>
  <c r="AP175" i="6" s="1"/>
  <c r="AJ292" i="6"/>
  <c r="AP292" i="6" s="1"/>
  <c r="AI292" i="6"/>
  <c r="AO292" i="6" s="1"/>
  <c r="AM292" i="6"/>
  <c r="AS292" i="6" s="1"/>
  <c r="AL321" i="6"/>
  <c r="AR321" i="6" s="1"/>
  <c r="AM49" i="6"/>
  <c r="AS49" i="6" s="1"/>
  <c r="AI49" i="6"/>
  <c r="AO49" i="6" s="1"/>
  <c r="AK49" i="6"/>
  <c r="AQ49" i="6" s="1"/>
  <c r="AL49" i="6"/>
  <c r="AR49" i="6" s="1"/>
  <c r="AK126" i="6"/>
  <c r="AQ126" i="6" s="1"/>
  <c r="AL126" i="6"/>
  <c r="AR126" i="6" s="1"/>
  <c r="AJ126" i="6"/>
  <c r="AP126" i="6" s="1"/>
  <c r="AO22" i="6"/>
  <c r="AL218" i="6"/>
  <c r="AR218" i="6" s="1"/>
  <c r="AK70" i="6"/>
  <c r="AQ70" i="6" s="1"/>
  <c r="AI70" i="6"/>
  <c r="AO70" i="6" s="1"/>
  <c r="AI250" i="6"/>
  <c r="AO250" i="6" s="1"/>
  <c r="AJ82" i="6"/>
  <c r="AP82" i="6" s="1"/>
  <c r="AM253" i="6"/>
  <c r="AS253" i="6" s="1"/>
  <c r="AJ281" i="6"/>
  <c r="AP281" i="6" s="1"/>
  <c r="AK383" i="6"/>
  <c r="AQ383" i="6" s="1"/>
  <c r="AJ383" i="6"/>
  <c r="AP383" i="6" s="1"/>
  <c r="AI383" i="6"/>
  <c r="AO383" i="6" s="1"/>
  <c r="AJ290" i="6"/>
  <c r="AP290" i="6" s="1"/>
  <c r="AM84" i="6"/>
  <c r="AS84" i="6" s="1"/>
  <c r="AI84" i="6"/>
  <c r="AO84" i="6" s="1"/>
  <c r="AS6" i="6"/>
  <c r="AK76" i="6"/>
  <c r="AQ76" i="6" s="1"/>
  <c r="AJ29" i="6"/>
  <c r="AP29" i="6" s="1"/>
  <c r="AK146" i="6"/>
  <c r="AQ146" i="6" s="1"/>
  <c r="AM146" i="6"/>
  <c r="AS146" i="6" s="1"/>
  <c r="AJ146" i="6"/>
  <c r="AP146" i="6" s="1"/>
  <c r="AL146" i="6"/>
  <c r="AR146" i="6" s="1"/>
  <c r="AJ248" i="6"/>
  <c r="AP248" i="6" s="1"/>
  <c r="AM248" i="6"/>
  <c r="AS248" i="6" s="1"/>
  <c r="AK248" i="6"/>
  <c r="AQ248" i="6" s="1"/>
  <c r="AL314" i="6"/>
  <c r="AR314" i="6" s="1"/>
  <c r="AK314" i="6"/>
  <c r="AQ314" i="6" s="1"/>
  <c r="AL377" i="6"/>
  <c r="AR377" i="6" s="1"/>
  <c r="AH333" i="6"/>
  <c r="AI276" i="6"/>
  <c r="AO276" i="6" s="1"/>
  <c r="AJ306" i="6"/>
  <c r="AP306" i="6" s="1"/>
  <c r="AL306" i="6"/>
  <c r="AR306" i="6" s="1"/>
  <c r="AJ114" i="6"/>
  <c r="AP114" i="6" s="1"/>
  <c r="AK308" i="6"/>
  <c r="AQ308" i="6" s="1"/>
  <c r="AH141" i="6"/>
  <c r="AK114" i="6"/>
  <c r="AQ114" i="6" s="1"/>
  <c r="AH332" i="6"/>
  <c r="AL142" i="6"/>
  <c r="AR142" i="6" s="1"/>
  <c r="AI382" i="6"/>
  <c r="AO382" i="6" s="1"/>
  <c r="AJ382" i="6"/>
  <c r="AP382" i="6" s="1"/>
  <c r="AH295" i="6"/>
  <c r="AH304" i="6"/>
  <c r="AH344" i="6"/>
  <c r="AH144" i="6"/>
  <c r="AH184" i="6"/>
  <c r="AH104" i="6"/>
  <c r="AH124" i="6"/>
  <c r="AH164" i="6"/>
  <c r="AH224" i="6"/>
  <c r="AH44" i="6"/>
  <c r="AH204" i="6"/>
  <c r="AK150" i="6"/>
  <c r="AQ150" i="6" s="1"/>
  <c r="AK256" i="6"/>
  <c r="AQ256" i="6" s="1"/>
  <c r="AL150" i="6"/>
  <c r="AR150" i="6" s="1"/>
  <c r="AM237" i="6"/>
  <c r="AS237" i="6" s="1"/>
  <c r="AH299" i="6"/>
  <c r="AM80" i="6"/>
  <c r="AS80" i="6" s="1"/>
  <c r="AJ360" i="6"/>
  <c r="AP360" i="6" s="1"/>
  <c r="AJ311" i="6"/>
  <c r="AP311" i="6" s="1"/>
  <c r="AJ243" i="6"/>
  <c r="AP243" i="6" s="1"/>
  <c r="AH139" i="6"/>
  <c r="AJ288" i="6"/>
  <c r="AP288" i="6" s="1"/>
  <c r="AI377" i="6"/>
  <c r="AO377" i="6" s="1"/>
  <c r="AJ334" i="6"/>
  <c r="AP334" i="6" s="1"/>
  <c r="AM257" i="6"/>
  <c r="AS257" i="6" s="1"/>
  <c r="AH381" i="6"/>
  <c r="AK190" i="6"/>
  <c r="AQ190" i="6" s="1"/>
  <c r="AH181" i="6"/>
  <c r="AI268" i="6"/>
  <c r="AO268" i="6" s="1"/>
  <c r="AJ268" i="6"/>
  <c r="AP268" i="6" s="1"/>
  <c r="AK243" i="6"/>
  <c r="AQ243" i="6" s="1"/>
  <c r="AH236" i="6"/>
  <c r="AH216" i="6"/>
  <c r="AH136" i="6"/>
  <c r="AH96" i="6"/>
  <c r="AH156" i="6"/>
  <c r="AH196" i="6"/>
  <c r="AL258" i="6"/>
  <c r="AR258" i="6" s="1"/>
  <c r="AJ38" i="6"/>
  <c r="AP38" i="6" s="1"/>
  <c r="AL38" i="6"/>
  <c r="AR38" i="6" s="1"/>
  <c r="AK38" i="6"/>
  <c r="AQ38" i="6" s="1"/>
  <c r="AI38" i="6"/>
  <c r="AO38" i="6" s="1"/>
  <c r="AM38" i="6"/>
  <c r="AS38" i="6" s="1"/>
  <c r="AI248" i="6"/>
  <c r="AO248" i="6" s="1"/>
  <c r="AL226" i="6"/>
  <c r="AR226" i="6" s="1"/>
  <c r="AK226" i="6"/>
  <c r="AQ226" i="6" s="1"/>
  <c r="AI226" i="6"/>
  <c r="AO226" i="6" s="1"/>
  <c r="AM226" i="6"/>
  <c r="AS226" i="6" s="1"/>
  <c r="AK169" i="6"/>
  <c r="AQ169" i="6" s="1"/>
  <c r="AK258" i="6"/>
  <c r="AQ258" i="6" s="1"/>
  <c r="AI229" i="6"/>
  <c r="AO229" i="6" s="1"/>
  <c r="AI190" i="6"/>
  <c r="AO190" i="6" s="1"/>
  <c r="AQ18" i="6"/>
  <c r="AK197" i="6"/>
  <c r="AQ197" i="6" s="1"/>
  <c r="AK298" i="6"/>
  <c r="AQ298" i="6" s="1"/>
  <c r="AM298" i="6"/>
  <c r="AS298" i="6" s="1"/>
  <c r="AI298" i="6"/>
  <c r="AO298" i="6" s="1"/>
  <c r="AL298" i="6"/>
  <c r="AR298" i="6" s="1"/>
  <c r="AJ298" i="6"/>
  <c r="AP298" i="6" s="1"/>
  <c r="AJ170" i="6"/>
  <c r="AP170" i="6" s="1"/>
  <c r="AI98" i="6"/>
  <c r="AO98" i="6" s="1"/>
  <c r="AK277" i="6"/>
  <c r="AQ277" i="6" s="1"/>
  <c r="AJ277" i="6"/>
  <c r="AP277" i="6" s="1"/>
  <c r="AI277" i="6"/>
  <c r="AO277" i="6" s="1"/>
  <c r="AH176" i="6"/>
  <c r="AM24" i="6"/>
  <c r="AL371" i="6"/>
  <c r="AR371" i="6" s="1"/>
  <c r="AL28" i="6"/>
  <c r="AR28" i="6" s="1"/>
  <c r="AH323" i="6"/>
  <c r="AH63" i="6"/>
  <c r="AH363" i="6"/>
  <c r="AH223" i="6"/>
  <c r="AH43" i="6"/>
  <c r="AH23" i="6"/>
  <c r="AH163" i="6"/>
  <c r="AH203" i="6"/>
  <c r="AH143" i="6"/>
  <c r="AH83" i="6"/>
  <c r="AK168" i="6"/>
  <c r="AQ168" i="6" s="1"/>
  <c r="AR22" i="6"/>
  <c r="AK88" i="6"/>
  <c r="AQ88" i="6" s="1"/>
  <c r="AM88" i="6"/>
  <c r="AS88" i="6" s="1"/>
  <c r="AM310" i="6"/>
  <c r="AS310" i="6" s="1"/>
  <c r="AL310" i="6"/>
  <c r="AR310" i="6" s="1"/>
  <c r="AJ310" i="6"/>
  <c r="AP310" i="6" s="1"/>
  <c r="AK310" i="6"/>
  <c r="AQ310" i="6" s="1"/>
  <c r="AI310" i="6"/>
  <c r="AO310" i="6" s="1"/>
  <c r="AJ385" i="6"/>
  <c r="AP385" i="6" s="1"/>
  <c r="AM385" i="6"/>
  <c r="AS385" i="6" s="1"/>
  <c r="AH339" i="6"/>
  <c r="AH279" i="6"/>
  <c r="AH19" i="6"/>
  <c r="AH239" i="6"/>
  <c r="AH99" i="6"/>
  <c r="AH159" i="6"/>
  <c r="AH199" i="6"/>
  <c r="AH79" i="6"/>
  <c r="AH219" i="6"/>
  <c r="AH59" i="6"/>
  <c r="AM335" i="6"/>
  <c r="AS335" i="6" s="1"/>
  <c r="AI335" i="6"/>
  <c r="AO335" i="6" s="1"/>
  <c r="AJ335" i="6"/>
  <c r="AP335" i="6" s="1"/>
  <c r="AJ116" i="6"/>
  <c r="AP116" i="6" s="1"/>
  <c r="AL116" i="6"/>
  <c r="AR116" i="6" s="1"/>
  <c r="AI116" i="6"/>
  <c r="AO116" i="6" s="1"/>
  <c r="AJ366" i="6"/>
  <c r="AP366" i="6" s="1"/>
  <c r="AK366" i="6"/>
  <c r="AQ366" i="6" s="1"/>
  <c r="AJ326" i="6"/>
  <c r="AP326" i="6" s="1"/>
  <c r="AL326" i="6"/>
  <c r="AR326" i="6" s="1"/>
  <c r="AP24" i="6"/>
  <c r="AK403" i="6"/>
  <c r="AQ403" i="6" s="1"/>
  <c r="AL403" i="6"/>
  <c r="AR403" i="6" s="1"/>
  <c r="AJ403" i="6"/>
  <c r="AP403" i="6" s="1"/>
  <c r="AH307" i="6"/>
  <c r="AJ137" i="6"/>
  <c r="AP137" i="6" s="1"/>
  <c r="AL137" i="6"/>
  <c r="AR137" i="6" s="1"/>
  <c r="AI137" i="6"/>
  <c r="AO137" i="6" s="1"/>
  <c r="AH207" i="6"/>
  <c r="AH179" i="6"/>
  <c r="AS18" i="6"/>
  <c r="AH39" i="6"/>
  <c r="AK326" i="6"/>
  <c r="AQ326" i="6" s="1"/>
  <c r="AJ48" i="6"/>
  <c r="AP48" i="6" s="1"/>
  <c r="AI48" i="6"/>
  <c r="AO48" i="6" s="1"/>
  <c r="AL48" i="6"/>
  <c r="AR48" i="6" s="1"/>
  <c r="AK48" i="6"/>
  <c r="AQ48" i="6" s="1"/>
  <c r="AM48" i="6"/>
  <c r="AS48" i="6" s="1"/>
  <c r="AJ284" i="6"/>
  <c r="AP284" i="6" s="1"/>
  <c r="AK284" i="6"/>
  <c r="AQ284" i="6" s="1"/>
  <c r="AM284" i="6"/>
  <c r="AS284" i="6" s="1"/>
  <c r="AK34" i="6"/>
  <c r="AQ34" i="6" s="1"/>
  <c r="AM394" i="6"/>
  <c r="AS394" i="6" s="1"/>
  <c r="AI314" i="6"/>
  <c r="AO314" i="6" s="1"/>
  <c r="AH60" i="6"/>
  <c r="AH75" i="6"/>
  <c r="AH287" i="6"/>
  <c r="AK388" i="6"/>
  <c r="AQ388" i="6" s="1"/>
  <c r="AM388" i="6"/>
  <c r="AS388" i="6" s="1"/>
  <c r="AH121" i="6"/>
  <c r="AM404" i="6"/>
  <c r="AS404" i="6" s="1"/>
  <c r="AK404" i="6"/>
  <c r="AQ404" i="6" s="1"/>
  <c r="AJ388" i="6"/>
  <c r="AP388" i="6" s="1"/>
  <c r="AK312" i="6"/>
  <c r="AQ312" i="6" s="1"/>
  <c r="AM322" i="6"/>
  <c r="AS322" i="6" s="1"/>
  <c r="AH392" i="6"/>
  <c r="AL292" i="6"/>
  <c r="AR292" i="6" s="1"/>
  <c r="AH340" i="6"/>
  <c r="AH260" i="6"/>
  <c r="AK80" i="6"/>
  <c r="AQ80" i="6" s="1"/>
  <c r="AK391" i="6"/>
  <c r="AQ391" i="6" s="1"/>
  <c r="AJ338" i="6"/>
  <c r="AP338" i="6" s="1"/>
  <c r="AH352" i="6"/>
  <c r="AM390" i="6"/>
  <c r="AS390" i="6" s="1"/>
  <c r="AK390" i="6"/>
  <c r="AQ390" i="6" s="1"/>
  <c r="AJ390" i="6"/>
  <c r="AP390" i="6" s="1"/>
  <c r="AH52" i="6"/>
  <c r="AM321" i="6"/>
  <c r="AS321" i="6" s="1"/>
  <c r="AK115" i="6"/>
  <c r="AQ115" i="6" s="1"/>
  <c r="AM317" i="6"/>
  <c r="AS317" i="6" s="1"/>
  <c r="AK396" i="6"/>
  <c r="AQ396" i="6" s="1"/>
  <c r="AI80" i="6"/>
  <c r="AO80" i="6" s="1"/>
  <c r="AK377" i="6"/>
  <c r="AQ377" i="6" s="1"/>
  <c r="AJ182" i="6"/>
  <c r="AP182" i="6" s="1"/>
  <c r="AK182" i="6"/>
  <c r="AQ182" i="6" s="1"/>
  <c r="AH347" i="6"/>
  <c r="AK290" i="6"/>
  <c r="AQ290" i="6" s="1"/>
  <c r="AL360" i="6"/>
  <c r="AR360" i="6" s="1"/>
  <c r="AL383" i="6"/>
  <c r="AR383" i="6" s="1"/>
  <c r="AI271" i="6"/>
  <c r="AO271" i="6" s="1"/>
  <c r="AK385" i="6"/>
  <c r="AQ385" i="6" s="1"/>
  <c r="AJ76" i="6"/>
  <c r="AP76" i="6" s="1"/>
  <c r="AO6" i="6"/>
  <c r="AH107" i="6"/>
  <c r="AR17" i="6"/>
  <c r="AL342" i="6"/>
  <c r="AR342" i="6" s="1"/>
  <c r="AH400" i="6"/>
  <c r="AK116" i="6"/>
  <c r="AQ116" i="6" s="1"/>
  <c r="AH354" i="6"/>
  <c r="AH54" i="6"/>
  <c r="AH194" i="6"/>
  <c r="AH294" i="6"/>
  <c r="AH234" i="6"/>
  <c r="AH14" i="6"/>
  <c r="AI197" i="6"/>
  <c r="AO197" i="6" s="1"/>
  <c r="AJ150" i="6"/>
  <c r="AP150" i="6" s="1"/>
  <c r="AL158" i="6"/>
  <c r="AR158" i="6" s="1"/>
  <c r="AK158" i="6"/>
  <c r="AQ158" i="6" s="1"/>
  <c r="AQ10" i="6"/>
  <c r="AH73" i="6"/>
  <c r="AM118" i="6"/>
  <c r="AS118" i="6" s="1"/>
  <c r="AK118" i="6"/>
  <c r="AQ118" i="6" s="1"/>
  <c r="AI118" i="6"/>
  <c r="AO118" i="6" s="1"/>
  <c r="AJ118" i="6"/>
  <c r="AP118" i="6" s="1"/>
  <c r="AL118" i="6"/>
  <c r="AR118" i="6" s="1"/>
  <c r="AM158" i="6"/>
  <c r="AS158" i="6" s="1"/>
  <c r="AH94" i="6"/>
  <c r="AH240" i="6"/>
  <c r="AL138" i="6"/>
  <c r="AR138" i="6" s="1"/>
  <c r="AI138" i="6"/>
  <c r="AO138" i="6" s="1"/>
  <c r="AK138" i="6"/>
  <c r="AQ138" i="6" s="1"/>
  <c r="AL115" i="6"/>
  <c r="AR115" i="6" s="1"/>
  <c r="AM142" i="6"/>
  <c r="AS142" i="6" s="1"/>
  <c r="AH355" i="6"/>
  <c r="AH119" i="6"/>
  <c r="AR11" i="6"/>
  <c r="AM111" i="6"/>
  <c r="AS111" i="6" s="1"/>
  <c r="AM76" i="6"/>
  <c r="AS76" i="6" s="1"/>
  <c r="AI86" i="6"/>
  <c r="AO86" i="6" s="1"/>
  <c r="AM86" i="6"/>
  <c r="AS86" i="6" s="1"/>
  <c r="AK86" i="6"/>
  <c r="AQ86" i="6" s="1"/>
  <c r="AH56" i="6"/>
  <c r="AL396" i="6"/>
  <c r="AR396" i="6" s="1"/>
  <c r="AK350" i="6"/>
  <c r="AQ350" i="6" s="1"/>
  <c r="AI350" i="6"/>
  <c r="AO350" i="6" s="1"/>
  <c r="AM350" i="6"/>
  <c r="AS350" i="6" s="1"/>
  <c r="AL268" i="6"/>
  <c r="AR268" i="6" s="1"/>
  <c r="AH123" i="6"/>
  <c r="AM397" i="6"/>
  <c r="AS397" i="6" s="1"/>
  <c r="AL397" i="6"/>
  <c r="AR397" i="6" s="1"/>
  <c r="AJ397" i="6"/>
  <c r="AP397" i="6" s="1"/>
  <c r="AK397" i="6"/>
  <c r="AQ397" i="6" s="1"/>
  <c r="AI397" i="6"/>
  <c r="AO397" i="6" s="1"/>
  <c r="AI288" i="6"/>
  <c r="AO288" i="6" s="1"/>
  <c r="AK211" i="6"/>
  <c r="AQ211" i="6" s="1"/>
  <c r="AJ211" i="6"/>
  <c r="AP211" i="6" s="1"/>
  <c r="AM149" i="6"/>
  <c r="AS149" i="6" s="1"/>
  <c r="AJ149" i="6"/>
  <c r="AP149" i="6" s="1"/>
  <c r="AI149" i="6"/>
  <c r="AO149" i="6" s="1"/>
  <c r="AJ228" i="6"/>
  <c r="AP228" i="6" s="1"/>
  <c r="AM228" i="6"/>
  <c r="AS228" i="6" s="1"/>
  <c r="AM289" i="6"/>
  <c r="AS289" i="6" s="1"/>
  <c r="AK289" i="6"/>
  <c r="AQ289" i="6" s="1"/>
  <c r="AL362" i="6"/>
  <c r="AR362" i="6" s="1"/>
  <c r="AL316" i="6"/>
  <c r="AR316" i="6" s="1"/>
  <c r="AI316" i="6"/>
  <c r="AO316" i="6" s="1"/>
  <c r="AL82" i="6"/>
  <c r="AR82" i="6" s="1"/>
  <c r="AI218" i="6"/>
  <c r="AO218" i="6" s="1"/>
  <c r="AJ218" i="6"/>
  <c r="AP218" i="6" s="1"/>
  <c r="AJ369" i="6"/>
  <c r="AP369" i="6" s="1"/>
  <c r="AI369" i="6"/>
  <c r="AO369" i="6" s="1"/>
  <c r="AK369" i="6"/>
  <c r="AQ369" i="6" s="1"/>
  <c r="AL369" i="6"/>
  <c r="AR369" i="6" s="1"/>
  <c r="AM369" i="6"/>
  <c r="AS369" i="6" s="1"/>
  <c r="AL253" i="6"/>
  <c r="AR253" i="6" s="1"/>
  <c r="AK264" i="6"/>
  <c r="AQ264" i="6" s="1"/>
  <c r="AI264" i="6"/>
  <c r="AO264" i="6" s="1"/>
  <c r="AM264" i="6"/>
  <c r="AS264" i="6" s="1"/>
  <c r="AL264" i="6"/>
  <c r="AR264" i="6" s="1"/>
  <c r="AM256" i="6"/>
  <c r="AS256" i="6" s="1"/>
  <c r="AK291" i="6"/>
  <c r="AQ291" i="6" s="1"/>
  <c r="AJ291" i="6"/>
  <c r="AP291" i="6" s="1"/>
  <c r="AK374" i="6"/>
  <c r="AQ374" i="6" s="1"/>
  <c r="AL275" i="6"/>
  <c r="AR275" i="6" s="1"/>
  <c r="AI275" i="6"/>
  <c r="AO275" i="6" s="1"/>
  <c r="AK275" i="6"/>
  <c r="AQ275" i="6" s="1"/>
  <c r="AM275" i="6"/>
  <c r="AS275" i="6" s="1"/>
  <c r="AK183" i="6"/>
  <c r="AQ183" i="6" s="1"/>
  <c r="AI146" i="6"/>
  <c r="AO146" i="6" s="1"/>
  <c r="AJ282" i="6"/>
  <c r="AP282" i="6" s="1"/>
  <c r="AI282" i="6"/>
  <c r="AO282" i="6" s="1"/>
  <c r="AL282" i="6"/>
  <c r="AR282" i="6" s="1"/>
  <c r="AI42" i="6"/>
  <c r="AO42" i="6" s="1"/>
  <c r="AJ242" i="6"/>
  <c r="AP242" i="6" s="1"/>
  <c r="AI242" i="6"/>
  <c r="AO242" i="6" s="1"/>
  <c r="AL242" i="6"/>
  <c r="AR242" i="6" s="1"/>
  <c r="AM242" i="6"/>
  <c r="AS242" i="6" s="1"/>
  <c r="AI109" i="6"/>
  <c r="AO109" i="6" s="1"/>
  <c r="AM109" i="6"/>
  <c r="AS109" i="6" s="1"/>
  <c r="AH285" i="6"/>
  <c r="AH25" i="6"/>
  <c r="AH85" i="6"/>
  <c r="AH305" i="6"/>
  <c r="AH325" i="6"/>
  <c r="AH105" i="6"/>
  <c r="AH345" i="6"/>
  <c r="AH5" i="6"/>
  <c r="AH245" i="6"/>
  <c r="AH165" i="6"/>
  <c r="AH45" i="6"/>
  <c r="AI68" i="6"/>
  <c r="AO68" i="6" s="1"/>
  <c r="AK68" i="6"/>
  <c r="AQ68" i="6" s="1"/>
  <c r="AM68" i="6"/>
  <c r="AS68" i="6" s="1"/>
  <c r="AL174" i="6"/>
  <c r="AR174" i="6" s="1"/>
  <c r="AK174" i="6"/>
  <c r="AQ174" i="6" s="1"/>
  <c r="AI174" i="6"/>
  <c r="AO174" i="6" s="1"/>
  <c r="AL77" i="6"/>
  <c r="AR77" i="6" s="1"/>
  <c r="AK77" i="6"/>
  <c r="AQ77" i="6" s="1"/>
  <c r="AJ77" i="6"/>
  <c r="AP77" i="6" s="1"/>
  <c r="AM77" i="6"/>
  <c r="AS77" i="6" s="1"/>
  <c r="AI77" i="6"/>
  <c r="AO77" i="6" s="1"/>
  <c r="AL356" i="6"/>
  <c r="AR356" i="6" s="1"/>
  <c r="AI356" i="6"/>
  <c r="AO356" i="6" s="1"/>
  <c r="AK356" i="6"/>
  <c r="AQ356" i="6" s="1"/>
  <c r="AJ251" i="6"/>
  <c r="AP251" i="6" s="1"/>
  <c r="AL251" i="6"/>
  <c r="AR251" i="6" s="1"/>
  <c r="AI251" i="6"/>
  <c r="AO251" i="6" s="1"/>
  <c r="AK251" i="6"/>
  <c r="AQ251" i="6" s="1"/>
  <c r="AL388" i="6"/>
  <c r="AR388" i="6" s="1"/>
  <c r="AQ22" i="6"/>
  <c r="AL161" i="6"/>
  <c r="AR161" i="6" s="1"/>
  <c r="AK161" i="6"/>
  <c r="AQ161" i="6" s="1"/>
  <c r="AI403" i="6"/>
  <c r="AO403" i="6" s="1"/>
  <c r="AH361" i="6"/>
  <c r="AH341" i="6"/>
  <c r="AH21" i="6"/>
  <c r="AH221" i="6"/>
  <c r="AH201" i="6"/>
  <c r="AH101" i="6"/>
  <c r="AH261" i="6"/>
  <c r="AL256" i="6"/>
  <c r="AR256" i="6" s="1"/>
  <c r="AH379" i="6"/>
  <c r="AI334" i="6"/>
  <c r="AO334" i="6" s="1"/>
  <c r="AH365" i="6"/>
  <c r="AH41" i="6"/>
  <c r="AH215" i="6"/>
  <c r="AJ50" i="6"/>
  <c r="AP50" i="6" s="1"/>
  <c r="AH280" i="6"/>
  <c r="AK253" i="6"/>
  <c r="AQ253" i="6" s="1"/>
  <c r="AH387" i="6"/>
  <c r="AI290" i="6"/>
  <c r="AO290" i="6" s="1"/>
  <c r="AJ70" i="6"/>
  <c r="AP70" i="6" s="1"/>
  <c r="AK336" i="6"/>
  <c r="AQ336" i="6" s="1"/>
  <c r="AJ336" i="6"/>
  <c r="AP336" i="6" s="1"/>
  <c r="AL336" i="6"/>
  <c r="AR336" i="6" s="1"/>
  <c r="AI336" i="6"/>
  <c r="AO336" i="6" s="1"/>
  <c r="AH380" i="6"/>
  <c r="AJ264" i="6"/>
  <c r="AP264" i="6" s="1"/>
  <c r="AL50" i="6"/>
  <c r="AR50" i="6" s="1"/>
  <c r="AL334" i="6"/>
  <c r="AR334" i="6" s="1"/>
  <c r="AH220" i="6"/>
  <c r="AL237" i="6"/>
  <c r="AR237" i="6" s="1"/>
  <c r="AI404" i="6"/>
  <c r="AO404" i="6" s="1"/>
  <c r="AI50" i="6"/>
  <c r="AO50" i="6" s="1"/>
  <c r="AK334" i="6"/>
  <c r="AQ334" i="6" s="1"/>
  <c r="AJ151" i="6"/>
  <c r="AP151" i="6" s="1"/>
  <c r="AL385" i="6"/>
  <c r="AR385" i="6" s="1"/>
  <c r="AH372" i="6"/>
  <c r="AK276" i="6"/>
  <c r="AQ276" i="6" s="1"/>
  <c r="AL296" i="6"/>
  <c r="AR296" i="6" s="1"/>
  <c r="AI183" i="6"/>
  <c r="AO183" i="6" s="1"/>
  <c r="AJ330" i="6"/>
  <c r="AP330" i="6" s="1"/>
  <c r="AL330" i="6"/>
  <c r="AR330" i="6" s="1"/>
  <c r="AM330" i="6"/>
  <c r="AS330" i="6" s="1"/>
  <c r="AK360" i="6"/>
  <c r="AQ360" i="6" s="1"/>
  <c r="AK82" i="6"/>
  <c r="AQ82" i="6" s="1"/>
  <c r="AJ351" i="6"/>
  <c r="AP351" i="6" s="1"/>
  <c r="AK351" i="6"/>
  <c r="AQ351" i="6" s="1"/>
  <c r="AL404" i="6"/>
  <c r="AR404" i="6" s="1"/>
  <c r="AM271" i="6"/>
  <c r="AS271" i="6" s="1"/>
  <c r="AJ256" i="6"/>
  <c r="AP256" i="6" s="1"/>
  <c r="AM291" i="6"/>
  <c r="AS291" i="6" s="1"/>
  <c r="AL197" i="6"/>
  <c r="AR197" i="6" s="1"/>
  <c r="AK108" i="6"/>
  <c r="AQ108" i="6" s="1"/>
  <c r="AL108" i="6"/>
  <c r="AR108" i="6" s="1"/>
  <c r="AH113" i="6"/>
  <c r="AM250" i="6"/>
  <c r="AS250" i="6" s="1"/>
  <c r="AI122" i="6"/>
  <c r="AO122" i="6" s="1"/>
  <c r="AL122" i="6"/>
  <c r="AR122" i="6" s="1"/>
  <c r="AJ122" i="6"/>
  <c r="AP122" i="6" s="1"/>
  <c r="AM122" i="6"/>
  <c r="AS122" i="6" s="1"/>
  <c r="AK122" i="6"/>
  <c r="AQ122" i="6" s="1"/>
  <c r="AL248" i="6"/>
  <c r="AR248" i="6" s="1"/>
  <c r="AM42" i="6"/>
  <c r="AS42" i="6" s="1"/>
  <c r="AJ258" i="6"/>
  <c r="AP258" i="6" s="1"/>
  <c r="AH12" i="6"/>
  <c r="AS10" i="6"/>
  <c r="AH200" i="6"/>
  <c r="AP6" i="6"/>
  <c r="AH241" i="6"/>
  <c r="AK28" i="6"/>
  <c r="AQ28" i="6" s="1"/>
  <c r="AK29" i="6"/>
  <c r="AQ29" i="6" s="1"/>
  <c r="AM306" i="6"/>
  <c r="AS306" i="6" s="1"/>
  <c r="AH205" i="6"/>
  <c r="AM268" i="6"/>
  <c r="AS268" i="6" s="1"/>
  <c r="AH225" i="6"/>
  <c r="AM208" i="6"/>
  <c r="AS208" i="6" s="1"/>
  <c r="AI208" i="6"/>
  <c r="AO208" i="6" s="1"/>
  <c r="AJ208" i="6"/>
  <c r="AP208" i="6" s="1"/>
  <c r="AH267" i="6"/>
  <c r="AJ286" i="6"/>
  <c r="AP286" i="6" s="1"/>
  <c r="AP11" i="6"/>
  <c r="AJ49" i="6"/>
  <c r="AP49" i="6" s="1"/>
  <c r="AJ337" i="6"/>
  <c r="AP337" i="6" s="1"/>
  <c r="AK337" i="6"/>
  <c r="AQ337" i="6" s="1"/>
  <c r="AJ171" i="6"/>
  <c r="AP171" i="6" s="1"/>
  <c r="AL171" i="6"/>
  <c r="AR171" i="6" s="1"/>
  <c r="AK171" i="6"/>
  <c r="AQ171" i="6" s="1"/>
  <c r="AI171" i="6"/>
  <c r="AO171" i="6" s="1"/>
  <c r="AL189" i="6"/>
  <c r="AR189" i="6" s="1"/>
  <c r="AI189" i="6"/>
  <c r="AO189" i="6" s="1"/>
  <c r="AK189" i="6"/>
  <c r="AQ189" i="6" s="1"/>
  <c r="AJ189" i="6"/>
  <c r="AP189" i="6" s="1"/>
  <c r="AM189" i="6"/>
  <c r="AS189" i="6" s="1"/>
  <c r="AM368" i="6"/>
  <c r="AS368" i="6" s="1"/>
  <c r="AI368" i="6"/>
  <c r="AO368" i="6" s="1"/>
  <c r="AJ368" i="6"/>
  <c r="AP368" i="6" s="1"/>
  <c r="AK368" i="6"/>
  <c r="AQ368" i="6" s="1"/>
  <c r="AL368" i="6"/>
  <c r="AR368" i="6" s="1"/>
  <c r="AL10" i="6"/>
  <c r="AJ10" i="6"/>
  <c r="AI371" i="6"/>
  <c r="AO371" i="6" s="1"/>
  <c r="AK371" i="6"/>
  <c r="AQ371" i="6" s="1"/>
  <c r="AM183" i="6"/>
  <c r="AS183" i="6" s="1"/>
  <c r="AM358" i="6"/>
  <c r="AS358" i="6" s="1"/>
  <c r="AI358" i="6"/>
  <c r="AO358" i="6" s="1"/>
  <c r="AK358" i="6"/>
  <c r="AQ358" i="6" s="1"/>
  <c r="AK74" i="6"/>
  <c r="AQ74" i="6" s="1"/>
  <c r="AI74" i="6"/>
  <c r="AO74" i="6" s="1"/>
  <c r="AJ289" i="6"/>
  <c r="AP289" i="6" s="1"/>
  <c r="AL9" i="6"/>
  <c r="AJ9" i="6"/>
  <c r="AM210" i="6"/>
  <c r="AS210" i="6" s="1"/>
  <c r="AJ210" i="6"/>
  <c r="AP210" i="6" s="1"/>
  <c r="AM70" i="6"/>
  <c r="AS70" i="6" s="1"/>
  <c r="AJ168" i="6"/>
  <c r="AP168" i="6" s="1"/>
  <c r="AH87" i="6"/>
  <c r="AM117" i="6"/>
  <c r="AS117" i="6" s="1"/>
  <c r="AL117" i="6"/>
  <c r="AR117" i="6" s="1"/>
  <c r="AK237" i="6"/>
  <c r="AQ237" i="6" s="1"/>
  <c r="AJ237" i="6"/>
  <c r="AP237" i="6" s="1"/>
  <c r="AJ357" i="6"/>
  <c r="AP357" i="6" s="1"/>
  <c r="AM357" i="6"/>
  <c r="AS357" i="6" s="1"/>
  <c r="AI357" i="6"/>
  <c r="AO357" i="6" s="1"/>
  <c r="AL357" i="6"/>
  <c r="AR357" i="6" s="1"/>
  <c r="AJ356" i="6"/>
  <c r="AP356" i="6" s="1"/>
  <c r="AL70" i="6"/>
  <c r="AR70" i="6" s="1"/>
  <c r="AK292" i="6"/>
  <c r="AQ292" i="6" s="1"/>
  <c r="AI262" i="6"/>
  <c r="AO262" i="6" s="1"/>
  <c r="AK262" i="6"/>
  <c r="AQ262" i="6" s="1"/>
  <c r="AJ262" i="6"/>
  <c r="AP262" i="6" s="1"/>
  <c r="AJ398" i="6"/>
  <c r="AP398" i="6" s="1"/>
  <c r="AI398" i="6"/>
  <c r="AO398" i="6" s="1"/>
  <c r="AM398" i="6"/>
  <c r="AS398" i="6" s="1"/>
  <c r="AL358" i="6"/>
  <c r="AR358" i="6" s="1"/>
  <c r="AL271" i="6"/>
  <c r="AR271" i="6" s="1"/>
  <c r="AM326" i="6"/>
  <c r="AS326" i="6" s="1"/>
  <c r="AM115" i="6"/>
  <c r="AS115" i="6" s="1"/>
  <c r="AI378" i="6"/>
  <c r="AO378" i="6" s="1"/>
  <c r="AL378" i="6"/>
  <c r="AR378" i="6" s="1"/>
  <c r="AK378" i="6"/>
  <c r="AQ378" i="6" s="1"/>
  <c r="AI394" i="6"/>
  <c r="AO394" i="6" s="1"/>
  <c r="AI291" i="6"/>
  <c r="AO291" i="6" s="1"/>
  <c r="AI57" i="6"/>
  <c r="AO57" i="6" s="1"/>
  <c r="AL57" i="6"/>
  <c r="AR57" i="6" s="1"/>
  <c r="AM57" i="6"/>
  <c r="AS57" i="6" s="1"/>
  <c r="AJ57" i="6"/>
  <c r="AP57" i="6" s="1"/>
  <c r="AM288" i="6"/>
  <c r="AS288" i="6" s="1"/>
  <c r="AH95" i="6"/>
  <c r="AH15" i="6"/>
  <c r="AH55" i="6"/>
  <c r="AH395" i="6"/>
  <c r="AH195" i="6"/>
  <c r="AH155" i="6"/>
  <c r="AH135" i="6"/>
  <c r="AH255" i="6"/>
  <c r="AL202" i="6"/>
  <c r="AR202" i="6" s="1"/>
  <c r="AM202" i="6"/>
  <c r="AS202" i="6" s="1"/>
  <c r="AK202" i="6"/>
  <c r="AQ202" i="6" s="1"/>
  <c r="AM218" i="6"/>
  <c r="AS218" i="6" s="1"/>
  <c r="AO10" i="6"/>
  <c r="AH375" i="6"/>
  <c r="AL309" i="6"/>
  <c r="AR309" i="6" s="1"/>
  <c r="AJ309" i="6"/>
  <c r="AP309" i="6" s="1"/>
  <c r="AK309" i="6"/>
  <c r="AQ309" i="6" s="1"/>
  <c r="AJ246" i="6"/>
  <c r="AP246" i="6" s="1"/>
  <c r="AI246" i="6"/>
  <c r="AO246" i="6" s="1"/>
  <c r="AI166" i="6"/>
  <c r="AO166" i="6" s="1"/>
  <c r="AJ166" i="6"/>
  <c r="AP166" i="6" s="1"/>
  <c r="AM166" i="6"/>
  <c r="AS166" i="6" s="1"/>
  <c r="AL166" i="6"/>
  <c r="AR166" i="6" s="1"/>
  <c r="AK166" i="6"/>
  <c r="AQ166" i="6" s="1"/>
  <c r="AL318" i="6"/>
  <c r="AR318" i="6" s="1"/>
  <c r="AI318" i="6"/>
  <c r="AO318" i="6" s="1"/>
  <c r="AM318" i="6"/>
  <c r="AS318" i="6" s="1"/>
  <c r="AH272" i="6"/>
  <c r="AH252" i="6"/>
  <c r="AH72" i="6"/>
  <c r="AH152" i="6"/>
  <c r="AH212" i="6"/>
  <c r="AH112" i="6"/>
  <c r="AH32" i="6"/>
  <c r="AH192" i="6"/>
  <c r="AH232" i="6"/>
  <c r="AH173" i="6"/>
  <c r="AI178" i="6"/>
  <c r="AO178" i="6" s="1"/>
  <c r="AK178" i="6"/>
  <c r="AQ178" i="6" s="1"/>
  <c r="AL178" i="6"/>
  <c r="AR178" i="6" s="1"/>
  <c r="AK398" i="6"/>
  <c r="AQ398" i="6" s="1"/>
  <c r="AI265" i="6"/>
  <c r="AO265" i="6" s="1"/>
  <c r="AI126" i="6"/>
  <c r="AO126" i="6" s="1"/>
  <c r="AM74" i="6"/>
  <c r="AS74" i="6" s="1"/>
  <c r="AK84" i="6"/>
  <c r="AQ84" i="6" s="1"/>
  <c r="AI217" i="6"/>
  <c r="AO217" i="6" s="1"/>
  <c r="AH319" i="6"/>
  <c r="AM190" i="6"/>
  <c r="AS190" i="6" s="1"/>
  <c r="AL68" i="6"/>
  <c r="AR68" i="6" s="1"/>
  <c r="AM26" i="6"/>
  <c r="AS26" i="6" s="1"/>
  <c r="AL26" i="6"/>
  <c r="AR26" i="6" s="1"/>
  <c r="AM162" i="6"/>
  <c r="AS162" i="6" s="1"/>
  <c r="AK162" i="6"/>
  <c r="AQ162" i="6" s="1"/>
  <c r="AI162" i="6"/>
  <c r="AO162" i="6" s="1"/>
  <c r="AH193" i="6"/>
  <c r="AI76" i="6"/>
  <c r="AO76" i="6" s="1"/>
  <c r="AJ115" i="6"/>
  <c r="AP115" i="6" s="1"/>
  <c r="AH92" i="6"/>
  <c r="AI66" i="6"/>
  <c r="AO66" i="6" s="1"/>
  <c r="AK66" i="6"/>
  <c r="AQ66" i="6" s="1"/>
  <c r="AK242" i="6"/>
  <c r="AQ242" i="6" s="1"/>
  <c r="AM246" i="6"/>
  <c r="AS246" i="6" s="1"/>
  <c r="AJ249" i="6"/>
  <c r="AP249" i="6" s="1"/>
  <c r="AL249" i="6"/>
  <c r="AR249" i="6" s="1"/>
  <c r="AK249" i="6"/>
  <c r="AQ249" i="6" s="1"/>
  <c r="AL131" i="6"/>
  <c r="AR131" i="6" s="1"/>
  <c r="AJ131" i="6"/>
  <c r="AP131" i="6" s="1"/>
  <c r="AL348" i="6"/>
  <c r="AR348" i="6" s="1"/>
  <c r="AK348" i="6"/>
  <c r="AQ348" i="6" s="1"/>
  <c r="AI348" i="6"/>
  <c r="AO348" i="6" s="1"/>
  <c r="AM348" i="6"/>
  <c r="AS348" i="6" s="1"/>
  <c r="AJ348" i="6"/>
  <c r="AP348" i="6" s="1"/>
  <c r="AM30" i="6"/>
  <c r="AS30" i="6" s="1"/>
  <c r="AI30" i="6"/>
  <c r="AO30" i="6" s="1"/>
  <c r="AJ30" i="6"/>
  <c r="AP30" i="6" s="1"/>
  <c r="AR18" i="6"/>
  <c r="AL250" i="6"/>
  <c r="AR250" i="6" s="1"/>
  <c r="AK250" i="6"/>
  <c r="AQ250" i="6" s="1"/>
  <c r="AH227" i="6"/>
  <c r="AH27" i="6"/>
  <c r="AH147" i="6"/>
  <c r="AH7" i="6"/>
  <c r="AH67" i="6"/>
  <c r="AH47" i="6"/>
  <c r="AH167" i="6"/>
  <c r="AK97" i="6"/>
  <c r="AQ97" i="6" s="1"/>
  <c r="AJ97" i="6"/>
  <c r="AP97" i="6" s="1"/>
  <c r="AI97" i="6"/>
  <c r="AO97" i="6" s="1"/>
  <c r="AM97" i="6"/>
  <c r="AS97" i="6" s="1"/>
  <c r="AP22" i="6"/>
  <c r="AL198" i="6"/>
  <c r="AR198" i="6" s="1"/>
  <c r="AM198" i="6"/>
  <c r="AS198" i="6" s="1"/>
  <c r="AK198" i="6"/>
  <c r="AQ198" i="6" s="1"/>
  <c r="AJ198" i="6"/>
  <c r="AP198" i="6" s="1"/>
  <c r="AI198" i="6"/>
  <c r="AO198" i="6" s="1"/>
  <c r="AL74" i="6"/>
  <c r="AR74" i="6" s="1"/>
  <c r="AO17" i="6"/>
  <c r="AH187" i="6"/>
  <c r="AM168" i="6"/>
  <c r="AS168" i="6" s="1"/>
  <c r="AL168" i="6"/>
  <c r="AR168" i="6" s="1"/>
  <c r="AH327" i="6"/>
  <c r="AM371" i="6"/>
  <c r="AS371" i="6" s="1"/>
  <c r="AM91" i="6"/>
  <c r="AS91" i="6" s="1"/>
  <c r="AJ91" i="6"/>
  <c r="AP91" i="6" s="1"/>
  <c r="AK91" i="6"/>
  <c r="AQ91" i="6" s="1"/>
  <c r="AI91" i="6"/>
  <c r="AO91" i="6" s="1"/>
  <c r="AL91" i="6"/>
  <c r="AR91" i="6" s="1"/>
  <c r="AJ378" i="6"/>
  <c r="AP378" i="6" s="1"/>
  <c r="AJ377" i="6"/>
  <c r="AP377" i="6" s="1"/>
  <c r="AI150" i="6"/>
  <c r="AO150" i="6" s="1"/>
  <c r="AH13" i="6"/>
  <c r="AI322" i="6"/>
  <c r="AO322" i="6" s="1"/>
  <c r="AM132" i="6"/>
  <c r="AS132" i="6" s="1"/>
  <c r="AI161" i="6"/>
  <c r="AO161" i="6" s="1"/>
  <c r="AK283" i="6"/>
  <c r="AQ283" i="6" s="1"/>
  <c r="AI374" i="6"/>
  <c r="AO374" i="6" s="1"/>
  <c r="AH20" i="6"/>
  <c r="AM360" i="6"/>
  <c r="AS360" i="6" s="1"/>
  <c r="AJ316" i="6"/>
  <c r="AP316" i="6" s="1"/>
  <c r="AJ161" i="6"/>
  <c r="AP161" i="6" s="1"/>
  <c r="AH367" i="6"/>
  <c r="AH313" i="6"/>
  <c r="AH65" i="6"/>
  <c r="AH315" i="6"/>
  <c r="AI111" i="6"/>
  <c r="AO111" i="6" s="1"/>
  <c r="AJ322" i="6"/>
  <c r="AP322" i="6" s="1"/>
  <c r="AL290" i="6"/>
  <c r="AR290" i="6" s="1"/>
  <c r="AK117" i="6"/>
  <c r="AQ117" i="6" s="1"/>
  <c r="AK357" i="6"/>
  <c r="AQ357" i="6" s="1"/>
  <c r="AL366" i="6"/>
  <c r="AR366" i="6" s="1"/>
  <c r="AK322" i="6"/>
  <c r="AQ322" i="6" s="1"/>
  <c r="AK402" i="6"/>
  <c r="AQ402" i="6" s="1"/>
  <c r="AL402" i="6"/>
  <c r="AR402" i="6" s="1"/>
  <c r="AJ61" i="6"/>
  <c r="AP61" i="6" s="1"/>
  <c r="AI253" i="6"/>
  <c r="AO253" i="6" s="1"/>
  <c r="AI257" i="6"/>
  <c r="AO257" i="6" s="1"/>
  <c r="AH384" i="6"/>
  <c r="AL110" i="6"/>
  <c r="AR110" i="6" s="1"/>
  <c r="AL394" i="6"/>
  <c r="AR394" i="6" s="1"/>
  <c r="AI391" i="6"/>
  <c r="AO391" i="6" s="1"/>
  <c r="AL34" i="6"/>
  <c r="AR34" i="6" s="1"/>
  <c r="AI103" i="6"/>
  <c r="AO103" i="6" s="1"/>
  <c r="AI34" i="6"/>
  <c r="AO34" i="6" s="1"/>
  <c r="AL288" i="6"/>
  <c r="AR288" i="6" s="1"/>
  <c r="AM82" i="6"/>
  <c r="AS82" i="6" s="1"/>
  <c r="AJ84" i="6"/>
  <c r="AP84" i="6" s="1"/>
  <c r="AM157" i="6"/>
  <c r="AS157" i="6" s="1"/>
  <c r="AJ157" i="6"/>
  <c r="AP157" i="6" s="1"/>
  <c r="AI157" i="6"/>
  <c r="AO157" i="6" s="1"/>
  <c r="AL157" i="6"/>
  <c r="AR157" i="6" s="1"/>
  <c r="AK157" i="6"/>
  <c r="AQ157" i="6" s="1"/>
  <c r="AL190" i="6"/>
  <c r="AR190" i="6" s="1"/>
  <c r="AJ276" i="6"/>
  <c r="AP276" i="6" s="1"/>
  <c r="AH35" i="6"/>
  <c r="AI51" i="6"/>
  <c r="AO51" i="6" s="1"/>
  <c r="AM174" i="6"/>
  <c r="AS174" i="6" s="1"/>
  <c r="AM102" i="6"/>
  <c r="AS102" i="6" s="1"/>
  <c r="AI102" i="6"/>
  <c r="AO102" i="6" s="1"/>
  <c r="AL102" i="6"/>
  <c r="AR102" i="6" s="1"/>
  <c r="AK102" i="6"/>
  <c r="AQ102" i="6" s="1"/>
  <c r="AJ102" i="6"/>
  <c r="AP102" i="6" s="1"/>
  <c r="AI71" i="6"/>
  <c r="AO71" i="6" s="1"/>
  <c r="AL71" i="6"/>
  <c r="AR71" i="6" s="1"/>
  <c r="AM274" i="6"/>
  <c r="AS274" i="6" s="1"/>
  <c r="AK303" i="6"/>
  <c r="AQ303" i="6" s="1"/>
  <c r="AL303" i="6"/>
  <c r="AR303" i="6" s="1"/>
  <c r="AM303" i="6"/>
  <c r="AS303" i="6" s="1"/>
  <c r="AM229" i="6"/>
  <c r="AS229" i="6" s="1"/>
  <c r="AM126" i="6"/>
  <c r="AS126" i="6" s="1"/>
  <c r="AH127" i="6"/>
  <c r="AL238" i="6"/>
  <c r="AR238" i="6" s="1"/>
  <c r="AM238" i="6"/>
  <c r="AS238" i="6" s="1"/>
  <c r="AI238" i="6"/>
  <c r="AO238" i="6" s="1"/>
  <c r="AJ386" i="6"/>
  <c r="AP386" i="6" s="1"/>
  <c r="AK386" i="6"/>
  <c r="AQ386" i="6" s="1"/>
  <c r="AI386" i="6"/>
  <c r="AO386" i="6" s="1"/>
  <c r="AM386" i="6"/>
  <c r="AS386" i="6" s="1"/>
  <c r="AL386" i="6"/>
  <c r="AR386" i="6" s="1"/>
  <c r="AI343" i="6"/>
  <c r="AO343" i="6" s="1"/>
  <c r="AL343" i="6"/>
  <c r="AR343" i="6" s="1"/>
  <c r="AJ343" i="6"/>
  <c r="AP343" i="6" s="1"/>
  <c r="AL269" i="6"/>
  <c r="AR269" i="6" s="1"/>
  <c r="AJ269" i="6"/>
  <c r="AP269" i="6" s="1"/>
  <c r="AI9" i="6"/>
  <c r="AH125" i="6"/>
  <c r="AJ169" i="6"/>
  <c r="AP169" i="6" s="1"/>
  <c r="AL308" i="6"/>
  <c r="AR308" i="6" s="1"/>
  <c r="AK269" i="6"/>
  <c r="AQ269" i="6" s="1"/>
  <c r="AJ226" i="6"/>
  <c r="AP226" i="6" s="1"/>
  <c r="AL66" i="6"/>
  <c r="AR66" i="6" s="1"/>
  <c r="AK9" i="6"/>
  <c r="AI249" i="6"/>
  <c r="AO249" i="6" s="1"/>
  <c r="AL109" i="6"/>
  <c r="AR109" i="6" s="1"/>
  <c r="AI385" i="6"/>
  <c r="AO385" i="6" s="1"/>
  <c r="AI108" i="6"/>
  <c r="AO108" i="6" s="1"/>
  <c r="AL246" i="6"/>
  <c r="AR246" i="6" s="1"/>
  <c r="AJ138" i="6"/>
  <c r="AP138" i="6" s="1"/>
  <c r="AK11" i="6"/>
  <c r="AI11" i="6"/>
  <c r="AM11" i="6"/>
  <c r="AK89" i="6"/>
  <c r="AQ89" i="6" s="1"/>
  <c r="AM89" i="6"/>
  <c r="AS89" i="6" s="1"/>
  <c r="AI89" i="6"/>
  <c r="AO89" i="6" s="1"/>
  <c r="AJ89" i="6"/>
  <c r="AP89" i="6" s="1"/>
  <c r="AL89" i="6"/>
  <c r="AR89" i="6" s="1"/>
  <c r="AI148" i="6"/>
  <c r="AO148" i="6" s="1"/>
  <c r="AM148" i="6"/>
  <c r="AS148" i="6" s="1"/>
  <c r="AL148" i="6"/>
  <c r="AR148" i="6" s="1"/>
  <c r="AK148" i="6"/>
  <c r="AQ148" i="6" s="1"/>
  <c r="AJ230" i="6"/>
  <c r="AP230" i="6" s="1"/>
  <c r="AL230" i="6"/>
  <c r="AR230" i="6" s="1"/>
  <c r="AK230" i="6"/>
  <c r="AQ230" i="6" s="1"/>
  <c r="AP18" i="6"/>
  <c r="AL29" i="6"/>
  <c r="AR29" i="6" s="1"/>
  <c r="AI29" i="6"/>
  <c r="AO29" i="6" s="1"/>
  <c r="AM346" i="6"/>
  <c r="AS346" i="6" s="1"/>
  <c r="AI346" i="6"/>
  <c r="AO346" i="6" s="1"/>
  <c r="AL346" i="6"/>
  <c r="AR346" i="6" s="1"/>
  <c r="AJ346" i="6"/>
  <c r="AP346" i="6" s="1"/>
  <c r="AM263" i="6"/>
  <c r="AS263" i="6" s="1"/>
  <c r="AL263" i="6"/>
  <c r="AR263" i="6" s="1"/>
  <c r="AM383" i="6"/>
  <c r="AS383" i="6" s="1"/>
  <c r="AM403" i="6"/>
  <c r="AS403" i="6" s="1"/>
  <c r="AK321" i="6"/>
  <c r="AQ321" i="6" s="1"/>
  <c r="AH353" i="6"/>
  <c r="AH293" i="6"/>
  <c r="AH153" i="6"/>
  <c r="AH373" i="6"/>
  <c r="AH273" i="6"/>
  <c r="AH33" i="6"/>
  <c r="AH53" i="6"/>
  <c r="AH133" i="6"/>
  <c r="AH93" i="6"/>
  <c r="AM324" i="6"/>
  <c r="AS324" i="6" s="1"/>
  <c r="AK324" i="6"/>
  <c r="AQ324" i="6" s="1"/>
  <c r="AL324" i="6"/>
  <c r="AR324" i="6" s="1"/>
  <c r="AI324" i="6"/>
  <c r="AO324" i="6" s="1"/>
  <c r="AJ263" i="6"/>
  <c r="AP263" i="6" s="1"/>
  <c r="AH320" i="6"/>
  <c r="AH300" i="6"/>
  <c r="AH160" i="6"/>
  <c r="AH40" i="6"/>
  <c r="AH180" i="6"/>
  <c r="AH100" i="6"/>
  <c r="AH140" i="6"/>
  <c r="AJ117" i="6"/>
  <c r="AP117" i="6" s="1"/>
  <c r="AL210" i="6"/>
  <c r="AR210" i="6" s="1"/>
  <c r="AJ394" i="6"/>
  <c r="AP394" i="6" s="1"/>
  <c r="AH399" i="6"/>
  <c r="AL291" i="6"/>
  <c r="AR291" i="6" s="1"/>
  <c r="AI329" i="6"/>
  <c r="AO329" i="6" s="1"/>
  <c r="AJ329" i="6"/>
  <c r="AP329" i="6" s="1"/>
  <c r="AK210" i="6"/>
  <c r="AQ210" i="6" s="1"/>
  <c r="AK329" i="6"/>
  <c r="AQ329" i="6" s="1"/>
  <c r="AK311" i="6"/>
  <c r="AQ311" i="6" s="1"/>
  <c r="AL311" i="6"/>
  <c r="AR311" i="6" s="1"/>
  <c r="AI37" i="6"/>
  <c r="AO37" i="6" s="1"/>
  <c r="AL37" i="6"/>
  <c r="AR37" i="6" s="1"/>
  <c r="AK271" i="6"/>
  <c r="AQ271" i="6" s="1"/>
  <c r="AL58" i="6"/>
  <c r="AR58" i="6" s="1"/>
  <c r="AK58" i="6"/>
  <c r="AQ58" i="6" s="1"/>
  <c r="AM58" i="6"/>
  <c r="AS58" i="6" s="1"/>
  <c r="AI58" i="6"/>
  <c r="AO58" i="6" s="1"/>
  <c r="AJ58" i="6"/>
  <c r="AP58" i="6" s="1"/>
  <c r="AM116" i="6"/>
  <c r="AS116" i="6" s="1"/>
  <c r="AL36" i="6"/>
  <c r="AR36" i="6" s="1"/>
  <c r="AK36" i="6"/>
  <c r="AQ36" i="6" s="1"/>
  <c r="AJ36" i="6"/>
  <c r="AP36" i="6" s="1"/>
  <c r="AM316" i="6"/>
  <c r="AS316" i="6" s="1"/>
  <c r="AK231" i="6"/>
  <c r="AQ231" i="6" s="1"/>
  <c r="AI231" i="6"/>
  <c r="AO231" i="6" s="1"/>
  <c r="AM231" i="6"/>
  <c r="AS231" i="6" s="1"/>
  <c r="AJ231" i="6"/>
  <c r="AP231" i="6" s="1"/>
  <c r="AL217" i="6"/>
  <c r="AR217" i="6" s="1"/>
  <c r="AL84" i="6"/>
  <c r="AR84" i="6" s="1"/>
  <c r="AL283" i="6"/>
  <c r="AR283" i="6" s="1"/>
  <c r="AM217" i="6"/>
  <c r="AS217" i="6" s="1"/>
  <c r="AK46" i="6"/>
  <c r="AQ46" i="6" s="1"/>
  <c r="AM46" i="6"/>
  <c r="AS46" i="6" s="1"/>
  <c r="AJ46" i="6"/>
  <c r="AP46" i="6" s="1"/>
  <c r="AJ321" i="6"/>
  <c r="AP321" i="6" s="1"/>
  <c r="AH259" i="6"/>
  <c r="AH233" i="6"/>
  <c r="AH145" i="6"/>
  <c r="AO8" i="6"/>
  <c r="AH235" i="6"/>
  <c r="AI46" i="6"/>
  <c r="AO46" i="6" s="1"/>
  <c r="AJ90" i="6"/>
  <c r="AP90" i="6" s="1"/>
  <c r="AI90" i="6"/>
  <c r="AO90" i="6" s="1"/>
  <c r="AM90" i="6"/>
  <c r="AS90" i="6" s="1"/>
  <c r="AL46" i="6"/>
  <c r="AR46" i="6" s="1"/>
  <c r="AM154" i="6"/>
  <c r="AS154" i="6" s="1"/>
  <c r="AK137" i="6"/>
  <c r="AQ137" i="6" s="1"/>
  <c r="AK188" i="6"/>
  <c r="AQ188" i="6" s="1"/>
  <c r="AI188" i="6"/>
  <c r="AO188" i="6" s="1"/>
  <c r="AL188" i="6"/>
  <c r="AR188" i="6" s="1"/>
  <c r="AM129" i="6"/>
  <c r="AS129" i="6" s="1"/>
  <c r="AK129" i="6"/>
  <c r="AQ129" i="6" s="1"/>
  <c r="AJ129" i="6"/>
  <c r="AP129" i="6" s="1"/>
  <c r="AI129" i="6"/>
  <c r="AO129" i="6" s="1"/>
  <c r="AR6" i="6"/>
  <c r="AH301" i="6"/>
  <c r="AM282" i="6"/>
  <c r="AS282" i="6" s="1"/>
  <c r="AL191" i="6"/>
  <c r="AR191" i="6" s="1"/>
  <c r="AJ191" i="6"/>
  <c r="AP191" i="6" s="1"/>
  <c r="AK191" i="6"/>
  <c r="AQ191" i="6" s="1"/>
  <c r="AK331" i="6"/>
  <c r="AQ331" i="6" s="1"/>
  <c r="AL331" i="6"/>
  <c r="AR331" i="6" s="1"/>
  <c r="AJ331" i="6"/>
  <c r="AP331" i="6" s="1"/>
  <c r="AM331" i="6"/>
  <c r="AS331" i="6" s="1"/>
  <c r="AI331" i="6"/>
  <c r="AO331" i="6" s="1"/>
  <c r="D412" i="6"/>
  <c r="AL8" i="6"/>
  <c r="AJ270" i="6"/>
  <c r="AP270" i="6" s="1"/>
  <c r="AI270" i="6"/>
  <c r="AO270" i="6" s="1"/>
  <c r="AM270" i="6"/>
  <c r="AS270" i="6" s="1"/>
  <c r="AL270" i="6"/>
  <c r="AR270" i="6" s="1"/>
  <c r="AK270" i="6"/>
  <c r="AQ270" i="6" s="1"/>
  <c r="D422" i="6"/>
  <c r="AS12" i="5"/>
  <c r="AJ251" i="5"/>
  <c r="AP251" i="5" s="1"/>
  <c r="AK251" i="5"/>
  <c r="AQ251" i="5" s="1"/>
  <c r="AM251" i="5"/>
  <c r="AS251" i="5" s="1"/>
  <c r="AI251" i="5"/>
  <c r="AO251" i="5" s="1"/>
  <c r="AL251" i="5"/>
  <c r="AR251" i="5" s="1"/>
  <c r="AQ8" i="5"/>
  <c r="AL84" i="5"/>
  <c r="AR84" i="5" s="1"/>
  <c r="AI84" i="5"/>
  <c r="AO84" i="5" s="1"/>
  <c r="AJ84" i="5"/>
  <c r="AP84" i="5" s="1"/>
  <c r="AM84" i="5"/>
  <c r="AS84" i="5" s="1"/>
  <c r="AK84" i="5"/>
  <c r="AQ84" i="5" s="1"/>
  <c r="AQ19" i="5"/>
  <c r="AI83" i="5"/>
  <c r="AO83" i="5" s="1"/>
  <c r="AL83" i="5"/>
  <c r="AR83" i="5" s="1"/>
  <c r="AJ83" i="5"/>
  <c r="AP83" i="5" s="1"/>
  <c r="AM83" i="5"/>
  <c r="AS83" i="5" s="1"/>
  <c r="AK83" i="5"/>
  <c r="AQ83" i="5" s="1"/>
  <c r="AP107" i="5"/>
  <c r="AI339" i="5"/>
  <c r="AO339" i="5" s="1"/>
  <c r="AJ339" i="5"/>
  <c r="AP339" i="5" s="1"/>
  <c r="AI256" i="5"/>
  <c r="AO256" i="5" s="1"/>
  <c r="AJ362" i="5"/>
  <c r="AP362" i="5" s="1"/>
  <c r="AL375" i="5"/>
  <c r="AR375" i="5" s="1"/>
  <c r="AJ375" i="5"/>
  <c r="AP375" i="5" s="1"/>
  <c r="AI375" i="5"/>
  <c r="AO375" i="5" s="1"/>
  <c r="AL397" i="5"/>
  <c r="AR397" i="5" s="1"/>
  <c r="AL396" i="5"/>
  <c r="AR396" i="5" s="1"/>
  <c r="AM396" i="5"/>
  <c r="AS396" i="5" s="1"/>
  <c r="AM240" i="5"/>
  <c r="AS240" i="5" s="1"/>
  <c r="AI65" i="5"/>
  <c r="AO65" i="5" s="1"/>
  <c r="AK65" i="5"/>
  <c r="AQ65" i="5" s="1"/>
  <c r="AK362" i="5"/>
  <c r="AQ362" i="5" s="1"/>
  <c r="AK396" i="5"/>
  <c r="AQ396" i="5" s="1"/>
  <c r="AI257" i="5"/>
  <c r="AO257" i="5" s="1"/>
  <c r="AK255" i="5"/>
  <c r="AQ255" i="5" s="1"/>
  <c r="AO20" i="5"/>
  <c r="AJ291" i="5"/>
  <c r="AP291" i="5" s="1"/>
  <c r="AK291" i="5"/>
  <c r="AQ291" i="5" s="1"/>
  <c r="AL321" i="5"/>
  <c r="AR321" i="5" s="1"/>
  <c r="AL227" i="5"/>
  <c r="AR227" i="5" s="1"/>
  <c r="AM174" i="5"/>
  <c r="AS174" i="5" s="1"/>
  <c r="AL262" i="5"/>
  <c r="AR262" i="5" s="1"/>
  <c r="AM262" i="5"/>
  <c r="AS262" i="5" s="1"/>
  <c r="AK262" i="5"/>
  <c r="AQ262" i="5" s="1"/>
  <c r="AH223" i="5"/>
  <c r="AI389" i="5"/>
  <c r="AO389" i="5" s="1"/>
  <c r="AM272" i="5"/>
  <c r="AS272" i="5" s="1"/>
  <c r="AL272" i="5"/>
  <c r="AR272" i="5" s="1"/>
  <c r="AK272" i="5"/>
  <c r="AQ272" i="5" s="1"/>
  <c r="AJ272" i="5"/>
  <c r="AP272" i="5" s="1"/>
  <c r="AQ20" i="5"/>
  <c r="AL88" i="5"/>
  <c r="AR88" i="5" s="1"/>
  <c r="AJ88" i="5"/>
  <c r="AP88" i="5" s="1"/>
  <c r="AL113" i="5"/>
  <c r="AR113" i="5" s="1"/>
  <c r="AM113" i="5"/>
  <c r="AS113" i="5" s="1"/>
  <c r="AJ113" i="5"/>
  <c r="AP113" i="5" s="1"/>
  <c r="AK113" i="5"/>
  <c r="AQ113" i="5" s="1"/>
  <c r="AK33" i="5"/>
  <c r="AQ33" i="5" s="1"/>
  <c r="AJ33" i="5"/>
  <c r="AP33" i="5" s="1"/>
  <c r="AI33" i="5"/>
  <c r="AO33" i="5" s="1"/>
  <c r="AL33" i="5"/>
  <c r="AR33" i="5" s="1"/>
  <c r="AM33" i="5"/>
  <c r="AS33" i="5" s="1"/>
  <c r="AH369" i="5"/>
  <c r="AH129" i="5"/>
  <c r="AH9" i="5"/>
  <c r="AH289" i="5"/>
  <c r="AH269" i="5"/>
  <c r="AH149" i="5"/>
  <c r="AH49" i="5"/>
  <c r="AH209" i="5"/>
  <c r="AH349" i="5"/>
  <c r="AH69" i="5"/>
  <c r="AH109" i="5"/>
  <c r="AH189" i="5"/>
  <c r="AH29" i="5"/>
  <c r="AH329" i="5"/>
  <c r="AH309" i="5"/>
  <c r="AS15" i="5"/>
  <c r="AM360" i="5"/>
  <c r="AS360" i="5" s="1"/>
  <c r="AK360" i="5"/>
  <c r="AQ360" i="5" s="1"/>
  <c r="AI360" i="5"/>
  <c r="AO360" i="5" s="1"/>
  <c r="AJ172" i="5"/>
  <c r="AP172" i="5" s="1"/>
  <c r="AM172" i="5"/>
  <c r="AS172" i="5" s="1"/>
  <c r="AI172" i="5"/>
  <c r="AO172" i="5" s="1"/>
  <c r="AH169" i="5"/>
  <c r="AI182" i="5"/>
  <c r="AO182" i="5" s="1"/>
  <c r="AO16" i="5"/>
  <c r="AK155" i="5"/>
  <c r="AQ155" i="5" s="1"/>
  <c r="AI40" i="5"/>
  <c r="AO40" i="5" s="1"/>
  <c r="AK241" i="5"/>
  <c r="AQ241" i="5" s="1"/>
  <c r="AJ233" i="5"/>
  <c r="AP233" i="5" s="1"/>
  <c r="AJ72" i="5"/>
  <c r="AP72" i="5" s="1"/>
  <c r="AP20" i="5"/>
  <c r="AL300" i="5"/>
  <c r="AR300" i="5" s="1"/>
  <c r="AJ62" i="5"/>
  <c r="AP62" i="5" s="1"/>
  <c r="AL332" i="5"/>
  <c r="AR332" i="5" s="1"/>
  <c r="AH158" i="5"/>
  <c r="AH18" i="5"/>
  <c r="AH238" i="5"/>
  <c r="AH78" i="5"/>
  <c r="AH278" i="5"/>
  <c r="AH138" i="5"/>
  <c r="AH398" i="5"/>
  <c r="AH58" i="5"/>
  <c r="AH318" i="5"/>
  <c r="AH358" i="5"/>
  <c r="AH118" i="5"/>
  <c r="AH218" i="5"/>
  <c r="AH38" i="5"/>
  <c r="AH298" i="5"/>
  <c r="AH178" i="5"/>
  <c r="AH98" i="5"/>
  <c r="AL145" i="5"/>
  <c r="AR145" i="5" s="1"/>
  <c r="AM145" i="5"/>
  <c r="AS145" i="5" s="1"/>
  <c r="AI28" i="5"/>
  <c r="AO28" i="5" s="1"/>
  <c r="AJ28" i="5"/>
  <c r="AP28" i="5" s="1"/>
  <c r="AK28" i="5"/>
  <c r="AQ28" i="5" s="1"/>
  <c r="AO14" i="5"/>
  <c r="AJ161" i="5"/>
  <c r="AP161" i="5" s="1"/>
  <c r="AL161" i="5"/>
  <c r="AR161" i="5" s="1"/>
  <c r="AM161" i="5"/>
  <c r="AS161" i="5" s="1"/>
  <c r="AI291" i="5"/>
  <c r="AO291" i="5" s="1"/>
  <c r="AK390" i="5"/>
  <c r="AQ390" i="5" s="1"/>
  <c r="AK257" i="5"/>
  <c r="AQ257" i="5" s="1"/>
  <c r="AI400" i="5"/>
  <c r="AO400" i="5" s="1"/>
  <c r="AM353" i="5"/>
  <c r="AS353" i="5" s="1"/>
  <c r="AK248" i="5"/>
  <c r="AQ248" i="5" s="1"/>
  <c r="AK338" i="5"/>
  <c r="AQ338" i="5" s="1"/>
  <c r="AL338" i="5"/>
  <c r="AR338" i="5" s="1"/>
  <c r="AJ370" i="5"/>
  <c r="AP370" i="5" s="1"/>
  <c r="AI313" i="5"/>
  <c r="AO313" i="5" s="1"/>
  <c r="AK230" i="5"/>
  <c r="AQ230" i="5" s="1"/>
  <c r="AJ230" i="5"/>
  <c r="AP230" i="5" s="1"/>
  <c r="AH63" i="5"/>
  <c r="AI338" i="5"/>
  <c r="AO338" i="5" s="1"/>
  <c r="AM339" i="5"/>
  <c r="AS339" i="5" s="1"/>
  <c r="AI376" i="5"/>
  <c r="AO376" i="5" s="1"/>
  <c r="AM376" i="5"/>
  <c r="AS376" i="5" s="1"/>
  <c r="AJ376" i="5"/>
  <c r="AP376" i="5" s="1"/>
  <c r="AM370" i="5"/>
  <c r="AS370" i="5" s="1"/>
  <c r="AK383" i="5"/>
  <c r="AQ383" i="5" s="1"/>
  <c r="AJ360" i="5"/>
  <c r="AP360" i="5" s="1"/>
  <c r="AI387" i="5"/>
  <c r="AO387" i="5" s="1"/>
  <c r="AL313" i="5"/>
  <c r="AR313" i="5" s="1"/>
  <c r="AL339" i="5"/>
  <c r="AR339" i="5" s="1"/>
  <c r="AI282" i="5"/>
  <c r="AO282" i="5" s="1"/>
  <c r="AM40" i="5"/>
  <c r="AS40" i="5" s="1"/>
  <c r="AM155" i="5"/>
  <c r="AS155" i="5" s="1"/>
  <c r="AJ394" i="5"/>
  <c r="AP394" i="5" s="1"/>
  <c r="AK394" i="5"/>
  <c r="AQ394" i="5" s="1"/>
  <c r="AI394" i="5"/>
  <c r="AO394" i="5" s="1"/>
  <c r="AJ53" i="5"/>
  <c r="AP53" i="5" s="1"/>
  <c r="AM261" i="5"/>
  <c r="AS261" i="5" s="1"/>
  <c r="AJ132" i="5"/>
  <c r="AP132" i="5" s="1"/>
  <c r="AK132" i="5"/>
  <c r="AQ132" i="5" s="1"/>
  <c r="AL208" i="5"/>
  <c r="AR208" i="5" s="1"/>
  <c r="AI208" i="5"/>
  <c r="AO208" i="5" s="1"/>
  <c r="AK208" i="5"/>
  <c r="AQ208" i="5" s="1"/>
  <c r="AJ208" i="5"/>
  <c r="AP208" i="5" s="1"/>
  <c r="AL222" i="5"/>
  <c r="AR222" i="5" s="1"/>
  <c r="AL367" i="5"/>
  <c r="AR367" i="5" s="1"/>
  <c r="AH258" i="5"/>
  <c r="AK13" i="5"/>
  <c r="AJ234" i="5"/>
  <c r="AP234" i="5" s="1"/>
  <c r="AK234" i="5"/>
  <c r="AQ234" i="5" s="1"/>
  <c r="AL234" i="5"/>
  <c r="AR234" i="5" s="1"/>
  <c r="AH89" i="5"/>
  <c r="AJ55" i="5"/>
  <c r="AP55" i="5" s="1"/>
  <c r="AJ340" i="5"/>
  <c r="AP340" i="5" s="1"/>
  <c r="AL340" i="5"/>
  <c r="AR340" i="5" s="1"/>
  <c r="AK340" i="5"/>
  <c r="AQ340" i="5" s="1"/>
  <c r="AM340" i="5"/>
  <c r="AS340" i="5" s="1"/>
  <c r="AI340" i="5"/>
  <c r="AO340" i="5" s="1"/>
  <c r="AI293" i="5"/>
  <c r="AO293" i="5" s="1"/>
  <c r="AL107" i="5"/>
  <c r="AR107" i="5" s="1"/>
  <c r="AJ147" i="5"/>
  <c r="AP147" i="5" s="1"/>
  <c r="AL53" i="5"/>
  <c r="AR53" i="5" s="1"/>
  <c r="AL361" i="5"/>
  <c r="AR361" i="5" s="1"/>
  <c r="AM270" i="5"/>
  <c r="AS270" i="5" s="1"/>
  <c r="AM347" i="5"/>
  <c r="AS347" i="5" s="1"/>
  <c r="AM65" i="5"/>
  <c r="AS65" i="5" s="1"/>
  <c r="AM234" i="5"/>
  <c r="AS234" i="5" s="1"/>
  <c r="AM62" i="5"/>
  <c r="AS62" i="5" s="1"/>
  <c r="AJ347" i="5"/>
  <c r="AP347" i="5" s="1"/>
  <c r="AL74" i="5"/>
  <c r="AR74" i="5" s="1"/>
  <c r="AL72" i="5"/>
  <c r="AR72" i="5" s="1"/>
  <c r="AL255" i="5"/>
  <c r="AR255" i="5" s="1"/>
  <c r="AJ225" i="5"/>
  <c r="AP225" i="5" s="1"/>
  <c r="AM225" i="5"/>
  <c r="AS225" i="5" s="1"/>
  <c r="AK225" i="5"/>
  <c r="AQ225" i="5" s="1"/>
  <c r="AJ140" i="5"/>
  <c r="AP140" i="5" s="1"/>
  <c r="AK140" i="5"/>
  <c r="AQ140" i="5" s="1"/>
  <c r="AM140" i="5"/>
  <c r="AS140" i="5" s="1"/>
  <c r="AI140" i="5"/>
  <c r="AO140" i="5" s="1"/>
  <c r="AL140" i="5"/>
  <c r="AR140" i="5" s="1"/>
  <c r="AJ332" i="5"/>
  <c r="AP332" i="5" s="1"/>
  <c r="AH198" i="5"/>
  <c r="AJ100" i="5"/>
  <c r="AP100" i="5" s="1"/>
  <c r="AJ139" i="5"/>
  <c r="AP139" i="5" s="1"/>
  <c r="AL139" i="5"/>
  <c r="AR139" i="5" s="1"/>
  <c r="AK379" i="5"/>
  <c r="AQ379" i="5" s="1"/>
  <c r="AM379" i="5"/>
  <c r="AS379" i="5" s="1"/>
  <c r="AI379" i="5"/>
  <c r="AO379" i="5" s="1"/>
  <c r="AJ379" i="5"/>
  <c r="AP379" i="5" s="1"/>
  <c r="AL379" i="5"/>
  <c r="AR379" i="5" s="1"/>
  <c r="AL25" i="5"/>
  <c r="AR25" i="5" s="1"/>
  <c r="AM25" i="5"/>
  <c r="AS25" i="5" s="1"/>
  <c r="AK25" i="5"/>
  <c r="AQ25" i="5" s="1"/>
  <c r="AJ25" i="5"/>
  <c r="AP25" i="5" s="1"/>
  <c r="AL122" i="5"/>
  <c r="AR122" i="5" s="1"/>
  <c r="AI122" i="5"/>
  <c r="AO122" i="5" s="1"/>
  <c r="AJ122" i="5"/>
  <c r="AP122" i="5" s="1"/>
  <c r="AJ68" i="5"/>
  <c r="AP68" i="5" s="1"/>
  <c r="AL68" i="5"/>
  <c r="AR68" i="5" s="1"/>
  <c r="AI68" i="5"/>
  <c r="AO68" i="5" s="1"/>
  <c r="AK68" i="5"/>
  <c r="AQ68" i="5" s="1"/>
  <c r="AM68" i="5"/>
  <c r="AS68" i="5" s="1"/>
  <c r="AJ348" i="5"/>
  <c r="AP348" i="5" s="1"/>
  <c r="AM348" i="5"/>
  <c r="AS348" i="5" s="1"/>
  <c r="AK301" i="5"/>
  <c r="AQ301" i="5" s="1"/>
  <c r="AL301" i="5"/>
  <c r="AR301" i="5" s="1"/>
  <c r="AI301" i="5"/>
  <c r="AO301" i="5" s="1"/>
  <c r="AJ301" i="5"/>
  <c r="AP301" i="5" s="1"/>
  <c r="AM301" i="5"/>
  <c r="AS301" i="5" s="1"/>
  <c r="AJ334" i="5"/>
  <c r="AP334" i="5" s="1"/>
  <c r="AK334" i="5"/>
  <c r="AQ334" i="5" s="1"/>
  <c r="AI334" i="5"/>
  <c r="AO334" i="5" s="1"/>
  <c r="AM334" i="5"/>
  <c r="AS334" i="5" s="1"/>
  <c r="AM387" i="5"/>
  <c r="AS387" i="5" s="1"/>
  <c r="AI385" i="5"/>
  <c r="AO385" i="5" s="1"/>
  <c r="AM385" i="5"/>
  <c r="AS385" i="5" s="1"/>
  <c r="AM290" i="5"/>
  <c r="AS290" i="5" s="1"/>
  <c r="AK337" i="5"/>
  <c r="AQ337" i="5" s="1"/>
  <c r="AI337" i="5"/>
  <c r="AO337" i="5" s="1"/>
  <c r="AK375" i="5"/>
  <c r="AQ375" i="5" s="1"/>
  <c r="AJ378" i="5"/>
  <c r="AP378" i="5" s="1"/>
  <c r="AK378" i="5"/>
  <c r="AQ378" i="5" s="1"/>
  <c r="AI378" i="5"/>
  <c r="AO378" i="5" s="1"/>
  <c r="AK240" i="5"/>
  <c r="AQ240" i="5" s="1"/>
  <c r="AI255" i="5"/>
  <c r="AO255" i="5" s="1"/>
  <c r="AK387" i="5"/>
  <c r="AQ387" i="5" s="1"/>
  <c r="AI273" i="5"/>
  <c r="AO273" i="5" s="1"/>
  <c r="AK384" i="5"/>
  <c r="AQ384" i="5" s="1"/>
  <c r="AI384" i="5"/>
  <c r="AO384" i="5" s="1"/>
  <c r="AL292" i="5"/>
  <c r="AR292" i="5" s="1"/>
  <c r="AJ381" i="5"/>
  <c r="AP381" i="5" s="1"/>
  <c r="AL290" i="5"/>
  <c r="AR290" i="5" s="1"/>
  <c r="AI333" i="5"/>
  <c r="AO333" i="5" s="1"/>
  <c r="AM95" i="5"/>
  <c r="AS95" i="5" s="1"/>
  <c r="AM312" i="5"/>
  <c r="AS312" i="5" s="1"/>
  <c r="AL312" i="5"/>
  <c r="AR312" i="5" s="1"/>
  <c r="AK312" i="5"/>
  <c r="AQ312" i="5" s="1"/>
  <c r="AI312" i="5"/>
  <c r="AO312" i="5" s="1"/>
  <c r="AJ312" i="5"/>
  <c r="AP312" i="5" s="1"/>
  <c r="AK134" i="5"/>
  <c r="AQ134" i="5" s="1"/>
  <c r="AL134" i="5"/>
  <c r="AR134" i="5" s="1"/>
  <c r="AI134" i="5"/>
  <c r="AO134" i="5" s="1"/>
  <c r="AH371" i="5"/>
  <c r="AH11" i="5"/>
  <c r="AH171" i="5"/>
  <c r="AH351" i="5"/>
  <c r="AH151" i="5"/>
  <c r="AH311" i="5"/>
  <c r="AH111" i="5"/>
  <c r="AH331" i="5"/>
  <c r="AH231" i="5"/>
  <c r="AH51" i="5"/>
  <c r="AH131" i="5"/>
  <c r="AH71" i="5"/>
  <c r="AH191" i="5"/>
  <c r="AH31" i="5"/>
  <c r="AM263" i="5"/>
  <c r="AS263" i="5" s="1"/>
  <c r="AL39" i="5"/>
  <c r="AR39" i="5" s="1"/>
  <c r="AJ227" i="5"/>
  <c r="AP227" i="5" s="1"/>
  <c r="AJ247" i="5"/>
  <c r="AP247" i="5" s="1"/>
  <c r="AM247" i="5"/>
  <c r="AS247" i="5" s="1"/>
  <c r="AL247" i="5"/>
  <c r="AR247" i="5" s="1"/>
  <c r="AK247" i="5"/>
  <c r="AQ247" i="5" s="1"/>
  <c r="AI247" i="5"/>
  <c r="AO247" i="5" s="1"/>
  <c r="AI155" i="5"/>
  <c r="AO155" i="5" s="1"/>
  <c r="AI214" i="5"/>
  <c r="AO214" i="5" s="1"/>
  <c r="AL360" i="5"/>
  <c r="AR360" i="5" s="1"/>
  <c r="AI107" i="5"/>
  <c r="AO107" i="5" s="1"/>
  <c r="AM134" i="5"/>
  <c r="AS134" i="5" s="1"/>
  <c r="AJ65" i="5"/>
  <c r="AP65" i="5" s="1"/>
  <c r="AM291" i="5"/>
  <c r="AS291" i="5" s="1"/>
  <c r="AK120" i="5"/>
  <c r="AQ120" i="5" s="1"/>
  <c r="AH217" i="5"/>
  <c r="AH117" i="5"/>
  <c r="AH317" i="5"/>
  <c r="AH357" i="5"/>
  <c r="AH237" i="5"/>
  <c r="AH77" i="5"/>
  <c r="AH17" i="5"/>
  <c r="AH297" i="5"/>
  <c r="AH157" i="5"/>
  <c r="AH277" i="5"/>
  <c r="AH97" i="5"/>
  <c r="AH57" i="5"/>
  <c r="AH37" i="5"/>
  <c r="AH137" i="5"/>
  <c r="AM114" i="5"/>
  <c r="AS114" i="5" s="1"/>
  <c r="AK114" i="5"/>
  <c r="AQ114" i="5" s="1"/>
  <c r="AJ114" i="5"/>
  <c r="AP114" i="5" s="1"/>
  <c r="AL114" i="5"/>
  <c r="AR114" i="5" s="1"/>
  <c r="AM79" i="5"/>
  <c r="AS79" i="5" s="1"/>
  <c r="AK79" i="5"/>
  <c r="AQ79" i="5" s="1"/>
  <c r="AL79" i="5"/>
  <c r="AR79" i="5" s="1"/>
  <c r="AJ79" i="5"/>
  <c r="AP79" i="5" s="1"/>
  <c r="AK45" i="5"/>
  <c r="AQ45" i="5" s="1"/>
  <c r="AI45" i="5"/>
  <c r="AO45" i="5" s="1"/>
  <c r="AM45" i="5"/>
  <c r="AS45" i="5" s="1"/>
  <c r="AL45" i="5"/>
  <c r="AR45" i="5" s="1"/>
  <c r="AJ45" i="5"/>
  <c r="AP45" i="5" s="1"/>
  <c r="AM185" i="5"/>
  <c r="AS185" i="5" s="1"/>
  <c r="AK185" i="5"/>
  <c r="AQ185" i="5" s="1"/>
  <c r="AI185" i="5"/>
  <c r="AO185" i="5" s="1"/>
  <c r="AJ185" i="5"/>
  <c r="AP185" i="5" s="1"/>
  <c r="AL185" i="5"/>
  <c r="AR185" i="5" s="1"/>
  <c r="AL228" i="5"/>
  <c r="AR228" i="5" s="1"/>
  <c r="AM228" i="5"/>
  <c r="AS228" i="5" s="1"/>
  <c r="AI228" i="5"/>
  <c r="AO228" i="5" s="1"/>
  <c r="AK228" i="5"/>
  <c r="AQ228" i="5" s="1"/>
  <c r="AJ228" i="5"/>
  <c r="AP228" i="5" s="1"/>
  <c r="AM321" i="5"/>
  <c r="AS321" i="5" s="1"/>
  <c r="AJ244" i="5"/>
  <c r="AP244" i="5" s="1"/>
  <c r="AM292" i="5"/>
  <c r="AS292" i="5" s="1"/>
  <c r="AJ359" i="5"/>
  <c r="AP359" i="5" s="1"/>
  <c r="AM359" i="5"/>
  <c r="AS359" i="5" s="1"/>
  <c r="AL359" i="5"/>
  <c r="AR359" i="5" s="1"/>
  <c r="AI359" i="5"/>
  <c r="AO359" i="5" s="1"/>
  <c r="AK341" i="5"/>
  <c r="AQ341" i="5" s="1"/>
  <c r="AM341" i="5"/>
  <c r="AS341" i="5" s="1"/>
  <c r="AK314" i="5"/>
  <c r="AQ314" i="5" s="1"/>
  <c r="AL314" i="5"/>
  <c r="AR314" i="5" s="1"/>
  <c r="AM314" i="5"/>
  <c r="AS314" i="5" s="1"/>
  <c r="AL322" i="5"/>
  <c r="AR322" i="5" s="1"/>
  <c r="AI322" i="5"/>
  <c r="AO322" i="5" s="1"/>
  <c r="AM322" i="5"/>
  <c r="AS322" i="5" s="1"/>
  <c r="AK322" i="5"/>
  <c r="AQ322" i="5" s="1"/>
  <c r="AL319" i="5"/>
  <c r="AR319" i="5" s="1"/>
  <c r="AM319" i="5"/>
  <c r="AS319" i="5" s="1"/>
  <c r="AJ390" i="5"/>
  <c r="AP390" i="5" s="1"/>
  <c r="AI390" i="5"/>
  <c r="AO390" i="5" s="1"/>
  <c r="AM390" i="5"/>
  <c r="AS390" i="5" s="1"/>
  <c r="AM248" i="5"/>
  <c r="AS248" i="5" s="1"/>
  <c r="AI242" i="5"/>
  <c r="AO242" i="5" s="1"/>
  <c r="AJ242" i="5"/>
  <c r="AP242" i="5" s="1"/>
  <c r="AK242" i="5"/>
  <c r="AQ242" i="5" s="1"/>
  <c r="AO15" i="5"/>
  <c r="AL362" i="5"/>
  <c r="AR362" i="5" s="1"/>
  <c r="AQ16" i="5"/>
  <c r="AM384" i="5"/>
  <c r="AS384" i="5" s="1"/>
  <c r="AL233" i="5"/>
  <c r="AR233" i="5" s="1"/>
  <c r="AH246" i="5"/>
  <c r="AH46" i="5"/>
  <c r="AH86" i="5"/>
  <c r="AH346" i="5"/>
  <c r="AH306" i="5"/>
  <c r="AH366" i="5"/>
  <c r="AH266" i="5"/>
  <c r="AH126" i="5"/>
  <c r="AH146" i="5"/>
  <c r="AH286" i="5"/>
  <c r="AH186" i="5"/>
  <c r="AH206" i="5"/>
  <c r="AH6" i="5"/>
  <c r="AH66" i="5"/>
  <c r="AH26" i="5"/>
  <c r="AH226" i="5"/>
  <c r="AH106" i="5"/>
  <c r="AI213" i="5"/>
  <c r="AO213" i="5" s="1"/>
  <c r="AK213" i="5"/>
  <c r="AQ213" i="5" s="1"/>
  <c r="AL213" i="5"/>
  <c r="AR213" i="5" s="1"/>
  <c r="AM227" i="5"/>
  <c r="AS227" i="5" s="1"/>
  <c r="AK214" i="5"/>
  <c r="AQ214" i="5" s="1"/>
  <c r="AL65" i="5"/>
  <c r="AR65" i="5" s="1"/>
  <c r="AO7" i="5"/>
  <c r="AK261" i="5"/>
  <c r="AQ261" i="5" s="1"/>
  <c r="AK62" i="5"/>
  <c r="AQ62" i="5" s="1"/>
  <c r="AI227" i="5"/>
  <c r="AO227" i="5" s="1"/>
  <c r="AJ91" i="5"/>
  <c r="AP91" i="5" s="1"/>
  <c r="AM91" i="5"/>
  <c r="AS91" i="5" s="1"/>
  <c r="AK91" i="5"/>
  <c r="AQ91" i="5" s="1"/>
  <c r="AJ134" i="5"/>
  <c r="AP134" i="5" s="1"/>
  <c r="AK235" i="5"/>
  <c r="AQ235" i="5" s="1"/>
  <c r="AL235" i="5"/>
  <c r="AR235" i="5" s="1"/>
  <c r="AM235" i="5"/>
  <c r="AS235" i="5" s="1"/>
  <c r="AM200" i="5"/>
  <c r="AS200" i="5" s="1"/>
  <c r="AI200" i="5"/>
  <c r="AO200" i="5" s="1"/>
  <c r="AJ200" i="5"/>
  <c r="AP200" i="5" s="1"/>
  <c r="AK287" i="5"/>
  <c r="AQ287" i="5" s="1"/>
  <c r="AJ287" i="5"/>
  <c r="AP287" i="5" s="1"/>
  <c r="AM287" i="5"/>
  <c r="AS287" i="5" s="1"/>
  <c r="AL287" i="5"/>
  <c r="AR287" i="5" s="1"/>
  <c r="AM211" i="5"/>
  <c r="AS211" i="5" s="1"/>
  <c r="AI287" i="5"/>
  <c r="AO287" i="5" s="1"/>
  <c r="D419" i="5"/>
  <c r="AL15" i="5"/>
  <c r="AJ395" i="5"/>
  <c r="AP395" i="5" s="1"/>
  <c r="AM395" i="5"/>
  <c r="AS395" i="5" s="1"/>
  <c r="AK395" i="5"/>
  <c r="AQ395" i="5" s="1"/>
  <c r="AL395" i="5"/>
  <c r="AR395" i="5" s="1"/>
  <c r="AI395" i="5"/>
  <c r="AO395" i="5" s="1"/>
  <c r="AH190" i="5"/>
  <c r="AH330" i="5"/>
  <c r="AH10" i="5"/>
  <c r="AH250" i="5"/>
  <c r="AH310" i="5"/>
  <c r="AH150" i="5"/>
  <c r="AH70" i="5"/>
  <c r="AH50" i="5"/>
  <c r="AH210" i="5"/>
  <c r="AH130" i="5"/>
  <c r="AH170" i="5"/>
  <c r="AH110" i="5"/>
  <c r="AH30" i="5"/>
  <c r="AR8" i="5"/>
  <c r="AM55" i="5"/>
  <c r="AS55" i="5" s="1"/>
  <c r="AH177" i="5"/>
  <c r="AJ167" i="5"/>
  <c r="AP167" i="5" s="1"/>
  <c r="AK167" i="5"/>
  <c r="AQ167" i="5" s="1"/>
  <c r="AL167" i="5"/>
  <c r="AR167" i="5" s="1"/>
  <c r="AM167" i="5"/>
  <c r="AS167" i="5" s="1"/>
  <c r="AI167" i="5"/>
  <c r="AO167" i="5" s="1"/>
  <c r="AJ179" i="5"/>
  <c r="AP179" i="5" s="1"/>
  <c r="AK179" i="5"/>
  <c r="AQ179" i="5" s="1"/>
  <c r="AL179" i="5"/>
  <c r="AR179" i="5" s="1"/>
  <c r="AI179" i="5"/>
  <c r="AO179" i="5" s="1"/>
  <c r="AM179" i="5"/>
  <c r="AS179" i="5" s="1"/>
  <c r="AM259" i="5"/>
  <c r="AS259" i="5" s="1"/>
  <c r="AJ259" i="5"/>
  <c r="AP259" i="5" s="1"/>
  <c r="AK259" i="5"/>
  <c r="AQ259" i="5" s="1"/>
  <c r="AI259" i="5"/>
  <c r="AO259" i="5" s="1"/>
  <c r="AL259" i="5"/>
  <c r="AR259" i="5" s="1"/>
  <c r="D409" i="5"/>
  <c r="AM5" i="5"/>
  <c r="AL5" i="5"/>
  <c r="AK5" i="5"/>
  <c r="AJ5" i="5"/>
  <c r="AL268" i="5"/>
  <c r="AR268" i="5" s="1"/>
  <c r="AI268" i="5"/>
  <c r="AO268" i="5" s="1"/>
  <c r="AL368" i="5"/>
  <c r="AR368" i="5" s="1"/>
  <c r="AK368" i="5"/>
  <c r="AQ368" i="5" s="1"/>
  <c r="AM260" i="5"/>
  <c r="AS260" i="5" s="1"/>
  <c r="AI260" i="5"/>
  <c r="AO260" i="5" s="1"/>
  <c r="AL260" i="5"/>
  <c r="AR260" i="5" s="1"/>
  <c r="AK260" i="5"/>
  <c r="AQ260" i="5" s="1"/>
  <c r="AK321" i="5"/>
  <c r="AQ321" i="5" s="1"/>
  <c r="AJ260" i="5"/>
  <c r="AP260" i="5" s="1"/>
  <c r="AK256" i="5"/>
  <c r="AQ256" i="5" s="1"/>
  <c r="AM256" i="5"/>
  <c r="AS256" i="5" s="1"/>
  <c r="AJ240" i="5"/>
  <c r="AP240" i="5" s="1"/>
  <c r="AI401" i="5"/>
  <c r="AO401" i="5" s="1"/>
  <c r="AJ401" i="5"/>
  <c r="AP401" i="5" s="1"/>
  <c r="AM244" i="5"/>
  <c r="AS244" i="5" s="1"/>
  <c r="AI290" i="5"/>
  <c r="AO290" i="5" s="1"/>
  <c r="AI292" i="5"/>
  <c r="AO292" i="5" s="1"/>
  <c r="AJ314" i="5"/>
  <c r="AP314" i="5" s="1"/>
  <c r="AI332" i="5"/>
  <c r="AO332" i="5" s="1"/>
  <c r="AM332" i="5"/>
  <c r="AS332" i="5" s="1"/>
  <c r="AM362" i="5"/>
  <c r="AS362" i="5" s="1"/>
  <c r="AJ257" i="5"/>
  <c r="AP257" i="5" s="1"/>
  <c r="AL257" i="5"/>
  <c r="AR257" i="5" s="1"/>
  <c r="AK270" i="5"/>
  <c r="AQ270" i="5" s="1"/>
  <c r="AI270" i="5"/>
  <c r="AO270" i="5" s="1"/>
  <c r="AK174" i="5"/>
  <c r="AQ174" i="5" s="1"/>
  <c r="AL174" i="5"/>
  <c r="AR174" i="5" s="1"/>
  <c r="AI174" i="5"/>
  <c r="AO174" i="5" s="1"/>
  <c r="AL211" i="5"/>
  <c r="AR211" i="5" s="1"/>
  <c r="AK95" i="5"/>
  <c r="AQ95" i="5" s="1"/>
  <c r="AI115" i="5"/>
  <c r="AO115" i="5" s="1"/>
  <c r="AJ115" i="5"/>
  <c r="AP115" i="5" s="1"/>
  <c r="AM115" i="5"/>
  <c r="AS115" i="5" s="1"/>
  <c r="AL115" i="5"/>
  <c r="AR115" i="5" s="1"/>
  <c r="AK115" i="5"/>
  <c r="AQ115" i="5" s="1"/>
  <c r="AJ166" i="5"/>
  <c r="AP166" i="5" s="1"/>
  <c r="AL166" i="5"/>
  <c r="AR166" i="5" s="1"/>
  <c r="AI166" i="5"/>
  <c r="AO166" i="5" s="1"/>
  <c r="AH323" i="5"/>
  <c r="AH123" i="5"/>
  <c r="AH363" i="5"/>
  <c r="AH283" i="5"/>
  <c r="AH243" i="5"/>
  <c r="AH203" i="5"/>
  <c r="AH303" i="5"/>
  <c r="AH103" i="5"/>
  <c r="AH23" i="5"/>
  <c r="AH343" i="5"/>
  <c r="AH403" i="5"/>
  <c r="AH43" i="5"/>
  <c r="AH143" i="5"/>
  <c r="AH163" i="5"/>
  <c r="AI211" i="5"/>
  <c r="AO211" i="5" s="1"/>
  <c r="AM153" i="5"/>
  <c r="AS153" i="5" s="1"/>
  <c r="AH183" i="5"/>
  <c r="AH386" i="5"/>
  <c r="AK254" i="5"/>
  <c r="AQ254" i="5" s="1"/>
  <c r="AJ254" i="5"/>
  <c r="AP254" i="5" s="1"/>
  <c r="AM254" i="5"/>
  <c r="AS254" i="5" s="1"/>
  <c r="AL62" i="5"/>
  <c r="AR62" i="5" s="1"/>
  <c r="AS19" i="5"/>
  <c r="AM275" i="5"/>
  <c r="AS275" i="5" s="1"/>
  <c r="AK275" i="5"/>
  <c r="AQ275" i="5" s="1"/>
  <c r="AJ275" i="5"/>
  <c r="AP275" i="5" s="1"/>
  <c r="AI275" i="5"/>
  <c r="AO275" i="5" s="1"/>
  <c r="AL275" i="5"/>
  <c r="AR275" i="5" s="1"/>
  <c r="AH326" i="5"/>
  <c r="AM197" i="5"/>
  <c r="AS197" i="5" s="1"/>
  <c r="AI197" i="5"/>
  <c r="AO197" i="5" s="1"/>
  <c r="AK197" i="5"/>
  <c r="AQ197" i="5" s="1"/>
  <c r="AJ197" i="5"/>
  <c r="AP197" i="5" s="1"/>
  <c r="AP19" i="5"/>
  <c r="AL281" i="5"/>
  <c r="AR281" i="5" s="1"/>
  <c r="AJ281" i="5"/>
  <c r="AP281" i="5" s="1"/>
  <c r="AI281" i="5"/>
  <c r="AO281" i="5" s="1"/>
  <c r="AH90" i="5"/>
  <c r="AK55" i="5"/>
  <c r="AQ55" i="5" s="1"/>
  <c r="AM377" i="5"/>
  <c r="AS377" i="5" s="1"/>
  <c r="AK166" i="5"/>
  <c r="AQ166" i="5" s="1"/>
  <c r="AJ267" i="5"/>
  <c r="AP267" i="5" s="1"/>
  <c r="AL267" i="5"/>
  <c r="AR267" i="5" s="1"/>
  <c r="AK267" i="5"/>
  <c r="AQ267" i="5" s="1"/>
  <c r="AK12" i="5"/>
  <c r="AK175" i="5"/>
  <c r="AQ175" i="5" s="1"/>
  <c r="AK199" i="5"/>
  <c r="AQ199" i="5" s="1"/>
  <c r="AJ199" i="5"/>
  <c r="AP199" i="5" s="1"/>
  <c r="AL199" i="5"/>
  <c r="AR199" i="5" s="1"/>
  <c r="AJ119" i="5"/>
  <c r="AP119" i="5" s="1"/>
  <c r="AI119" i="5"/>
  <c r="AO119" i="5" s="1"/>
  <c r="AK119" i="5"/>
  <c r="AQ119" i="5" s="1"/>
  <c r="AJ165" i="5"/>
  <c r="AP165" i="5" s="1"/>
  <c r="AI165" i="5"/>
  <c r="AO165" i="5" s="1"/>
  <c r="AL245" i="5"/>
  <c r="AR245" i="5" s="1"/>
  <c r="AK245" i="5"/>
  <c r="AQ245" i="5" s="1"/>
  <c r="AI245" i="5"/>
  <c r="AO245" i="5" s="1"/>
  <c r="AJ102" i="5"/>
  <c r="AP102" i="5" s="1"/>
  <c r="AL102" i="5"/>
  <c r="AR102" i="5" s="1"/>
  <c r="AI102" i="5"/>
  <c r="AO102" i="5" s="1"/>
  <c r="AK288" i="5"/>
  <c r="AQ288" i="5" s="1"/>
  <c r="AI288" i="5"/>
  <c r="AO288" i="5" s="1"/>
  <c r="AL288" i="5"/>
  <c r="AR288" i="5" s="1"/>
  <c r="AJ288" i="5"/>
  <c r="AP288" i="5" s="1"/>
  <c r="AM288" i="5"/>
  <c r="AS288" i="5" s="1"/>
  <c r="AR14" i="5"/>
  <c r="AM61" i="5"/>
  <c r="AS61" i="5" s="1"/>
  <c r="AL61" i="5"/>
  <c r="AR61" i="5" s="1"/>
  <c r="AK61" i="5"/>
  <c r="AQ61" i="5" s="1"/>
  <c r="AJ61" i="5"/>
  <c r="AP61" i="5" s="1"/>
  <c r="AM181" i="5"/>
  <c r="AS181" i="5" s="1"/>
  <c r="AL181" i="5"/>
  <c r="AR181" i="5" s="1"/>
  <c r="AI181" i="5"/>
  <c r="AO181" i="5" s="1"/>
  <c r="AJ181" i="5"/>
  <c r="AP181" i="5" s="1"/>
  <c r="AK181" i="5"/>
  <c r="AQ181" i="5" s="1"/>
  <c r="AJ335" i="5"/>
  <c r="AP335" i="5" s="1"/>
  <c r="AM335" i="5"/>
  <c r="AS335" i="5" s="1"/>
  <c r="AL335" i="5"/>
  <c r="AR335" i="5" s="1"/>
  <c r="AL280" i="5"/>
  <c r="AR280" i="5" s="1"/>
  <c r="AK280" i="5"/>
  <c r="AQ280" i="5" s="1"/>
  <c r="AK271" i="5"/>
  <c r="AQ271" i="5" s="1"/>
  <c r="AL271" i="5"/>
  <c r="AR271" i="5" s="1"/>
  <c r="AI271" i="5"/>
  <c r="AO271" i="5" s="1"/>
  <c r="AJ271" i="5"/>
  <c r="AP271" i="5" s="1"/>
  <c r="AK335" i="5"/>
  <c r="AQ335" i="5" s="1"/>
  <c r="AJ241" i="5"/>
  <c r="AP241" i="5" s="1"/>
  <c r="AJ290" i="5"/>
  <c r="AP290" i="5" s="1"/>
  <c r="AL244" i="5"/>
  <c r="AR244" i="5" s="1"/>
  <c r="AK347" i="5"/>
  <c r="AQ347" i="5" s="1"/>
  <c r="AI272" i="5"/>
  <c r="AO272" i="5" s="1"/>
  <c r="AL344" i="5"/>
  <c r="AR344" i="5" s="1"/>
  <c r="AK385" i="5"/>
  <c r="AQ385" i="5" s="1"/>
  <c r="AJ385" i="5"/>
  <c r="AP385" i="5" s="1"/>
  <c r="AL256" i="5"/>
  <c r="AR256" i="5" s="1"/>
  <c r="AJ344" i="5"/>
  <c r="AP344" i="5" s="1"/>
  <c r="AJ322" i="5"/>
  <c r="AP322" i="5" s="1"/>
  <c r="AK397" i="5"/>
  <c r="AQ397" i="5" s="1"/>
  <c r="AM367" i="5"/>
  <c r="AS367" i="5" s="1"/>
  <c r="AL341" i="5"/>
  <c r="AR341" i="5" s="1"/>
  <c r="AM378" i="5"/>
  <c r="AS378" i="5" s="1"/>
  <c r="AK273" i="5"/>
  <c r="AQ273" i="5" s="1"/>
  <c r="AM255" i="5"/>
  <c r="AS255" i="5" s="1"/>
  <c r="AI262" i="5"/>
  <c r="AO262" i="5" s="1"/>
  <c r="AK344" i="5"/>
  <c r="AQ344" i="5" s="1"/>
  <c r="AK319" i="5"/>
  <c r="AQ319" i="5" s="1"/>
  <c r="AI241" i="5"/>
  <c r="AO241" i="5" s="1"/>
  <c r="AL220" i="5"/>
  <c r="AR220" i="5" s="1"/>
  <c r="AI100" i="5"/>
  <c r="AO100" i="5" s="1"/>
  <c r="AL41" i="5"/>
  <c r="AR41" i="5" s="1"/>
  <c r="AJ41" i="5"/>
  <c r="AP41" i="5" s="1"/>
  <c r="AM41" i="5"/>
  <c r="AS41" i="5" s="1"/>
  <c r="AI112" i="5"/>
  <c r="AO112" i="5" s="1"/>
  <c r="AK112" i="5"/>
  <c r="AQ112" i="5" s="1"/>
  <c r="AM112" i="5"/>
  <c r="AS112" i="5" s="1"/>
  <c r="AL112" i="5"/>
  <c r="AR112" i="5" s="1"/>
  <c r="AL195" i="5"/>
  <c r="AR195" i="5" s="1"/>
  <c r="AI195" i="5"/>
  <c r="AO195" i="5" s="1"/>
  <c r="AJ195" i="5"/>
  <c r="AP195" i="5" s="1"/>
  <c r="AK367" i="5"/>
  <c r="AQ367" i="5" s="1"/>
  <c r="AI373" i="5"/>
  <c r="AO373" i="5" s="1"/>
  <c r="AL373" i="5"/>
  <c r="AR373" i="5" s="1"/>
  <c r="AK373" i="5"/>
  <c r="AQ373" i="5" s="1"/>
  <c r="AJ373" i="5"/>
  <c r="AP373" i="5" s="1"/>
  <c r="AM373" i="5"/>
  <c r="AS373" i="5" s="1"/>
  <c r="AM165" i="5"/>
  <c r="AS165" i="5" s="1"/>
  <c r="AL160" i="5"/>
  <c r="AR160" i="5" s="1"/>
  <c r="AM160" i="5"/>
  <c r="AS160" i="5" s="1"/>
  <c r="AK160" i="5"/>
  <c r="AQ160" i="5" s="1"/>
  <c r="AJ268" i="5"/>
  <c r="AP268" i="5" s="1"/>
  <c r="AK15" i="5"/>
  <c r="D424" i="5"/>
  <c r="AL254" i="5"/>
  <c r="AR254" i="5" s="1"/>
  <c r="AI92" i="5"/>
  <c r="AO92" i="5" s="1"/>
  <c r="AL121" i="5"/>
  <c r="AR121" i="5" s="1"/>
  <c r="AM82" i="5"/>
  <c r="AS82" i="5" s="1"/>
  <c r="AL135" i="5"/>
  <c r="AR135" i="5" s="1"/>
  <c r="AM135" i="5"/>
  <c r="AS135" i="5" s="1"/>
  <c r="AL282" i="5"/>
  <c r="AR282" i="5" s="1"/>
  <c r="AM214" i="5"/>
  <c r="AS214" i="5" s="1"/>
  <c r="AK39" i="5"/>
  <c r="AQ39" i="5" s="1"/>
  <c r="AK200" i="5"/>
  <c r="AQ200" i="5" s="1"/>
  <c r="AM356" i="5"/>
  <c r="AS356" i="5" s="1"/>
  <c r="AJ356" i="5"/>
  <c r="AP356" i="5" s="1"/>
  <c r="AK356" i="5"/>
  <c r="AQ356" i="5" s="1"/>
  <c r="AI356" i="5"/>
  <c r="AO356" i="5" s="1"/>
  <c r="AM75" i="5"/>
  <c r="AS75" i="5" s="1"/>
  <c r="AM133" i="5"/>
  <c r="AS133" i="5" s="1"/>
  <c r="AK133" i="5"/>
  <c r="AQ133" i="5" s="1"/>
  <c r="AJ133" i="5"/>
  <c r="AP133" i="5" s="1"/>
  <c r="AI133" i="5"/>
  <c r="AO133" i="5" s="1"/>
  <c r="AL133" i="5"/>
  <c r="AR133" i="5" s="1"/>
  <c r="AR16" i="5"/>
  <c r="AK145" i="5"/>
  <c r="AQ145" i="5" s="1"/>
  <c r="AK282" i="5"/>
  <c r="AQ282" i="5" s="1"/>
  <c r="AI314" i="5"/>
  <c r="AO314" i="5" s="1"/>
  <c r="AI205" i="5"/>
  <c r="AO205" i="5" s="1"/>
  <c r="AI120" i="5"/>
  <c r="AO120" i="5" s="1"/>
  <c r="AJ155" i="5"/>
  <c r="AP155" i="5" s="1"/>
  <c r="AJ34" i="5"/>
  <c r="AP34" i="5" s="1"/>
  <c r="AI34" i="5"/>
  <c r="AO34" i="5" s="1"/>
  <c r="AK34" i="5"/>
  <c r="AQ34" i="5" s="1"/>
  <c r="AM34" i="5"/>
  <c r="AS34" i="5" s="1"/>
  <c r="AL34" i="5"/>
  <c r="AR34" i="5" s="1"/>
  <c r="AL365" i="5"/>
  <c r="AR365" i="5" s="1"/>
  <c r="AI365" i="5"/>
  <c r="AO365" i="5" s="1"/>
  <c r="AJ365" i="5"/>
  <c r="AP365" i="5" s="1"/>
  <c r="AK365" i="5"/>
  <c r="AQ365" i="5" s="1"/>
  <c r="AM365" i="5"/>
  <c r="AS365" i="5" s="1"/>
  <c r="AM22" i="5"/>
  <c r="AJ22" i="5"/>
  <c r="AL302" i="5"/>
  <c r="AR302" i="5" s="1"/>
  <c r="AJ302" i="5"/>
  <c r="AP302" i="5" s="1"/>
  <c r="AK302" i="5"/>
  <c r="AQ302" i="5" s="1"/>
  <c r="AI302" i="5"/>
  <c r="AO302" i="5" s="1"/>
  <c r="AM302" i="5"/>
  <c r="AS302" i="5" s="1"/>
  <c r="AK148" i="5"/>
  <c r="AQ148" i="5" s="1"/>
  <c r="AL148" i="5"/>
  <c r="AR148" i="5" s="1"/>
  <c r="AP14" i="5"/>
  <c r="D425" i="5"/>
  <c r="AM21" i="5"/>
  <c r="AJ21" i="5"/>
  <c r="AI21" i="5"/>
  <c r="AK21" i="5"/>
  <c r="AL21" i="5"/>
  <c r="AL201" i="5"/>
  <c r="AR201" i="5" s="1"/>
  <c r="AK201" i="5"/>
  <c r="AQ201" i="5" s="1"/>
  <c r="AM201" i="5"/>
  <c r="AS201" i="5" s="1"/>
  <c r="AJ201" i="5"/>
  <c r="AP201" i="5" s="1"/>
  <c r="AI201" i="5"/>
  <c r="AO201" i="5" s="1"/>
  <c r="AL342" i="5"/>
  <c r="AR342" i="5" s="1"/>
  <c r="AJ342" i="5"/>
  <c r="AP342" i="5" s="1"/>
  <c r="AK342" i="5"/>
  <c r="AQ342" i="5" s="1"/>
  <c r="AI342" i="5"/>
  <c r="AO342" i="5" s="1"/>
  <c r="AK244" i="5"/>
  <c r="AQ244" i="5" s="1"/>
  <c r="AL381" i="5"/>
  <c r="AR381" i="5" s="1"/>
  <c r="AM381" i="5"/>
  <c r="AS381" i="5" s="1"/>
  <c r="AL328" i="5"/>
  <c r="AR328" i="5" s="1"/>
  <c r="AM328" i="5"/>
  <c r="AS328" i="5" s="1"/>
  <c r="AK328" i="5"/>
  <c r="AQ328" i="5" s="1"/>
  <c r="AI328" i="5"/>
  <c r="AO328" i="5" s="1"/>
  <c r="AK233" i="5"/>
  <c r="AQ233" i="5" s="1"/>
  <c r="AI233" i="5"/>
  <c r="AO233" i="5" s="1"/>
  <c r="AI321" i="5"/>
  <c r="AO321" i="5" s="1"/>
  <c r="AM280" i="5"/>
  <c r="AS280" i="5" s="1"/>
  <c r="AL240" i="5"/>
  <c r="AR240" i="5" s="1"/>
  <c r="AJ319" i="5"/>
  <c r="AP319" i="5" s="1"/>
  <c r="AI350" i="5"/>
  <c r="AO350" i="5" s="1"/>
  <c r="AJ392" i="5"/>
  <c r="AP392" i="5" s="1"/>
  <c r="AK392" i="5"/>
  <c r="AQ392" i="5" s="1"/>
  <c r="AL387" i="5"/>
  <c r="AR387" i="5" s="1"/>
  <c r="AJ261" i="5"/>
  <c r="AP261" i="5" s="1"/>
  <c r="AL261" i="5"/>
  <c r="AR261" i="5" s="1"/>
  <c r="AK249" i="5"/>
  <c r="AQ249" i="5" s="1"/>
  <c r="AI249" i="5"/>
  <c r="AO249" i="5" s="1"/>
  <c r="AL249" i="5"/>
  <c r="AR249" i="5" s="1"/>
  <c r="AM249" i="5"/>
  <c r="AS249" i="5" s="1"/>
  <c r="AR20" i="5"/>
  <c r="D411" i="5"/>
  <c r="AI335" i="5"/>
  <c r="AO335" i="5" s="1"/>
  <c r="AJ353" i="5"/>
  <c r="AP353" i="5" s="1"/>
  <c r="AI353" i="5"/>
  <c r="AO353" i="5" s="1"/>
  <c r="AM273" i="5"/>
  <c r="AS273" i="5" s="1"/>
  <c r="AS8" i="5"/>
  <c r="AM125" i="5"/>
  <c r="AS125" i="5" s="1"/>
  <c r="AK125" i="5"/>
  <c r="AQ125" i="5" s="1"/>
  <c r="AI125" i="5"/>
  <c r="AO125" i="5" s="1"/>
  <c r="AP8" i="5"/>
  <c r="AM39" i="5"/>
  <c r="AS39" i="5" s="1"/>
  <c r="AM242" i="5"/>
  <c r="AS242" i="5" s="1"/>
  <c r="AK339" i="5"/>
  <c r="AQ339" i="5" s="1"/>
  <c r="AJ99" i="5"/>
  <c r="AP99" i="5" s="1"/>
  <c r="AL99" i="5"/>
  <c r="AR99" i="5" s="1"/>
  <c r="AM99" i="5"/>
  <c r="AS99" i="5" s="1"/>
  <c r="AM88" i="5"/>
  <c r="AS88" i="5" s="1"/>
  <c r="AM120" i="5"/>
  <c r="AS120" i="5" s="1"/>
  <c r="AK173" i="5"/>
  <c r="AQ173" i="5" s="1"/>
  <c r="AL173" i="5"/>
  <c r="AR173" i="5" s="1"/>
  <c r="AJ173" i="5"/>
  <c r="AP173" i="5" s="1"/>
  <c r="AL291" i="5"/>
  <c r="AR291" i="5" s="1"/>
  <c r="AI95" i="5"/>
  <c r="AO95" i="5" s="1"/>
  <c r="AS16" i="5"/>
  <c r="AO5" i="5"/>
  <c r="AL35" i="5"/>
  <c r="AR35" i="5" s="1"/>
  <c r="AI35" i="5"/>
  <c r="AO35" i="5" s="1"/>
  <c r="AJ35" i="5"/>
  <c r="AP35" i="5" s="1"/>
  <c r="AK35" i="5"/>
  <c r="AQ35" i="5" s="1"/>
  <c r="AM35" i="5"/>
  <c r="AS35" i="5" s="1"/>
  <c r="AM159" i="5"/>
  <c r="AS159" i="5" s="1"/>
  <c r="AI159" i="5"/>
  <c r="AO159" i="5" s="1"/>
  <c r="AK159" i="5"/>
  <c r="AQ159" i="5" s="1"/>
  <c r="AJ159" i="5"/>
  <c r="AP159" i="5" s="1"/>
  <c r="AL159" i="5"/>
  <c r="AR159" i="5" s="1"/>
  <c r="AK325" i="5"/>
  <c r="AQ325" i="5" s="1"/>
  <c r="AM325" i="5"/>
  <c r="AS325" i="5" s="1"/>
  <c r="AJ325" i="5"/>
  <c r="AP325" i="5" s="1"/>
  <c r="AL325" i="5"/>
  <c r="AR325" i="5" s="1"/>
  <c r="AI325" i="5"/>
  <c r="AO325" i="5" s="1"/>
  <c r="AK48" i="5"/>
  <c r="AQ48" i="5" s="1"/>
  <c r="AM48" i="5"/>
  <c r="AS48" i="5" s="1"/>
  <c r="AJ48" i="5"/>
  <c r="AP48" i="5" s="1"/>
  <c r="AL48" i="5"/>
  <c r="AR48" i="5" s="1"/>
  <c r="AI168" i="5"/>
  <c r="AO168" i="5" s="1"/>
  <c r="AJ168" i="5"/>
  <c r="AP168" i="5" s="1"/>
  <c r="AK168" i="5"/>
  <c r="AQ168" i="5" s="1"/>
  <c r="AM168" i="5"/>
  <c r="AS168" i="5" s="1"/>
  <c r="AL168" i="5"/>
  <c r="AR168" i="5" s="1"/>
  <c r="AQ14" i="5"/>
  <c r="AM252" i="5"/>
  <c r="AS252" i="5" s="1"/>
  <c r="AI252" i="5"/>
  <c r="AO252" i="5" s="1"/>
  <c r="AL252" i="5"/>
  <c r="AR252" i="5" s="1"/>
  <c r="AK252" i="5"/>
  <c r="AQ252" i="5" s="1"/>
  <c r="AK352" i="5"/>
  <c r="AQ352" i="5" s="1"/>
  <c r="AL352" i="5"/>
  <c r="AR352" i="5" s="1"/>
  <c r="AI352" i="5"/>
  <c r="AO352" i="5" s="1"/>
  <c r="AJ352" i="5"/>
  <c r="AP352" i="5" s="1"/>
  <c r="AI380" i="5"/>
  <c r="AO380" i="5" s="1"/>
  <c r="AL380" i="5"/>
  <c r="AR380" i="5" s="1"/>
  <c r="AK380" i="5"/>
  <c r="AQ380" i="5" s="1"/>
  <c r="AM352" i="5"/>
  <c r="AS352" i="5" s="1"/>
  <c r="AJ397" i="5"/>
  <c r="AP397" i="5" s="1"/>
  <c r="AM397" i="5"/>
  <c r="AS397" i="5" s="1"/>
  <c r="AL383" i="5"/>
  <c r="AR383" i="5" s="1"/>
  <c r="AJ383" i="5"/>
  <c r="AP383" i="5" s="1"/>
  <c r="AM383" i="5"/>
  <c r="AS383" i="5" s="1"/>
  <c r="AL391" i="5"/>
  <c r="AR391" i="5" s="1"/>
  <c r="AL401" i="5"/>
  <c r="AR401" i="5" s="1"/>
  <c r="AK300" i="5"/>
  <c r="AQ300" i="5" s="1"/>
  <c r="AJ300" i="5"/>
  <c r="AP300" i="5" s="1"/>
  <c r="AM300" i="5"/>
  <c r="AS300" i="5" s="1"/>
  <c r="AM389" i="5"/>
  <c r="AS389" i="5" s="1"/>
  <c r="AL389" i="5"/>
  <c r="AR389" i="5" s="1"/>
  <c r="AJ389" i="5"/>
  <c r="AP389" i="5" s="1"/>
  <c r="D416" i="5"/>
  <c r="AL12" i="5"/>
  <c r="AJ12" i="5"/>
  <c r="AI12" i="5"/>
  <c r="AP15" i="5"/>
  <c r="AI393" i="5"/>
  <c r="AO393" i="5" s="1"/>
  <c r="AK393" i="5"/>
  <c r="AQ393" i="5" s="1"/>
  <c r="AL393" i="5"/>
  <c r="AR393" i="5" s="1"/>
  <c r="AM393" i="5"/>
  <c r="AS393" i="5" s="1"/>
  <c r="AJ393" i="5"/>
  <c r="AP393" i="5" s="1"/>
  <c r="AM166" i="5"/>
  <c r="AS166" i="5" s="1"/>
  <c r="AJ354" i="5"/>
  <c r="AP354" i="5" s="1"/>
  <c r="AK354" i="5"/>
  <c r="AQ354" i="5" s="1"/>
  <c r="AL370" i="5"/>
  <c r="AR370" i="5" s="1"/>
  <c r="AJ380" i="5"/>
  <c r="AP380" i="5" s="1"/>
  <c r="AS20" i="5"/>
  <c r="AJ95" i="5"/>
  <c r="AP95" i="5" s="1"/>
  <c r="AI382" i="5"/>
  <c r="AO382" i="5" s="1"/>
  <c r="AI113" i="5"/>
  <c r="AO113" i="5" s="1"/>
  <c r="AK355" i="5"/>
  <c r="AQ355" i="5" s="1"/>
  <c r="AL355" i="5"/>
  <c r="AR355" i="5" s="1"/>
  <c r="AJ355" i="5"/>
  <c r="AP355" i="5" s="1"/>
  <c r="AM355" i="5"/>
  <c r="AS355" i="5" s="1"/>
  <c r="AI355" i="5"/>
  <c r="AO355" i="5" s="1"/>
  <c r="AL176" i="5"/>
  <c r="AR176" i="5" s="1"/>
  <c r="AJ176" i="5"/>
  <c r="AP176" i="5" s="1"/>
  <c r="AI176" i="5"/>
  <c r="AO176" i="5" s="1"/>
  <c r="AM176" i="5"/>
  <c r="AS176" i="5" s="1"/>
  <c r="AK176" i="5"/>
  <c r="AQ176" i="5" s="1"/>
  <c r="AH229" i="5"/>
  <c r="AI377" i="5"/>
  <c r="AO377" i="5" s="1"/>
  <c r="AJ377" i="5"/>
  <c r="AP377" i="5" s="1"/>
  <c r="AH224" i="5"/>
  <c r="AH404" i="5"/>
  <c r="AH324" i="5"/>
  <c r="AH364" i="5"/>
  <c r="AH184" i="5"/>
  <c r="AH304" i="5"/>
  <c r="AH264" i="5"/>
  <c r="AH44" i="5"/>
  <c r="AH164" i="5"/>
  <c r="AH64" i="5"/>
  <c r="AH144" i="5"/>
  <c r="AH284" i="5"/>
  <c r="AH204" i="5"/>
  <c r="AH104" i="5"/>
  <c r="AH124" i="5"/>
  <c r="AH24" i="5"/>
  <c r="AM220" i="5"/>
  <c r="AS220" i="5" s="1"/>
  <c r="AK239" i="5"/>
  <c r="AQ239" i="5" s="1"/>
  <c r="AJ239" i="5"/>
  <c r="AP239" i="5" s="1"/>
  <c r="AI239" i="5"/>
  <c r="AO239" i="5" s="1"/>
  <c r="AL239" i="5"/>
  <c r="AR239" i="5" s="1"/>
  <c r="D423" i="5"/>
  <c r="AL19" i="5"/>
  <c r="AI19" i="5"/>
  <c r="AK105" i="5"/>
  <c r="AQ105" i="5" s="1"/>
  <c r="AI105" i="5"/>
  <c r="AO105" i="5" s="1"/>
  <c r="AK285" i="5"/>
  <c r="AQ285" i="5" s="1"/>
  <c r="AI285" i="5"/>
  <c r="AO285" i="5" s="1"/>
  <c r="AM162" i="5"/>
  <c r="AS162" i="5" s="1"/>
  <c r="AK162" i="5"/>
  <c r="AQ162" i="5" s="1"/>
  <c r="D412" i="5"/>
  <c r="AI8" i="5"/>
  <c r="AL188" i="5"/>
  <c r="AR188" i="5" s="1"/>
  <c r="AM188" i="5"/>
  <c r="AS188" i="5" s="1"/>
  <c r="AI188" i="5"/>
  <c r="AO188" i="5" s="1"/>
  <c r="AS14" i="5"/>
  <c r="AK101" i="5"/>
  <c r="AQ101" i="5" s="1"/>
  <c r="AL101" i="5"/>
  <c r="AR101" i="5" s="1"/>
  <c r="AJ101" i="5"/>
  <c r="AP101" i="5" s="1"/>
  <c r="AJ10" i="4"/>
  <c r="AL10" i="4"/>
  <c r="AI10" i="4"/>
  <c r="AK10" i="4"/>
  <c r="AM10" i="4"/>
  <c r="AL118" i="4"/>
  <c r="AR118" i="4" s="1"/>
  <c r="AJ118" i="4"/>
  <c r="AP118" i="4" s="1"/>
  <c r="AK118" i="4"/>
  <c r="AQ118" i="4" s="1"/>
  <c r="AM118" i="4"/>
  <c r="AS118" i="4" s="1"/>
  <c r="AI118" i="4"/>
  <c r="AO118" i="4" s="1"/>
  <c r="AI24" i="4"/>
  <c r="AK24" i="4"/>
  <c r="AL24" i="4"/>
  <c r="AM24" i="4"/>
  <c r="AJ24" i="4"/>
  <c r="AL15" i="4"/>
  <c r="AI15" i="4"/>
  <c r="AM15" i="4"/>
  <c r="AJ15" i="4"/>
  <c r="AK15" i="4"/>
  <c r="AJ22" i="4"/>
  <c r="AK22" i="4"/>
  <c r="AL22" i="4"/>
  <c r="AI22" i="4"/>
  <c r="AM22" i="4"/>
  <c r="AK51" i="4"/>
  <c r="AQ51" i="4" s="1"/>
  <c r="AJ51" i="4"/>
  <c r="AP51" i="4" s="1"/>
  <c r="AM51" i="4"/>
  <c r="AS51" i="4" s="1"/>
  <c r="AL51" i="4"/>
  <c r="AR51" i="4" s="1"/>
  <c r="AI51" i="4"/>
  <c r="AO51" i="4" s="1"/>
  <c r="AL76" i="4"/>
  <c r="AR76" i="4" s="1"/>
  <c r="AJ76" i="4"/>
  <c r="AP76" i="4" s="1"/>
  <c r="AI76" i="4"/>
  <c r="AO76" i="4" s="1"/>
  <c r="AM76" i="4"/>
  <c r="AS76" i="4" s="1"/>
  <c r="AK76" i="4"/>
  <c r="AQ76" i="4" s="1"/>
  <c r="AQ8" i="4"/>
  <c r="AM292" i="4"/>
  <c r="AS292" i="4" s="1"/>
  <c r="AI292" i="4"/>
  <c r="AO292" i="4" s="1"/>
  <c r="AJ292" i="4"/>
  <c r="AP292" i="4" s="1"/>
  <c r="AK292" i="4"/>
  <c r="AQ292" i="4" s="1"/>
  <c r="AL292" i="4"/>
  <c r="AR292" i="4" s="1"/>
  <c r="AL148" i="4"/>
  <c r="AR148" i="4" s="1"/>
  <c r="AJ148" i="4"/>
  <c r="AP148" i="4" s="1"/>
  <c r="AI148" i="4"/>
  <c r="AO148" i="4" s="1"/>
  <c r="AK148" i="4"/>
  <c r="AQ148" i="4" s="1"/>
  <c r="AM148" i="4"/>
  <c r="AS148" i="4" s="1"/>
  <c r="AJ17" i="4"/>
  <c r="AI17" i="4"/>
  <c r="AK17" i="4"/>
  <c r="AM17" i="4"/>
  <c r="AL17" i="4"/>
  <c r="AJ103" i="4"/>
  <c r="AP103" i="4" s="1"/>
  <c r="AK103" i="4"/>
  <c r="AQ103" i="4" s="1"/>
  <c r="AI103" i="4"/>
  <c r="AO103" i="4" s="1"/>
  <c r="AM103" i="4"/>
  <c r="AS103" i="4" s="1"/>
  <c r="AL103" i="4"/>
  <c r="AR103" i="4" s="1"/>
  <c r="AP13" i="4"/>
  <c r="AL326" i="4"/>
  <c r="AR326" i="4" s="1"/>
  <c r="AI326" i="4"/>
  <c r="AO326" i="4" s="1"/>
  <c r="AM326" i="4"/>
  <c r="AS326" i="4" s="1"/>
  <c r="AJ326" i="4"/>
  <c r="AP326" i="4" s="1"/>
  <c r="AK326" i="4"/>
  <c r="AQ326" i="4" s="1"/>
  <c r="AI209" i="4"/>
  <c r="AO209" i="4" s="1"/>
  <c r="AJ209" i="4"/>
  <c r="AP209" i="4" s="1"/>
  <c r="AL209" i="4"/>
  <c r="AR209" i="4" s="1"/>
  <c r="AK209" i="4"/>
  <c r="AQ209" i="4" s="1"/>
  <c r="AM209" i="4"/>
  <c r="AS209" i="4" s="1"/>
  <c r="AM372" i="4"/>
  <c r="AS372" i="4" s="1"/>
  <c r="AK133" i="4"/>
  <c r="AQ133" i="4" s="1"/>
  <c r="AH399" i="4"/>
  <c r="AH319" i="4"/>
  <c r="AH219" i="4"/>
  <c r="AH19" i="4"/>
  <c r="AH39" i="4"/>
  <c r="AH59" i="4"/>
  <c r="AH79" i="4"/>
  <c r="AH279" i="4"/>
  <c r="AQ9" i="4"/>
  <c r="AJ60" i="4"/>
  <c r="AP60" i="4" s="1"/>
  <c r="AL60" i="4"/>
  <c r="AR60" i="4" s="1"/>
  <c r="AM60" i="4"/>
  <c r="AS60" i="4" s="1"/>
  <c r="AI60" i="4"/>
  <c r="AO60" i="4" s="1"/>
  <c r="AK60" i="4"/>
  <c r="AQ60" i="4" s="1"/>
  <c r="AM397" i="4"/>
  <c r="AS397" i="4" s="1"/>
  <c r="AL397" i="4"/>
  <c r="AR397" i="4" s="1"/>
  <c r="AK397" i="4"/>
  <c r="AQ397" i="4" s="1"/>
  <c r="AM269" i="4"/>
  <c r="AS269" i="4" s="1"/>
  <c r="AI150" i="4"/>
  <c r="AO150" i="4" s="1"/>
  <c r="AH299" i="4"/>
  <c r="AK73" i="4"/>
  <c r="AQ73" i="4" s="1"/>
  <c r="AI73" i="4"/>
  <c r="AO73" i="4" s="1"/>
  <c r="AL133" i="4"/>
  <c r="AR133" i="4" s="1"/>
  <c r="AK298" i="4"/>
  <c r="AQ298" i="4" s="1"/>
  <c r="AL298" i="4"/>
  <c r="AR298" i="4" s="1"/>
  <c r="AJ149" i="4"/>
  <c r="AP149" i="4" s="1"/>
  <c r="AI402" i="4"/>
  <c r="AO402" i="4" s="1"/>
  <c r="AJ256" i="4"/>
  <c r="AP256" i="4" s="1"/>
  <c r="AM196" i="4"/>
  <c r="AS196" i="4" s="1"/>
  <c r="AK196" i="4"/>
  <c r="AQ196" i="4" s="1"/>
  <c r="AM389" i="4"/>
  <c r="AS389" i="4" s="1"/>
  <c r="AM232" i="4"/>
  <c r="AS232" i="4" s="1"/>
  <c r="AH366" i="4"/>
  <c r="AK313" i="4"/>
  <c r="AQ313" i="4" s="1"/>
  <c r="AK255" i="4"/>
  <c r="AQ255" i="4" s="1"/>
  <c r="AJ397" i="4"/>
  <c r="AP397" i="4" s="1"/>
  <c r="AJ387" i="4"/>
  <c r="AP387" i="4" s="1"/>
  <c r="AI171" i="4"/>
  <c r="AO171" i="4" s="1"/>
  <c r="AJ282" i="4"/>
  <c r="AP282" i="4" s="1"/>
  <c r="AI151" i="4"/>
  <c r="AO151" i="4" s="1"/>
  <c r="AJ151" i="4"/>
  <c r="AP151" i="4" s="1"/>
  <c r="AL151" i="4"/>
  <c r="AR151" i="4" s="1"/>
  <c r="AK151" i="4"/>
  <c r="AQ151" i="4" s="1"/>
  <c r="AK129" i="4"/>
  <c r="AQ129" i="4" s="1"/>
  <c r="AM349" i="4"/>
  <c r="AS349" i="4" s="1"/>
  <c r="AL288" i="4"/>
  <c r="AR288" i="4" s="1"/>
  <c r="AH379" i="4"/>
  <c r="AK167" i="4"/>
  <c r="AQ167" i="4" s="1"/>
  <c r="AJ196" i="4"/>
  <c r="AP196" i="4" s="1"/>
  <c r="AL285" i="4"/>
  <c r="AR285" i="4" s="1"/>
  <c r="AJ285" i="4"/>
  <c r="AP285" i="4" s="1"/>
  <c r="AM108" i="4"/>
  <c r="AS108" i="4" s="1"/>
  <c r="AJ404" i="4"/>
  <c r="AP404" i="4" s="1"/>
  <c r="AI129" i="4"/>
  <c r="AO129" i="4" s="1"/>
  <c r="AJ210" i="4"/>
  <c r="AP210" i="4" s="1"/>
  <c r="AL362" i="4"/>
  <c r="AR362" i="4" s="1"/>
  <c r="AM155" i="4"/>
  <c r="AS155" i="4" s="1"/>
  <c r="AM150" i="4"/>
  <c r="AS150" i="4" s="1"/>
  <c r="AK241" i="4"/>
  <c r="AQ241" i="4" s="1"/>
  <c r="AM241" i="4"/>
  <c r="AS241" i="4" s="1"/>
  <c r="AL357" i="4"/>
  <c r="AR357" i="4" s="1"/>
  <c r="AK178" i="4"/>
  <c r="AQ178" i="4" s="1"/>
  <c r="AI178" i="4"/>
  <c r="AO178" i="4" s="1"/>
  <c r="AL178" i="4"/>
  <c r="AR178" i="4" s="1"/>
  <c r="AI397" i="4"/>
  <c r="AO397" i="4" s="1"/>
  <c r="AL394" i="4"/>
  <c r="AR394" i="4" s="1"/>
  <c r="AJ172" i="4"/>
  <c r="AP172" i="4" s="1"/>
  <c r="AM172" i="4"/>
  <c r="AS172" i="4" s="1"/>
  <c r="AM352" i="4"/>
  <c r="AS352" i="4" s="1"/>
  <c r="AI93" i="4"/>
  <c r="AO93" i="4" s="1"/>
  <c r="AI100" i="4"/>
  <c r="AO100" i="4" s="1"/>
  <c r="AJ100" i="4"/>
  <c r="AP100" i="4" s="1"/>
  <c r="AH92" i="4"/>
  <c r="AH69" i="4"/>
  <c r="AK175" i="4"/>
  <c r="AQ175" i="4" s="1"/>
  <c r="AJ175" i="4"/>
  <c r="AP175" i="4" s="1"/>
  <c r="AI175" i="4"/>
  <c r="AO175" i="4" s="1"/>
  <c r="AJ124" i="4"/>
  <c r="AP124" i="4" s="1"/>
  <c r="AM124" i="4"/>
  <c r="AS124" i="4" s="1"/>
  <c r="AI124" i="4"/>
  <c r="AO124" i="4" s="1"/>
  <c r="AL124" i="4"/>
  <c r="AR124" i="4" s="1"/>
  <c r="AI401" i="4"/>
  <c r="AO401" i="4" s="1"/>
  <c r="AI113" i="4"/>
  <c r="AO113" i="4" s="1"/>
  <c r="AL113" i="4"/>
  <c r="AR113" i="4" s="1"/>
  <c r="AJ113" i="4"/>
  <c r="AP113" i="4" s="1"/>
  <c r="AL115" i="4"/>
  <c r="AR115" i="4" s="1"/>
  <c r="AK115" i="4"/>
  <c r="AQ115" i="4" s="1"/>
  <c r="AI115" i="4"/>
  <c r="AO115" i="4" s="1"/>
  <c r="AS21" i="4"/>
  <c r="AL281" i="4"/>
  <c r="AR281" i="4" s="1"/>
  <c r="AJ281" i="4"/>
  <c r="AP281" i="4" s="1"/>
  <c r="AI281" i="4"/>
  <c r="AO281" i="4" s="1"/>
  <c r="AI160" i="4"/>
  <c r="AO160" i="4" s="1"/>
  <c r="AM104" i="4"/>
  <c r="AS104" i="4" s="1"/>
  <c r="AH68" i="4"/>
  <c r="AJ347" i="4"/>
  <c r="AP347" i="4" s="1"/>
  <c r="AK344" i="4"/>
  <c r="AQ344" i="4" s="1"/>
  <c r="AL120" i="4"/>
  <c r="AR120" i="4" s="1"/>
  <c r="AM120" i="4"/>
  <c r="AS120" i="4" s="1"/>
  <c r="AK120" i="4"/>
  <c r="AQ120" i="4" s="1"/>
  <c r="AH88" i="4"/>
  <c r="AK45" i="4"/>
  <c r="AQ45" i="4" s="1"/>
  <c r="AK176" i="4"/>
  <c r="AQ176" i="4" s="1"/>
  <c r="AH119" i="4"/>
  <c r="AJ71" i="4"/>
  <c r="AP71" i="4" s="1"/>
  <c r="AH143" i="4"/>
  <c r="AM100" i="4"/>
  <c r="AS100" i="4" s="1"/>
  <c r="AJ373" i="4"/>
  <c r="AP373" i="4" s="1"/>
  <c r="AI373" i="4"/>
  <c r="AO373" i="4" s="1"/>
  <c r="AL373" i="4"/>
  <c r="AR373" i="4" s="1"/>
  <c r="AK124" i="4"/>
  <c r="AQ124" i="4" s="1"/>
  <c r="AI250" i="4"/>
  <c r="AO250" i="4" s="1"/>
  <c r="AK128" i="4"/>
  <c r="AQ128" i="4" s="1"/>
  <c r="D424" i="4"/>
  <c r="AK20" i="4"/>
  <c r="AL20" i="4"/>
  <c r="AI20" i="4"/>
  <c r="AJ54" i="4"/>
  <c r="AP54" i="4" s="1"/>
  <c r="AM54" i="4"/>
  <c r="AS54" i="4" s="1"/>
  <c r="AH346" i="4"/>
  <c r="AM263" i="4"/>
  <c r="AS263" i="4" s="1"/>
  <c r="AM401" i="4"/>
  <c r="AS401" i="4" s="1"/>
  <c r="AI318" i="4"/>
  <c r="AO318" i="4" s="1"/>
  <c r="AJ318" i="4"/>
  <c r="AP318" i="4" s="1"/>
  <c r="AL318" i="4"/>
  <c r="AR318" i="4" s="1"/>
  <c r="AJ313" i="4"/>
  <c r="AP313" i="4" s="1"/>
  <c r="AI313" i="4"/>
  <c r="AO313" i="4" s="1"/>
  <c r="AL401" i="4"/>
  <c r="AR401" i="4" s="1"/>
  <c r="AI255" i="4"/>
  <c r="AO255" i="4" s="1"/>
  <c r="AI371" i="4"/>
  <c r="AO371" i="4" s="1"/>
  <c r="AJ371" i="4"/>
  <c r="AP371" i="4" s="1"/>
  <c r="AM371" i="4"/>
  <c r="AS371" i="4" s="1"/>
  <c r="AJ268" i="4"/>
  <c r="AP268" i="4" s="1"/>
  <c r="AK268" i="4"/>
  <c r="AQ268" i="4" s="1"/>
  <c r="AI109" i="4"/>
  <c r="AO109" i="4" s="1"/>
  <c r="AM109" i="4"/>
  <c r="AS109" i="4" s="1"/>
  <c r="AK383" i="4"/>
  <c r="AQ383" i="4" s="1"/>
  <c r="AK349" i="4"/>
  <c r="AQ349" i="4" s="1"/>
  <c r="AL349" i="4"/>
  <c r="AR349" i="4" s="1"/>
  <c r="AI349" i="4"/>
  <c r="AO349" i="4" s="1"/>
  <c r="AJ355" i="4"/>
  <c r="AP355" i="4" s="1"/>
  <c r="AI355" i="4"/>
  <c r="AO355" i="4" s="1"/>
  <c r="AL355" i="4"/>
  <c r="AR355" i="4" s="1"/>
  <c r="AK256" i="4"/>
  <c r="AQ256" i="4" s="1"/>
  <c r="AJ171" i="4"/>
  <c r="AP171" i="4" s="1"/>
  <c r="AL315" i="4"/>
  <c r="AR315" i="4" s="1"/>
  <c r="AI374" i="4"/>
  <c r="AO374" i="4" s="1"/>
  <c r="AK374" i="4"/>
  <c r="AQ374" i="4" s="1"/>
  <c r="AI83" i="4"/>
  <c r="AO83" i="4" s="1"/>
  <c r="AL377" i="4"/>
  <c r="AR377" i="4" s="1"/>
  <c r="AI95" i="4"/>
  <c r="AO95" i="4" s="1"/>
  <c r="AM353" i="4"/>
  <c r="AS353" i="4" s="1"/>
  <c r="AK353" i="4"/>
  <c r="AQ353" i="4" s="1"/>
  <c r="AL353" i="4"/>
  <c r="AR353" i="4" s="1"/>
  <c r="AL191" i="4"/>
  <c r="AR191" i="4" s="1"/>
  <c r="AM53" i="4"/>
  <c r="AS53" i="4" s="1"/>
  <c r="AI372" i="4"/>
  <c r="AO372" i="4" s="1"/>
  <c r="AJ298" i="4"/>
  <c r="AP298" i="4" s="1"/>
  <c r="AL267" i="4"/>
  <c r="AR267" i="4" s="1"/>
  <c r="AJ267" i="4"/>
  <c r="AP267" i="4" s="1"/>
  <c r="AS18" i="4"/>
  <c r="AH182" i="4"/>
  <c r="AH262" i="4"/>
  <c r="AH222" i="4"/>
  <c r="AH122" i="4"/>
  <c r="AH351" i="4"/>
  <c r="AH231" i="4"/>
  <c r="AH311" i="4"/>
  <c r="AH211" i="4"/>
  <c r="AH131" i="4"/>
  <c r="AH11" i="4"/>
  <c r="AH91" i="4"/>
  <c r="AH31" i="4"/>
  <c r="AL224" i="4"/>
  <c r="AR224" i="4" s="1"/>
  <c r="AK54" i="4"/>
  <c r="AQ54" i="4" s="1"/>
  <c r="AK80" i="4"/>
  <c r="AQ80" i="4" s="1"/>
  <c r="AJ80" i="4"/>
  <c r="AP80" i="4" s="1"/>
  <c r="AL80" i="4"/>
  <c r="AR80" i="4" s="1"/>
  <c r="AJ112" i="4"/>
  <c r="AP112" i="4" s="1"/>
  <c r="AK112" i="4"/>
  <c r="AQ112" i="4" s="1"/>
  <c r="AI112" i="4"/>
  <c r="AO112" i="4" s="1"/>
  <c r="AL112" i="4"/>
  <c r="AR112" i="4" s="1"/>
  <c r="AI389" i="4"/>
  <c r="AO389" i="4" s="1"/>
  <c r="AK172" i="4"/>
  <c r="AQ172" i="4" s="1"/>
  <c r="AM268" i="4"/>
  <c r="AS268" i="4" s="1"/>
  <c r="AJ93" i="4"/>
  <c r="AP93" i="4" s="1"/>
  <c r="AK170" i="4"/>
  <c r="AQ170" i="4" s="1"/>
  <c r="AI170" i="4"/>
  <c r="AO170" i="4" s="1"/>
  <c r="AJ170" i="4"/>
  <c r="AP170" i="4" s="1"/>
  <c r="AH390" i="4"/>
  <c r="AH350" i="4"/>
  <c r="AH270" i="4"/>
  <c r="AH310" i="4"/>
  <c r="AH70" i="4"/>
  <c r="AH90" i="4"/>
  <c r="AH30" i="4"/>
  <c r="AL57" i="4"/>
  <c r="AR57" i="4" s="1"/>
  <c r="AJ263" i="4"/>
  <c r="AP263" i="4" s="1"/>
  <c r="AK117" i="4"/>
  <c r="AQ117" i="4" s="1"/>
  <c r="AM117" i="4"/>
  <c r="AS117" i="4" s="1"/>
  <c r="AL117" i="4"/>
  <c r="AR117" i="4" s="1"/>
  <c r="AI356" i="4"/>
  <c r="AO356" i="4" s="1"/>
  <c r="AH185" i="4"/>
  <c r="AH205" i="4"/>
  <c r="AH5" i="4"/>
  <c r="AH245" i="4"/>
  <c r="AH257" i="4"/>
  <c r="AH277" i="4"/>
  <c r="AH197" i="4"/>
  <c r="AH37" i="4"/>
  <c r="AH77" i="4"/>
  <c r="AH391" i="4"/>
  <c r="AK322" i="4"/>
  <c r="AQ322" i="4" s="1"/>
  <c r="AK320" i="4"/>
  <c r="AQ320" i="4" s="1"/>
  <c r="AI320" i="4"/>
  <c r="AO320" i="4" s="1"/>
  <c r="AL320" i="4"/>
  <c r="AR320" i="4" s="1"/>
  <c r="AH144" i="4"/>
  <c r="AH364" i="4"/>
  <c r="AH184" i="4"/>
  <c r="AH244" i="4"/>
  <c r="AI75" i="4"/>
  <c r="AO75" i="4" s="1"/>
  <c r="AJ75" i="4"/>
  <c r="AP75" i="4" s="1"/>
  <c r="AK55" i="4"/>
  <c r="AQ55" i="4" s="1"/>
  <c r="AM55" i="4"/>
  <c r="AS55" i="4" s="1"/>
  <c r="AH105" i="4"/>
  <c r="AI81" i="4"/>
  <c r="AO81" i="4" s="1"/>
  <c r="AK145" i="4"/>
  <c r="AQ145" i="4" s="1"/>
  <c r="AI199" i="4"/>
  <c r="AO199" i="4" s="1"/>
  <c r="AJ130" i="4"/>
  <c r="AP130" i="4" s="1"/>
  <c r="AJ120" i="4"/>
  <c r="AP120" i="4" s="1"/>
  <c r="AI120" i="4"/>
  <c r="AO120" i="4" s="1"/>
  <c r="AH375" i="4"/>
  <c r="AH235" i="4"/>
  <c r="AH195" i="4"/>
  <c r="AH295" i="4"/>
  <c r="AH335" i="4"/>
  <c r="AM71" i="4"/>
  <c r="AS71" i="4" s="1"/>
  <c r="AM329" i="4"/>
  <c r="AS329" i="4" s="1"/>
  <c r="AH343" i="4"/>
  <c r="AJ320" i="4"/>
  <c r="AP320" i="4" s="1"/>
  <c r="AI130" i="4"/>
  <c r="AO130" i="4" s="1"/>
  <c r="AJ220" i="4"/>
  <c r="AP220" i="4" s="1"/>
  <c r="AM220" i="4"/>
  <c r="AS220" i="4" s="1"/>
  <c r="AI220" i="4"/>
  <c r="AO220" i="4" s="1"/>
  <c r="AK220" i="4"/>
  <c r="AQ220" i="4" s="1"/>
  <c r="AK269" i="4"/>
  <c r="AQ269" i="4" s="1"/>
  <c r="AI269" i="4"/>
  <c r="AO269" i="4" s="1"/>
  <c r="AK87" i="4"/>
  <c r="AQ87" i="4" s="1"/>
  <c r="AL87" i="4"/>
  <c r="AR87" i="4" s="1"/>
  <c r="AM87" i="4"/>
  <c r="AS87" i="4" s="1"/>
  <c r="AI87" i="4"/>
  <c r="AO87" i="4" s="1"/>
  <c r="AM223" i="4"/>
  <c r="AS223" i="4" s="1"/>
  <c r="AI223" i="4"/>
  <c r="AO223" i="4" s="1"/>
  <c r="AJ223" i="4"/>
  <c r="AP223" i="4" s="1"/>
  <c r="AL223" i="4"/>
  <c r="AR223" i="4" s="1"/>
  <c r="AH186" i="4"/>
  <c r="AH206" i="4"/>
  <c r="AH266" i="4"/>
  <c r="AH246" i="4"/>
  <c r="AH226" i="4"/>
  <c r="AJ255" i="4"/>
  <c r="AP255" i="4" s="1"/>
  <c r="AI53" i="4"/>
  <c r="AO53" i="4" s="1"/>
  <c r="AL345" i="4"/>
  <c r="AR345" i="4" s="1"/>
  <c r="AM345" i="4"/>
  <c r="AS345" i="4" s="1"/>
  <c r="AJ73" i="4"/>
  <c r="AP73" i="4" s="1"/>
  <c r="AJ174" i="4"/>
  <c r="AP174" i="4" s="1"/>
  <c r="AJ372" i="4"/>
  <c r="AP372" i="4" s="1"/>
  <c r="AJ97" i="4"/>
  <c r="AP97" i="4" s="1"/>
  <c r="AI291" i="4"/>
  <c r="AO291" i="4" s="1"/>
  <c r="AL291" i="4"/>
  <c r="AR291" i="4" s="1"/>
  <c r="AJ291" i="4"/>
  <c r="AP291" i="4" s="1"/>
  <c r="AK97" i="4"/>
  <c r="AQ97" i="4" s="1"/>
  <c r="AJ328" i="4"/>
  <c r="AP328" i="4" s="1"/>
  <c r="AM328" i="4"/>
  <c r="AS328" i="4" s="1"/>
  <c r="AL328" i="4"/>
  <c r="AR328" i="4" s="1"/>
  <c r="AI328" i="4"/>
  <c r="AO328" i="4" s="1"/>
  <c r="AK371" i="4"/>
  <c r="AQ371" i="4" s="1"/>
  <c r="AL268" i="4"/>
  <c r="AR268" i="4" s="1"/>
  <c r="AJ109" i="4"/>
  <c r="AP109" i="4" s="1"/>
  <c r="AH106" i="4"/>
  <c r="AI210" i="4"/>
  <c r="AO210" i="4" s="1"/>
  <c r="AL139" i="4"/>
  <c r="AR139" i="4" s="1"/>
  <c r="AL258" i="4"/>
  <c r="AR258" i="4" s="1"/>
  <c r="AJ167" i="4"/>
  <c r="AP167" i="4" s="1"/>
  <c r="AL109" i="4"/>
  <c r="AR109" i="4" s="1"/>
  <c r="AJ331" i="4"/>
  <c r="AP331" i="4" s="1"/>
  <c r="AM355" i="4"/>
  <c r="AS355" i="4" s="1"/>
  <c r="AK377" i="4"/>
  <c r="AQ377" i="4" s="1"/>
  <c r="AJ65" i="4"/>
  <c r="AP65" i="4" s="1"/>
  <c r="AM288" i="4"/>
  <c r="AS288" i="4" s="1"/>
  <c r="AI157" i="4"/>
  <c r="AO157" i="4" s="1"/>
  <c r="AH102" i="4"/>
  <c r="AM9" i="4"/>
  <c r="AI9" i="4"/>
  <c r="AH247" i="4"/>
  <c r="AH227" i="4"/>
  <c r="AH207" i="4"/>
  <c r="AH187" i="4"/>
  <c r="AH287" i="4"/>
  <c r="AH7" i="4"/>
  <c r="AH107" i="4"/>
  <c r="AK356" i="4"/>
  <c r="AQ356" i="4" s="1"/>
  <c r="AK204" i="4"/>
  <c r="AQ204" i="4" s="1"/>
  <c r="AK44" i="4"/>
  <c r="AQ44" i="4" s="1"/>
  <c r="AL44" i="4"/>
  <c r="AR44" i="4" s="1"/>
  <c r="AJ44" i="4"/>
  <c r="AP44" i="4" s="1"/>
  <c r="AH306" i="4"/>
  <c r="AJ250" i="4"/>
  <c r="AP250" i="4" s="1"/>
  <c r="AL174" i="4"/>
  <c r="AR174" i="4" s="1"/>
  <c r="AK348" i="4"/>
  <c r="AQ348" i="4" s="1"/>
  <c r="AM348" i="4"/>
  <c r="AS348" i="4" s="1"/>
  <c r="AM255" i="4"/>
  <c r="AS255" i="4" s="1"/>
  <c r="AI8" i="4"/>
  <c r="AL8" i="4"/>
  <c r="AK300" i="4"/>
  <c r="AQ300" i="4" s="1"/>
  <c r="AH62" i="4"/>
  <c r="AH330" i="4"/>
  <c r="AM194" i="4"/>
  <c r="AS194" i="4" s="1"/>
  <c r="AJ63" i="4"/>
  <c r="AP63" i="4" s="1"/>
  <c r="AO14" i="4"/>
  <c r="AH32" i="4"/>
  <c r="AM175" i="4"/>
  <c r="AS175" i="4" s="1"/>
  <c r="AM325" i="4"/>
  <c r="AS325" i="4" s="1"/>
  <c r="AM254" i="4"/>
  <c r="AS254" i="4" s="1"/>
  <c r="AK254" i="4"/>
  <c r="AQ254" i="4" s="1"/>
  <c r="AH162" i="4"/>
  <c r="AL71" i="4"/>
  <c r="AR71" i="4" s="1"/>
  <c r="AH25" i="4"/>
  <c r="AH43" i="4"/>
  <c r="AL14" i="4"/>
  <c r="AJ14" i="4"/>
  <c r="AM14" i="4"/>
  <c r="AM61" i="4"/>
  <c r="AS61" i="4" s="1"/>
  <c r="AH303" i="4"/>
  <c r="AJ108" i="4"/>
  <c r="AP108" i="4" s="1"/>
  <c r="AH370" i="4"/>
  <c r="AJ153" i="4"/>
  <c r="AP153" i="4" s="1"/>
  <c r="AI153" i="4"/>
  <c r="AO153" i="4" s="1"/>
  <c r="AM153" i="4"/>
  <c r="AS153" i="4" s="1"/>
  <c r="AH85" i="4"/>
  <c r="AJ55" i="4"/>
  <c r="AP55" i="4" s="1"/>
  <c r="AJ96" i="4"/>
  <c r="AP96" i="4" s="1"/>
  <c r="AH316" i="4"/>
  <c r="AH84" i="4"/>
  <c r="AH237" i="4"/>
  <c r="AH304" i="4"/>
  <c r="AL269" i="4"/>
  <c r="AR269" i="4" s="1"/>
  <c r="AJ117" i="4"/>
  <c r="AP117" i="4" s="1"/>
  <c r="AK75" i="4"/>
  <c r="AQ75" i="4" s="1"/>
  <c r="AJ192" i="4"/>
  <c r="AP192" i="4" s="1"/>
  <c r="AK200" i="4"/>
  <c r="AQ200" i="4" s="1"/>
  <c r="AM200" i="4"/>
  <c r="AS200" i="4" s="1"/>
  <c r="AJ152" i="4"/>
  <c r="AP152" i="4" s="1"/>
  <c r="AK152" i="4"/>
  <c r="AQ152" i="4" s="1"/>
  <c r="AJ395" i="4"/>
  <c r="AP395" i="4" s="1"/>
  <c r="AI395" i="4"/>
  <c r="AO395" i="4" s="1"/>
  <c r="AK395" i="4"/>
  <c r="AQ395" i="4" s="1"/>
  <c r="AL86" i="4"/>
  <c r="AR86" i="4" s="1"/>
  <c r="AJ86" i="4"/>
  <c r="AP86" i="4" s="1"/>
  <c r="AM86" i="4"/>
  <c r="AS86" i="4" s="1"/>
  <c r="AI86" i="4"/>
  <c r="AO86" i="4" s="1"/>
  <c r="AM313" i="4"/>
  <c r="AS313" i="4" s="1"/>
  <c r="AJ215" i="4"/>
  <c r="AP215" i="4" s="1"/>
  <c r="AI215" i="4"/>
  <c r="AO215" i="4" s="1"/>
  <c r="AL215" i="4"/>
  <c r="AR215" i="4" s="1"/>
  <c r="AM215" i="4"/>
  <c r="AS215" i="4" s="1"/>
  <c r="AI360" i="4"/>
  <c r="AO360" i="4" s="1"/>
  <c r="AL360" i="4"/>
  <c r="AR360" i="4" s="1"/>
  <c r="AJ360" i="4"/>
  <c r="AP360" i="4" s="1"/>
  <c r="AK360" i="4"/>
  <c r="AQ360" i="4" s="1"/>
  <c r="AK150" i="4"/>
  <c r="AQ150" i="4" s="1"/>
  <c r="AH259" i="4"/>
  <c r="AL157" i="4"/>
  <c r="AR157" i="4" s="1"/>
  <c r="AM369" i="4"/>
  <c r="AS369" i="4" s="1"/>
  <c r="AK369" i="4"/>
  <c r="AQ369" i="4" s="1"/>
  <c r="AL369" i="4"/>
  <c r="AR369" i="4" s="1"/>
  <c r="AK308" i="4"/>
  <c r="AQ308" i="4" s="1"/>
  <c r="AJ308" i="4"/>
  <c r="AP308" i="4" s="1"/>
  <c r="AI308" i="4"/>
  <c r="AO308" i="4" s="1"/>
  <c r="AM33" i="4"/>
  <c r="AS33" i="4" s="1"/>
  <c r="AK334" i="4"/>
  <c r="AQ334" i="4" s="1"/>
  <c r="AL334" i="4"/>
  <c r="AR334" i="4" s="1"/>
  <c r="AM334" i="4"/>
  <c r="AS334" i="4" s="1"/>
  <c r="AH339" i="4"/>
  <c r="AM74" i="4"/>
  <c r="AS74" i="4" s="1"/>
  <c r="AJ150" i="4"/>
  <c r="AP150" i="4" s="1"/>
  <c r="AK95" i="4"/>
  <c r="AQ95" i="4" s="1"/>
  <c r="AJ225" i="4"/>
  <c r="AP225" i="4" s="1"/>
  <c r="AL225" i="4"/>
  <c r="AR225" i="4" s="1"/>
  <c r="AM225" i="4"/>
  <c r="AS225" i="4" s="1"/>
  <c r="AJ74" i="4"/>
  <c r="AP74" i="4" s="1"/>
  <c r="AK156" i="4"/>
  <c r="AQ156" i="4" s="1"/>
  <c r="AJ156" i="4"/>
  <c r="AP156" i="4" s="1"/>
  <c r="AM199" i="4"/>
  <c r="AS199" i="4" s="1"/>
  <c r="AM97" i="4"/>
  <c r="AS97" i="4" s="1"/>
  <c r="AI288" i="4"/>
  <c r="AO288" i="4" s="1"/>
  <c r="AH359" i="4"/>
  <c r="AM151" i="4"/>
  <c r="AS151" i="4" s="1"/>
  <c r="AL156" i="4"/>
  <c r="AR156" i="4" s="1"/>
  <c r="AH271" i="4"/>
  <c r="AM171" i="4"/>
  <c r="AS171" i="4" s="1"/>
  <c r="AK267" i="4"/>
  <c r="AQ267" i="4" s="1"/>
  <c r="AI164" i="4"/>
  <c r="AO164" i="4" s="1"/>
  <c r="AK341" i="4"/>
  <c r="AQ341" i="4" s="1"/>
  <c r="AI341" i="4"/>
  <c r="AO341" i="4" s="1"/>
  <c r="AJ341" i="4"/>
  <c r="AP341" i="4" s="1"/>
  <c r="AL341" i="4"/>
  <c r="AR341" i="4" s="1"/>
  <c r="AL192" i="4"/>
  <c r="AR192" i="4" s="1"/>
  <c r="AI260" i="4"/>
  <c r="AO260" i="4" s="1"/>
  <c r="AJ260" i="4"/>
  <c r="AP260" i="4" s="1"/>
  <c r="AM321" i="4"/>
  <c r="AS321" i="4" s="1"/>
  <c r="AJ199" i="4"/>
  <c r="AP199" i="4" s="1"/>
  <c r="AO13" i="4"/>
  <c r="AH289" i="4"/>
  <c r="AH309" i="4"/>
  <c r="AH29" i="4"/>
  <c r="D417" i="4"/>
  <c r="AM13" i="4"/>
  <c r="AL13" i="4"/>
  <c r="AK13" i="4"/>
  <c r="AH147" i="4"/>
  <c r="AL333" i="4"/>
  <c r="AR333" i="4" s="1"/>
  <c r="AJ333" i="4"/>
  <c r="AP333" i="4" s="1"/>
  <c r="AK333" i="4"/>
  <c r="AQ333" i="4" s="1"/>
  <c r="AM224" i="4"/>
  <c r="AS224" i="4" s="1"/>
  <c r="AJ234" i="4"/>
  <c r="AP234" i="4" s="1"/>
  <c r="AL234" i="4"/>
  <c r="AR234" i="4" s="1"/>
  <c r="AH382" i="4"/>
  <c r="AI284" i="4"/>
  <c r="AO284" i="4" s="1"/>
  <c r="AJ284" i="4"/>
  <c r="AP284" i="4" s="1"/>
  <c r="AI297" i="4"/>
  <c r="AO297" i="4" s="1"/>
  <c r="AL297" i="4"/>
  <c r="AR297" i="4" s="1"/>
  <c r="AL204" i="4"/>
  <c r="AR204" i="4" s="1"/>
  <c r="AM44" i="4"/>
  <c r="AS44" i="4" s="1"/>
  <c r="AH110" i="4"/>
  <c r="AH188" i="4"/>
  <c r="AH388" i="4"/>
  <c r="AH368" i="4"/>
  <c r="AH248" i="4"/>
  <c r="AI54" i="4"/>
  <c r="AO54" i="4" s="1"/>
  <c r="AJ101" i="4"/>
  <c r="AP101" i="4" s="1"/>
  <c r="AM267" i="4"/>
  <c r="AS267" i="4" s="1"/>
  <c r="AM116" i="4"/>
  <c r="AS116" i="4" s="1"/>
  <c r="AL213" i="4"/>
  <c r="AR213" i="4" s="1"/>
  <c r="AM213" i="4"/>
  <c r="AS213" i="4" s="1"/>
  <c r="AK213" i="4"/>
  <c r="AQ213" i="4" s="1"/>
  <c r="AJ213" i="4"/>
  <c r="AP213" i="4" s="1"/>
  <c r="AH305" i="4"/>
  <c r="AK130" i="4"/>
  <c r="AQ130" i="4" s="1"/>
  <c r="AK86" i="4"/>
  <c r="AQ86" i="4" s="1"/>
  <c r="AH67" i="4"/>
  <c r="AM128" i="4"/>
  <c r="AS128" i="4" s="1"/>
  <c r="AH28" i="4"/>
  <c r="AH111" i="4"/>
  <c r="AH342" i="4"/>
  <c r="AL348" i="4"/>
  <c r="AR348" i="4" s="1"/>
  <c r="AH16" i="4"/>
  <c r="AH294" i="4"/>
  <c r="AH214" i="4"/>
  <c r="AH274" i="4"/>
  <c r="AH134" i="4"/>
  <c r="AH94" i="4"/>
  <c r="AH64" i="4"/>
  <c r="AM377" i="4"/>
  <c r="AS377" i="4" s="1"/>
  <c r="AM297" i="4"/>
  <c r="AS297" i="4" s="1"/>
  <c r="AL55" i="4"/>
  <c r="AR55" i="4" s="1"/>
  <c r="AK191" i="4"/>
  <c r="AQ191" i="4" s="1"/>
  <c r="AH314" i="4"/>
  <c r="AK252" i="4"/>
  <c r="AQ252" i="4" s="1"/>
  <c r="AL153" i="4"/>
  <c r="AR153" i="4" s="1"/>
  <c r="AH26" i="4"/>
  <c r="AH127" i="4"/>
  <c r="D425" i="4"/>
  <c r="AL21" i="4"/>
  <c r="AI21" i="4"/>
  <c r="AJ180" i="4"/>
  <c r="AP180" i="4" s="1"/>
  <c r="AI180" i="4"/>
  <c r="AO180" i="4" s="1"/>
  <c r="AM180" i="4"/>
  <c r="AS180" i="4" s="1"/>
  <c r="AM193" i="4"/>
  <c r="AS193" i="4" s="1"/>
  <c r="AJ193" i="4"/>
  <c r="AP193" i="4" s="1"/>
  <c r="AI278" i="4"/>
  <c r="AO278" i="4" s="1"/>
  <c r="AK278" i="4"/>
  <c r="AQ278" i="4" s="1"/>
  <c r="AJ278" i="4"/>
  <c r="AP278" i="4" s="1"/>
  <c r="AL278" i="4"/>
  <c r="AR278" i="4" s="1"/>
  <c r="AJ377" i="4"/>
  <c r="AP377" i="4" s="1"/>
  <c r="AI404" i="4"/>
  <c r="AO404" i="4" s="1"/>
  <c r="AL193" i="4"/>
  <c r="AR193" i="4" s="1"/>
  <c r="AK141" i="4"/>
  <c r="AQ141" i="4" s="1"/>
  <c r="AM141" i="4"/>
  <c r="AS141" i="4" s="1"/>
  <c r="AI141" i="4"/>
  <c r="AO141" i="4" s="1"/>
  <c r="AJ141" i="4"/>
  <c r="AP141" i="4" s="1"/>
  <c r="AL142" i="4"/>
  <c r="AR142" i="4" s="1"/>
  <c r="AK142" i="4"/>
  <c r="AQ142" i="4" s="1"/>
  <c r="AQ14" i="4"/>
  <c r="AH126" i="4"/>
  <c r="AI338" i="4"/>
  <c r="AO338" i="4" s="1"/>
  <c r="AI50" i="4"/>
  <c r="AO50" i="4" s="1"/>
  <c r="AJ50" i="4"/>
  <c r="AP50" i="4" s="1"/>
  <c r="AL50" i="4"/>
  <c r="AR50" i="4" s="1"/>
  <c r="AM50" i="4"/>
  <c r="AS50" i="4" s="1"/>
  <c r="AS8" i="4"/>
  <c r="AL317" i="4"/>
  <c r="AR317" i="4" s="1"/>
  <c r="AK317" i="4"/>
  <c r="AQ317" i="4" s="1"/>
  <c r="AJ317" i="4"/>
  <c r="AP317" i="4" s="1"/>
  <c r="AH99" i="4"/>
  <c r="AL53" i="4"/>
  <c r="AR53" i="4" s="1"/>
  <c r="AL372" i="4"/>
  <c r="AR372" i="4" s="1"/>
  <c r="AI204" i="4"/>
  <c r="AO204" i="4" s="1"/>
  <c r="AJ154" i="4"/>
  <c r="AP154" i="4" s="1"/>
  <c r="AL154" i="4"/>
  <c r="AR154" i="4" s="1"/>
  <c r="AM154" i="4"/>
  <c r="AS154" i="4" s="1"/>
  <c r="AM354" i="4"/>
  <c r="AS354" i="4" s="1"/>
  <c r="AL354" i="4"/>
  <c r="AR354" i="4" s="1"/>
  <c r="AH286" i="4"/>
  <c r="AI149" i="4"/>
  <c r="AO149" i="4" s="1"/>
  <c r="AL402" i="4"/>
  <c r="AR402" i="4" s="1"/>
  <c r="AL322" i="4"/>
  <c r="AR322" i="4" s="1"/>
  <c r="AI229" i="4"/>
  <c r="AO229" i="4" s="1"/>
  <c r="AK229" i="4"/>
  <c r="AQ229" i="4" s="1"/>
  <c r="AM394" i="4"/>
  <c r="AS394" i="4" s="1"/>
  <c r="AM73" i="4"/>
  <c r="AS73" i="4" s="1"/>
  <c r="AK53" i="4"/>
  <c r="AQ53" i="4" s="1"/>
  <c r="AI347" i="4"/>
  <c r="AO347" i="4" s="1"/>
  <c r="AL347" i="4"/>
  <c r="AR347" i="4" s="1"/>
  <c r="AL158" i="4"/>
  <c r="AR158" i="4" s="1"/>
  <c r="AJ158" i="4"/>
  <c r="AP158" i="4" s="1"/>
  <c r="AI192" i="4"/>
  <c r="AO192" i="4" s="1"/>
  <c r="AL73" i="4"/>
  <c r="AR73" i="4" s="1"/>
  <c r="AL307" i="4"/>
  <c r="AR307" i="4" s="1"/>
  <c r="AK307" i="4"/>
  <c r="AQ307" i="4" s="1"/>
  <c r="AJ307" i="4"/>
  <c r="AP307" i="4" s="1"/>
  <c r="AL336" i="4"/>
  <c r="AR336" i="4" s="1"/>
  <c r="AI336" i="4"/>
  <c r="AO336" i="4" s="1"/>
  <c r="AM367" i="4"/>
  <c r="AS367" i="4" s="1"/>
  <c r="AM158" i="4"/>
  <c r="AS158" i="4" s="1"/>
  <c r="AI282" i="4"/>
  <c r="AO282" i="4" s="1"/>
  <c r="AJ129" i="4"/>
  <c r="AP129" i="4" s="1"/>
  <c r="AM395" i="4"/>
  <c r="AS395" i="4" s="1"/>
  <c r="AJ265" i="4"/>
  <c r="AP265" i="4" s="1"/>
  <c r="AI265" i="4"/>
  <c r="AO265" i="4" s="1"/>
  <c r="AL161" i="4"/>
  <c r="AR161" i="4" s="1"/>
  <c r="AI161" i="4"/>
  <c r="AO161" i="4" s="1"/>
  <c r="AJ251" i="4"/>
  <c r="AP251" i="4" s="1"/>
  <c r="AM251" i="4"/>
  <c r="AS251" i="4" s="1"/>
  <c r="AK251" i="4"/>
  <c r="AQ251" i="4" s="1"/>
  <c r="AH302" i="4"/>
  <c r="AH159" i="4"/>
  <c r="AI365" i="4"/>
  <c r="AO365" i="4" s="1"/>
  <c r="AL365" i="4"/>
  <c r="AR365" i="4" s="1"/>
  <c r="AL199" i="4"/>
  <c r="AR199" i="4" s="1"/>
  <c r="AK38" i="4"/>
  <c r="AQ38" i="4" s="1"/>
  <c r="AM360" i="4"/>
  <c r="AS360" i="4" s="1"/>
  <c r="AK192" i="4"/>
  <c r="AQ192" i="4" s="1"/>
  <c r="AM137" i="4"/>
  <c r="AS137" i="4" s="1"/>
  <c r="AK137" i="4"/>
  <c r="AQ137" i="4" s="1"/>
  <c r="AI137" i="4"/>
  <c r="AO137" i="4" s="1"/>
  <c r="AI96" i="4"/>
  <c r="AO96" i="4" s="1"/>
  <c r="AL96" i="4"/>
  <c r="AR96" i="4" s="1"/>
  <c r="AM174" i="4"/>
  <c r="AS174" i="4" s="1"/>
  <c r="AJ157" i="4"/>
  <c r="AP157" i="4" s="1"/>
  <c r="AL172" i="4"/>
  <c r="AR172" i="4" s="1"/>
  <c r="AH132" i="4"/>
  <c r="AH212" i="4"/>
  <c r="AH312" i="4"/>
  <c r="AH72" i="4"/>
  <c r="AH12" i="4"/>
  <c r="AH52" i="4"/>
  <c r="AK100" i="4"/>
  <c r="AQ100" i="4" s="1"/>
  <c r="AL356" i="4"/>
  <c r="AR356" i="4" s="1"/>
  <c r="AL121" i="4"/>
  <c r="AR121" i="4" s="1"/>
  <c r="AI155" i="4"/>
  <c r="AO155" i="4" s="1"/>
  <c r="AJ208" i="4"/>
  <c r="AP208" i="4" s="1"/>
  <c r="AI121" i="4"/>
  <c r="AO121" i="4" s="1"/>
  <c r="AH169" i="4"/>
  <c r="AM101" i="4"/>
  <c r="AS101" i="4" s="1"/>
  <c r="AJ142" i="4"/>
  <c r="AP142" i="4" s="1"/>
  <c r="AJ18" i="4"/>
  <c r="AI18" i="4"/>
  <c r="AK18" i="4"/>
  <c r="AL18" i="4"/>
  <c r="AI280" i="4"/>
  <c r="AO280" i="4" s="1"/>
  <c r="AI268" i="4"/>
  <c r="AO268" i="4" s="1"/>
  <c r="AH236" i="4"/>
  <c r="AH276" i="4"/>
  <c r="AH396" i="4"/>
  <c r="AH136" i="4"/>
  <c r="AH363" i="4"/>
  <c r="AH243" i="4"/>
  <c r="AH163" i="4"/>
  <c r="AH203" i="4"/>
  <c r="AH183" i="4"/>
  <c r="AH23" i="4"/>
  <c r="AM75" i="4"/>
  <c r="AS75" i="4" s="1"/>
  <c r="AH123" i="4"/>
  <c r="AL265" i="4"/>
  <c r="AR265" i="4" s="1"/>
  <c r="AM320" i="4"/>
  <c r="AS320" i="4" s="1"/>
  <c r="AJ189" i="4"/>
  <c r="AP189" i="4" s="1"/>
  <c r="AL75" i="4"/>
  <c r="AR75" i="4" s="1"/>
  <c r="AL40" i="4"/>
  <c r="AR40" i="4" s="1"/>
  <c r="AM40" i="4"/>
  <c r="AS40" i="4" s="1"/>
  <c r="AJ40" i="4"/>
  <c r="AP40" i="4" s="1"/>
  <c r="AJ9" i="4"/>
  <c r="AM283" i="4"/>
  <c r="AS283" i="4" s="1"/>
  <c r="AI133" i="4"/>
  <c r="AO133" i="4" s="1"/>
  <c r="AJ261" i="4"/>
  <c r="AP261" i="4" s="1"/>
  <c r="AK174" i="4"/>
  <c r="AQ174" i="4" s="1"/>
  <c r="AK71" i="4"/>
  <c r="AQ71" i="4" s="1"/>
  <c r="AH34" i="4"/>
  <c r="AM160" i="4"/>
  <c r="AS160" i="4" s="1"/>
  <c r="AK181" i="4"/>
  <c r="AQ181" i="4" s="1"/>
  <c r="AJ181" i="4"/>
  <c r="AP181" i="4" s="1"/>
  <c r="AM181" i="4"/>
  <c r="AS181" i="4" s="1"/>
  <c r="AK380" i="4"/>
  <c r="AQ380" i="4" s="1"/>
  <c r="AJ380" i="4"/>
  <c r="AP380" i="4" s="1"/>
  <c r="AL380" i="4"/>
  <c r="AR380" i="4" s="1"/>
  <c r="AM380" i="4"/>
  <c r="AS380" i="4" s="1"/>
  <c r="AK232" i="4"/>
  <c r="AQ232" i="4" s="1"/>
  <c r="AJ232" i="4"/>
  <c r="AP232" i="4" s="1"/>
  <c r="AL232" i="4"/>
  <c r="AR232" i="4" s="1"/>
  <c r="AI139" i="4"/>
  <c r="AO139" i="4" s="1"/>
  <c r="AK139" i="4"/>
  <c r="AQ139" i="4" s="1"/>
  <c r="AM139" i="4"/>
  <c r="AS139" i="4" s="1"/>
  <c r="AM362" i="4"/>
  <c r="AS362" i="4" s="1"/>
  <c r="AI362" i="4"/>
  <c r="AO362" i="4" s="1"/>
  <c r="AJ362" i="4"/>
  <c r="AP362" i="4" s="1"/>
  <c r="AM384" i="4"/>
  <c r="AS384" i="4" s="1"/>
  <c r="AJ384" i="4"/>
  <c r="AP384" i="4" s="1"/>
  <c r="AL384" i="4"/>
  <c r="AR384" i="4" s="1"/>
  <c r="AM404" i="4"/>
  <c r="AS404" i="4" s="1"/>
  <c r="AI263" i="4"/>
  <c r="AO263" i="4" s="1"/>
  <c r="AI329" i="4"/>
  <c r="AO329" i="4" s="1"/>
  <c r="AK329" i="4"/>
  <c r="AQ329" i="4" s="1"/>
  <c r="AK149" i="4"/>
  <c r="AQ149" i="4" s="1"/>
  <c r="AL371" i="4"/>
  <c r="AR371" i="4" s="1"/>
  <c r="AI97" i="4"/>
  <c r="AO97" i="4" s="1"/>
  <c r="AL329" i="4"/>
  <c r="AR329" i="4" s="1"/>
  <c r="AM145" i="4"/>
  <c r="AS145" i="4" s="1"/>
  <c r="AJ145" i="4"/>
  <c r="AP145" i="4" s="1"/>
  <c r="AH386" i="4"/>
  <c r="AI317" i="4"/>
  <c r="AO317" i="4" s="1"/>
  <c r="AL83" i="4"/>
  <c r="AR83" i="4" s="1"/>
  <c r="AK193" i="4"/>
  <c r="AQ193" i="4" s="1"/>
  <c r="AI152" i="4"/>
  <c r="AO152" i="4" s="1"/>
  <c r="AK338" i="4"/>
  <c r="AQ338" i="4" s="1"/>
  <c r="AM398" i="4"/>
  <c r="AS398" i="4" s="1"/>
  <c r="AJ83" i="4"/>
  <c r="AP83" i="4" s="1"/>
  <c r="AL33" i="4"/>
  <c r="AR33" i="4" s="1"/>
  <c r="AK228" i="4"/>
  <c r="AQ228" i="4" s="1"/>
  <c r="AM228" i="4"/>
  <c r="AS228" i="4" s="1"/>
  <c r="AJ228" i="4"/>
  <c r="AP228" i="4" s="1"/>
  <c r="AL176" i="4"/>
  <c r="AR176" i="4" s="1"/>
  <c r="AJ176" i="4"/>
  <c r="AP176" i="4" s="1"/>
  <c r="AJ204" i="4"/>
  <c r="AP204" i="4" s="1"/>
  <c r="AK33" i="4"/>
  <c r="AQ33" i="4" s="1"/>
  <c r="AH239" i="4"/>
  <c r="AK109" i="4"/>
  <c r="AQ109" i="4" s="1"/>
  <c r="AL56" i="4"/>
  <c r="AR56" i="4" s="1"/>
  <c r="AM307" i="4"/>
  <c r="AS307" i="4" s="1"/>
  <c r="AJ361" i="4"/>
  <c r="AP361" i="4" s="1"/>
  <c r="AL361" i="4"/>
  <c r="AR361" i="4" s="1"/>
  <c r="AM361" i="4"/>
  <c r="AS361" i="4" s="1"/>
  <c r="AK217" i="4"/>
  <c r="AQ217" i="4" s="1"/>
  <c r="AK265" i="4"/>
  <c r="AQ265" i="4" s="1"/>
  <c r="AI261" i="4"/>
  <c r="AO261" i="4" s="1"/>
  <c r="AM156" i="4"/>
  <c r="AS156" i="4" s="1"/>
  <c r="AH202" i="4"/>
  <c r="AM177" i="4"/>
  <c r="AS177" i="4" s="1"/>
  <c r="AI177" i="4"/>
  <c r="AO177" i="4" s="1"/>
  <c r="AK177" i="4"/>
  <c r="AQ177" i="4" s="1"/>
  <c r="AH166" i="4"/>
  <c r="AH89" i="4"/>
  <c r="AH146" i="4"/>
  <c r="AL170" i="4"/>
  <c r="AR170" i="4" s="1"/>
  <c r="AJ121" i="4"/>
  <c r="AP121" i="4" s="1"/>
  <c r="AK168" i="4"/>
  <c r="AQ168" i="4" s="1"/>
  <c r="AI168" i="4"/>
  <c r="AO168" i="4" s="1"/>
  <c r="AJ168" i="4"/>
  <c r="AP168" i="4" s="1"/>
  <c r="AM170" i="4"/>
  <c r="AS170" i="4" s="1"/>
  <c r="AP21" i="4"/>
  <c r="AL54" i="4"/>
  <c r="AR54" i="4" s="1"/>
  <c r="AL9" i="4"/>
  <c r="AH66" i="4"/>
  <c r="AI35" i="4"/>
  <c r="AO35" i="4" s="1"/>
  <c r="AJ35" i="4"/>
  <c r="AP35" i="4" s="1"/>
  <c r="AH242" i="4"/>
  <c r="AL284" i="4"/>
  <c r="AR284" i="4" s="1"/>
  <c r="AL135" i="4"/>
  <c r="AR135" i="4" s="1"/>
  <c r="AK135" i="4"/>
  <c r="AQ135" i="4" s="1"/>
  <c r="AI58" i="4"/>
  <c r="AO58" i="4" s="1"/>
  <c r="AJ58" i="4"/>
  <c r="AP58" i="4" s="1"/>
  <c r="AH165" i="4"/>
  <c r="AI57" i="4"/>
  <c r="AO57" i="4" s="1"/>
  <c r="AH138" i="4"/>
  <c r="AH238" i="4"/>
  <c r="AH218" i="4"/>
  <c r="AH198" i="4"/>
  <c r="AH78" i="4"/>
  <c r="AJ160" i="4"/>
  <c r="AP160" i="4" s="1"/>
  <c r="AH264" i="4"/>
  <c r="AL45" i="4"/>
  <c r="AR45" i="4" s="1"/>
  <c r="AM142" i="4"/>
  <c r="AS142" i="4" s="1"/>
  <c r="AH114" i="4"/>
  <c r="AH190" i="4"/>
  <c r="AM374" i="4"/>
  <c r="AS374" i="4" s="1"/>
  <c r="AL280" i="4"/>
  <c r="AR280" i="4" s="1"/>
  <c r="AL254" i="4"/>
  <c r="AR254" i="4" s="1"/>
  <c r="AI135" i="4"/>
  <c r="AO135" i="4" s="1"/>
  <c r="AH48" i="4"/>
  <c r="AK108" i="4"/>
  <c r="AQ108" i="4" s="1"/>
  <c r="AM189" i="4"/>
  <c r="AS189" i="4" s="1"/>
  <c r="AK155" i="4"/>
  <c r="AQ155" i="4" s="1"/>
  <c r="AM113" i="4"/>
  <c r="AS113" i="4" s="1"/>
  <c r="AH296" i="4"/>
  <c r="AL81" i="4"/>
  <c r="AR81" i="4" s="1"/>
  <c r="AK81" i="4"/>
  <c r="AQ81" i="4" s="1"/>
  <c r="AJ128" i="4"/>
  <c r="AP128" i="4" s="1"/>
  <c r="AL253" i="4"/>
  <c r="AR253" i="4" s="1"/>
  <c r="AK253" i="4"/>
  <c r="AQ253" i="4" s="1"/>
  <c r="AJ253" i="4"/>
  <c r="AP253" i="4" s="1"/>
  <c r="AL383" i="4"/>
  <c r="AR383" i="4" s="1"/>
  <c r="AM383" i="4"/>
  <c r="AS383" i="4" s="1"/>
  <c r="AM133" i="4"/>
  <c r="AS133" i="4" s="1"/>
  <c r="AJ338" i="4"/>
  <c r="AP338" i="4" s="1"/>
  <c r="AM338" i="4"/>
  <c r="AS338" i="4" s="1"/>
  <c r="AI354" i="4"/>
  <c r="AO354" i="4" s="1"/>
  <c r="AI392" i="4"/>
  <c r="AO392" i="4" s="1"/>
  <c r="AJ392" i="4"/>
  <c r="AP392" i="4" s="1"/>
  <c r="AM208" i="4"/>
  <c r="AS208" i="4" s="1"/>
  <c r="AM278" i="4"/>
  <c r="AS278" i="4" s="1"/>
  <c r="AJ398" i="4"/>
  <c r="AP398" i="4" s="1"/>
  <c r="AK263" i="4"/>
  <c r="AQ263" i="4" s="1"/>
  <c r="AK389" i="4"/>
  <c r="AQ389" i="4" s="1"/>
  <c r="AK323" i="4"/>
  <c r="AQ323" i="4" s="1"/>
  <c r="AJ323" i="4"/>
  <c r="AP323" i="4" s="1"/>
  <c r="AL323" i="4"/>
  <c r="AR323" i="4" s="1"/>
  <c r="AI208" i="4"/>
  <c r="AO208" i="4" s="1"/>
  <c r="AK392" i="4"/>
  <c r="AQ392" i="4" s="1"/>
  <c r="AK404" i="4"/>
  <c r="AQ404" i="4" s="1"/>
  <c r="AL152" i="4"/>
  <c r="AR152" i="4" s="1"/>
  <c r="AL196" i="4"/>
  <c r="AR196" i="4" s="1"/>
  <c r="AK233" i="4"/>
  <c r="AQ233" i="4" s="1"/>
  <c r="AI233" i="4"/>
  <c r="AO233" i="4" s="1"/>
  <c r="AL233" i="4"/>
  <c r="AR233" i="4" s="1"/>
  <c r="AK83" i="4"/>
  <c r="AQ83" i="4" s="1"/>
  <c r="AI345" i="4"/>
  <c r="AO345" i="4" s="1"/>
  <c r="AI323" i="4"/>
  <c r="AO323" i="4" s="1"/>
  <c r="AJ367" i="4"/>
  <c r="AP367" i="4" s="1"/>
  <c r="AI196" i="4"/>
  <c r="AO196" i="4" s="1"/>
  <c r="AI158" i="4"/>
  <c r="AO158" i="4" s="1"/>
  <c r="AL217" i="4"/>
  <c r="AR217" i="4" s="1"/>
  <c r="AJ38" i="4"/>
  <c r="AP38" i="4" s="1"/>
  <c r="AM317" i="4"/>
  <c r="AS317" i="4" s="1"/>
  <c r="AJ324" i="4"/>
  <c r="AP324" i="4" s="1"/>
  <c r="AL140" i="4"/>
  <c r="AR140" i="4" s="1"/>
  <c r="AJ140" i="4"/>
  <c r="AP140" i="4" s="1"/>
  <c r="AJ161" i="4"/>
  <c r="AP161" i="4" s="1"/>
  <c r="AI353" i="4"/>
  <c r="AO353" i="4" s="1"/>
  <c r="AM176" i="4"/>
  <c r="AS176" i="4" s="1"/>
  <c r="AH179" i="4"/>
  <c r="AL283" i="4"/>
  <c r="AR283" i="4" s="1"/>
  <c r="AI283" i="4"/>
  <c r="AO283" i="4" s="1"/>
  <c r="AK223" i="4"/>
  <c r="AQ223" i="4" s="1"/>
  <c r="AI61" i="4"/>
  <c r="AO61" i="4" s="1"/>
  <c r="AL61" i="4"/>
  <c r="AR61" i="4" s="1"/>
  <c r="AI128" i="4"/>
  <c r="AO128" i="4" s="1"/>
  <c r="AJ36" i="4"/>
  <c r="AP36" i="4" s="1"/>
  <c r="AK36" i="4"/>
  <c r="AQ36" i="4" s="1"/>
  <c r="AI36" i="4"/>
  <c r="AO36" i="4" s="1"/>
  <c r="AH42" i="4"/>
  <c r="AJ403" i="4"/>
  <c r="AP403" i="4" s="1"/>
  <c r="AM300" i="4"/>
  <c r="AS300" i="4" s="1"/>
  <c r="AL300" i="4"/>
  <c r="AR300" i="4" s="1"/>
  <c r="AL252" i="4"/>
  <c r="AR252" i="4" s="1"/>
  <c r="AH46" i="4"/>
  <c r="AJ336" i="4"/>
  <c r="AP336" i="4" s="1"/>
  <c r="AJ155" i="4"/>
  <c r="AP155" i="4" s="1"/>
  <c r="AH332" i="4"/>
  <c r="AL63" i="4"/>
  <c r="AR63" i="4" s="1"/>
  <c r="AK63" i="4"/>
  <c r="AQ63" i="4" s="1"/>
  <c r="AI63" i="4"/>
  <c r="AO63" i="4" s="1"/>
  <c r="AH27" i="4"/>
  <c r="AM45" i="4"/>
  <c r="AS45" i="4" s="1"/>
  <c r="AJ401" i="4"/>
  <c r="AP401" i="4" s="1"/>
  <c r="AH47" i="4"/>
  <c r="AL35" i="4"/>
  <c r="AR35" i="4" s="1"/>
  <c r="AL141" i="4"/>
  <c r="AR141" i="4" s="1"/>
  <c r="AL101" i="4"/>
  <c r="AR101" i="4" s="1"/>
  <c r="AL189" i="4"/>
  <c r="AR189" i="4" s="1"/>
  <c r="AH82" i="4"/>
  <c r="AH327" i="4"/>
  <c r="AM318" i="4"/>
  <c r="AS318" i="4" s="1"/>
  <c r="AK221" i="4"/>
  <c r="AQ221" i="4" s="1"/>
  <c r="AL221" i="4"/>
  <c r="AR221" i="4" s="1"/>
  <c r="AM221" i="4"/>
  <c r="AS221" i="4" s="1"/>
  <c r="AJ221" i="4"/>
  <c r="AP221" i="4" s="1"/>
  <c r="AM80" i="4"/>
  <c r="AS80" i="4" s="1"/>
  <c r="AI117" i="4"/>
  <c r="AO117" i="4" s="1"/>
  <c r="AL137" i="4"/>
  <c r="AR137" i="4" s="1"/>
  <c r="AP20" i="4"/>
  <c r="AL168" i="4"/>
  <c r="AR168" i="4" s="1"/>
  <c r="AM81" i="4"/>
  <c r="AS81" i="4" s="1"/>
  <c r="AM393" i="4"/>
  <c r="AS393" i="4" s="1"/>
  <c r="AK393" i="4"/>
  <c r="AQ393" i="4" s="1"/>
  <c r="AJ393" i="4"/>
  <c r="AP393" i="4" s="1"/>
  <c r="AL393" i="4"/>
  <c r="AR393" i="4" s="1"/>
  <c r="AI393" i="4"/>
  <c r="AO393" i="4" s="1"/>
  <c r="AI55" i="4"/>
  <c r="AO55" i="4" s="1"/>
  <c r="AH98" i="4"/>
  <c r="AQ21" i="4"/>
  <c r="AM41" i="4"/>
  <c r="AS41" i="4" s="1"/>
  <c r="AI41" i="4"/>
  <c r="AO41" i="4" s="1"/>
  <c r="AK41" i="4"/>
  <c r="AQ41" i="4" s="1"/>
  <c r="AI234" i="4"/>
  <c r="AO234" i="4" s="1"/>
  <c r="AS20" i="4"/>
  <c r="AL352" i="4"/>
  <c r="AR352" i="4" s="1"/>
  <c r="AK288" i="4"/>
  <c r="AQ288" i="4" s="1"/>
  <c r="AI44" i="4"/>
  <c r="AO44" i="4" s="1"/>
  <c r="AH6" i="4"/>
  <c r="AK189" i="4"/>
  <c r="AQ189" i="4" s="1"/>
  <c r="AI116" i="4"/>
  <c r="AO116" i="4" s="1"/>
  <c r="AL301" i="4"/>
  <c r="AR301" i="4" s="1"/>
  <c r="AM301" i="4"/>
  <c r="AS301" i="4" s="1"/>
  <c r="AK301" i="4"/>
  <c r="AQ301" i="4" s="1"/>
  <c r="AJ301" i="4"/>
  <c r="AP301" i="4" s="1"/>
  <c r="AI301" i="4"/>
  <c r="AO301" i="4" s="1"/>
  <c r="AM240" i="4"/>
  <c r="AS240" i="4" s="1"/>
  <c r="AK240" i="4"/>
  <c r="AQ240" i="4" s="1"/>
  <c r="AL240" i="4"/>
  <c r="AR240" i="4" s="1"/>
  <c r="AI240" i="4"/>
  <c r="AO240" i="4" s="1"/>
  <c r="AJ240" i="4"/>
  <c r="AP240" i="4" s="1"/>
  <c r="AJ350" i="3"/>
  <c r="AP350" i="3" s="1"/>
  <c r="AI350" i="3"/>
  <c r="AO350" i="3" s="1"/>
  <c r="AL350" i="3"/>
  <c r="AR350" i="3" s="1"/>
  <c r="AM373" i="3"/>
  <c r="AS373" i="3" s="1"/>
  <c r="AL373" i="3"/>
  <c r="AR373" i="3" s="1"/>
  <c r="AK373" i="3"/>
  <c r="AQ373" i="3" s="1"/>
  <c r="AJ373" i="3"/>
  <c r="AP373" i="3" s="1"/>
  <c r="AI373" i="3"/>
  <c r="AO373" i="3" s="1"/>
  <c r="AL231" i="3"/>
  <c r="AR231" i="3" s="1"/>
  <c r="AJ231" i="3"/>
  <c r="AP231" i="3" s="1"/>
  <c r="AI231" i="3"/>
  <c r="AO231" i="3" s="1"/>
  <c r="AM231" i="3"/>
  <c r="AS231" i="3" s="1"/>
  <c r="AK231" i="3"/>
  <c r="AQ231" i="3" s="1"/>
  <c r="AM169" i="3"/>
  <c r="AS169" i="3" s="1"/>
  <c r="AH376" i="3"/>
  <c r="AJ376" i="3" s="1"/>
  <c r="AP376" i="3" s="1"/>
  <c r="AL273" i="3"/>
  <c r="AR273" i="3" s="1"/>
  <c r="AK152" i="3"/>
  <c r="AQ152" i="3" s="1"/>
  <c r="AL309" i="3"/>
  <c r="AR309" i="3" s="1"/>
  <c r="AH31" i="3"/>
  <c r="AL31" i="3" s="1"/>
  <c r="AR31" i="3" s="1"/>
  <c r="AH366" i="3"/>
  <c r="AH173" i="3"/>
  <c r="AJ173" i="3" s="1"/>
  <c r="AP173" i="3" s="1"/>
  <c r="AM233" i="3"/>
  <c r="AS233" i="3" s="1"/>
  <c r="AH211" i="3"/>
  <c r="AM211" i="3" s="1"/>
  <c r="AS211" i="3" s="1"/>
  <c r="AM393" i="3"/>
  <c r="AS393" i="3" s="1"/>
  <c r="AH166" i="3"/>
  <c r="AI166" i="3" s="1"/>
  <c r="AO166" i="3" s="1"/>
  <c r="AK233" i="3"/>
  <c r="AQ233" i="3" s="1"/>
  <c r="AH377" i="3"/>
  <c r="AI377" i="3" s="1"/>
  <c r="AO377" i="3" s="1"/>
  <c r="AH295" i="3"/>
  <c r="AJ298" i="3"/>
  <c r="AP298" i="3" s="1"/>
  <c r="AH209" i="3"/>
  <c r="AH174" i="3"/>
  <c r="AL275" i="3"/>
  <c r="AR275" i="3" s="1"/>
  <c r="AH55" i="3"/>
  <c r="AM55" i="3" s="1"/>
  <c r="AS55" i="3" s="1"/>
  <c r="AH353" i="3"/>
  <c r="AH115" i="3"/>
  <c r="AK115" i="3" s="1"/>
  <c r="AQ115" i="3" s="1"/>
  <c r="AH253" i="3"/>
  <c r="AH351" i="3"/>
  <c r="AH287" i="3"/>
  <c r="AI287" i="3" s="1"/>
  <c r="AO287" i="3" s="1"/>
  <c r="AH268" i="3"/>
  <c r="AH320" i="3"/>
  <c r="AI320" i="3" s="1"/>
  <c r="AO320" i="3" s="1"/>
  <c r="AJ241" i="3"/>
  <c r="AP241" i="3" s="1"/>
  <c r="AI169" i="3"/>
  <c r="AO169" i="3" s="1"/>
  <c r="AJ258" i="3"/>
  <c r="AP258" i="3" s="1"/>
  <c r="AH117" i="3"/>
  <c r="AH255" i="3"/>
  <c r="AM255" i="3" s="1"/>
  <c r="AS255" i="3" s="1"/>
  <c r="AI152" i="3"/>
  <c r="AO152" i="3" s="1"/>
  <c r="AJ322" i="3"/>
  <c r="AP322" i="3" s="1"/>
  <c r="AM153" i="3"/>
  <c r="AS153" i="3" s="1"/>
  <c r="AH265" i="3"/>
  <c r="AM265" i="3" s="1"/>
  <c r="AS265" i="3" s="1"/>
  <c r="AH18" i="3"/>
  <c r="AH91" i="3"/>
  <c r="AM91" i="3" s="1"/>
  <c r="AS91" i="3" s="1"/>
  <c r="AH355" i="3"/>
  <c r="AH352" i="3"/>
  <c r="AH137" i="3"/>
  <c r="AL212" i="3"/>
  <c r="AR212" i="3" s="1"/>
  <c r="AH93" i="3"/>
  <c r="AH32" i="3"/>
  <c r="AK32" i="3" s="1"/>
  <c r="AQ32" i="3" s="1"/>
  <c r="AH310" i="3"/>
  <c r="AH51" i="3"/>
  <c r="AI317" i="3"/>
  <c r="AO317" i="3" s="1"/>
  <c r="AH106" i="3"/>
  <c r="AH314" i="3"/>
  <c r="AH101" i="3"/>
  <c r="AI101" i="3" s="1"/>
  <c r="AO101" i="3" s="1"/>
  <c r="AH271" i="3"/>
  <c r="AK309" i="3"/>
  <c r="AQ309" i="3" s="1"/>
  <c r="AJ66" i="3"/>
  <c r="AP66" i="3" s="1"/>
  <c r="AH274" i="3"/>
  <c r="AI274" i="3" s="1"/>
  <c r="AO274" i="3" s="1"/>
  <c r="AH54" i="3"/>
  <c r="AH53" i="3"/>
  <c r="AI53" i="3" s="1"/>
  <c r="AO53" i="3" s="1"/>
  <c r="AL392" i="3"/>
  <c r="AR392" i="3" s="1"/>
  <c r="AH13" i="3"/>
  <c r="D417" i="3" s="1"/>
  <c r="AK392" i="3"/>
  <c r="AQ392" i="3" s="1"/>
  <c r="AJ291" i="3"/>
  <c r="AP291" i="3" s="1"/>
  <c r="AI333" i="3"/>
  <c r="AO333" i="3" s="1"/>
  <c r="AH168" i="3"/>
  <c r="AI168" i="3" s="1"/>
  <c r="AO168" i="3" s="1"/>
  <c r="AM391" i="3"/>
  <c r="AS391" i="3" s="1"/>
  <c r="AH73" i="3"/>
  <c r="AI73" i="3" s="1"/>
  <c r="AO73" i="3" s="1"/>
  <c r="AM125" i="3"/>
  <c r="AS125" i="3" s="1"/>
  <c r="AK169" i="3"/>
  <c r="AQ169" i="3" s="1"/>
  <c r="AH261" i="3"/>
  <c r="AL261" i="3" s="1"/>
  <c r="AR261" i="3" s="1"/>
  <c r="AI66" i="3"/>
  <c r="AO66" i="3" s="1"/>
  <c r="AL317" i="3"/>
  <c r="AR317" i="3" s="1"/>
  <c r="AH157" i="3"/>
  <c r="AI157" i="3" s="1"/>
  <c r="AO157" i="3" s="1"/>
  <c r="AH294" i="3"/>
  <c r="AH257" i="3"/>
  <c r="AK257" i="3" s="1"/>
  <c r="AQ257" i="3" s="1"/>
  <c r="AH331" i="3"/>
  <c r="AL10" i="3"/>
  <c r="AR10" i="3" s="1"/>
  <c r="AH97" i="3"/>
  <c r="AH215" i="3"/>
  <c r="AH371" i="3"/>
  <c r="AI371" i="3" s="1"/>
  <c r="AO371" i="3" s="1"/>
  <c r="AH272" i="3"/>
  <c r="AL272" i="3" s="1"/>
  <c r="AR272" i="3" s="1"/>
  <c r="AH90" i="3"/>
  <c r="AH113" i="3"/>
  <c r="AH12" i="3"/>
  <c r="AH30" i="3"/>
  <c r="AH396" i="3"/>
  <c r="AI396" i="3" s="1"/>
  <c r="AO396" i="3" s="1"/>
  <c r="AH87" i="3"/>
  <c r="AJ87" i="3" s="1"/>
  <c r="AP87" i="3" s="1"/>
  <c r="AI49" i="3"/>
  <c r="AO49" i="3" s="1"/>
  <c r="AH277" i="3"/>
  <c r="AH321" i="3"/>
  <c r="AK317" i="3"/>
  <c r="AQ317" i="3" s="1"/>
  <c r="AI218" i="3"/>
  <c r="AO218" i="3" s="1"/>
  <c r="AH316" i="3"/>
  <c r="AJ316" i="3" s="1"/>
  <c r="AP316" i="3" s="1"/>
  <c r="AM309" i="3"/>
  <c r="AS309" i="3" s="1"/>
  <c r="AI202" i="3"/>
  <c r="AO202" i="3" s="1"/>
  <c r="AH235" i="3"/>
  <c r="AK235" i="3" s="1"/>
  <c r="AQ235" i="3" s="1"/>
  <c r="AH187" i="3"/>
  <c r="AH281" i="3"/>
  <c r="AH33" i="3"/>
  <c r="AK33" i="3" s="1"/>
  <c r="AQ33" i="3" s="1"/>
  <c r="AL270" i="3"/>
  <c r="AR270" i="3" s="1"/>
  <c r="AH131" i="3"/>
  <c r="AI131" i="3" s="1"/>
  <c r="AO131" i="3" s="1"/>
  <c r="AH306" i="3"/>
  <c r="AJ306" i="3" s="1"/>
  <c r="AP306" i="3" s="1"/>
  <c r="AJ333" i="3"/>
  <c r="AP333" i="3" s="1"/>
  <c r="AL206" i="3"/>
  <c r="AR206" i="3" s="1"/>
  <c r="AH177" i="3"/>
  <c r="AM177" i="3" s="1"/>
  <c r="AS177" i="3" s="1"/>
  <c r="AJ175" i="3"/>
  <c r="AP175" i="3" s="1"/>
  <c r="AK398" i="3"/>
  <c r="AQ398" i="3" s="1"/>
  <c r="AK291" i="3"/>
  <c r="AQ291" i="3" s="1"/>
  <c r="AJ398" i="3"/>
  <c r="AP398" i="3" s="1"/>
  <c r="AH354" i="3"/>
  <c r="AH315" i="3"/>
  <c r="AL315" i="3" s="1"/>
  <c r="AR315" i="3" s="1"/>
  <c r="AH237" i="3"/>
  <c r="AK237" i="3" s="1"/>
  <c r="AQ237" i="3" s="1"/>
  <c r="AK212" i="3"/>
  <c r="AQ212" i="3" s="1"/>
  <c r="AH191" i="3"/>
  <c r="AH293" i="3"/>
  <c r="AH111" i="3"/>
  <c r="AI111" i="3" s="1"/>
  <c r="AO111" i="3" s="1"/>
  <c r="AI290" i="3"/>
  <c r="AO290" i="3" s="1"/>
  <c r="AH20" i="3"/>
  <c r="AL286" i="3"/>
  <c r="AR286" i="3" s="1"/>
  <c r="AH41" i="3"/>
  <c r="AK41" i="3" s="1"/>
  <c r="AQ41" i="3" s="1"/>
  <c r="AJ317" i="3"/>
  <c r="AP317" i="3" s="1"/>
  <c r="AH6" i="3"/>
  <c r="AK16" i="3"/>
  <c r="AI16" i="3"/>
  <c r="AL16" i="3"/>
  <c r="AM16" i="3"/>
  <c r="AJ16" i="3"/>
  <c r="AK8" i="3"/>
  <c r="AI8" i="3"/>
  <c r="AM8" i="3"/>
  <c r="AL8" i="3"/>
  <c r="AJ8" i="3"/>
  <c r="AI219" i="3"/>
  <c r="AO219" i="3" s="1"/>
  <c r="AJ219" i="3"/>
  <c r="AP219" i="3" s="1"/>
  <c r="AL219" i="3"/>
  <c r="AR219" i="3" s="1"/>
  <c r="AM219" i="3"/>
  <c r="AS219" i="3" s="1"/>
  <c r="AK219" i="3"/>
  <c r="AQ219" i="3" s="1"/>
  <c r="AL342" i="3"/>
  <c r="AR342" i="3" s="1"/>
  <c r="AK342" i="3"/>
  <c r="AQ342" i="3" s="1"/>
  <c r="AI342" i="3"/>
  <c r="AO342" i="3" s="1"/>
  <c r="AM342" i="3"/>
  <c r="AS342" i="3" s="1"/>
  <c r="AJ342" i="3"/>
  <c r="AP342" i="3" s="1"/>
  <c r="AJ304" i="3"/>
  <c r="AP304" i="3" s="1"/>
  <c r="AI304" i="3"/>
  <c r="AO304" i="3" s="1"/>
  <c r="AK304" i="3"/>
  <c r="AQ304" i="3" s="1"/>
  <c r="AM304" i="3"/>
  <c r="AS304" i="3" s="1"/>
  <c r="AL304" i="3"/>
  <c r="AR304" i="3" s="1"/>
  <c r="AM65" i="3"/>
  <c r="AS65" i="3" s="1"/>
  <c r="AJ65" i="3"/>
  <c r="AP65" i="3" s="1"/>
  <c r="AI65" i="3"/>
  <c r="AO65" i="3" s="1"/>
  <c r="AK65" i="3"/>
  <c r="AQ65" i="3" s="1"/>
  <c r="AL65" i="3"/>
  <c r="AR65" i="3" s="1"/>
  <c r="AM103" i="3"/>
  <c r="AS103" i="3" s="1"/>
  <c r="AJ103" i="3"/>
  <c r="AP103" i="3" s="1"/>
  <c r="AL103" i="3"/>
  <c r="AR103" i="3" s="1"/>
  <c r="AI103" i="3"/>
  <c r="AO103" i="3" s="1"/>
  <c r="AK103" i="3"/>
  <c r="AQ103" i="3" s="1"/>
  <c r="AI14" i="3"/>
  <c r="AM14" i="3"/>
  <c r="AJ14" i="3"/>
  <c r="AL14" i="3"/>
  <c r="AK14" i="3"/>
  <c r="AJ15" i="3"/>
  <c r="AI15" i="3"/>
  <c r="AM15" i="3"/>
  <c r="AK15" i="3"/>
  <c r="AL15" i="3"/>
  <c r="AI221" i="3"/>
  <c r="AO221" i="3" s="1"/>
  <c r="AJ221" i="3"/>
  <c r="AP221" i="3" s="1"/>
  <c r="AL221" i="3"/>
  <c r="AR221" i="3" s="1"/>
  <c r="AM221" i="3"/>
  <c r="AS221" i="3" s="1"/>
  <c r="AK221" i="3"/>
  <c r="AQ221" i="3" s="1"/>
  <c r="AJ126" i="3"/>
  <c r="AP126" i="3" s="1"/>
  <c r="AI126" i="3"/>
  <c r="AO126" i="3" s="1"/>
  <c r="AM126" i="3"/>
  <c r="AS126" i="3" s="1"/>
  <c r="AL126" i="3"/>
  <c r="AR126" i="3" s="1"/>
  <c r="AK126" i="3"/>
  <c r="AQ126" i="3" s="1"/>
  <c r="AL207" i="3"/>
  <c r="AR207" i="3" s="1"/>
  <c r="AI207" i="3"/>
  <c r="AO207" i="3" s="1"/>
  <c r="AJ207" i="3"/>
  <c r="AP207" i="3" s="1"/>
  <c r="AK207" i="3"/>
  <c r="AQ207" i="3" s="1"/>
  <c r="AM207" i="3"/>
  <c r="AS207" i="3" s="1"/>
  <c r="AK17" i="3"/>
  <c r="AL17" i="3"/>
  <c r="AJ17" i="3"/>
  <c r="AM17" i="3"/>
  <c r="AI17" i="3"/>
  <c r="AJ100" i="3"/>
  <c r="AP100" i="3" s="1"/>
  <c r="AM100" i="3"/>
  <c r="AS100" i="3" s="1"/>
  <c r="AI100" i="3"/>
  <c r="AO100" i="3" s="1"/>
  <c r="AK100" i="3"/>
  <c r="AQ100" i="3" s="1"/>
  <c r="AL100" i="3"/>
  <c r="AR100" i="3" s="1"/>
  <c r="AI249" i="3"/>
  <c r="AO249" i="3" s="1"/>
  <c r="AJ249" i="3"/>
  <c r="AP249" i="3" s="1"/>
  <c r="AM394" i="3"/>
  <c r="AS394" i="3" s="1"/>
  <c r="AM347" i="3"/>
  <c r="AS347" i="3" s="1"/>
  <c r="AL347" i="3"/>
  <c r="AR347" i="3" s="1"/>
  <c r="AJ347" i="3"/>
  <c r="AP347" i="3" s="1"/>
  <c r="AI347" i="3"/>
  <c r="AO347" i="3" s="1"/>
  <c r="AJ192" i="3"/>
  <c r="AP192" i="3" s="1"/>
  <c r="AK192" i="3"/>
  <c r="AQ192" i="3" s="1"/>
  <c r="AL71" i="3"/>
  <c r="AR71" i="3" s="1"/>
  <c r="AK71" i="3"/>
  <c r="AQ71" i="3" s="1"/>
  <c r="AH24" i="3"/>
  <c r="AL386" i="3"/>
  <c r="AR386" i="3" s="1"/>
  <c r="AI386" i="3"/>
  <c r="AO386" i="3" s="1"/>
  <c r="AH284" i="3"/>
  <c r="AL323" i="3"/>
  <c r="AR323" i="3" s="1"/>
  <c r="AM249" i="3"/>
  <c r="AS249" i="3" s="1"/>
  <c r="AL33" i="3"/>
  <c r="AR33" i="3" s="1"/>
  <c r="AI33" i="3"/>
  <c r="AO33" i="3" s="1"/>
  <c r="AL210" i="3"/>
  <c r="AR210" i="3" s="1"/>
  <c r="AI145" i="3"/>
  <c r="AO145" i="3" s="1"/>
  <c r="AL145" i="3"/>
  <c r="AR145" i="3" s="1"/>
  <c r="AK145" i="3"/>
  <c r="AQ145" i="3" s="1"/>
  <c r="AM251" i="3"/>
  <c r="AS251" i="3" s="1"/>
  <c r="AM197" i="3"/>
  <c r="AS197" i="3" s="1"/>
  <c r="AJ197" i="3"/>
  <c r="AP197" i="3" s="1"/>
  <c r="AL197" i="3"/>
  <c r="AR197" i="3" s="1"/>
  <c r="AM117" i="3"/>
  <c r="AS117" i="3" s="1"/>
  <c r="AL282" i="3"/>
  <c r="AR282" i="3" s="1"/>
  <c r="AO10" i="3"/>
  <c r="AL131" i="3"/>
  <c r="AR131" i="3" s="1"/>
  <c r="AJ73" i="3"/>
  <c r="AP73" i="3" s="1"/>
  <c r="AL306" i="3"/>
  <c r="AR306" i="3" s="1"/>
  <c r="AJ345" i="3"/>
  <c r="AP345" i="3" s="1"/>
  <c r="AM311" i="3"/>
  <c r="AS311" i="3" s="1"/>
  <c r="AI153" i="3"/>
  <c r="AO153" i="3" s="1"/>
  <c r="AL153" i="3"/>
  <c r="AR153" i="3" s="1"/>
  <c r="AL74" i="3"/>
  <c r="AR74" i="3" s="1"/>
  <c r="AI74" i="3"/>
  <c r="AO74" i="3" s="1"/>
  <c r="AH283" i="3"/>
  <c r="AH21" i="3"/>
  <c r="AK313" i="3"/>
  <c r="AQ313" i="3" s="1"/>
  <c r="AJ357" i="3"/>
  <c r="AP357" i="3" s="1"/>
  <c r="AM357" i="3"/>
  <c r="AS357" i="3" s="1"/>
  <c r="AK357" i="3"/>
  <c r="AQ357" i="3" s="1"/>
  <c r="AH399" i="3"/>
  <c r="AM313" i="3"/>
  <c r="AS313" i="3" s="1"/>
  <c r="AL311" i="3"/>
  <c r="AR311" i="3" s="1"/>
  <c r="AL396" i="3"/>
  <c r="AR396" i="3" s="1"/>
  <c r="AK321" i="3"/>
  <c r="AQ321" i="3" s="1"/>
  <c r="AI241" i="3"/>
  <c r="AO241" i="3" s="1"/>
  <c r="AL250" i="3"/>
  <c r="AR250" i="3" s="1"/>
  <c r="AH188" i="3"/>
  <c r="AH56" i="3"/>
  <c r="AI109" i="3"/>
  <c r="AO109" i="3" s="1"/>
  <c r="AJ53" i="3"/>
  <c r="AP53" i="3" s="1"/>
  <c r="AL329" i="3"/>
  <c r="AR329" i="3" s="1"/>
  <c r="AK271" i="3"/>
  <c r="AQ271" i="3" s="1"/>
  <c r="AK311" i="3"/>
  <c r="AQ311" i="3" s="1"/>
  <c r="AK202" i="3"/>
  <c r="AQ202" i="3" s="1"/>
  <c r="AH22" i="3"/>
  <c r="AL312" i="3"/>
  <c r="AR312" i="3" s="1"/>
  <c r="AH301" i="3"/>
  <c r="AI250" i="3"/>
  <c r="AO250" i="3" s="1"/>
  <c r="AK70" i="3"/>
  <c r="AQ70" i="3" s="1"/>
  <c r="AM250" i="3"/>
  <c r="AS250" i="3" s="1"/>
  <c r="AI55" i="3"/>
  <c r="AO55" i="3" s="1"/>
  <c r="AK55" i="3"/>
  <c r="AQ55" i="3" s="1"/>
  <c r="AH403" i="3"/>
  <c r="AH48" i="3"/>
  <c r="AJ97" i="3"/>
  <c r="AP97" i="3" s="1"/>
  <c r="AH27" i="3"/>
  <c r="AM151" i="3"/>
  <c r="AS151" i="3" s="1"/>
  <c r="AK112" i="3"/>
  <c r="AQ112" i="3" s="1"/>
  <c r="AI112" i="3"/>
  <c r="AO112" i="3" s="1"/>
  <c r="AL112" i="3"/>
  <c r="AR112" i="3" s="1"/>
  <c r="AJ112" i="3"/>
  <c r="AP112" i="3" s="1"/>
  <c r="AM235" i="3"/>
  <c r="AS235" i="3" s="1"/>
  <c r="AH164" i="3"/>
  <c r="AH344" i="3"/>
  <c r="AH84" i="3"/>
  <c r="AL172" i="3"/>
  <c r="AR172" i="3" s="1"/>
  <c r="AJ278" i="3"/>
  <c r="AP278" i="3" s="1"/>
  <c r="AI230" i="3"/>
  <c r="AO230" i="3" s="1"/>
  <c r="AJ329" i="3"/>
  <c r="AP329" i="3" s="1"/>
  <c r="AH336" i="3"/>
  <c r="AJ396" i="3"/>
  <c r="AP396" i="3" s="1"/>
  <c r="AL249" i="3"/>
  <c r="AR249" i="3" s="1"/>
  <c r="AM173" i="3"/>
  <c r="AS173" i="3" s="1"/>
  <c r="AK173" i="3"/>
  <c r="AQ173" i="3" s="1"/>
  <c r="AI173" i="3"/>
  <c r="AO173" i="3" s="1"/>
  <c r="AK52" i="3"/>
  <c r="AQ52" i="3" s="1"/>
  <c r="AJ52" i="3"/>
  <c r="AP52" i="3" s="1"/>
  <c r="AK195" i="3"/>
  <c r="AQ195" i="3" s="1"/>
  <c r="AL195" i="3"/>
  <c r="AR195" i="3" s="1"/>
  <c r="AJ195" i="3"/>
  <c r="AP195" i="3" s="1"/>
  <c r="AL37" i="3"/>
  <c r="AR37" i="3" s="1"/>
  <c r="AL259" i="3"/>
  <c r="AR259" i="3" s="1"/>
  <c r="AK259" i="3"/>
  <c r="AQ259" i="3" s="1"/>
  <c r="AM71" i="3"/>
  <c r="AS71" i="3" s="1"/>
  <c r="AI41" i="3"/>
  <c r="AO41" i="3" s="1"/>
  <c r="AJ41" i="3"/>
  <c r="AP41" i="3" s="1"/>
  <c r="AM41" i="3"/>
  <c r="AS41" i="3" s="1"/>
  <c r="AM372" i="3"/>
  <c r="AS372" i="3" s="1"/>
  <c r="AJ320" i="3"/>
  <c r="AP320" i="3" s="1"/>
  <c r="AH96" i="3"/>
  <c r="AJ229" i="3"/>
  <c r="AP229" i="3" s="1"/>
  <c r="AK229" i="3"/>
  <c r="AQ229" i="3" s="1"/>
  <c r="AM229" i="3"/>
  <c r="AS229" i="3" s="1"/>
  <c r="AM190" i="3"/>
  <c r="AS190" i="3" s="1"/>
  <c r="AI190" i="3"/>
  <c r="AO190" i="3" s="1"/>
  <c r="AJ190" i="3"/>
  <c r="AP190" i="3" s="1"/>
  <c r="AM52" i="3"/>
  <c r="AS52" i="3" s="1"/>
  <c r="AJ230" i="3"/>
  <c r="AP230" i="3" s="1"/>
  <c r="AI46" i="3"/>
  <c r="AO46" i="3" s="1"/>
  <c r="AH228" i="3"/>
  <c r="AI31" i="3"/>
  <c r="AO31" i="3" s="1"/>
  <c r="AH381" i="3"/>
  <c r="AH361" i="3"/>
  <c r="AH161" i="3"/>
  <c r="AH201" i="3"/>
  <c r="AH181" i="3"/>
  <c r="AH81" i="3"/>
  <c r="AH121" i="3"/>
  <c r="AL318" i="3"/>
  <c r="AR318" i="3" s="1"/>
  <c r="AH108" i="3"/>
  <c r="AL152" i="3"/>
  <c r="AR152" i="3" s="1"/>
  <c r="AH80" i="3"/>
  <c r="AM109" i="3"/>
  <c r="AS109" i="3" s="1"/>
  <c r="AK292" i="3"/>
  <c r="AQ292" i="3" s="1"/>
  <c r="AM292" i="3"/>
  <c r="AS292" i="3" s="1"/>
  <c r="AI357" i="3"/>
  <c r="AO357" i="3" s="1"/>
  <c r="AI222" i="3"/>
  <c r="AO222" i="3" s="1"/>
  <c r="AH319" i="3"/>
  <c r="AH247" i="3"/>
  <c r="AJ295" i="3"/>
  <c r="AP295" i="3" s="1"/>
  <c r="AM295" i="3"/>
  <c r="AS295" i="3" s="1"/>
  <c r="AL295" i="3"/>
  <c r="AR295" i="3" s="1"/>
  <c r="AK295" i="3"/>
  <c r="AQ295" i="3" s="1"/>
  <c r="AH384" i="3"/>
  <c r="AK206" i="3"/>
  <c r="AQ206" i="3" s="1"/>
  <c r="AH136" i="3"/>
  <c r="AH362" i="3"/>
  <c r="AH182" i="3"/>
  <c r="AH162" i="3"/>
  <c r="AH402" i="3"/>
  <c r="AH102" i="3"/>
  <c r="AH47" i="3"/>
  <c r="AL170" i="3"/>
  <c r="AR170" i="3" s="1"/>
  <c r="AK170" i="3"/>
  <c r="AQ170" i="3" s="1"/>
  <c r="AH359" i="3"/>
  <c r="AK218" i="3"/>
  <c r="AQ218" i="3" s="1"/>
  <c r="AH327" i="3"/>
  <c r="AH262" i="3"/>
  <c r="AI295" i="3"/>
  <c r="AO295" i="3" s="1"/>
  <c r="AH299" i="3"/>
  <c r="AL202" i="3"/>
  <c r="AR202" i="3" s="1"/>
  <c r="AK74" i="3"/>
  <c r="AQ74" i="3" s="1"/>
  <c r="AI178" i="3"/>
  <c r="AO178" i="3" s="1"/>
  <c r="AK178" i="3"/>
  <c r="AQ178" i="3" s="1"/>
  <c r="AM178" i="3"/>
  <c r="AS178" i="3" s="1"/>
  <c r="AM53" i="3"/>
  <c r="AS53" i="3" s="1"/>
  <c r="AI72" i="3"/>
  <c r="AO72" i="3" s="1"/>
  <c r="AM170" i="3"/>
  <c r="AS170" i="3" s="1"/>
  <c r="AK73" i="3"/>
  <c r="AQ73" i="3" s="1"/>
  <c r="AL49" i="3"/>
  <c r="AR49" i="3" s="1"/>
  <c r="AJ91" i="3"/>
  <c r="AP91" i="3" s="1"/>
  <c r="AH348" i="3"/>
  <c r="AM175" i="3"/>
  <c r="AS175" i="3" s="1"/>
  <c r="AI271" i="3"/>
  <c r="AO271" i="3" s="1"/>
  <c r="AL393" i="3"/>
  <c r="AR393" i="3" s="1"/>
  <c r="AK137" i="3"/>
  <c r="AQ137" i="3" s="1"/>
  <c r="AH114" i="3"/>
  <c r="AH60" i="3"/>
  <c r="AK171" i="3"/>
  <c r="AQ171" i="3" s="1"/>
  <c r="AJ171" i="3"/>
  <c r="AP171" i="3" s="1"/>
  <c r="AI171" i="3"/>
  <c r="AO171" i="3" s="1"/>
  <c r="AH337" i="3"/>
  <c r="AH297" i="3"/>
  <c r="AH397" i="3"/>
  <c r="AH77" i="3"/>
  <c r="AH57" i="3"/>
  <c r="AJ293" i="3"/>
  <c r="AP293" i="3" s="1"/>
  <c r="AK293" i="3"/>
  <c r="AQ293" i="3" s="1"/>
  <c r="AI293" i="3"/>
  <c r="AO293" i="3" s="1"/>
  <c r="AM293" i="3"/>
  <c r="AS293" i="3" s="1"/>
  <c r="AL293" i="3"/>
  <c r="AR293" i="3" s="1"/>
  <c r="AJ232" i="3"/>
  <c r="AP232" i="3" s="1"/>
  <c r="AL232" i="3"/>
  <c r="AR232" i="3" s="1"/>
  <c r="AI232" i="3"/>
  <c r="AO232" i="3" s="1"/>
  <c r="AK232" i="3"/>
  <c r="AQ232" i="3" s="1"/>
  <c r="AM232" i="3"/>
  <c r="AS232" i="3" s="1"/>
  <c r="AK341" i="3"/>
  <c r="AQ341" i="3" s="1"/>
  <c r="AJ341" i="3"/>
  <c r="AP341" i="3" s="1"/>
  <c r="AM323" i="3"/>
  <c r="AS323" i="3" s="1"/>
  <c r="AI323" i="3"/>
  <c r="AO323" i="3" s="1"/>
  <c r="AJ323" i="3"/>
  <c r="AP323" i="3" s="1"/>
  <c r="AH23" i="3"/>
  <c r="AH83" i="3"/>
  <c r="AH163" i="3"/>
  <c r="AH343" i="3"/>
  <c r="AH43" i="3"/>
  <c r="AI314" i="3"/>
  <c r="AO314" i="3" s="1"/>
  <c r="AK314" i="3"/>
  <c r="AQ314" i="3" s="1"/>
  <c r="AH104" i="3"/>
  <c r="AL20" i="3"/>
  <c r="AM20" i="3"/>
  <c r="AJ20" i="3"/>
  <c r="AM192" i="3"/>
  <c r="AS192" i="3" s="1"/>
  <c r="AK168" i="3"/>
  <c r="AQ168" i="3" s="1"/>
  <c r="AM314" i="3"/>
  <c r="AS314" i="3" s="1"/>
  <c r="AI390" i="3"/>
  <c r="AO390" i="3" s="1"/>
  <c r="AJ390" i="3"/>
  <c r="AP390" i="3" s="1"/>
  <c r="AM390" i="3"/>
  <c r="AS390" i="3" s="1"/>
  <c r="AK390" i="3"/>
  <c r="AQ390" i="3" s="1"/>
  <c r="AM141" i="3"/>
  <c r="AS141" i="3" s="1"/>
  <c r="AH36" i="3"/>
  <c r="AH88" i="3"/>
  <c r="AJ33" i="3"/>
  <c r="AP33" i="3" s="1"/>
  <c r="AL73" i="3"/>
  <c r="AR73" i="3" s="1"/>
  <c r="AH280" i="3"/>
  <c r="AL278" i="3"/>
  <c r="AR278" i="3" s="1"/>
  <c r="AH300" i="3"/>
  <c r="AJ117" i="3"/>
  <c r="AP117" i="3" s="1"/>
  <c r="AK177" i="3"/>
  <c r="AQ177" i="3" s="1"/>
  <c r="AI177" i="3"/>
  <c r="AO177" i="3" s="1"/>
  <c r="AI235" i="3"/>
  <c r="AO235" i="3" s="1"/>
  <c r="AH200" i="3"/>
  <c r="AK372" i="3"/>
  <c r="AQ372" i="3" s="1"/>
  <c r="AI278" i="3"/>
  <c r="AO278" i="3" s="1"/>
  <c r="AL369" i="3"/>
  <c r="AR369" i="3" s="1"/>
  <c r="AJ369" i="3"/>
  <c r="AP369" i="3" s="1"/>
  <c r="AM369" i="3"/>
  <c r="AS369" i="3" s="1"/>
  <c r="AK251" i="3"/>
  <c r="AQ251" i="3" s="1"/>
  <c r="AL229" i="3"/>
  <c r="AR229" i="3" s="1"/>
  <c r="AJ259" i="3"/>
  <c r="AP259" i="3" s="1"/>
  <c r="AL62" i="3"/>
  <c r="AR62" i="3" s="1"/>
  <c r="AJ62" i="3"/>
  <c r="AP62" i="3" s="1"/>
  <c r="AK306" i="3"/>
  <c r="AQ306" i="3" s="1"/>
  <c r="AK322" i="3"/>
  <c r="AQ322" i="3" s="1"/>
  <c r="AL322" i="3"/>
  <c r="AR322" i="3" s="1"/>
  <c r="AL166" i="3"/>
  <c r="AR166" i="3" s="1"/>
  <c r="AH196" i="3"/>
  <c r="AL192" i="3"/>
  <c r="AR192" i="3" s="1"/>
  <c r="AL173" i="3"/>
  <c r="AR173" i="3" s="1"/>
  <c r="AH39" i="3"/>
  <c r="AI175" i="3"/>
  <c r="AO175" i="3" s="1"/>
  <c r="AH382" i="3"/>
  <c r="AM298" i="3"/>
  <c r="AS298" i="3" s="1"/>
  <c r="AK298" i="3"/>
  <c r="AQ298" i="3" s="1"/>
  <c r="AJ206" i="3"/>
  <c r="AP206" i="3" s="1"/>
  <c r="AJ9" i="3"/>
  <c r="AL9" i="3"/>
  <c r="AK9" i="3"/>
  <c r="AI9" i="3"/>
  <c r="AH61" i="3"/>
  <c r="AH236" i="3"/>
  <c r="AH116" i="3"/>
  <c r="AK18" i="3"/>
  <c r="AJ18" i="3"/>
  <c r="AI18" i="3"/>
  <c r="AK109" i="3"/>
  <c r="AQ109" i="3" s="1"/>
  <c r="AK393" i="3"/>
  <c r="AQ393" i="3" s="1"/>
  <c r="AM291" i="3"/>
  <c r="AS291" i="3" s="1"/>
  <c r="AI341" i="3"/>
  <c r="AO341" i="3" s="1"/>
  <c r="AH364" i="3"/>
  <c r="AI258" i="3"/>
  <c r="AO258" i="3" s="1"/>
  <c r="AH199" i="3"/>
  <c r="AL115" i="3"/>
  <c r="AR115" i="3" s="1"/>
  <c r="AM115" i="3"/>
  <c r="AS115" i="3" s="1"/>
  <c r="AK191" i="3"/>
  <c r="AQ191" i="3" s="1"/>
  <c r="AJ191" i="3"/>
  <c r="AP191" i="3" s="1"/>
  <c r="AI191" i="3"/>
  <c r="AO191" i="3" s="1"/>
  <c r="AH44" i="3"/>
  <c r="AH179" i="3"/>
  <c r="AH185" i="3"/>
  <c r="AH26" i="3"/>
  <c r="AH75" i="3"/>
  <c r="AH395" i="3"/>
  <c r="AH135" i="3"/>
  <c r="AH155" i="3"/>
  <c r="AH95" i="3"/>
  <c r="AJ287" i="3"/>
  <c r="AP287" i="3" s="1"/>
  <c r="AM375" i="3"/>
  <c r="AS375" i="3" s="1"/>
  <c r="AI375" i="3"/>
  <c r="AO375" i="3" s="1"/>
  <c r="AL375" i="3"/>
  <c r="AR375" i="3" s="1"/>
  <c r="AL133" i="3"/>
  <c r="AR133" i="3" s="1"/>
  <c r="AM133" i="3"/>
  <c r="AS133" i="3" s="1"/>
  <c r="AL391" i="3"/>
  <c r="AR391" i="3" s="1"/>
  <c r="AJ391" i="3"/>
  <c r="AP391" i="3" s="1"/>
  <c r="AI391" i="3"/>
  <c r="AO391" i="3" s="1"/>
  <c r="AK122" i="3"/>
  <c r="AQ122" i="3" s="1"/>
  <c r="AL122" i="3"/>
  <c r="AR122" i="3" s="1"/>
  <c r="AM122" i="3"/>
  <c r="AS122" i="3" s="1"/>
  <c r="AI122" i="3"/>
  <c r="AO122" i="3" s="1"/>
  <c r="AH243" i="3"/>
  <c r="AI52" i="3"/>
  <c r="AO52" i="3" s="1"/>
  <c r="AM230" i="3"/>
  <c r="AS230" i="3" s="1"/>
  <c r="AM282" i="3"/>
  <c r="AS282" i="3" s="1"/>
  <c r="AJ282" i="3"/>
  <c r="AP282" i="3" s="1"/>
  <c r="AK133" i="3"/>
  <c r="AQ133" i="3" s="1"/>
  <c r="AH220" i="3"/>
  <c r="AH380" i="3"/>
  <c r="AH140" i="3"/>
  <c r="AH160" i="3"/>
  <c r="AH340" i="3"/>
  <c r="AH120" i="3"/>
  <c r="AI259" i="3"/>
  <c r="AO259" i="3" s="1"/>
  <c r="AJ71" i="3"/>
  <c r="AP71" i="3" s="1"/>
  <c r="AK278" i="3"/>
  <c r="AQ278" i="3" s="1"/>
  <c r="AK366" i="3"/>
  <c r="AQ366" i="3" s="1"/>
  <c r="AM321" i="3"/>
  <c r="AS321" i="3" s="1"/>
  <c r="AI321" i="3"/>
  <c r="AO321" i="3" s="1"/>
  <c r="AI151" i="3"/>
  <c r="AO151" i="3" s="1"/>
  <c r="AH184" i="3"/>
  <c r="AJ187" i="3"/>
  <c r="AP187" i="3" s="1"/>
  <c r="AI172" i="3"/>
  <c r="AO172" i="3" s="1"/>
  <c r="AH256" i="3"/>
  <c r="AH124" i="3"/>
  <c r="AM165" i="3"/>
  <c r="AS165" i="3" s="1"/>
  <c r="AJ165" i="3"/>
  <c r="AP165" i="3" s="1"/>
  <c r="AK165" i="3"/>
  <c r="AQ165" i="3" s="1"/>
  <c r="AI165" i="3"/>
  <c r="AO165" i="3" s="1"/>
  <c r="AJ145" i="3"/>
  <c r="AP145" i="3" s="1"/>
  <c r="AH223" i="3"/>
  <c r="AM306" i="3"/>
  <c r="AS306" i="3" s="1"/>
  <c r="AK370" i="3"/>
  <c r="AQ370" i="3" s="1"/>
  <c r="AL370" i="3"/>
  <c r="AR370" i="3" s="1"/>
  <c r="AJ370" i="3"/>
  <c r="AP370" i="3" s="1"/>
  <c r="AK270" i="3"/>
  <c r="AQ270" i="3" s="1"/>
  <c r="AL110" i="3"/>
  <c r="AR110" i="3" s="1"/>
  <c r="AH216" i="3"/>
  <c r="AL38" i="3"/>
  <c r="AR38" i="3" s="1"/>
  <c r="AK53" i="3"/>
  <c r="AQ53" i="3" s="1"/>
  <c r="AL53" i="3"/>
  <c r="AR53" i="3" s="1"/>
  <c r="AJ318" i="3"/>
  <c r="AP318" i="3" s="1"/>
  <c r="AK290" i="3"/>
  <c r="AQ290" i="3" s="1"/>
  <c r="AH363" i="3"/>
  <c r="AJ49" i="3"/>
  <c r="AP49" i="3" s="1"/>
  <c r="AM49" i="3"/>
  <c r="AS49" i="3" s="1"/>
  <c r="AK209" i="3"/>
  <c r="AQ209" i="3" s="1"/>
  <c r="AM209" i="3"/>
  <c r="AS209" i="3" s="1"/>
  <c r="AH127" i="3"/>
  <c r="AJ393" i="3"/>
  <c r="AP393" i="3" s="1"/>
  <c r="AK222" i="3"/>
  <c r="AQ222" i="3" s="1"/>
  <c r="AH379" i="3"/>
  <c r="AI270" i="3"/>
  <c r="AO270" i="3" s="1"/>
  <c r="AK255" i="3"/>
  <c r="AQ255" i="3" s="1"/>
  <c r="AJ166" i="3"/>
  <c r="AP166" i="3" s="1"/>
  <c r="AL233" i="3"/>
  <c r="AR233" i="3" s="1"/>
  <c r="AI233" i="3"/>
  <c r="AO233" i="3" s="1"/>
  <c r="AH149" i="3"/>
  <c r="AH389" i="3"/>
  <c r="AH349" i="3"/>
  <c r="AH129" i="3"/>
  <c r="AH289" i="3"/>
  <c r="AH69" i="3"/>
  <c r="AH89" i="3"/>
  <c r="AH29" i="3"/>
  <c r="AH338" i="3"/>
  <c r="AH78" i="3"/>
  <c r="AH118" i="3"/>
  <c r="AH358" i="3"/>
  <c r="AH98" i="3"/>
  <c r="AH58" i="3"/>
  <c r="AH378" i="3"/>
  <c r="AL215" i="3"/>
  <c r="AR215" i="3" s="1"/>
  <c r="AM215" i="3"/>
  <c r="AS215" i="3" s="1"/>
  <c r="AK215" i="3"/>
  <c r="AQ215" i="3" s="1"/>
  <c r="AJ354" i="3"/>
  <c r="AP354" i="3" s="1"/>
  <c r="AK312" i="3"/>
  <c r="AQ312" i="3" s="1"/>
  <c r="AM350" i="3"/>
  <c r="AS350" i="3" s="1"/>
  <c r="AK350" i="3"/>
  <c r="AQ350" i="3" s="1"/>
  <c r="AK371" i="3"/>
  <c r="AQ371" i="3" s="1"/>
  <c r="AM202" i="3"/>
  <c r="AS202" i="3" s="1"/>
  <c r="AK217" i="3"/>
  <c r="AQ217" i="3" s="1"/>
  <c r="AJ122" i="3"/>
  <c r="AP122" i="3" s="1"/>
  <c r="AL97" i="3"/>
  <c r="AR97" i="3" s="1"/>
  <c r="AK272" i="3"/>
  <c r="AQ272" i="3" s="1"/>
  <c r="AI272" i="3"/>
  <c r="AO272" i="3" s="1"/>
  <c r="AJ170" i="3"/>
  <c r="AP170" i="3" s="1"/>
  <c r="AJ209" i="3"/>
  <c r="AP209" i="3" s="1"/>
  <c r="AI209" i="3"/>
  <c r="AO209" i="3" s="1"/>
  <c r="AH35" i="3"/>
  <c r="AL132" i="3"/>
  <c r="AR132" i="3" s="1"/>
  <c r="AK132" i="3"/>
  <c r="AQ132" i="3" s="1"/>
  <c r="D414" i="3"/>
  <c r="AM10" i="3"/>
  <c r="AK10" i="3"/>
  <c r="AK111" i="3"/>
  <c r="AQ111" i="3" s="1"/>
  <c r="AL111" i="3"/>
  <c r="AR111" i="3" s="1"/>
  <c r="AJ111" i="3"/>
  <c r="AP111" i="3" s="1"/>
  <c r="AM365" i="3"/>
  <c r="AS365" i="3" s="1"/>
  <c r="AI365" i="3"/>
  <c r="AO365" i="3" s="1"/>
  <c r="AJ365" i="3"/>
  <c r="AP365" i="3" s="1"/>
  <c r="AI106" i="3"/>
  <c r="AO106" i="3" s="1"/>
  <c r="AM106" i="3"/>
  <c r="AS106" i="3" s="1"/>
  <c r="AH324" i="3"/>
  <c r="AJ374" i="3"/>
  <c r="AP374" i="3" s="1"/>
  <c r="AM374" i="3"/>
  <c r="AS374" i="3" s="1"/>
  <c r="AL374" i="3"/>
  <c r="AR374" i="3" s="1"/>
  <c r="AH404" i="3"/>
  <c r="AH224" i="3"/>
  <c r="AH368" i="3"/>
  <c r="AH148" i="3"/>
  <c r="AH128" i="3"/>
  <c r="AH308" i="3"/>
  <c r="AH248" i="3"/>
  <c r="AH28" i="3"/>
  <c r="AH68" i="3"/>
  <c r="AI38" i="3"/>
  <c r="AO38" i="3" s="1"/>
  <c r="AK38" i="3"/>
  <c r="AQ38" i="3" s="1"/>
  <c r="AJ38" i="3"/>
  <c r="AP38" i="3" s="1"/>
  <c r="AK374" i="3"/>
  <c r="AQ374" i="3" s="1"/>
  <c r="AK376" i="3"/>
  <c r="AQ376" i="3" s="1"/>
  <c r="AM281" i="3"/>
  <c r="AS281" i="3" s="1"/>
  <c r="AK125" i="3"/>
  <c r="AQ125" i="3" s="1"/>
  <c r="AH203" i="3"/>
  <c r="AM87" i="3"/>
  <c r="AS87" i="3" s="1"/>
  <c r="AL87" i="3"/>
  <c r="AR87" i="3" s="1"/>
  <c r="AK150" i="3"/>
  <c r="AQ150" i="3" s="1"/>
  <c r="AJ150" i="3"/>
  <c r="AP150" i="3" s="1"/>
  <c r="AM150" i="3"/>
  <c r="AS150" i="3" s="1"/>
  <c r="AJ235" i="3"/>
  <c r="AP235" i="3" s="1"/>
  <c r="AI306" i="3"/>
  <c r="AO306" i="3" s="1"/>
  <c r="AK335" i="3"/>
  <c r="AQ335" i="3" s="1"/>
  <c r="AI335" i="3"/>
  <c r="AO335" i="3" s="1"/>
  <c r="AL335" i="3"/>
  <c r="AR335" i="3" s="1"/>
  <c r="AM335" i="3"/>
  <c r="AS335" i="3" s="1"/>
  <c r="AL251" i="3"/>
  <c r="AR251" i="3" s="1"/>
  <c r="AI261" i="3"/>
  <c r="AO261" i="3" s="1"/>
  <c r="AM261" i="3"/>
  <c r="AS261" i="3" s="1"/>
  <c r="AL189" i="3"/>
  <c r="AR189" i="3" s="1"/>
  <c r="AM189" i="3"/>
  <c r="AS189" i="3" s="1"/>
  <c r="AL66" i="3"/>
  <c r="AR66" i="3" s="1"/>
  <c r="AK66" i="3"/>
  <c r="AQ66" i="3" s="1"/>
  <c r="AH244" i="3"/>
  <c r="AM259" i="3"/>
  <c r="AS259" i="3" s="1"/>
  <c r="AK198" i="3"/>
  <c r="AQ198" i="3" s="1"/>
  <c r="AJ198" i="3"/>
  <c r="AP198" i="3" s="1"/>
  <c r="AM198" i="3"/>
  <c r="AS198" i="3" s="1"/>
  <c r="AI198" i="3"/>
  <c r="AO198" i="3" s="1"/>
  <c r="AL217" i="3"/>
  <c r="AR217" i="3" s="1"/>
  <c r="AJ252" i="3"/>
  <c r="AP252" i="3" s="1"/>
  <c r="AM252" i="3"/>
  <c r="AS252" i="3" s="1"/>
  <c r="AI255" i="3"/>
  <c r="AO255" i="3" s="1"/>
  <c r="AH264" i="3"/>
  <c r="AK189" i="3"/>
  <c r="AQ189" i="3" s="1"/>
  <c r="AI54" i="3"/>
  <c r="AO54" i="3" s="1"/>
  <c r="AM54" i="3"/>
  <c r="AS54" i="3" s="1"/>
  <c r="AL54" i="3"/>
  <c r="AR54" i="3" s="1"/>
  <c r="AM195" i="3"/>
  <c r="AS195" i="3" s="1"/>
  <c r="AI217" i="3"/>
  <c r="AO217" i="3" s="1"/>
  <c r="AJ274" i="3"/>
  <c r="AP274" i="3" s="1"/>
  <c r="AK369" i="3"/>
  <c r="AQ369" i="3" s="1"/>
  <c r="AH167" i="3"/>
  <c r="AM294" i="3"/>
  <c r="AS294" i="3" s="1"/>
  <c r="AJ294" i="3"/>
  <c r="AP294" i="3" s="1"/>
  <c r="AI294" i="3"/>
  <c r="AO294" i="3" s="1"/>
  <c r="AO11" i="3"/>
  <c r="AK153" i="3"/>
  <c r="AQ153" i="3" s="1"/>
  <c r="AJ110" i="3"/>
  <c r="AP110" i="3" s="1"/>
  <c r="AK250" i="3"/>
  <c r="AQ250" i="3" s="1"/>
  <c r="AJ189" i="3"/>
  <c r="AP189" i="3" s="1"/>
  <c r="AL292" i="3"/>
  <c r="AR292" i="3" s="1"/>
  <c r="AH385" i="3"/>
  <c r="AH45" i="3"/>
  <c r="AH205" i="3"/>
  <c r="AH325" i="3"/>
  <c r="AH245" i="3"/>
  <c r="AH25" i="3"/>
  <c r="AH85" i="3"/>
  <c r="AH5" i="3"/>
  <c r="AH285" i="3"/>
  <c r="AH225" i="3"/>
  <c r="AL252" i="3"/>
  <c r="AR252" i="3" s="1"/>
  <c r="AH242" i="3"/>
  <c r="AH260" i="3"/>
  <c r="AH208" i="3"/>
  <c r="AM18" i="3"/>
  <c r="AL274" i="3"/>
  <c r="AR274" i="3" s="1"/>
  <c r="AI292" i="3"/>
  <c r="AO292" i="3" s="1"/>
  <c r="AJ290" i="3"/>
  <c r="AP290" i="3" s="1"/>
  <c r="AL187" i="3"/>
  <c r="AR187" i="3" s="1"/>
  <c r="AL298" i="3"/>
  <c r="AR298" i="3" s="1"/>
  <c r="AM206" i="3"/>
  <c r="AS206" i="3" s="1"/>
  <c r="AJ178" i="3"/>
  <c r="AP178" i="3" s="1"/>
  <c r="AM73" i="3"/>
  <c r="AS73" i="3" s="1"/>
  <c r="AH296" i="3"/>
  <c r="AK190" i="3"/>
  <c r="AQ190" i="3" s="1"/>
  <c r="AL237" i="3"/>
  <c r="AR237" i="3" s="1"/>
  <c r="AL52" i="3"/>
  <c r="AR52" i="3" s="1"/>
  <c r="AJ152" i="3"/>
  <c r="AP152" i="3" s="1"/>
  <c r="AJ253" i="3"/>
  <c r="AP253" i="3" s="1"/>
  <c r="AI253" i="3"/>
  <c r="AO253" i="3" s="1"/>
  <c r="AM253" i="3"/>
  <c r="AS253" i="3" s="1"/>
  <c r="AK330" i="3"/>
  <c r="AQ330" i="3" s="1"/>
  <c r="AI330" i="3"/>
  <c r="AO330" i="3" s="1"/>
  <c r="AJ330" i="3"/>
  <c r="AP330" i="3" s="1"/>
  <c r="AM330" i="3"/>
  <c r="AS330" i="3" s="1"/>
  <c r="AL330" i="3"/>
  <c r="AR330" i="3" s="1"/>
  <c r="AI394" i="3"/>
  <c r="AO394" i="3" s="1"/>
  <c r="AJ394" i="3"/>
  <c r="AP394" i="3" s="1"/>
  <c r="AM329" i="3"/>
  <c r="AS329" i="3" s="1"/>
  <c r="AM320" i="3"/>
  <c r="AS320" i="3" s="1"/>
  <c r="AK329" i="3"/>
  <c r="AQ329" i="3" s="1"/>
  <c r="AI192" i="3"/>
  <c r="AO192" i="3" s="1"/>
  <c r="AL235" i="3"/>
  <c r="AR235" i="3" s="1"/>
  <c r="AM187" i="3"/>
  <c r="AS187" i="3" s="1"/>
  <c r="AI372" i="3"/>
  <c r="AO372" i="3" s="1"/>
  <c r="AL372" i="3"/>
  <c r="AR372" i="3" s="1"/>
  <c r="AK320" i="3"/>
  <c r="AQ320" i="3" s="1"/>
  <c r="AM241" i="3"/>
  <c r="AS241" i="3" s="1"/>
  <c r="AH240" i="3"/>
  <c r="AH183" i="3"/>
  <c r="AM396" i="3"/>
  <c r="AS396" i="3" s="1"/>
  <c r="AI374" i="3"/>
  <c r="AO374" i="3" s="1"/>
  <c r="AK249" i="3"/>
  <c r="AQ249" i="3" s="1"/>
  <c r="AI195" i="3"/>
  <c r="AO195" i="3" s="1"/>
  <c r="AH339" i="3"/>
  <c r="AL271" i="3"/>
  <c r="AR271" i="3" s="1"/>
  <c r="AL141" i="3"/>
  <c r="AR141" i="3" s="1"/>
  <c r="AM210" i="3"/>
  <c r="AS210" i="3" s="1"/>
  <c r="AJ217" i="3"/>
  <c r="AP217" i="3" s="1"/>
  <c r="AM218" i="3"/>
  <c r="AS218" i="3" s="1"/>
  <c r="AL281" i="3"/>
  <c r="AR281" i="3" s="1"/>
  <c r="AI251" i="3"/>
  <c r="AO251" i="3" s="1"/>
  <c r="AI257" i="3"/>
  <c r="AO257" i="3" s="1"/>
  <c r="AM257" i="3"/>
  <c r="AS257" i="3" s="1"/>
  <c r="AL257" i="3"/>
  <c r="AR257" i="3" s="1"/>
  <c r="AJ257" i="3"/>
  <c r="AP257" i="3" s="1"/>
  <c r="AH107" i="3"/>
  <c r="AH143" i="3"/>
  <c r="AH79" i="3"/>
  <c r="AK138" i="3"/>
  <c r="AQ138" i="3" s="1"/>
  <c r="AI138" i="3"/>
  <c r="AO138" i="3" s="1"/>
  <c r="AL138" i="3"/>
  <c r="AR138" i="3" s="1"/>
  <c r="AH303" i="3"/>
  <c r="AH383" i="3"/>
  <c r="AL345" i="3"/>
  <c r="AR345" i="3" s="1"/>
  <c r="AL394" i="3"/>
  <c r="AR394" i="3" s="1"/>
  <c r="AK375" i="3"/>
  <c r="AQ375" i="3" s="1"/>
  <c r="AK315" i="3"/>
  <c r="AQ315" i="3" s="1"/>
  <c r="AI197" i="3"/>
  <c r="AO197" i="3" s="1"/>
  <c r="AH194" i="3"/>
  <c r="AH34" i="3"/>
  <c r="AH334" i="3"/>
  <c r="AH154" i="3"/>
  <c r="AH254" i="3"/>
  <c r="AH94" i="3"/>
  <c r="AL209" i="3"/>
  <c r="AR209" i="3" s="1"/>
  <c r="AK282" i="3"/>
  <c r="AQ282" i="3" s="1"/>
  <c r="AI355" i="3"/>
  <c r="AO355" i="3" s="1"/>
  <c r="AL365" i="3"/>
  <c r="AR365" i="3" s="1"/>
  <c r="AP10" i="3"/>
  <c r="AM33" i="3"/>
  <c r="AS33" i="3" s="1"/>
  <c r="AH82" i="3"/>
  <c r="AH238" i="3"/>
  <c r="AI32" i="3"/>
  <c r="AO32" i="3" s="1"/>
  <c r="AL32" i="3"/>
  <c r="AR32" i="3" s="1"/>
  <c r="AM32" i="3"/>
  <c r="AS32" i="3" s="1"/>
  <c r="AM50" i="3"/>
  <c r="AS50" i="3" s="1"/>
  <c r="AL50" i="3"/>
  <c r="AR50" i="3" s="1"/>
  <c r="D415" i="3"/>
  <c r="AM11" i="3"/>
  <c r="AK11" i="3"/>
  <c r="AL11" i="3"/>
  <c r="AJ11" i="3"/>
  <c r="AK213" i="3"/>
  <c r="AQ213" i="3" s="1"/>
  <c r="AM213" i="3"/>
  <c r="AS213" i="3" s="1"/>
  <c r="AL213" i="3"/>
  <c r="AR213" i="3" s="1"/>
  <c r="AL168" i="3"/>
  <c r="AR168" i="3" s="1"/>
  <c r="AJ168" i="3"/>
  <c r="AP168" i="3" s="1"/>
  <c r="AM168" i="3"/>
  <c r="AS168" i="3" s="1"/>
  <c r="AI313" i="3"/>
  <c r="AO313" i="3" s="1"/>
  <c r="AJ313" i="3"/>
  <c r="AP313" i="3" s="1"/>
  <c r="AH263" i="3"/>
  <c r="AL341" i="3"/>
  <c r="AR341" i="3" s="1"/>
  <c r="AI376" i="3"/>
  <c r="AO376" i="3" s="1"/>
  <c r="AL151" i="3"/>
  <c r="AR151" i="3" s="1"/>
  <c r="AJ151" i="3"/>
  <c r="AP151" i="3" s="1"/>
  <c r="AJ106" i="3"/>
  <c r="AP106" i="3" s="1"/>
  <c r="AH63" i="3"/>
  <c r="AH156" i="3"/>
  <c r="AH276" i="3"/>
  <c r="AH356" i="3"/>
  <c r="AH76" i="3"/>
  <c r="AI210" i="3"/>
  <c r="AO210" i="3" s="1"/>
  <c r="AJ172" i="3"/>
  <c r="AP172" i="3" s="1"/>
  <c r="AI268" i="3"/>
  <c r="AO268" i="3" s="1"/>
  <c r="AM341" i="3"/>
  <c r="AS341" i="3" s="1"/>
  <c r="AL230" i="3"/>
  <c r="AR230" i="3" s="1"/>
  <c r="AH144" i="3"/>
  <c r="AM386" i="3"/>
  <c r="AS386" i="3" s="1"/>
  <c r="AJ255" i="3"/>
  <c r="AP255" i="3" s="1"/>
  <c r="AJ314" i="3"/>
  <c r="AP314" i="3" s="1"/>
  <c r="AH360" i="3"/>
  <c r="AK141" i="3"/>
  <c r="AQ141" i="3" s="1"/>
  <c r="AM105" i="3"/>
  <c r="AS105" i="3" s="1"/>
  <c r="AJ105" i="3"/>
  <c r="AP105" i="3" s="1"/>
  <c r="AK105" i="3"/>
  <c r="AQ105" i="3" s="1"/>
  <c r="AH123" i="3"/>
  <c r="AH119" i="3"/>
  <c r="AH139" i="3"/>
  <c r="AH159" i="3"/>
  <c r="AH19" i="3"/>
  <c r="AH59" i="3"/>
  <c r="AK172" i="3"/>
  <c r="AQ172" i="3" s="1"/>
  <c r="AJ335" i="3"/>
  <c r="AP335" i="3" s="1"/>
  <c r="AM157" i="3"/>
  <c r="AS157" i="3" s="1"/>
  <c r="AJ157" i="3"/>
  <c r="AP157" i="3" s="1"/>
  <c r="AK157" i="3"/>
  <c r="AQ157" i="3" s="1"/>
  <c r="AL157" i="3"/>
  <c r="AR157" i="3" s="1"/>
  <c r="AL177" i="3"/>
  <c r="AR177" i="3" s="1"/>
  <c r="AM142" i="3"/>
  <c r="AS142" i="3" s="1"/>
  <c r="AK142" i="3"/>
  <c r="AQ142" i="3" s="1"/>
  <c r="AJ142" i="3"/>
  <c r="AP142" i="3" s="1"/>
  <c r="AI6" i="3"/>
  <c r="AK72" i="3"/>
  <c r="AQ72" i="3" s="1"/>
  <c r="AH176" i="3"/>
  <c r="AH227" i="3"/>
  <c r="AH67" i="3"/>
  <c r="AH387" i="3"/>
  <c r="AH147" i="3"/>
  <c r="AH307" i="3"/>
  <c r="AH7" i="3"/>
  <c r="AI370" i="3"/>
  <c r="AO370" i="3" s="1"/>
  <c r="AJ270" i="3"/>
  <c r="AP270" i="3" s="1"/>
  <c r="AI345" i="3"/>
  <c r="AO345" i="3" s="1"/>
  <c r="AK261" i="3"/>
  <c r="AQ261" i="3" s="1"/>
  <c r="AJ109" i="3"/>
  <c r="AP109" i="3" s="1"/>
  <c r="AL241" i="3"/>
  <c r="AR241" i="3" s="1"/>
  <c r="AJ281" i="3"/>
  <c r="AP281" i="3" s="1"/>
  <c r="AK318" i="3"/>
  <c r="AQ318" i="3" s="1"/>
  <c r="AK365" i="3"/>
  <c r="AQ365" i="3" s="1"/>
  <c r="AH388" i="3"/>
  <c r="AL258" i="3"/>
  <c r="AR258" i="3" s="1"/>
  <c r="AJ133" i="3"/>
  <c r="AP133" i="3" s="1"/>
  <c r="AK42" i="3"/>
  <c r="AQ42" i="3" s="1"/>
  <c r="AI237" i="3"/>
  <c r="AO237" i="3" s="1"/>
  <c r="AJ237" i="3"/>
  <c r="AP237" i="3" s="1"/>
  <c r="AM237" i="3"/>
  <c r="AS237" i="3" s="1"/>
  <c r="AM138" i="3"/>
  <c r="AS138" i="3" s="1"/>
  <c r="AJ261" i="3"/>
  <c r="AP261" i="3" s="1"/>
  <c r="AI312" i="3"/>
  <c r="AO312" i="3" s="1"/>
  <c r="AK333" i="3"/>
  <c r="AQ333" i="3" s="1"/>
  <c r="AJ375" i="3"/>
  <c r="AP375" i="3" s="1"/>
  <c r="AH401" i="3"/>
  <c r="AH328" i="3"/>
  <c r="AL70" i="3"/>
  <c r="AR70" i="3" s="1"/>
  <c r="AM9" i="3"/>
  <c r="AI62" i="3"/>
  <c r="AO62" i="3" s="1"/>
  <c r="AH269" i="3"/>
  <c r="AL18" i="3"/>
  <c r="AH64" i="3"/>
  <c r="AH239" i="3"/>
  <c r="AJ72" i="3"/>
  <c r="AP72" i="3" s="1"/>
  <c r="AM13" i="3"/>
  <c r="AK13" i="3"/>
  <c r="AJ13" i="3"/>
  <c r="AL13" i="3"/>
  <c r="AM310" i="3"/>
  <c r="AS310" i="3" s="1"/>
  <c r="AL310" i="3"/>
  <c r="AR310" i="3" s="1"/>
  <c r="AI310" i="3"/>
  <c r="AO310" i="3" s="1"/>
  <c r="AJ310" i="3"/>
  <c r="AP310" i="3" s="1"/>
  <c r="AK310" i="3"/>
  <c r="AQ310" i="3" s="1"/>
  <c r="AM351" i="3"/>
  <c r="AS351" i="3" s="1"/>
  <c r="AL351" i="3"/>
  <c r="AR351" i="3" s="1"/>
  <c r="AJ351" i="3"/>
  <c r="AP351" i="3" s="1"/>
  <c r="AI351" i="3"/>
  <c r="AO351" i="3" s="1"/>
  <c r="AK351" i="3"/>
  <c r="AQ351" i="3" s="1"/>
  <c r="AM186" i="3"/>
  <c r="AS186" i="3" s="1"/>
  <c r="AI186" i="3"/>
  <c r="AO186" i="3" s="1"/>
  <c r="AL186" i="3"/>
  <c r="AR186" i="3" s="1"/>
  <c r="AJ186" i="3"/>
  <c r="AP186" i="3" s="1"/>
  <c r="AL320" i="3"/>
  <c r="AR320" i="3" s="1"/>
  <c r="AJ134" i="3"/>
  <c r="AP134" i="3" s="1"/>
  <c r="AM134" i="3"/>
  <c r="AS134" i="3" s="1"/>
  <c r="AK134" i="3"/>
  <c r="AQ134" i="3" s="1"/>
  <c r="AI134" i="3"/>
  <c r="AO134" i="3" s="1"/>
  <c r="AI37" i="3"/>
  <c r="AO37" i="3" s="1"/>
  <c r="AK37" i="3"/>
  <c r="AQ37" i="3" s="1"/>
  <c r="AM37" i="3"/>
  <c r="AS37" i="3" s="1"/>
  <c r="AM46" i="3"/>
  <c r="AS46" i="3" s="1"/>
  <c r="AL46" i="3"/>
  <c r="AR46" i="3" s="1"/>
  <c r="AJ46" i="3"/>
  <c r="AP46" i="3" s="1"/>
  <c r="AK31" i="3"/>
  <c r="AQ31" i="3" s="1"/>
  <c r="AM31" i="3"/>
  <c r="AS31" i="3" s="1"/>
  <c r="AJ31" i="3"/>
  <c r="AP31" i="3" s="1"/>
  <c r="AM302" i="3"/>
  <c r="AS302" i="3" s="1"/>
  <c r="AL302" i="3"/>
  <c r="AR302" i="3" s="1"/>
  <c r="AJ302" i="3"/>
  <c r="AP302" i="3" s="1"/>
  <c r="AL134" i="3"/>
  <c r="AR134" i="3" s="1"/>
  <c r="AJ386" i="3"/>
  <c r="AP386" i="3" s="1"/>
  <c r="AK302" i="3"/>
  <c r="AQ302" i="3" s="1"/>
  <c r="AL332" i="3"/>
  <c r="AR332" i="3" s="1"/>
  <c r="AI332" i="3"/>
  <c r="AO332" i="3" s="1"/>
  <c r="AK332" i="3"/>
  <c r="AQ332" i="3" s="1"/>
  <c r="AI125" i="3"/>
  <c r="AO125" i="3" s="1"/>
  <c r="AM214" i="3"/>
  <c r="AS214" i="3" s="1"/>
  <c r="AL214" i="3"/>
  <c r="AR214" i="3" s="1"/>
  <c r="AK214" i="3"/>
  <c r="AQ214" i="3" s="1"/>
  <c r="AJ214" i="3"/>
  <c r="AP214" i="3" s="1"/>
  <c r="AM286" i="3"/>
  <c r="AS286" i="3" s="1"/>
  <c r="AJ286" i="3"/>
  <c r="AP286" i="3" s="1"/>
  <c r="AM101" i="3"/>
  <c r="AS101" i="3" s="1"/>
  <c r="AL106" i="3"/>
  <c r="AR106" i="3" s="1"/>
  <c r="AL314" i="3"/>
  <c r="AR314" i="3" s="1"/>
  <c r="AL255" i="3"/>
  <c r="AR255" i="3" s="1"/>
  <c r="AJ311" i="3"/>
  <c r="AP311" i="3" s="1"/>
  <c r="AI302" i="3"/>
  <c r="AO302" i="3" s="1"/>
  <c r="AM345" i="3"/>
  <c r="AS345" i="3" s="1"/>
  <c r="AJ213" i="3"/>
  <c r="AP213" i="3" s="1"/>
  <c r="AH279" i="3"/>
  <c r="AL198" i="3"/>
  <c r="AR198" i="3" s="1"/>
  <c r="AH226" i="3"/>
  <c r="AH346" i="3"/>
  <c r="AH246" i="3"/>
  <c r="AH326" i="3"/>
  <c r="AH86" i="3"/>
  <c r="AH146" i="3"/>
  <c r="AH266" i="3"/>
  <c r="AL142" i="3"/>
  <c r="AR142" i="3" s="1"/>
  <c r="AK377" i="3"/>
  <c r="AQ377" i="3" s="1"/>
  <c r="AM377" i="3"/>
  <c r="AS377" i="3" s="1"/>
  <c r="AL290" i="3"/>
  <c r="AR290" i="3" s="1"/>
  <c r="AM370" i="3"/>
  <c r="AS370" i="3" s="1"/>
  <c r="AK252" i="3"/>
  <c r="AQ252" i="3" s="1"/>
  <c r="AH267" i="3"/>
  <c r="AK396" i="3"/>
  <c r="AQ396" i="3" s="1"/>
  <c r="AJ141" i="3"/>
  <c r="AP141" i="3" s="1"/>
  <c r="AK110" i="3"/>
  <c r="AQ110" i="3" s="1"/>
  <c r="AI229" i="3"/>
  <c r="AO229" i="3" s="1"/>
  <c r="AH180" i="3"/>
  <c r="AI70" i="3"/>
  <c r="AO70" i="3" s="1"/>
  <c r="AI322" i="3"/>
  <c r="AO322" i="3" s="1"/>
  <c r="AL331" i="3"/>
  <c r="AR331" i="3" s="1"/>
  <c r="AH288" i="3"/>
  <c r="AM318" i="3"/>
  <c r="AS318" i="3" s="1"/>
  <c r="AM42" i="3"/>
  <c r="AS42" i="3" s="1"/>
  <c r="AI142" i="3"/>
  <c r="AO142" i="3" s="1"/>
  <c r="AH204" i="3"/>
  <c r="AH367" i="3"/>
  <c r="AJ222" i="3"/>
  <c r="AP222" i="3" s="1"/>
  <c r="AJ309" i="3"/>
  <c r="AP309" i="3" s="1"/>
  <c r="AH400" i="3"/>
  <c r="AH305" i="3"/>
  <c r="AH234" i="3"/>
  <c r="AH158" i="3"/>
  <c r="AL193" i="3"/>
  <c r="AR193" i="3" s="1"/>
  <c r="AI193" i="3"/>
  <c r="AO193" i="3" s="1"/>
  <c r="AK193" i="3"/>
  <c r="AQ193" i="3" s="1"/>
  <c r="AK106" i="3"/>
  <c r="AQ106" i="3" s="1"/>
  <c r="AI286" i="3"/>
  <c r="AO286" i="3" s="1"/>
  <c r="AM90" i="3"/>
  <c r="AS90" i="3" s="1"/>
  <c r="AJ90" i="3"/>
  <c r="AP90" i="3" s="1"/>
  <c r="AL91" i="3"/>
  <c r="AR91" i="3" s="1"/>
  <c r="AH40" i="3"/>
  <c r="AH99" i="3"/>
  <c r="AK113" i="3"/>
  <c r="AQ113" i="3" s="1"/>
  <c r="AL113" i="3"/>
  <c r="AR113" i="3" s="1"/>
  <c r="AJ113" i="3"/>
  <c r="AP113" i="3" s="1"/>
  <c r="AM113" i="3"/>
  <c r="AS113" i="3" s="1"/>
  <c r="AI113" i="3"/>
  <c r="AO113" i="3" s="1"/>
  <c r="D416" i="3"/>
  <c r="AI12" i="3"/>
  <c r="AL12" i="3"/>
  <c r="AM12" i="3"/>
  <c r="AJ12" i="3"/>
  <c r="AK12" i="3"/>
  <c r="AI51" i="3"/>
  <c r="AO51" i="3" s="1"/>
  <c r="AL51" i="3"/>
  <c r="AR51" i="3" s="1"/>
  <c r="AK51" i="3"/>
  <c r="AQ51" i="3" s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N6" i="1"/>
  <c r="S6" i="1" s="1"/>
  <c r="O6" i="1"/>
  <c r="T6" i="1" s="1"/>
  <c r="O7" i="1"/>
  <c r="T7" i="1" s="1"/>
  <c r="O8" i="1"/>
  <c r="T8" i="1" s="1"/>
  <c r="O9" i="1"/>
  <c r="T9" i="1" s="1"/>
  <c r="O10" i="1"/>
  <c r="T10" i="1" s="1"/>
  <c r="O11" i="1"/>
  <c r="T11" i="1" s="1"/>
  <c r="O12" i="1"/>
  <c r="T12" i="1" s="1"/>
  <c r="O13" i="1"/>
  <c r="T13" i="1" s="1"/>
  <c r="O14" i="1"/>
  <c r="T14" i="1" s="1"/>
  <c r="O15" i="1"/>
  <c r="T15" i="1" s="1"/>
  <c r="O16" i="1"/>
  <c r="T16" i="1" s="1"/>
  <c r="O17" i="1"/>
  <c r="T17" i="1" s="1"/>
  <c r="O18" i="1"/>
  <c r="T18" i="1" s="1"/>
  <c r="O19" i="1"/>
  <c r="T19" i="1" s="1"/>
  <c r="O20" i="1"/>
  <c r="T20" i="1" s="1"/>
  <c r="O21" i="1"/>
  <c r="T21" i="1" s="1"/>
  <c r="O22" i="1"/>
  <c r="T22" i="1" s="1"/>
  <c r="O23" i="1"/>
  <c r="T23" i="1" s="1"/>
  <c r="O24" i="1"/>
  <c r="T24" i="1" s="1"/>
  <c r="O25" i="1"/>
  <c r="T25" i="1" s="1"/>
  <c r="O26" i="1"/>
  <c r="T26" i="1" s="1"/>
  <c r="O27" i="1"/>
  <c r="T27" i="1" s="1"/>
  <c r="O28" i="1"/>
  <c r="T28" i="1" s="1"/>
  <c r="O29" i="1"/>
  <c r="T29" i="1" s="1"/>
  <c r="O30" i="1"/>
  <c r="T30" i="1" s="1"/>
  <c r="O31" i="1"/>
  <c r="T31" i="1" s="1"/>
  <c r="O32" i="1"/>
  <c r="T32" i="1" s="1"/>
  <c r="O33" i="1"/>
  <c r="T33" i="1" s="1"/>
  <c r="O34" i="1"/>
  <c r="T34" i="1" s="1"/>
  <c r="O35" i="1"/>
  <c r="T35" i="1" s="1"/>
  <c r="O36" i="1"/>
  <c r="T36" i="1" s="1"/>
  <c r="O37" i="1"/>
  <c r="T37" i="1" s="1"/>
  <c r="O38" i="1"/>
  <c r="T38" i="1" s="1"/>
  <c r="O39" i="1"/>
  <c r="T39" i="1" s="1"/>
  <c r="O40" i="1"/>
  <c r="T40" i="1" s="1"/>
  <c r="O41" i="1"/>
  <c r="T41" i="1" s="1"/>
  <c r="O42" i="1"/>
  <c r="T42" i="1" s="1"/>
  <c r="O43" i="1"/>
  <c r="T43" i="1" s="1"/>
  <c r="O44" i="1"/>
  <c r="T44" i="1" s="1"/>
  <c r="O45" i="1"/>
  <c r="T45" i="1" s="1"/>
  <c r="O46" i="1"/>
  <c r="T46" i="1" s="1"/>
  <c r="O47" i="1"/>
  <c r="T47" i="1" s="1"/>
  <c r="O48" i="1"/>
  <c r="T48" i="1" s="1"/>
  <c r="O49" i="1"/>
  <c r="T49" i="1" s="1"/>
  <c r="O50" i="1"/>
  <c r="T50" i="1" s="1"/>
  <c r="O51" i="1"/>
  <c r="T51" i="1" s="1"/>
  <c r="O52" i="1"/>
  <c r="T52" i="1" s="1"/>
  <c r="O53" i="1"/>
  <c r="T53" i="1" s="1"/>
  <c r="O54" i="1"/>
  <c r="T54" i="1" s="1"/>
  <c r="O55" i="1"/>
  <c r="T55" i="1" s="1"/>
  <c r="O56" i="1"/>
  <c r="T56" i="1" s="1"/>
  <c r="O57" i="1"/>
  <c r="T57" i="1" s="1"/>
  <c r="O58" i="1"/>
  <c r="T58" i="1" s="1"/>
  <c r="O59" i="1"/>
  <c r="T59" i="1" s="1"/>
  <c r="O60" i="1"/>
  <c r="T60" i="1" s="1"/>
  <c r="O61" i="1"/>
  <c r="T61" i="1" s="1"/>
  <c r="O62" i="1"/>
  <c r="T62" i="1" s="1"/>
  <c r="O63" i="1"/>
  <c r="T63" i="1" s="1"/>
  <c r="O64" i="1"/>
  <c r="T64" i="1" s="1"/>
  <c r="O65" i="1"/>
  <c r="T65" i="1" s="1"/>
  <c r="O66" i="1"/>
  <c r="T66" i="1" s="1"/>
  <c r="O67" i="1"/>
  <c r="T67" i="1" s="1"/>
  <c r="O68" i="1"/>
  <c r="T68" i="1" s="1"/>
  <c r="O69" i="1"/>
  <c r="T69" i="1" s="1"/>
  <c r="O70" i="1"/>
  <c r="T70" i="1" s="1"/>
  <c r="O71" i="1"/>
  <c r="T71" i="1" s="1"/>
  <c r="O72" i="1"/>
  <c r="T72" i="1" s="1"/>
  <c r="O73" i="1"/>
  <c r="T73" i="1" s="1"/>
  <c r="O74" i="1"/>
  <c r="T74" i="1" s="1"/>
  <c r="O75" i="1"/>
  <c r="T75" i="1" s="1"/>
  <c r="O76" i="1"/>
  <c r="T76" i="1" s="1"/>
  <c r="O77" i="1"/>
  <c r="T77" i="1" s="1"/>
  <c r="O78" i="1"/>
  <c r="T78" i="1" s="1"/>
  <c r="O79" i="1"/>
  <c r="T79" i="1" s="1"/>
  <c r="O80" i="1"/>
  <c r="T80" i="1" s="1"/>
  <c r="O81" i="1"/>
  <c r="T81" i="1" s="1"/>
  <c r="O82" i="1"/>
  <c r="T82" i="1" s="1"/>
  <c r="O83" i="1"/>
  <c r="T83" i="1" s="1"/>
  <c r="O84" i="1"/>
  <c r="T84" i="1" s="1"/>
  <c r="O85" i="1"/>
  <c r="T85" i="1" s="1"/>
  <c r="O86" i="1"/>
  <c r="T86" i="1" s="1"/>
  <c r="O87" i="1"/>
  <c r="T87" i="1" s="1"/>
  <c r="O88" i="1"/>
  <c r="T88" i="1" s="1"/>
  <c r="O89" i="1"/>
  <c r="T89" i="1" s="1"/>
  <c r="O90" i="1"/>
  <c r="T90" i="1" s="1"/>
  <c r="O91" i="1"/>
  <c r="T91" i="1" s="1"/>
  <c r="O92" i="1"/>
  <c r="T92" i="1" s="1"/>
  <c r="O93" i="1"/>
  <c r="T93" i="1" s="1"/>
  <c r="O94" i="1"/>
  <c r="T94" i="1" s="1"/>
  <c r="O95" i="1"/>
  <c r="T95" i="1" s="1"/>
  <c r="O96" i="1"/>
  <c r="T96" i="1" s="1"/>
  <c r="O97" i="1"/>
  <c r="T97" i="1" s="1"/>
  <c r="O98" i="1"/>
  <c r="T98" i="1" s="1"/>
  <c r="O99" i="1"/>
  <c r="T99" i="1" s="1"/>
  <c r="O100" i="1"/>
  <c r="T100" i="1" s="1"/>
  <c r="O101" i="1"/>
  <c r="T101" i="1" s="1"/>
  <c r="O102" i="1"/>
  <c r="T102" i="1" s="1"/>
  <c r="O103" i="1"/>
  <c r="T103" i="1" s="1"/>
  <c r="O104" i="1"/>
  <c r="T104" i="1" s="1"/>
  <c r="O105" i="1"/>
  <c r="T105" i="1" s="1"/>
  <c r="O106" i="1"/>
  <c r="T106" i="1" s="1"/>
  <c r="O107" i="1"/>
  <c r="T107" i="1" s="1"/>
  <c r="O108" i="1"/>
  <c r="T108" i="1" s="1"/>
  <c r="O109" i="1"/>
  <c r="T109" i="1" s="1"/>
  <c r="O110" i="1"/>
  <c r="T110" i="1" s="1"/>
  <c r="O111" i="1"/>
  <c r="T111" i="1" s="1"/>
  <c r="O112" i="1"/>
  <c r="T112" i="1" s="1"/>
  <c r="O113" i="1"/>
  <c r="T113" i="1" s="1"/>
  <c r="O114" i="1"/>
  <c r="T114" i="1" s="1"/>
  <c r="O115" i="1"/>
  <c r="T115" i="1" s="1"/>
  <c r="O116" i="1"/>
  <c r="T116" i="1" s="1"/>
  <c r="O117" i="1"/>
  <c r="T117" i="1" s="1"/>
  <c r="O118" i="1"/>
  <c r="T118" i="1" s="1"/>
  <c r="O119" i="1"/>
  <c r="T119" i="1" s="1"/>
  <c r="O120" i="1"/>
  <c r="T120" i="1" s="1"/>
  <c r="O121" i="1"/>
  <c r="T121" i="1" s="1"/>
  <c r="O122" i="1"/>
  <c r="T122" i="1" s="1"/>
  <c r="O123" i="1"/>
  <c r="T123" i="1" s="1"/>
  <c r="O124" i="1"/>
  <c r="T124" i="1" s="1"/>
  <c r="O125" i="1"/>
  <c r="T125" i="1" s="1"/>
  <c r="O126" i="1"/>
  <c r="T126" i="1" s="1"/>
  <c r="O127" i="1"/>
  <c r="T127" i="1" s="1"/>
  <c r="O128" i="1"/>
  <c r="T128" i="1" s="1"/>
  <c r="O129" i="1"/>
  <c r="T129" i="1" s="1"/>
  <c r="O130" i="1"/>
  <c r="T130" i="1" s="1"/>
  <c r="O131" i="1"/>
  <c r="T131" i="1" s="1"/>
  <c r="O132" i="1"/>
  <c r="T132" i="1" s="1"/>
  <c r="O133" i="1"/>
  <c r="T133" i="1" s="1"/>
  <c r="O134" i="1"/>
  <c r="T134" i="1" s="1"/>
  <c r="O135" i="1"/>
  <c r="T135" i="1" s="1"/>
  <c r="O136" i="1"/>
  <c r="T136" i="1" s="1"/>
  <c r="O137" i="1"/>
  <c r="T137" i="1" s="1"/>
  <c r="O138" i="1"/>
  <c r="T138" i="1" s="1"/>
  <c r="O139" i="1"/>
  <c r="T139" i="1" s="1"/>
  <c r="O140" i="1"/>
  <c r="T140" i="1" s="1"/>
  <c r="O141" i="1"/>
  <c r="T141" i="1" s="1"/>
  <c r="O142" i="1"/>
  <c r="T142" i="1" s="1"/>
  <c r="O143" i="1"/>
  <c r="T143" i="1" s="1"/>
  <c r="O144" i="1"/>
  <c r="T144" i="1" s="1"/>
  <c r="O145" i="1"/>
  <c r="T145" i="1" s="1"/>
  <c r="O146" i="1"/>
  <c r="T146" i="1" s="1"/>
  <c r="O147" i="1"/>
  <c r="T147" i="1" s="1"/>
  <c r="O148" i="1"/>
  <c r="T148" i="1" s="1"/>
  <c r="O149" i="1"/>
  <c r="T149" i="1" s="1"/>
  <c r="O150" i="1"/>
  <c r="T150" i="1" s="1"/>
  <c r="O151" i="1"/>
  <c r="T151" i="1" s="1"/>
  <c r="O152" i="1"/>
  <c r="T152" i="1" s="1"/>
  <c r="O153" i="1"/>
  <c r="T153" i="1" s="1"/>
  <c r="O154" i="1"/>
  <c r="T154" i="1" s="1"/>
  <c r="O155" i="1"/>
  <c r="T155" i="1" s="1"/>
  <c r="O156" i="1"/>
  <c r="T156" i="1" s="1"/>
  <c r="O157" i="1"/>
  <c r="T157" i="1" s="1"/>
  <c r="O158" i="1"/>
  <c r="T158" i="1" s="1"/>
  <c r="O159" i="1"/>
  <c r="T159" i="1" s="1"/>
  <c r="O160" i="1"/>
  <c r="T160" i="1" s="1"/>
  <c r="O161" i="1"/>
  <c r="T161" i="1" s="1"/>
  <c r="O162" i="1"/>
  <c r="T162" i="1" s="1"/>
  <c r="O163" i="1"/>
  <c r="T163" i="1" s="1"/>
  <c r="O164" i="1"/>
  <c r="T164" i="1" s="1"/>
  <c r="O165" i="1"/>
  <c r="T165" i="1" s="1"/>
  <c r="O166" i="1"/>
  <c r="T166" i="1" s="1"/>
  <c r="O167" i="1"/>
  <c r="T167" i="1" s="1"/>
  <c r="O168" i="1"/>
  <c r="T168" i="1" s="1"/>
  <c r="O169" i="1"/>
  <c r="T169" i="1" s="1"/>
  <c r="O170" i="1"/>
  <c r="T170" i="1" s="1"/>
  <c r="O171" i="1"/>
  <c r="T171" i="1" s="1"/>
  <c r="O172" i="1"/>
  <c r="T172" i="1" s="1"/>
  <c r="O173" i="1"/>
  <c r="T173" i="1" s="1"/>
  <c r="O174" i="1"/>
  <c r="T174" i="1" s="1"/>
  <c r="O175" i="1"/>
  <c r="T175" i="1" s="1"/>
  <c r="O176" i="1"/>
  <c r="T176" i="1" s="1"/>
  <c r="O177" i="1"/>
  <c r="T177" i="1" s="1"/>
  <c r="O178" i="1"/>
  <c r="T178" i="1" s="1"/>
  <c r="O179" i="1"/>
  <c r="T179" i="1" s="1"/>
  <c r="O180" i="1"/>
  <c r="T180" i="1" s="1"/>
  <c r="O181" i="1"/>
  <c r="T181" i="1" s="1"/>
  <c r="O182" i="1"/>
  <c r="T182" i="1" s="1"/>
  <c r="O183" i="1"/>
  <c r="T183" i="1" s="1"/>
  <c r="O184" i="1"/>
  <c r="T184" i="1" s="1"/>
  <c r="O185" i="1"/>
  <c r="T185" i="1" s="1"/>
  <c r="O186" i="1"/>
  <c r="T186" i="1" s="1"/>
  <c r="O187" i="1"/>
  <c r="T187" i="1" s="1"/>
  <c r="O188" i="1"/>
  <c r="T188" i="1" s="1"/>
  <c r="O189" i="1"/>
  <c r="T189" i="1" s="1"/>
  <c r="O190" i="1"/>
  <c r="T190" i="1" s="1"/>
  <c r="O191" i="1"/>
  <c r="T191" i="1" s="1"/>
  <c r="O192" i="1"/>
  <c r="T192" i="1" s="1"/>
  <c r="O193" i="1"/>
  <c r="T193" i="1" s="1"/>
  <c r="O194" i="1"/>
  <c r="T194" i="1" s="1"/>
  <c r="O195" i="1"/>
  <c r="T195" i="1" s="1"/>
  <c r="O196" i="1"/>
  <c r="T196" i="1" s="1"/>
  <c r="O197" i="1"/>
  <c r="T197" i="1" s="1"/>
  <c r="O198" i="1"/>
  <c r="T198" i="1" s="1"/>
  <c r="O199" i="1"/>
  <c r="T199" i="1" s="1"/>
  <c r="O200" i="1"/>
  <c r="T200" i="1" s="1"/>
  <c r="O201" i="1"/>
  <c r="T201" i="1" s="1"/>
  <c r="O202" i="1"/>
  <c r="T202" i="1" s="1"/>
  <c r="O203" i="1"/>
  <c r="T203" i="1" s="1"/>
  <c r="O204" i="1"/>
  <c r="T204" i="1" s="1"/>
  <c r="O205" i="1"/>
  <c r="T205" i="1" s="1"/>
  <c r="O206" i="1"/>
  <c r="T206" i="1" s="1"/>
  <c r="O207" i="1"/>
  <c r="T207" i="1" s="1"/>
  <c r="O208" i="1"/>
  <c r="T208" i="1" s="1"/>
  <c r="O209" i="1"/>
  <c r="T209" i="1" s="1"/>
  <c r="O210" i="1"/>
  <c r="T210" i="1" s="1"/>
  <c r="O211" i="1"/>
  <c r="T211" i="1" s="1"/>
  <c r="O212" i="1"/>
  <c r="T212" i="1" s="1"/>
  <c r="O213" i="1"/>
  <c r="T213" i="1" s="1"/>
  <c r="O214" i="1"/>
  <c r="T214" i="1" s="1"/>
  <c r="O215" i="1"/>
  <c r="T215" i="1" s="1"/>
  <c r="O216" i="1"/>
  <c r="T216" i="1" s="1"/>
  <c r="O217" i="1"/>
  <c r="T217" i="1" s="1"/>
  <c r="O218" i="1"/>
  <c r="T218" i="1" s="1"/>
  <c r="O219" i="1"/>
  <c r="T219" i="1" s="1"/>
  <c r="O220" i="1"/>
  <c r="T220" i="1" s="1"/>
  <c r="O221" i="1"/>
  <c r="T221" i="1" s="1"/>
  <c r="O222" i="1"/>
  <c r="T222" i="1" s="1"/>
  <c r="O223" i="1"/>
  <c r="T223" i="1" s="1"/>
  <c r="O224" i="1"/>
  <c r="T224" i="1" s="1"/>
  <c r="O225" i="1"/>
  <c r="T225" i="1" s="1"/>
  <c r="O226" i="1"/>
  <c r="T226" i="1" s="1"/>
  <c r="O227" i="1"/>
  <c r="T227" i="1" s="1"/>
  <c r="O228" i="1"/>
  <c r="T228" i="1" s="1"/>
  <c r="O229" i="1"/>
  <c r="T229" i="1" s="1"/>
  <c r="O230" i="1"/>
  <c r="T230" i="1" s="1"/>
  <c r="O231" i="1"/>
  <c r="T231" i="1" s="1"/>
  <c r="O232" i="1"/>
  <c r="T232" i="1" s="1"/>
  <c r="O233" i="1"/>
  <c r="T233" i="1" s="1"/>
  <c r="O234" i="1"/>
  <c r="T234" i="1" s="1"/>
  <c r="O235" i="1"/>
  <c r="T235" i="1" s="1"/>
  <c r="O236" i="1"/>
  <c r="T236" i="1" s="1"/>
  <c r="O237" i="1"/>
  <c r="T237" i="1" s="1"/>
  <c r="O238" i="1"/>
  <c r="T238" i="1" s="1"/>
  <c r="O239" i="1"/>
  <c r="T239" i="1" s="1"/>
  <c r="O240" i="1"/>
  <c r="T240" i="1" s="1"/>
  <c r="O241" i="1"/>
  <c r="T241" i="1" s="1"/>
  <c r="O242" i="1"/>
  <c r="T242" i="1" s="1"/>
  <c r="O243" i="1"/>
  <c r="T243" i="1" s="1"/>
  <c r="O244" i="1"/>
  <c r="T244" i="1" s="1"/>
  <c r="O245" i="1"/>
  <c r="T245" i="1" s="1"/>
  <c r="O246" i="1"/>
  <c r="T246" i="1" s="1"/>
  <c r="O247" i="1"/>
  <c r="T247" i="1" s="1"/>
  <c r="O248" i="1"/>
  <c r="T248" i="1" s="1"/>
  <c r="O249" i="1"/>
  <c r="T249" i="1" s="1"/>
  <c r="O250" i="1"/>
  <c r="T250" i="1" s="1"/>
  <c r="O251" i="1"/>
  <c r="T251" i="1" s="1"/>
  <c r="O252" i="1"/>
  <c r="T252" i="1" s="1"/>
  <c r="O253" i="1"/>
  <c r="T253" i="1" s="1"/>
  <c r="O254" i="1"/>
  <c r="T254" i="1" s="1"/>
  <c r="O255" i="1"/>
  <c r="T255" i="1" s="1"/>
  <c r="O256" i="1"/>
  <c r="T256" i="1" s="1"/>
  <c r="O257" i="1"/>
  <c r="T257" i="1" s="1"/>
  <c r="O258" i="1"/>
  <c r="T258" i="1" s="1"/>
  <c r="O259" i="1"/>
  <c r="T259" i="1" s="1"/>
  <c r="O260" i="1"/>
  <c r="T260" i="1" s="1"/>
  <c r="O261" i="1"/>
  <c r="T261" i="1" s="1"/>
  <c r="O262" i="1"/>
  <c r="T262" i="1" s="1"/>
  <c r="O263" i="1"/>
  <c r="T263" i="1" s="1"/>
  <c r="O264" i="1"/>
  <c r="T264" i="1" s="1"/>
  <c r="O265" i="1"/>
  <c r="T265" i="1" s="1"/>
  <c r="O266" i="1"/>
  <c r="T266" i="1" s="1"/>
  <c r="O267" i="1"/>
  <c r="T267" i="1" s="1"/>
  <c r="O268" i="1"/>
  <c r="T268" i="1" s="1"/>
  <c r="O269" i="1"/>
  <c r="T269" i="1" s="1"/>
  <c r="O270" i="1"/>
  <c r="T270" i="1" s="1"/>
  <c r="O271" i="1"/>
  <c r="T271" i="1" s="1"/>
  <c r="O272" i="1"/>
  <c r="T272" i="1" s="1"/>
  <c r="O273" i="1"/>
  <c r="T273" i="1" s="1"/>
  <c r="O274" i="1"/>
  <c r="T274" i="1" s="1"/>
  <c r="O275" i="1"/>
  <c r="T275" i="1" s="1"/>
  <c r="O276" i="1"/>
  <c r="T276" i="1" s="1"/>
  <c r="O277" i="1"/>
  <c r="T277" i="1" s="1"/>
  <c r="O278" i="1"/>
  <c r="T278" i="1" s="1"/>
  <c r="O279" i="1"/>
  <c r="T279" i="1" s="1"/>
  <c r="O280" i="1"/>
  <c r="T280" i="1" s="1"/>
  <c r="O281" i="1"/>
  <c r="T281" i="1" s="1"/>
  <c r="O282" i="1"/>
  <c r="T282" i="1" s="1"/>
  <c r="O283" i="1"/>
  <c r="T283" i="1" s="1"/>
  <c r="O284" i="1"/>
  <c r="T284" i="1" s="1"/>
  <c r="O285" i="1"/>
  <c r="T285" i="1" s="1"/>
  <c r="O286" i="1"/>
  <c r="T286" i="1" s="1"/>
  <c r="O287" i="1"/>
  <c r="T287" i="1" s="1"/>
  <c r="O288" i="1"/>
  <c r="T288" i="1" s="1"/>
  <c r="O289" i="1"/>
  <c r="T289" i="1" s="1"/>
  <c r="O290" i="1"/>
  <c r="T290" i="1" s="1"/>
  <c r="O291" i="1"/>
  <c r="T291" i="1" s="1"/>
  <c r="O292" i="1"/>
  <c r="T292" i="1" s="1"/>
  <c r="O293" i="1"/>
  <c r="T293" i="1" s="1"/>
  <c r="O294" i="1"/>
  <c r="T294" i="1" s="1"/>
  <c r="O295" i="1"/>
  <c r="T295" i="1" s="1"/>
  <c r="O296" i="1"/>
  <c r="T296" i="1" s="1"/>
  <c r="O297" i="1"/>
  <c r="T297" i="1" s="1"/>
  <c r="O298" i="1"/>
  <c r="T298" i="1" s="1"/>
  <c r="O299" i="1"/>
  <c r="T299" i="1" s="1"/>
  <c r="O300" i="1"/>
  <c r="T300" i="1" s="1"/>
  <c r="O301" i="1"/>
  <c r="T301" i="1" s="1"/>
  <c r="O302" i="1"/>
  <c r="T302" i="1" s="1"/>
  <c r="O303" i="1"/>
  <c r="T303" i="1" s="1"/>
  <c r="O304" i="1"/>
  <c r="T304" i="1" s="1"/>
  <c r="O305" i="1"/>
  <c r="T305" i="1" s="1"/>
  <c r="O306" i="1"/>
  <c r="T306" i="1" s="1"/>
  <c r="O307" i="1"/>
  <c r="T307" i="1" s="1"/>
  <c r="O308" i="1"/>
  <c r="T308" i="1" s="1"/>
  <c r="O309" i="1"/>
  <c r="T309" i="1" s="1"/>
  <c r="O310" i="1"/>
  <c r="T310" i="1" s="1"/>
  <c r="O311" i="1"/>
  <c r="T311" i="1" s="1"/>
  <c r="O312" i="1"/>
  <c r="T312" i="1" s="1"/>
  <c r="O313" i="1"/>
  <c r="T313" i="1" s="1"/>
  <c r="O314" i="1"/>
  <c r="T314" i="1" s="1"/>
  <c r="O315" i="1"/>
  <c r="T315" i="1" s="1"/>
  <c r="O316" i="1"/>
  <c r="T316" i="1" s="1"/>
  <c r="O317" i="1"/>
  <c r="T317" i="1" s="1"/>
  <c r="O318" i="1"/>
  <c r="T318" i="1" s="1"/>
  <c r="O319" i="1"/>
  <c r="T319" i="1" s="1"/>
  <c r="O320" i="1"/>
  <c r="T320" i="1" s="1"/>
  <c r="O321" i="1"/>
  <c r="T321" i="1" s="1"/>
  <c r="O322" i="1"/>
  <c r="T322" i="1" s="1"/>
  <c r="O323" i="1"/>
  <c r="T323" i="1" s="1"/>
  <c r="O324" i="1"/>
  <c r="T324" i="1" s="1"/>
  <c r="O325" i="1"/>
  <c r="T325" i="1" s="1"/>
  <c r="O326" i="1"/>
  <c r="T326" i="1" s="1"/>
  <c r="O327" i="1"/>
  <c r="T327" i="1" s="1"/>
  <c r="O328" i="1"/>
  <c r="T328" i="1" s="1"/>
  <c r="O329" i="1"/>
  <c r="T329" i="1" s="1"/>
  <c r="O330" i="1"/>
  <c r="T330" i="1" s="1"/>
  <c r="O331" i="1"/>
  <c r="T331" i="1" s="1"/>
  <c r="O332" i="1"/>
  <c r="T332" i="1" s="1"/>
  <c r="O333" i="1"/>
  <c r="T333" i="1" s="1"/>
  <c r="O334" i="1"/>
  <c r="T334" i="1" s="1"/>
  <c r="O335" i="1"/>
  <c r="T335" i="1" s="1"/>
  <c r="O336" i="1"/>
  <c r="T336" i="1" s="1"/>
  <c r="O337" i="1"/>
  <c r="T337" i="1" s="1"/>
  <c r="O338" i="1"/>
  <c r="T338" i="1" s="1"/>
  <c r="O339" i="1"/>
  <c r="T339" i="1" s="1"/>
  <c r="O340" i="1"/>
  <c r="T340" i="1" s="1"/>
  <c r="O341" i="1"/>
  <c r="T341" i="1" s="1"/>
  <c r="O342" i="1"/>
  <c r="T342" i="1" s="1"/>
  <c r="O343" i="1"/>
  <c r="T343" i="1" s="1"/>
  <c r="O344" i="1"/>
  <c r="T344" i="1" s="1"/>
  <c r="O345" i="1"/>
  <c r="T345" i="1" s="1"/>
  <c r="O346" i="1"/>
  <c r="T346" i="1" s="1"/>
  <c r="O347" i="1"/>
  <c r="T347" i="1" s="1"/>
  <c r="O348" i="1"/>
  <c r="T348" i="1" s="1"/>
  <c r="O349" i="1"/>
  <c r="T349" i="1" s="1"/>
  <c r="O350" i="1"/>
  <c r="T350" i="1" s="1"/>
  <c r="O351" i="1"/>
  <c r="T351" i="1" s="1"/>
  <c r="O352" i="1"/>
  <c r="T352" i="1" s="1"/>
  <c r="O353" i="1"/>
  <c r="T353" i="1" s="1"/>
  <c r="O354" i="1"/>
  <c r="T354" i="1" s="1"/>
  <c r="O355" i="1"/>
  <c r="T355" i="1" s="1"/>
  <c r="O356" i="1"/>
  <c r="T356" i="1" s="1"/>
  <c r="O357" i="1"/>
  <c r="T357" i="1" s="1"/>
  <c r="O358" i="1"/>
  <c r="T358" i="1" s="1"/>
  <c r="O359" i="1"/>
  <c r="T359" i="1" s="1"/>
  <c r="O360" i="1"/>
  <c r="T360" i="1" s="1"/>
  <c r="O361" i="1"/>
  <c r="T361" i="1" s="1"/>
  <c r="O362" i="1"/>
  <c r="T362" i="1" s="1"/>
  <c r="O363" i="1"/>
  <c r="T363" i="1" s="1"/>
  <c r="O364" i="1"/>
  <c r="T364" i="1" s="1"/>
  <c r="O365" i="1"/>
  <c r="T365" i="1" s="1"/>
  <c r="O366" i="1"/>
  <c r="T366" i="1" s="1"/>
  <c r="O367" i="1"/>
  <c r="T367" i="1" s="1"/>
  <c r="O368" i="1"/>
  <c r="T368" i="1" s="1"/>
  <c r="O369" i="1"/>
  <c r="T369" i="1" s="1"/>
  <c r="O370" i="1"/>
  <c r="T370" i="1" s="1"/>
  <c r="O371" i="1"/>
  <c r="T371" i="1" s="1"/>
  <c r="O372" i="1"/>
  <c r="T372" i="1" s="1"/>
  <c r="O373" i="1"/>
  <c r="T373" i="1" s="1"/>
  <c r="O374" i="1"/>
  <c r="T374" i="1" s="1"/>
  <c r="O375" i="1"/>
  <c r="T375" i="1" s="1"/>
  <c r="O376" i="1"/>
  <c r="T376" i="1" s="1"/>
  <c r="O377" i="1"/>
  <c r="T377" i="1" s="1"/>
  <c r="O378" i="1"/>
  <c r="T378" i="1" s="1"/>
  <c r="O379" i="1"/>
  <c r="T379" i="1" s="1"/>
  <c r="O380" i="1"/>
  <c r="T380" i="1" s="1"/>
  <c r="O381" i="1"/>
  <c r="T381" i="1" s="1"/>
  <c r="O382" i="1"/>
  <c r="T382" i="1" s="1"/>
  <c r="O383" i="1"/>
  <c r="T383" i="1" s="1"/>
  <c r="O384" i="1"/>
  <c r="T384" i="1" s="1"/>
  <c r="O385" i="1"/>
  <c r="T385" i="1" s="1"/>
  <c r="O386" i="1"/>
  <c r="T386" i="1" s="1"/>
  <c r="O387" i="1"/>
  <c r="T387" i="1" s="1"/>
  <c r="O388" i="1"/>
  <c r="T388" i="1" s="1"/>
  <c r="O389" i="1"/>
  <c r="T389" i="1" s="1"/>
  <c r="O390" i="1"/>
  <c r="T390" i="1" s="1"/>
  <c r="O391" i="1"/>
  <c r="T391" i="1" s="1"/>
  <c r="O392" i="1"/>
  <c r="T392" i="1" s="1"/>
  <c r="O393" i="1"/>
  <c r="T393" i="1" s="1"/>
  <c r="O394" i="1"/>
  <c r="T394" i="1" s="1"/>
  <c r="O395" i="1"/>
  <c r="T395" i="1" s="1"/>
  <c r="O396" i="1"/>
  <c r="T396" i="1" s="1"/>
  <c r="O397" i="1"/>
  <c r="T397" i="1" s="1"/>
  <c r="O398" i="1"/>
  <c r="T398" i="1" s="1"/>
  <c r="O399" i="1"/>
  <c r="T399" i="1" s="1"/>
  <c r="O400" i="1"/>
  <c r="T400" i="1" s="1"/>
  <c r="O401" i="1"/>
  <c r="T401" i="1" s="1"/>
  <c r="O402" i="1"/>
  <c r="T402" i="1" s="1"/>
  <c r="O403" i="1"/>
  <c r="T403" i="1" s="1"/>
  <c r="O404" i="1"/>
  <c r="T404" i="1" s="1"/>
  <c r="N7" i="1"/>
  <c r="S7" i="1" s="1"/>
  <c r="N8" i="1"/>
  <c r="S8" i="1" s="1"/>
  <c r="N9" i="1"/>
  <c r="S9" i="1" s="1"/>
  <c r="N10" i="1"/>
  <c r="S10" i="1" s="1"/>
  <c r="N11" i="1"/>
  <c r="S11" i="1" s="1"/>
  <c r="N12" i="1"/>
  <c r="S12" i="1" s="1"/>
  <c r="N13" i="1"/>
  <c r="S13" i="1" s="1"/>
  <c r="N14" i="1"/>
  <c r="S14" i="1" s="1"/>
  <c r="N15" i="1"/>
  <c r="S15" i="1" s="1"/>
  <c r="N16" i="1"/>
  <c r="S16" i="1" s="1"/>
  <c r="N17" i="1"/>
  <c r="S17" i="1" s="1"/>
  <c r="N18" i="1"/>
  <c r="S18" i="1" s="1"/>
  <c r="N19" i="1"/>
  <c r="S19" i="1" s="1"/>
  <c r="N20" i="1"/>
  <c r="S20" i="1" s="1"/>
  <c r="N21" i="1"/>
  <c r="S21" i="1" s="1"/>
  <c r="N22" i="1"/>
  <c r="S22" i="1" s="1"/>
  <c r="N23" i="1"/>
  <c r="S23" i="1" s="1"/>
  <c r="N24" i="1"/>
  <c r="S24" i="1" s="1"/>
  <c r="N25" i="1"/>
  <c r="S25" i="1" s="1"/>
  <c r="N26" i="1"/>
  <c r="S26" i="1" s="1"/>
  <c r="N27" i="1"/>
  <c r="S27" i="1" s="1"/>
  <c r="N28" i="1"/>
  <c r="S28" i="1" s="1"/>
  <c r="N29" i="1"/>
  <c r="S29" i="1" s="1"/>
  <c r="N30" i="1"/>
  <c r="S30" i="1" s="1"/>
  <c r="N31" i="1"/>
  <c r="S31" i="1" s="1"/>
  <c r="N32" i="1"/>
  <c r="S32" i="1" s="1"/>
  <c r="N33" i="1"/>
  <c r="S33" i="1" s="1"/>
  <c r="N34" i="1"/>
  <c r="S34" i="1" s="1"/>
  <c r="N35" i="1"/>
  <c r="S35" i="1" s="1"/>
  <c r="N36" i="1"/>
  <c r="S36" i="1" s="1"/>
  <c r="N37" i="1"/>
  <c r="S37" i="1" s="1"/>
  <c r="N38" i="1"/>
  <c r="S38" i="1" s="1"/>
  <c r="N39" i="1"/>
  <c r="S39" i="1" s="1"/>
  <c r="N40" i="1"/>
  <c r="S40" i="1" s="1"/>
  <c r="N41" i="1"/>
  <c r="S41" i="1" s="1"/>
  <c r="N42" i="1"/>
  <c r="S42" i="1" s="1"/>
  <c r="N43" i="1"/>
  <c r="S43" i="1" s="1"/>
  <c r="N44" i="1"/>
  <c r="S44" i="1" s="1"/>
  <c r="N45" i="1"/>
  <c r="S45" i="1" s="1"/>
  <c r="N46" i="1"/>
  <c r="S46" i="1" s="1"/>
  <c r="N47" i="1"/>
  <c r="S47" i="1" s="1"/>
  <c r="N48" i="1"/>
  <c r="S48" i="1" s="1"/>
  <c r="N49" i="1"/>
  <c r="S49" i="1" s="1"/>
  <c r="N50" i="1"/>
  <c r="S50" i="1" s="1"/>
  <c r="N51" i="1"/>
  <c r="S51" i="1" s="1"/>
  <c r="N52" i="1"/>
  <c r="S52" i="1" s="1"/>
  <c r="N53" i="1"/>
  <c r="S53" i="1" s="1"/>
  <c r="N54" i="1"/>
  <c r="S54" i="1" s="1"/>
  <c r="N55" i="1"/>
  <c r="S55" i="1" s="1"/>
  <c r="N56" i="1"/>
  <c r="S56" i="1" s="1"/>
  <c r="N57" i="1"/>
  <c r="S57" i="1" s="1"/>
  <c r="N58" i="1"/>
  <c r="S58" i="1" s="1"/>
  <c r="N59" i="1"/>
  <c r="S59" i="1" s="1"/>
  <c r="N60" i="1"/>
  <c r="S60" i="1" s="1"/>
  <c r="N61" i="1"/>
  <c r="S61" i="1" s="1"/>
  <c r="N62" i="1"/>
  <c r="S62" i="1" s="1"/>
  <c r="N63" i="1"/>
  <c r="S63" i="1" s="1"/>
  <c r="N64" i="1"/>
  <c r="S64" i="1" s="1"/>
  <c r="N65" i="1"/>
  <c r="S65" i="1" s="1"/>
  <c r="N66" i="1"/>
  <c r="S66" i="1" s="1"/>
  <c r="N67" i="1"/>
  <c r="S67" i="1" s="1"/>
  <c r="N68" i="1"/>
  <c r="S68" i="1" s="1"/>
  <c r="N69" i="1"/>
  <c r="S69" i="1" s="1"/>
  <c r="N70" i="1"/>
  <c r="S70" i="1" s="1"/>
  <c r="N71" i="1"/>
  <c r="S71" i="1" s="1"/>
  <c r="N72" i="1"/>
  <c r="S72" i="1" s="1"/>
  <c r="N73" i="1"/>
  <c r="S73" i="1" s="1"/>
  <c r="N74" i="1"/>
  <c r="S74" i="1" s="1"/>
  <c r="N75" i="1"/>
  <c r="S75" i="1" s="1"/>
  <c r="N76" i="1"/>
  <c r="S76" i="1" s="1"/>
  <c r="N77" i="1"/>
  <c r="S77" i="1" s="1"/>
  <c r="N78" i="1"/>
  <c r="S78" i="1" s="1"/>
  <c r="N79" i="1"/>
  <c r="S79" i="1" s="1"/>
  <c r="N80" i="1"/>
  <c r="S80" i="1" s="1"/>
  <c r="N81" i="1"/>
  <c r="S81" i="1" s="1"/>
  <c r="N82" i="1"/>
  <c r="S82" i="1" s="1"/>
  <c r="N83" i="1"/>
  <c r="S83" i="1" s="1"/>
  <c r="N84" i="1"/>
  <c r="S84" i="1" s="1"/>
  <c r="N85" i="1"/>
  <c r="S85" i="1" s="1"/>
  <c r="N86" i="1"/>
  <c r="S86" i="1" s="1"/>
  <c r="N87" i="1"/>
  <c r="S87" i="1" s="1"/>
  <c r="N88" i="1"/>
  <c r="S88" i="1" s="1"/>
  <c r="N89" i="1"/>
  <c r="S89" i="1" s="1"/>
  <c r="N90" i="1"/>
  <c r="S90" i="1" s="1"/>
  <c r="N91" i="1"/>
  <c r="S91" i="1" s="1"/>
  <c r="N92" i="1"/>
  <c r="S92" i="1" s="1"/>
  <c r="N93" i="1"/>
  <c r="S93" i="1" s="1"/>
  <c r="N94" i="1"/>
  <c r="S94" i="1" s="1"/>
  <c r="N95" i="1"/>
  <c r="S95" i="1" s="1"/>
  <c r="N96" i="1"/>
  <c r="S96" i="1" s="1"/>
  <c r="N97" i="1"/>
  <c r="S97" i="1" s="1"/>
  <c r="N98" i="1"/>
  <c r="S98" i="1" s="1"/>
  <c r="N99" i="1"/>
  <c r="S99" i="1" s="1"/>
  <c r="N100" i="1"/>
  <c r="S100" i="1" s="1"/>
  <c r="N101" i="1"/>
  <c r="S101" i="1" s="1"/>
  <c r="N102" i="1"/>
  <c r="S102" i="1" s="1"/>
  <c r="N103" i="1"/>
  <c r="S103" i="1" s="1"/>
  <c r="N104" i="1"/>
  <c r="S104" i="1" s="1"/>
  <c r="N105" i="1"/>
  <c r="S105" i="1" s="1"/>
  <c r="N106" i="1"/>
  <c r="S106" i="1" s="1"/>
  <c r="N107" i="1"/>
  <c r="S107" i="1" s="1"/>
  <c r="N108" i="1"/>
  <c r="S108" i="1" s="1"/>
  <c r="N109" i="1"/>
  <c r="S109" i="1" s="1"/>
  <c r="N110" i="1"/>
  <c r="S110" i="1" s="1"/>
  <c r="N111" i="1"/>
  <c r="S111" i="1" s="1"/>
  <c r="N112" i="1"/>
  <c r="S112" i="1" s="1"/>
  <c r="N113" i="1"/>
  <c r="S113" i="1" s="1"/>
  <c r="N114" i="1"/>
  <c r="S114" i="1" s="1"/>
  <c r="N115" i="1"/>
  <c r="S115" i="1" s="1"/>
  <c r="N116" i="1"/>
  <c r="S116" i="1" s="1"/>
  <c r="N117" i="1"/>
  <c r="S117" i="1" s="1"/>
  <c r="N118" i="1"/>
  <c r="S118" i="1" s="1"/>
  <c r="N119" i="1"/>
  <c r="S119" i="1" s="1"/>
  <c r="N120" i="1"/>
  <c r="S120" i="1" s="1"/>
  <c r="N121" i="1"/>
  <c r="S121" i="1" s="1"/>
  <c r="N122" i="1"/>
  <c r="S122" i="1" s="1"/>
  <c r="N123" i="1"/>
  <c r="S123" i="1" s="1"/>
  <c r="N124" i="1"/>
  <c r="S124" i="1" s="1"/>
  <c r="N125" i="1"/>
  <c r="S125" i="1" s="1"/>
  <c r="N126" i="1"/>
  <c r="S126" i="1" s="1"/>
  <c r="N127" i="1"/>
  <c r="S127" i="1" s="1"/>
  <c r="N128" i="1"/>
  <c r="S128" i="1" s="1"/>
  <c r="N129" i="1"/>
  <c r="S129" i="1" s="1"/>
  <c r="N130" i="1"/>
  <c r="S130" i="1" s="1"/>
  <c r="N131" i="1"/>
  <c r="S131" i="1" s="1"/>
  <c r="N132" i="1"/>
  <c r="S132" i="1" s="1"/>
  <c r="N133" i="1"/>
  <c r="S133" i="1" s="1"/>
  <c r="N134" i="1"/>
  <c r="S134" i="1" s="1"/>
  <c r="N135" i="1"/>
  <c r="S135" i="1" s="1"/>
  <c r="N136" i="1"/>
  <c r="S136" i="1" s="1"/>
  <c r="N137" i="1"/>
  <c r="S137" i="1" s="1"/>
  <c r="N138" i="1"/>
  <c r="S138" i="1" s="1"/>
  <c r="N139" i="1"/>
  <c r="S139" i="1" s="1"/>
  <c r="N140" i="1"/>
  <c r="S140" i="1" s="1"/>
  <c r="N141" i="1"/>
  <c r="S141" i="1" s="1"/>
  <c r="N142" i="1"/>
  <c r="S142" i="1" s="1"/>
  <c r="N143" i="1"/>
  <c r="S143" i="1" s="1"/>
  <c r="N144" i="1"/>
  <c r="S144" i="1" s="1"/>
  <c r="N145" i="1"/>
  <c r="S145" i="1" s="1"/>
  <c r="N146" i="1"/>
  <c r="S146" i="1" s="1"/>
  <c r="N147" i="1"/>
  <c r="S147" i="1" s="1"/>
  <c r="N148" i="1"/>
  <c r="S148" i="1" s="1"/>
  <c r="N149" i="1"/>
  <c r="S149" i="1" s="1"/>
  <c r="N150" i="1"/>
  <c r="S150" i="1" s="1"/>
  <c r="N151" i="1"/>
  <c r="S151" i="1" s="1"/>
  <c r="N152" i="1"/>
  <c r="S152" i="1" s="1"/>
  <c r="N153" i="1"/>
  <c r="S153" i="1" s="1"/>
  <c r="N154" i="1"/>
  <c r="S154" i="1" s="1"/>
  <c r="N155" i="1"/>
  <c r="S155" i="1" s="1"/>
  <c r="N156" i="1"/>
  <c r="S156" i="1" s="1"/>
  <c r="N157" i="1"/>
  <c r="S157" i="1" s="1"/>
  <c r="N158" i="1"/>
  <c r="S158" i="1" s="1"/>
  <c r="N159" i="1"/>
  <c r="S159" i="1" s="1"/>
  <c r="N160" i="1"/>
  <c r="S160" i="1" s="1"/>
  <c r="N161" i="1"/>
  <c r="S161" i="1" s="1"/>
  <c r="N162" i="1"/>
  <c r="S162" i="1" s="1"/>
  <c r="N163" i="1"/>
  <c r="S163" i="1" s="1"/>
  <c r="N164" i="1"/>
  <c r="S164" i="1" s="1"/>
  <c r="N165" i="1"/>
  <c r="S165" i="1" s="1"/>
  <c r="N166" i="1"/>
  <c r="S166" i="1" s="1"/>
  <c r="N167" i="1"/>
  <c r="S167" i="1" s="1"/>
  <c r="N168" i="1"/>
  <c r="S168" i="1" s="1"/>
  <c r="N169" i="1"/>
  <c r="S169" i="1" s="1"/>
  <c r="N170" i="1"/>
  <c r="S170" i="1" s="1"/>
  <c r="N171" i="1"/>
  <c r="S171" i="1" s="1"/>
  <c r="N172" i="1"/>
  <c r="S172" i="1" s="1"/>
  <c r="N173" i="1"/>
  <c r="S173" i="1" s="1"/>
  <c r="N174" i="1"/>
  <c r="S174" i="1" s="1"/>
  <c r="N175" i="1"/>
  <c r="S175" i="1" s="1"/>
  <c r="N176" i="1"/>
  <c r="S176" i="1" s="1"/>
  <c r="N177" i="1"/>
  <c r="S177" i="1" s="1"/>
  <c r="N178" i="1"/>
  <c r="S178" i="1" s="1"/>
  <c r="N179" i="1"/>
  <c r="S179" i="1" s="1"/>
  <c r="N180" i="1"/>
  <c r="S180" i="1" s="1"/>
  <c r="N181" i="1"/>
  <c r="S181" i="1" s="1"/>
  <c r="N182" i="1"/>
  <c r="S182" i="1" s="1"/>
  <c r="N183" i="1"/>
  <c r="S183" i="1" s="1"/>
  <c r="N184" i="1"/>
  <c r="S184" i="1" s="1"/>
  <c r="N185" i="1"/>
  <c r="S185" i="1" s="1"/>
  <c r="N186" i="1"/>
  <c r="S186" i="1" s="1"/>
  <c r="N187" i="1"/>
  <c r="S187" i="1" s="1"/>
  <c r="N188" i="1"/>
  <c r="S188" i="1" s="1"/>
  <c r="N189" i="1"/>
  <c r="S189" i="1" s="1"/>
  <c r="N190" i="1"/>
  <c r="S190" i="1" s="1"/>
  <c r="N191" i="1"/>
  <c r="S191" i="1" s="1"/>
  <c r="N192" i="1"/>
  <c r="S192" i="1" s="1"/>
  <c r="N193" i="1"/>
  <c r="S193" i="1" s="1"/>
  <c r="N194" i="1"/>
  <c r="S194" i="1" s="1"/>
  <c r="N195" i="1"/>
  <c r="S195" i="1" s="1"/>
  <c r="N196" i="1"/>
  <c r="S196" i="1" s="1"/>
  <c r="N197" i="1"/>
  <c r="S197" i="1" s="1"/>
  <c r="N198" i="1"/>
  <c r="S198" i="1" s="1"/>
  <c r="N199" i="1"/>
  <c r="S199" i="1" s="1"/>
  <c r="N200" i="1"/>
  <c r="S200" i="1" s="1"/>
  <c r="N201" i="1"/>
  <c r="S201" i="1" s="1"/>
  <c r="N202" i="1"/>
  <c r="S202" i="1" s="1"/>
  <c r="N203" i="1"/>
  <c r="S203" i="1" s="1"/>
  <c r="N204" i="1"/>
  <c r="S204" i="1" s="1"/>
  <c r="N205" i="1"/>
  <c r="S205" i="1" s="1"/>
  <c r="N206" i="1"/>
  <c r="S206" i="1" s="1"/>
  <c r="N207" i="1"/>
  <c r="S207" i="1" s="1"/>
  <c r="N208" i="1"/>
  <c r="S208" i="1" s="1"/>
  <c r="N209" i="1"/>
  <c r="S209" i="1" s="1"/>
  <c r="N210" i="1"/>
  <c r="S210" i="1" s="1"/>
  <c r="N211" i="1"/>
  <c r="S211" i="1" s="1"/>
  <c r="N212" i="1"/>
  <c r="S212" i="1" s="1"/>
  <c r="N213" i="1"/>
  <c r="S213" i="1" s="1"/>
  <c r="N214" i="1"/>
  <c r="S214" i="1" s="1"/>
  <c r="N215" i="1"/>
  <c r="S215" i="1" s="1"/>
  <c r="N216" i="1"/>
  <c r="S216" i="1" s="1"/>
  <c r="N217" i="1"/>
  <c r="S217" i="1" s="1"/>
  <c r="N218" i="1"/>
  <c r="S218" i="1" s="1"/>
  <c r="N219" i="1"/>
  <c r="S219" i="1" s="1"/>
  <c r="N220" i="1"/>
  <c r="S220" i="1" s="1"/>
  <c r="N221" i="1"/>
  <c r="S221" i="1" s="1"/>
  <c r="N222" i="1"/>
  <c r="S222" i="1" s="1"/>
  <c r="N223" i="1"/>
  <c r="S223" i="1" s="1"/>
  <c r="N224" i="1"/>
  <c r="S224" i="1" s="1"/>
  <c r="N225" i="1"/>
  <c r="S225" i="1" s="1"/>
  <c r="N226" i="1"/>
  <c r="S226" i="1" s="1"/>
  <c r="N227" i="1"/>
  <c r="S227" i="1" s="1"/>
  <c r="N228" i="1"/>
  <c r="S228" i="1" s="1"/>
  <c r="N229" i="1"/>
  <c r="S229" i="1" s="1"/>
  <c r="N230" i="1"/>
  <c r="S230" i="1" s="1"/>
  <c r="N231" i="1"/>
  <c r="S231" i="1" s="1"/>
  <c r="N232" i="1"/>
  <c r="S232" i="1" s="1"/>
  <c r="N233" i="1"/>
  <c r="S233" i="1" s="1"/>
  <c r="N234" i="1"/>
  <c r="S234" i="1" s="1"/>
  <c r="N235" i="1"/>
  <c r="S235" i="1" s="1"/>
  <c r="N236" i="1"/>
  <c r="S236" i="1" s="1"/>
  <c r="N237" i="1"/>
  <c r="S237" i="1" s="1"/>
  <c r="N238" i="1"/>
  <c r="S238" i="1" s="1"/>
  <c r="N239" i="1"/>
  <c r="S239" i="1" s="1"/>
  <c r="N240" i="1"/>
  <c r="S240" i="1" s="1"/>
  <c r="N241" i="1"/>
  <c r="S241" i="1" s="1"/>
  <c r="N242" i="1"/>
  <c r="S242" i="1" s="1"/>
  <c r="N243" i="1"/>
  <c r="S243" i="1" s="1"/>
  <c r="N244" i="1"/>
  <c r="S244" i="1" s="1"/>
  <c r="N245" i="1"/>
  <c r="S245" i="1" s="1"/>
  <c r="N246" i="1"/>
  <c r="S246" i="1" s="1"/>
  <c r="N247" i="1"/>
  <c r="S247" i="1" s="1"/>
  <c r="N248" i="1"/>
  <c r="S248" i="1" s="1"/>
  <c r="N249" i="1"/>
  <c r="S249" i="1" s="1"/>
  <c r="N250" i="1"/>
  <c r="S250" i="1" s="1"/>
  <c r="N251" i="1"/>
  <c r="S251" i="1" s="1"/>
  <c r="N252" i="1"/>
  <c r="S252" i="1" s="1"/>
  <c r="N253" i="1"/>
  <c r="S253" i="1" s="1"/>
  <c r="N254" i="1"/>
  <c r="S254" i="1" s="1"/>
  <c r="N255" i="1"/>
  <c r="S255" i="1" s="1"/>
  <c r="N256" i="1"/>
  <c r="S256" i="1" s="1"/>
  <c r="N257" i="1"/>
  <c r="S257" i="1" s="1"/>
  <c r="N258" i="1"/>
  <c r="S258" i="1" s="1"/>
  <c r="N259" i="1"/>
  <c r="S259" i="1" s="1"/>
  <c r="N260" i="1"/>
  <c r="S260" i="1" s="1"/>
  <c r="N261" i="1"/>
  <c r="S261" i="1" s="1"/>
  <c r="N262" i="1"/>
  <c r="S262" i="1" s="1"/>
  <c r="N263" i="1"/>
  <c r="S263" i="1" s="1"/>
  <c r="N264" i="1"/>
  <c r="S264" i="1" s="1"/>
  <c r="N265" i="1"/>
  <c r="S265" i="1" s="1"/>
  <c r="N266" i="1"/>
  <c r="S266" i="1" s="1"/>
  <c r="N267" i="1"/>
  <c r="S267" i="1" s="1"/>
  <c r="N268" i="1"/>
  <c r="S268" i="1" s="1"/>
  <c r="N269" i="1"/>
  <c r="S269" i="1" s="1"/>
  <c r="N270" i="1"/>
  <c r="S270" i="1" s="1"/>
  <c r="N271" i="1"/>
  <c r="S271" i="1" s="1"/>
  <c r="N272" i="1"/>
  <c r="S272" i="1" s="1"/>
  <c r="N273" i="1"/>
  <c r="S273" i="1" s="1"/>
  <c r="N274" i="1"/>
  <c r="S274" i="1" s="1"/>
  <c r="N275" i="1"/>
  <c r="S275" i="1" s="1"/>
  <c r="N276" i="1"/>
  <c r="S276" i="1" s="1"/>
  <c r="N277" i="1"/>
  <c r="S277" i="1" s="1"/>
  <c r="N278" i="1"/>
  <c r="S278" i="1" s="1"/>
  <c r="N279" i="1"/>
  <c r="S279" i="1" s="1"/>
  <c r="N280" i="1"/>
  <c r="S280" i="1" s="1"/>
  <c r="N281" i="1"/>
  <c r="S281" i="1" s="1"/>
  <c r="N282" i="1"/>
  <c r="S282" i="1" s="1"/>
  <c r="N283" i="1"/>
  <c r="S283" i="1" s="1"/>
  <c r="N284" i="1"/>
  <c r="S284" i="1" s="1"/>
  <c r="N285" i="1"/>
  <c r="S285" i="1" s="1"/>
  <c r="N286" i="1"/>
  <c r="S286" i="1" s="1"/>
  <c r="N287" i="1"/>
  <c r="S287" i="1" s="1"/>
  <c r="N288" i="1"/>
  <c r="S288" i="1" s="1"/>
  <c r="N289" i="1"/>
  <c r="S289" i="1" s="1"/>
  <c r="N290" i="1"/>
  <c r="S290" i="1" s="1"/>
  <c r="N291" i="1"/>
  <c r="S291" i="1" s="1"/>
  <c r="N292" i="1"/>
  <c r="S292" i="1" s="1"/>
  <c r="N293" i="1"/>
  <c r="S293" i="1" s="1"/>
  <c r="N294" i="1"/>
  <c r="S294" i="1" s="1"/>
  <c r="N295" i="1"/>
  <c r="S295" i="1" s="1"/>
  <c r="N296" i="1"/>
  <c r="S296" i="1" s="1"/>
  <c r="N297" i="1"/>
  <c r="S297" i="1" s="1"/>
  <c r="N298" i="1"/>
  <c r="S298" i="1" s="1"/>
  <c r="N299" i="1"/>
  <c r="S299" i="1" s="1"/>
  <c r="N300" i="1"/>
  <c r="S300" i="1" s="1"/>
  <c r="N301" i="1"/>
  <c r="S301" i="1" s="1"/>
  <c r="N302" i="1"/>
  <c r="S302" i="1" s="1"/>
  <c r="N303" i="1"/>
  <c r="S303" i="1" s="1"/>
  <c r="N304" i="1"/>
  <c r="S304" i="1" s="1"/>
  <c r="N305" i="1"/>
  <c r="S305" i="1" s="1"/>
  <c r="N306" i="1"/>
  <c r="S306" i="1" s="1"/>
  <c r="N307" i="1"/>
  <c r="S307" i="1" s="1"/>
  <c r="N308" i="1"/>
  <c r="S308" i="1" s="1"/>
  <c r="N309" i="1"/>
  <c r="S309" i="1" s="1"/>
  <c r="N310" i="1"/>
  <c r="S310" i="1" s="1"/>
  <c r="N311" i="1"/>
  <c r="S311" i="1" s="1"/>
  <c r="N312" i="1"/>
  <c r="S312" i="1" s="1"/>
  <c r="N313" i="1"/>
  <c r="S313" i="1" s="1"/>
  <c r="N314" i="1"/>
  <c r="S314" i="1" s="1"/>
  <c r="N315" i="1"/>
  <c r="S315" i="1" s="1"/>
  <c r="N316" i="1"/>
  <c r="S316" i="1" s="1"/>
  <c r="N317" i="1"/>
  <c r="S317" i="1" s="1"/>
  <c r="N318" i="1"/>
  <c r="S318" i="1" s="1"/>
  <c r="N319" i="1"/>
  <c r="S319" i="1" s="1"/>
  <c r="N320" i="1"/>
  <c r="S320" i="1" s="1"/>
  <c r="N321" i="1"/>
  <c r="S321" i="1" s="1"/>
  <c r="N322" i="1"/>
  <c r="S322" i="1" s="1"/>
  <c r="N323" i="1"/>
  <c r="S323" i="1" s="1"/>
  <c r="N324" i="1"/>
  <c r="S324" i="1" s="1"/>
  <c r="N325" i="1"/>
  <c r="S325" i="1" s="1"/>
  <c r="N326" i="1"/>
  <c r="S326" i="1" s="1"/>
  <c r="N327" i="1"/>
  <c r="S327" i="1" s="1"/>
  <c r="N328" i="1"/>
  <c r="S328" i="1" s="1"/>
  <c r="N329" i="1"/>
  <c r="S329" i="1" s="1"/>
  <c r="N330" i="1"/>
  <c r="S330" i="1" s="1"/>
  <c r="N331" i="1"/>
  <c r="S331" i="1" s="1"/>
  <c r="N332" i="1"/>
  <c r="S332" i="1" s="1"/>
  <c r="N333" i="1"/>
  <c r="S333" i="1" s="1"/>
  <c r="N334" i="1"/>
  <c r="S334" i="1" s="1"/>
  <c r="N335" i="1"/>
  <c r="S335" i="1" s="1"/>
  <c r="N336" i="1"/>
  <c r="S336" i="1" s="1"/>
  <c r="N337" i="1"/>
  <c r="S337" i="1" s="1"/>
  <c r="N338" i="1"/>
  <c r="S338" i="1" s="1"/>
  <c r="N339" i="1"/>
  <c r="S339" i="1" s="1"/>
  <c r="N340" i="1"/>
  <c r="S340" i="1" s="1"/>
  <c r="N341" i="1"/>
  <c r="S341" i="1" s="1"/>
  <c r="N342" i="1"/>
  <c r="S342" i="1" s="1"/>
  <c r="N343" i="1"/>
  <c r="S343" i="1" s="1"/>
  <c r="N344" i="1"/>
  <c r="S344" i="1" s="1"/>
  <c r="N345" i="1"/>
  <c r="S345" i="1" s="1"/>
  <c r="N346" i="1"/>
  <c r="S346" i="1" s="1"/>
  <c r="N347" i="1"/>
  <c r="S347" i="1" s="1"/>
  <c r="N348" i="1"/>
  <c r="S348" i="1" s="1"/>
  <c r="N349" i="1"/>
  <c r="S349" i="1" s="1"/>
  <c r="N350" i="1"/>
  <c r="S350" i="1" s="1"/>
  <c r="N351" i="1"/>
  <c r="S351" i="1" s="1"/>
  <c r="N352" i="1"/>
  <c r="S352" i="1" s="1"/>
  <c r="N353" i="1"/>
  <c r="S353" i="1" s="1"/>
  <c r="N354" i="1"/>
  <c r="S354" i="1" s="1"/>
  <c r="N355" i="1"/>
  <c r="S355" i="1" s="1"/>
  <c r="N356" i="1"/>
  <c r="S356" i="1" s="1"/>
  <c r="N357" i="1"/>
  <c r="S357" i="1" s="1"/>
  <c r="N358" i="1"/>
  <c r="S358" i="1" s="1"/>
  <c r="N359" i="1"/>
  <c r="S359" i="1" s="1"/>
  <c r="N360" i="1"/>
  <c r="S360" i="1" s="1"/>
  <c r="N361" i="1"/>
  <c r="S361" i="1" s="1"/>
  <c r="N362" i="1"/>
  <c r="S362" i="1" s="1"/>
  <c r="N363" i="1"/>
  <c r="S363" i="1" s="1"/>
  <c r="N364" i="1"/>
  <c r="S364" i="1" s="1"/>
  <c r="N365" i="1"/>
  <c r="S365" i="1" s="1"/>
  <c r="N366" i="1"/>
  <c r="S366" i="1" s="1"/>
  <c r="N367" i="1"/>
  <c r="S367" i="1" s="1"/>
  <c r="N368" i="1"/>
  <c r="S368" i="1" s="1"/>
  <c r="N369" i="1"/>
  <c r="S369" i="1" s="1"/>
  <c r="N370" i="1"/>
  <c r="S370" i="1" s="1"/>
  <c r="N371" i="1"/>
  <c r="S371" i="1" s="1"/>
  <c r="N372" i="1"/>
  <c r="S372" i="1" s="1"/>
  <c r="N373" i="1"/>
  <c r="S373" i="1" s="1"/>
  <c r="N374" i="1"/>
  <c r="S374" i="1" s="1"/>
  <c r="N375" i="1"/>
  <c r="S375" i="1" s="1"/>
  <c r="N376" i="1"/>
  <c r="S376" i="1" s="1"/>
  <c r="N377" i="1"/>
  <c r="S377" i="1" s="1"/>
  <c r="N378" i="1"/>
  <c r="S378" i="1" s="1"/>
  <c r="N379" i="1"/>
  <c r="S379" i="1" s="1"/>
  <c r="N380" i="1"/>
  <c r="S380" i="1" s="1"/>
  <c r="N381" i="1"/>
  <c r="S381" i="1" s="1"/>
  <c r="N382" i="1"/>
  <c r="S382" i="1" s="1"/>
  <c r="N383" i="1"/>
  <c r="S383" i="1" s="1"/>
  <c r="N384" i="1"/>
  <c r="S384" i="1" s="1"/>
  <c r="N385" i="1"/>
  <c r="S385" i="1" s="1"/>
  <c r="N386" i="1"/>
  <c r="S386" i="1" s="1"/>
  <c r="N387" i="1"/>
  <c r="S387" i="1" s="1"/>
  <c r="N388" i="1"/>
  <c r="S388" i="1" s="1"/>
  <c r="N389" i="1"/>
  <c r="S389" i="1" s="1"/>
  <c r="N390" i="1"/>
  <c r="S390" i="1" s="1"/>
  <c r="N391" i="1"/>
  <c r="S391" i="1" s="1"/>
  <c r="N392" i="1"/>
  <c r="S392" i="1" s="1"/>
  <c r="N393" i="1"/>
  <c r="S393" i="1" s="1"/>
  <c r="N394" i="1"/>
  <c r="S394" i="1" s="1"/>
  <c r="N395" i="1"/>
  <c r="S395" i="1" s="1"/>
  <c r="N396" i="1"/>
  <c r="S396" i="1" s="1"/>
  <c r="N397" i="1"/>
  <c r="S397" i="1" s="1"/>
  <c r="N398" i="1"/>
  <c r="S398" i="1" s="1"/>
  <c r="N399" i="1"/>
  <c r="S399" i="1" s="1"/>
  <c r="N400" i="1"/>
  <c r="S400" i="1" s="1"/>
  <c r="N401" i="1"/>
  <c r="S401" i="1" s="1"/>
  <c r="N402" i="1"/>
  <c r="S402" i="1" s="1"/>
  <c r="N403" i="1"/>
  <c r="S403" i="1" s="1"/>
  <c r="N404" i="1"/>
  <c r="S404" i="1" s="1"/>
  <c r="R6" i="1"/>
  <c r="W6" i="1" s="1"/>
  <c r="R7" i="1"/>
  <c r="W7" i="1" s="1"/>
  <c r="R8" i="1"/>
  <c r="W8" i="1" s="1"/>
  <c r="R9" i="1"/>
  <c r="W9" i="1" s="1"/>
  <c r="R10" i="1"/>
  <c r="W10" i="1" s="1"/>
  <c r="R11" i="1"/>
  <c r="W11" i="1" s="1"/>
  <c r="R12" i="1"/>
  <c r="W12" i="1" s="1"/>
  <c r="R13" i="1"/>
  <c r="W13" i="1" s="1"/>
  <c r="R14" i="1"/>
  <c r="W14" i="1" s="1"/>
  <c r="R15" i="1"/>
  <c r="W15" i="1" s="1"/>
  <c r="R16" i="1"/>
  <c r="W16" i="1" s="1"/>
  <c r="R17" i="1"/>
  <c r="W17" i="1" s="1"/>
  <c r="R18" i="1"/>
  <c r="W18" i="1" s="1"/>
  <c r="R19" i="1"/>
  <c r="W19" i="1" s="1"/>
  <c r="R20" i="1"/>
  <c r="W20" i="1" s="1"/>
  <c r="R21" i="1"/>
  <c r="W21" i="1" s="1"/>
  <c r="R22" i="1"/>
  <c r="W22" i="1" s="1"/>
  <c r="R23" i="1"/>
  <c r="W23" i="1" s="1"/>
  <c r="R24" i="1"/>
  <c r="W24" i="1" s="1"/>
  <c r="R25" i="1"/>
  <c r="W25" i="1" s="1"/>
  <c r="R26" i="1"/>
  <c r="W26" i="1" s="1"/>
  <c r="R27" i="1"/>
  <c r="W27" i="1" s="1"/>
  <c r="R28" i="1"/>
  <c r="W28" i="1" s="1"/>
  <c r="R29" i="1"/>
  <c r="W29" i="1" s="1"/>
  <c r="R30" i="1"/>
  <c r="W30" i="1" s="1"/>
  <c r="R31" i="1"/>
  <c r="W31" i="1" s="1"/>
  <c r="R32" i="1"/>
  <c r="W32" i="1" s="1"/>
  <c r="R33" i="1"/>
  <c r="W33" i="1" s="1"/>
  <c r="R34" i="1"/>
  <c r="W34" i="1" s="1"/>
  <c r="R35" i="1"/>
  <c r="W35" i="1" s="1"/>
  <c r="R36" i="1"/>
  <c r="W36" i="1" s="1"/>
  <c r="R37" i="1"/>
  <c r="W37" i="1" s="1"/>
  <c r="R38" i="1"/>
  <c r="W38" i="1" s="1"/>
  <c r="R39" i="1"/>
  <c r="W39" i="1" s="1"/>
  <c r="R40" i="1"/>
  <c r="W40" i="1" s="1"/>
  <c r="R41" i="1"/>
  <c r="W41" i="1" s="1"/>
  <c r="R42" i="1"/>
  <c r="W42" i="1" s="1"/>
  <c r="R43" i="1"/>
  <c r="W43" i="1" s="1"/>
  <c r="R44" i="1"/>
  <c r="W44" i="1" s="1"/>
  <c r="R45" i="1"/>
  <c r="W45" i="1" s="1"/>
  <c r="R46" i="1"/>
  <c r="W46" i="1" s="1"/>
  <c r="R47" i="1"/>
  <c r="W47" i="1" s="1"/>
  <c r="R48" i="1"/>
  <c r="W48" i="1" s="1"/>
  <c r="R49" i="1"/>
  <c r="W49" i="1" s="1"/>
  <c r="R50" i="1"/>
  <c r="W50" i="1" s="1"/>
  <c r="R51" i="1"/>
  <c r="W51" i="1" s="1"/>
  <c r="R52" i="1"/>
  <c r="W52" i="1" s="1"/>
  <c r="R53" i="1"/>
  <c r="W53" i="1" s="1"/>
  <c r="R54" i="1"/>
  <c r="W54" i="1" s="1"/>
  <c r="R55" i="1"/>
  <c r="W55" i="1" s="1"/>
  <c r="R56" i="1"/>
  <c r="W56" i="1" s="1"/>
  <c r="R57" i="1"/>
  <c r="W57" i="1" s="1"/>
  <c r="R58" i="1"/>
  <c r="W58" i="1" s="1"/>
  <c r="R59" i="1"/>
  <c r="W59" i="1" s="1"/>
  <c r="R60" i="1"/>
  <c r="W60" i="1" s="1"/>
  <c r="R61" i="1"/>
  <c r="W61" i="1" s="1"/>
  <c r="R62" i="1"/>
  <c r="W62" i="1" s="1"/>
  <c r="R63" i="1"/>
  <c r="W63" i="1" s="1"/>
  <c r="R64" i="1"/>
  <c r="W64" i="1" s="1"/>
  <c r="R65" i="1"/>
  <c r="W65" i="1" s="1"/>
  <c r="R66" i="1"/>
  <c r="W66" i="1" s="1"/>
  <c r="R67" i="1"/>
  <c r="W67" i="1" s="1"/>
  <c r="R68" i="1"/>
  <c r="W68" i="1" s="1"/>
  <c r="R69" i="1"/>
  <c r="W69" i="1" s="1"/>
  <c r="R70" i="1"/>
  <c r="W70" i="1" s="1"/>
  <c r="R71" i="1"/>
  <c r="W71" i="1" s="1"/>
  <c r="R72" i="1"/>
  <c r="W72" i="1" s="1"/>
  <c r="R73" i="1"/>
  <c r="W73" i="1" s="1"/>
  <c r="R74" i="1"/>
  <c r="W74" i="1" s="1"/>
  <c r="R75" i="1"/>
  <c r="W75" i="1" s="1"/>
  <c r="R76" i="1"/>
  <c r="W76" i="1" s="1"/>
  <c r="R77" i="1"/>
  <c r="W77" i="1" s="1"/>
  <c r="R78" i="1"/>
  <c r="W78" i="1" s="1"/>
  <c r="R79" i="1"/>
  <c r="W79" i="1" s="1"/>
  <c r="R80" i="1"/>
  <c r="W80" i="1" s="1"/>
  <c r="R81" i="1"/>
  <c r="W81" i="1" s="1"/>
  <c r="R82" i="1"/>
  <c r="W82" i="1" s="1"/>
  <c r="R83" i="1"/>
  <c r="W83" i="1" s="1"/>
  <c r="R84" i="1"/>
  <c r="W84" i="1" s="1"/>
  <c r="R85" i="1"/>
  <c r="W85" i="1" s="1"/>
  <c r="R86" i="1"/>
  <c r="W86" i="1" s="1"/>
  <c r="R87" i="1"/>
  <c r="W87" i="1" s="1"/>
  <c r="R88" i="1"/>
  <c r="W88" i="1" s="1"/>
  <c r="R89" i="1"/>
  <c r="W89" i="1" s="1"/>
  <c r="R90" i="1"/>
  <c r="W90" i="1" s="1"/>
  <c r="R91" i="1"/>
  <c r="W91" i="1" s="1"/>
  <c r="R92" i="1"/>
  <c r="W92" i="1" s="1"/>
  <c r="R93" i="1"/>
  <c r="W93" i="1" s="1"/>
  <c r="R94" i="1"/>
  <c r="W94" i="1" s="1"/>
  <c r="R95" i="1"/>
  <c r="W95" i="1" s="1"/>
  <c r="R96" i="1"/>
  <c r="W96" i="1" s="1"/>
  <c r="R97" i="1"/>
  <c r="W97" i="1" s="1"/>
  <c r="R98" i="1"/>
  <c r="W98" i="1" s="1"/>
  <c r="R99" i="1"/>
  <c r="W99" i="1" s="1"/>
  <c r="R100" i="1"/>
  <c r="W100" i="1" s="1"/>
  <c r="R101" i="1"/>
  <c r="W101" i="1" s="1"/>
  <c r="R102" i="1"/>
  <c r="W102" i="1" s="1"/>
  <c r="R103" i="1"/>
  <c r="W103" i="1" s="1"/>
  <c r="R104" i="1"/>
  <c r="W104" i="1" s="1"/>
  <c r="R105" i="1"/>
  <c r="W105" i="1" s="1"/>
  <c r="R106" i="1"/>
  <c r="W106" i="1" s="1"/>
  <c r="R107" i="1"/>
  <c r="W107" i="1" s="1"/>
  <c r="R108" i="1"/>
  <c r="W108" i="1" s="1"/>
  <c r="R109" i="1"/>
  <c r="W109" i="1" s="1"/>
  <c r="R110" i="1"/>
  <c r="W110" i="1" s="1"/>
  <c r="R111" i="1"/>
  <c r="W111" i="1" s="1"/>
  <c r="R112" i="1"/>
  <c r="W112" i="1" s="1"/>
  <c r="R113" i="1"/>
  <c r="W113" i="1" s="1"/>
  <c r="R114" i="1"/>
  <c r="W114" i="1" s="1"/>
  <c r="R115" i="1"/>
  <c r="W115" i="1" s="1"/>
  <c r="R116" i="1"/>
  <c r="W116" i="1" s="1"/>
  <c r="R117" i="1"/>
  <c r="W117" i="1" s="1"/>
  <c r="R118" i="1"/>
  <c r="W118" i="1" s="1"/>
  <c r="R119" i="1"/>
  <c r="W119" i="1" s="1"/>
  <c r="R120" i="1"/>
  <c r="W120" i="1" s="1"/>
  <c r="R121" i="1"/>
  <c r="W121" i="1" s="1"/>
  <c r="R122" i="1"/>
  <c r="W122" i="1" s="1"/>
  <c r="R123" i="1"/>
  <c r="W123" i="1" s="1"/>
  <c r="R124" i="1"/>
  <c r="W124" i="1" s="1"/>
  <c r="R125" i="1"/>
  <c r="W125" i="1" s="1"/>
  <c r="R126" i="1"/>
  <c r="W126" i="1" s="1"/>
  <c r="R127" i="1"/>
  <c r="W127" i="1" s="1"/>
  <c r="R128" i="1"/>
  <c r="W128" i="1" s="1"/>
  <c r="R129" i="1"/>
  <c r="W129" i="1" s="1"/>
  <c r="R130" i="1"/>
  <c r="W130" i="1" s="1"/>
  <c r="R131" i="1"/>
  <c r="W131" i="1" s="1"/>
  <c r="R132" i="1"/>
  <c r="W132" i="1" s="1"/>
  <c r="R133" i="1"/>
  <c r="W133" i="1" s="1"/>
  <c r="R134" i="1"/>
  <c r="W134" i="1" s="1"/>
  <c r="R135" i="1"/>
  <c r="W135" i="1" s="1"/>
  <c r="R136" i="1"/>
  <c r="W136" i="1" s="1"/>
  <c r="R137" i="1"/>
  <c r="W137" i="1" s="1"/>
  <c r="R138" i="1"/>
  <c r="W138" i="1" s="1"/>
  <c r="R139" i="1"/>
  <c r="W139" i="1" s="1"/>
  <c r="R140" i="1"/>
  <c r="W140" i="1" s="1"/>
  <c r="R141" i="1"/>
  <c r="W141" i="1" s="1"/>
  <c r="R142" i="1"/>
  <c r="W142" i="1" s="1"/>
  <c r="R143" i="1"/>
  <c r="W143" i="1" s="1"/>
  <c r="R144" i="1"/>
  <c r="W144" i="1" s="1"/>
  <c r="R145" i="1"/>
  <c r="W145" i="1" s="1"/>
  <c r="R146" i="1"/>
  <c r="W146" i="1" s="1"/>
  <c r="R147" i="1"/>
  <c r="W147" i="1" s="1"/>
  <c r="R148" i="1"/>
  <c r="W148" i="1" s="1"/>
  <c r="R149" i="1"/>
  <c r="W149" i="1" s="1"/>
  <c r="R150" i="1"/>
  <c r="W150" i="1" s="1"/>
  <c r="R151" i="1"/>
  <c r="W151" i="1" s="1"/>
  <c r="R152" i="1"/>
  <c r="W152" i="1" s="1"/>
  <c r="R153" i="1"/>
  <c r="W153" i="1" s="1"/>
  <c r="R154" i="1"/>
  <c r="W154" i="1" s="1"/>
  <c r="R155" i="1"/>
  <c r="W155" i="1" s="1"/>
  <c r="R156" i="1"/>
  <c r="W156" i="1" s="1"/>
  <c r="R157" i="1"/>
  <c r="W157" i="1" s="1"/>
  <c r="R158" i="1"/>
  <c r="W158" i="1" s="1"/>
  <c r="R159" i="1"/>
  <c r="W159" i="1" s="1"/>
  <c r="R160" i="1"/>
  <c r="W160" i="1" s="1"/>
  <c r="R161" i="1"/>
  <c r="W161" i="1" s="1"/>
  <c r="R162" i="1"/>
  <c r="W162" i="1" s="1"/>
  <c r="R163" i="1"/>
  <c r="W163" i="1" s="1"/>
  <c r="R164" i="1"/>
  <c r="W164" i="1" s="1"/>
  <c r="R165" i="1"/>
  <c r="W165" i="1" s="1"/>
  <c r="R166" i="1"/>
  <c r="W166" i="1" s="1"/>
  <c r="R167" i="1"/>
  <c r="W167" i="1" s="1"/>
  <c r="R168" i="1"/>
  <c r="W168" i="1" s="1"/>
  <c r="R169" i="1"/>
  <c r="W169" i="1" s="1"/>
  <c r="R170" i="1"/>
  <c r="W170" i="1" s="1"/>
  <c r="R171" i="1"/>
  <c r="W171" i="1" s="1"/>
  <c r="R172" i="1"/>
  <c r="W172" i="1" s="1"/>
  <c r="R173" i="1"/>
  <c r="W173" i="1" s="1"/>
  <c r="R174" i="1"/>
  <c r="W174" i="1" s="1"/>
  <c r="R175" i="1"/>
  <c r="W175" i="1" s="1"/>
  <c r="R176" i="1"/>
  <c r="W176" i="1" s="1"/>
  <c r="R177" i="1"/>
  <c r="W177" i="1" s="1"/>
  <c r="R178" i="1"/>
  <c r="W178" i="1" s="1"/>
  <c r="R179" i="1"/>
  <c r="W179" i="1" s="1"/>
  <c r="R180" i="1"/>
  <c r="W180" i="1" s="1"/>
  <c r="R181" i="1"/>
  <c r="W181" i="1" s="1"/>
  <c r="R182" i="1"/>
  <c r="W182" i="1" s="1"/>
  <c r="R183" i="1"/>
  <c r="W183" i="1" s="1"/>
  <c r="R184" i="1"/>
  <c r="W184" i="1" s="1"/>
  <c r="R185" i="1"/>
  <c r="W185" i="1" s="1"/>
  <c r="R186" i="1"/>
  <c r="W186" i="1" s="1"/>
  <c r="R187" i="1"/>
  <c r="W187" i="1" s="1"/>
  <c r="R188" i="1"/>
  <c r="W188" i="1" s="1"/>
  <c r="R189" i="1"/>
  <c r="W189" i="1" s="1"/>
  <c r="R190" i="1"/>
  <c r="W190" i="1" s="1"/>
  <c r="R191" i="1"/>
  <c r="W191" i="1" s="1"/>
  <c r="R192" i="1"/>
  <c r="W192" i="1" s="1"/>
  <c r="R193" i="1"/>
  <c r="W193" i="1" s="1"/>
  <c r="R194" i="1"/>
  <c r="W194" i="1" s="1"/>
  <c r="R195" i="1"/>
  <c r="W195" i="1" s="1"/>
  <c r="R196" i="1"/>
  <c r="W196" i="1" s="1"/>
  <c r="R197" i="1"/>
  <c r="W197" i="1" s="1"/>
  <c r="R198" i="1"/>
  <c r="W198" i="1" s="1"/>
  <c r="R199" i="1"/>
  <c r="W199" i="1" s="1"/>
  <c r="R200" i="1"/>
  <c r="W200" i="1" s="1"/>
  <c r="R201" i="1"/>
  <c r="W201" i="1" s="1"/>
  <c r="R202" i="1"/>
  <c r="W202" i="1" s="1"/>
  <c r="R203" i="1"/>
  <c r="W203" i="1" s="1"/>
  <c r="R204" i="1"/>
  <c r="W204" i="1" s="1"/>
  <c r="R205" i="1"/>
  <c r="W205" i="1" s="1"/>
  <c r="R206" i="1"/>
  <c r="W206" i="1" s="1"/>
  <c r="R207" i="1"/>
  <c r="W207" i="1" s="1"/>
  <c r="R208" i="1"/>
  <c r="W208" i="1" s="1"/>
  <c r="R209" i="1"/>
  <c r="W209" i="1" s="1"/>
  <c r="R210" i="1"/>
  <c r="W210" i="1" s="1"/>
  <c r="R211" i="1"/>
  <c r="W211" i="1" s="1"/>
  <c r="R212" i="1"/>
  <c r="W212" i="1" s="1"/>
  <c r="R213" i="1"/>
  <c r="W213" i="1" s="1"/>
  <c r="R214" i="1"/>
  <c r="W214" i="1" s="1"/>
  <c r="R215" i="1"/>
  <c r="W215" i="1" s="1"/>
  <c r="R216" i="1"/>
  <c r="W216" i="1" s="1"/>
  <c r="R217" i="1"/>
  <c r="W217" i="1" s="1"/>
  <c r="R218" i="1"/>
  <c r="W218" i="1" s="1"/>
  <c r="R219" i="1"/>
  <c r="W219" i="1" s="1"/>
  <c r="R220" i="1"/>
  <c r="W220" i="1" s="1"/>
  <c r="R221" i="1"/>
  <c r="W221" i="1" s="1"/>
  <c r="R222" i="1"/>
  <c r="W222" i="1" s="1"/>
  <c r="R223" i="1"/>
  <c r="W223" i="1" s="1"/>
  <c r="R224" i="1"/>
  <c r="W224" i="1" s="1"/>
  <c r="R225" i="1"/>
  <c r="W225" i="1" s="1"/>
  <c r="R226" i="1"/>
  <c r="W226" i="1" s="1"/>
  <c r="R227" i="1"/>
  <c r="W227" i="1" s="1"/>
  <c r="R228" i="1"/>
  <c r="W228" i="1" s="1"/>
  <c r="R229" i="1"/>
  <c r="W229" i="1" s="1"/>
  <c r="R230" i="1"/>
  <c r="W230" i="1" s="1"/>
  <c r="R231" i="1"/>
  <c r="W231" i="1" s="1"/>
  <c r="R232" i="1"/>
  <c r="W232" i="1" s="1"/>
  <c r="R233" i="1"/>
  <c r="W233" i="1" s="1"/>
  <c r="R234" i="1"/>
  <c r="W234" i="1" s="1"/>
  <c r="R235" i="1"/>
  <c r="W235" i="1" s="1"/>
  <c r="R236" i="1"/>
  <c r="W236" i="1" s="1"/>
  <c r="R237" i="1"/>
  <c r="W237" i="1" s="1"/>
  <c r="R238" i="1"/>
  <c r="W238" i="1" s="1"/>
  <c r="R239" i="1"/>
  <c r="W239" i="1" s="1"/>
  <c r="R240" i="1"/>
  <c r="W240" i="1" s="1"/>
  <c r="R241" i="1"/>
  <c r="W241" i="1" s="1"/>
  <c r="R242" i="1"/>
  <c r="W242" i="1" s="1"/>
  <c r="R243" i="1"/>
  <c r="W243" i="1" s="1"/>
  <c r="R244" i="1"/>
  <c r="W244" i="1" s="1"/>
  <c r="R245" i="1"/>
  <c r="W245" i="1" s="1"/>
  <c r="R246" i="1"/>
  <c r="W246" i="1" s="1"/>
  <c r="R247" i="1"/>
  <c r="W247" i="1" s="1"/>
  <c r="R248" i="1"/>
  <c r="W248" i="1" s="1"/>
  <c r="R249" i="1"/>
  <c r="W249" i="1" s="1"/>
  <c r="R250" i="1"/>
  <c r="W250" i="1" s="1"/>
  <c r="R251" i="1"/>
  <c r="W251" i="1" s="1"/>
  <c r="R252" i="1"/>
  <c r="W252" i="1" s="1"/>
  <c r="R253" i="1"/>
  <c r="W253" i="1" s="1"/>
  <c r="R254" i="1"/>
  <c r="W254" i="1" s="1"/>
  <c r="R255" i="1"/>
  <c r="W255" i="1" s="1"/>
  <c r="R256" i="1"/>
  <c r="W256" i="1" s="1"/>
  <c r="R257" i="1"/>
  <c r="W257" i="1" s="1"/>
  <c r="R258" i="1"/>
  <c r="W258" i="1" s="1"/>
  <c r="R259" i="1"/>
  <c r="W259" i="1" s="1"/>
  <c r="R260" i="1"/>
  <c r="W260" i="1" s="1"/>
  <c r="R261" i="1"/>
  <c r="W261" i="1" s="1"/>
  <c r="R262" i="1"/>
  <c r="W262" i="1" s="1"/>
  <c r="R263" i="1"/>
  <c r="W263" i="1" s="1"/>
  <c r="R264" i="1"/>
  <c r="W264" i="1" s="1"/>
  <c r="R265" i="1"/>
  <c r="W265" i="1" s="1"/>
  <c r="R266" i="1"/>
  <c r="W266" i="1" s="1"/>
  <c r="R267" i="1"/>
  <c r="W267" i="1" s="1"/>
  <c r="R268" i="1"/>
  <c r="W268" i="1" s="1"/>
  <c r="R269" i="1"/>
  <c r="W269" i="1" s="1"/>
  <c r="R270" i="1"/>
  <c r="W270" i="1" s="1"/>
  <c r="R271" i="1"/>
  <c r="W271" i="1" s="1"/>
  <c r="R272" i="1"/>
  <c r="W272" i="1" s="1"/>
  <c r="R273" i="1"/>
  <c r="W273" i="1" s="1"/>
  <c r="R274" i="1"/>
  <c r="W274" i="1" s="1"/>
  <c r="R275" i="1"/>
  <c r="W275" i="1" s="1"/>
  <c r="R276" i="1"/>
  <c r="W276" i="1" s="1"/>
  <c r="R277" i="1"/>
  <c r="W277" i="1" s="1"/>
  <c r="R278" i="1"/>
  <c r="W278" i="1" s="1"/>
  <c r="R279" i="1"/>
  <c r="W279" i="1" s="1"/>
  <c r="R280" i="1"/>
  <c r="W280" i="1" s="1"/>
  <c r="R281" i="1"/>
  <c r="W281" i="1" s="1"/>
  <c r="R282" i="1"/>
  <c r="W282" i="1" s="1"/>
  <c r="R283" i="1"/>
  <c r="W283" i="1" s="1"/>
  <c r="R284" i="1"/>
  <c r="W284" i="1" s="1"/>
  <c r="R285" i="1"/>
  <c r="W285" i="1" s="1"/>
  <c r="R286" i="1"/>
  <c r="W286" i="1" s="1"/>
  <c r="R287" i="1"/>
  <c r="W287" i="1" s="1"/>
  <c r="R288" i="1"/>
  <c r="W288" i="1" s="1"/>
  <c r="R289" i="1"/>
  <c r="W289" i="1" s="1"/>
  <c r="R290" i="1"/>
  <c r="W290" i="1" s="1"/>
  <c r="R291" i="1"/>
  <c r="W291" i="1" s="1"/>
  <c r="R292" i="1"/>
  <c r="W292" i="1" s="1"/>
  <c r="R293" i="1"/>
  <c r="W293" i="1" s="1"/>
  <c r="R294" i="1"/>
  <c r="W294" i="1" s="1"/>
  <c r="R295" i="1"/>
  <c r="W295" i="1" s="1"/>
  <c r="R296" i="1"/>
  <c r="W296" i="1" s="1"/>
  <c r="R297" i="1"/>
  <c r="W297" i="1" s="1"/>
  <c r="R298" i="1"/>
  <c r="W298" i="1" s="1"/>
  <c r="R299" i="1"/>
  <c r="W299" i="1" s="1"/>
  <c r="R300" i="1"/>
  <c r="W300" i="1" s="1"/>
  <c r="R301" i="1"/>
  <c r="W301" i="1" s="1"/>
  <c r="R302" i="1"/>
  <c r="W302" i="1" s="1"/>
  <c r="R303" i="1"/>
  <c r="W303" i="1" s="1"/>
  <c r="R304" i="1"/>
  <c r="W304" i="1" s="1"/>
  <c r="R305" i="1"/>
  <c r="W305" i="1" s="1"/>
  <c r="R306" i="1"/>
  <c r="W306" i="1" s="1"/>
  <c r="R307" i="1"/>
  <c r="W307" i="1" s="1"/>
  <c r="R308" i="1"/>
  <c r="W308" i="1" s="1"/>
  <c r="R309" i="1"/>
  <c r="W309" i="1" s="1"/>
  <c r="R310" i="1"/>
  <c r="W310" i="1" s="1"/>
  <c r="R311" i="1"/>
  <c r="W311" i="1" s="1"/>
  <c r="R312" i="1"/>
  <c r="W312" i="1" s="1"/>
  <c r="R313" i="1"/>
  <c r="W313" i="1" s="1"/>
  <c r="R314" i="1"/>
  <c r="W314" i="1" s="1"/>
  <c r="R315" i="1"/>
  <c r="W315" i="1" s="1"/>
  <c r="R316" i="1"/>
  <c r="W316" i="1" s="1"/>
  <c r="R317" i="1"/>
  <c r="W317" i="1" s="1"/>
  <c r="R318" i="1"/>
  <c r="W318" i="1" s="1"/>
  <c r="R319" i="1"/>
  <c r="W319" i="1" s="1"/>
  <c r="R320" i="1"/>
  <c r="W320" i="1" s="1"/>
  <c r="R321" i="1"/>
  <c r="W321" i="1" s="1"/>
  <c r="R322" i="1"/>
  <c r="W322" i="1" s="1"/>
  <c r="R323" i="1"/>
  <c r="W323" i="1" s="1"/>
  <c r="R324" i="1"/>
  <c r="W324" i="1" s="1"/>
  <c r="R325" i="1"/>
  <c r="W325" i="1" s="1"/>
  <c r="R326" i="1"/>
  <c r="W326" i="1" s="1"/>
  <c r="R327" i="1"/>
  <c r="W327" i="1" s="1"/>
  <c r="R328" i="1"/>
  <c r="W328" i="1" s="1"/>
  <c r="R329" i="1"/>
  <c r="W329" i="1" s="1"/>
  <c r="R330" i="1"/>
  <c r="W330" i="1" s="1"/>
  <c r="R331" i="1"/>
  <c r="W331" i="1" s="1"/>
  <c r="R332" i="1"/>
  <c r="W332" i="1" s="1"/>
  <c r="R333" i="1"/>
  <c r="W333" i="1" s="1"/>
  <c r="R334" i="1"/>
  <c r="W334" i="1" s="1"/>
  <c r="R335" i="1"/>
  <c r="W335" i="1" s="1"/>
  <c r="R336" i="1"/>
  <c r="W336" i="1" s="1"/>
  <c r="R337" i="1"/>
  <c r="W337" i="1" s="1"/>
  <c r="R338" i="1"/>
  <c r="W338" i="1" s="1"/>
  <c r="R339" i="1"/>
  <c r="W339" i="1" s="1"/>
  <c r="R340" i="1"/>
  <c r="W340" i="1" s="1"/>
  <c r="R341" i="1"/>
  <c r="W341" i="1" s="1"/>
  <c r="R342" i="1"/>
  <c r="W342" i="1" s="1"/>
  <c r="R343" i="1"/>
  <c r="W343" i="1" s="1"/>
  <c r="R344" i="1"/>
  <c r="W344" i="1" s="1"/>
  <c r="R345" i="1"/>
  <c r="W345" i="1" s="1"/>
  <c r="R346" i="1"/>
  <c r="W346" i="1" s="1"/>
  <c r="R347" i="1"/>
  <c r="W347" i="1" s="1"/>
  <c r="R348" i="1"/>
  <c r="W348" i="1" s="1"/>
  <c r="R349" i="1"/>
  <c r="W349" i="1" s="1"/>
  <c r="R350" i="1"/>
  <c r="W350" i="1" s="1"/>
  <c r="R351" i="1"/>
  <c r="W351" i="1" s="1"/>
  <c r="R352" i="1"/>
  <c r="W352" i="1" s="1"/>
  <c r="R353" i="1"/>
  <c r="W353" i="1" s="1"/>
  <c r="R354" i="1"/>
  <c r="W354" i="1" s="1"/>
  <c r="R355" i="1"/>
  <c r="W355" i="1" s="1"/>
  <c r="R356" i="1"/>
  <c r="W356" i="1" s="1"/>
  <c r="R357" i="1"/>
  <c r="W357" i="1" s="1"/>
  <c r="R358" i="1"/>
  <c r="W358" i="1" s="1"/>
  <c r="R359" i="1"/>
  <c r="W359" i="1" s="1"/>
  <c r="R360" i="1"/>
  <c r="W360" i="1" s="1"/>
  <c r="R361" i="1"/>
  <c r="W361" i="1" s="1"/>
  <c r="R362" i="1"/>
  <c r="W362" i="1" s="1"/>
  <c r="R363" i="1"/>
  <c r="W363" i="1" s="1"/>
  <c r="R364" i="1"/>
  <c r="W364" i="1" s="1"/>
  <c r="R365" i="1"/>
  <c r="W365" i="1" s="1"/>
  <c r="R366" i="1"/>
  <c r="W366" i="1" s="1"/>
  <c r="R367" i="1"/>
  <c r="W367" i="1" s="1"/>
  <c r="R368" i="1"/>
  <c r="W368" i="1" s="1"/>
  <c r="R369" i="1"/>
  <c r="W369" i="1" s="1"/>
  <c r="R370" i="1"/>
  <c r="W370" i="1" s="1"/>
  <c r="R371" i="1"/>
  <c r="W371" i="1" s="1"/>
  <c r="R372" i="1"/>
  <c r="W372" i="1" s="1"/>
  <c r="R373" i="1"/>
  <c r="W373" i="1" s="1"/>
  <c r="R374" i="1"/>
  <c r="W374" i="1" s="1"/>
  <c r="R375" i="1"/>
  <c r="W375" i="1" s="1"/>
  <c r="R376" i="1"/>
  <c r="W376" i="1" s="1"/>
  <c r="R377" i="1"/>
  <c r="W377" i="1" s="1"/>
  <c r="R378" i="1"/>
  <c r="W378" i="1" s="1"/>
  <c r="R379" i="1"/>
  <c r="W379" i="1" s="1"/>
  <c r="R380" i="1"/>
  <c r="W380" i="1" s="1"/>
  <c r="R381" i="1"/>
  <c r="W381" i="1" s="1"/>
  <c r="R382" i="1"/>
  <c r="W382" i="1" s="1"/>
  <c r="R383" i="1"/>
  <c r="W383" i="1" s="1"/>
  <c r="R384" i="1"/>
  <c r="W384" i="1" s="1"/>
  <c r="R385" i="1"/>
  <c r="W385" i="1" s="1"/>
  <c r="R386" i="1"/>
  <c r="W386" i="1" s="1"/>
  <c r="R387" i="1"/>
  <c r="W387" i="1" s="1"/>
  <c r="R388" i="1"/>
  <c r="W388" i="1" s="1"/>
  <c r="R389" i="1"/>
  <c r="W389" i="1" s="1"/>
  <c r="R390" i="1"/>
  <c r="W390" i="1" s="1"/>
  <c r="R391" i="1"/>
  <c r="W391" i="1" s="1"/>
  <c r="R392" i="1"/>
  <c r="W392" i="1" s="1"/>
  <c r="R393" i="1"/>
  <c r="W393" i="1" s="1"/>
  <c r="R394" i="1"/>
  <c r="W394" i="1" s="1"/>
  <c r="R395" i="1"/>
  <c r="W395" i="1" s="1"/>
  <c r="R396" i="1"/>
  <c r="W396" i="1" s="1"/>
  <c r="R397" i="1"/>
  <c r="W397" i="1" s="1"/>
  <c r="R398" i="1"/>
  <c r="W398" i="1" s="1"/>
  <c r="R399" i="1"/>
  <c r="W399" i="1" s="1"/>
  <c r="R400" i="1"/>
  <c r="W400" i="1" s="1"/>
  <c r="R401" i="1"/>
  <c r="W401" i="1" s="1"/>
  <c r="R402" i="1"/>
  <c r="W402" i="1" s="1"/>
  <c r="R403" i="1"/>
  <c r="W403" i="1" s="1"/>
  <c r="R404" i="1"/>
  <c r="W404" i="1" s="1"/>
  <c r="Q6" i="1"/>
  <c r="V6" i="1" s="1"/>
  <c r="Q7" i="1"/>
  <c r="V7" i="1" s="1"/>
  <c r="Q8" i="1"/>
  <c r="V8" i="1" s="1"/>
  <c r="Q9" i="1"/>
  <c r="V9" i="1" s="1"/>
  <c r="Q10" i="1"/>
  <c r="V10" i="1" s="1"/>
  <c r="Q11" i="1"/>
  <c r="V11" i="1" s="1"/>
  <c r="Q12" i="1"/>
  <c r="V12" i="1" s="1"/>
  <c r="Q13" i="1"/>
  <c r="V13" i="1" s="1"/>
  <c r="Q14" i="1"/>
  <c r="V14" i="1" s="1"/>
  <c r="Q15" i="1"/>
  <c r="V15" i="1" s="1"/>
  <c r="Q16" i="1"/>
  <c r="V16" i="1" s="1"/>
  <c r="Q17" i="1"/>
  <c r="V17" i="1" s="1"/>
  <c r="Q18" i="1"/>
  <c r="V18" i="1" s="1"/>
  <c r="Q19" i="1"/>
  <c r="V19" i="1" s="1"/>
  <c r="Q20" i="1"/>
  <c r="V20" i="1" s="1"/>
  <c r="Q21" i="1"/>
  <c r="V21" i="1" s="1"/>
  <c r="Q22" i="1"/>
  <c r="V22" i="1" s="1"/>
  <c r="Q23" i="1"/>
  <c r="V23" i="1" s="1"/>
  <c r="Q24" i="1"/>
  <c r="V24" i="1" s="1"/>
  <c r="Q25" i="1"/>
  <c r="V25" i="1" s="1"/>
  <c r="Q26" i="1"/>
  <c r="V26" i="1" s="1"/>
  <c r="Q27" i="1"/>
  <c r="V27" i="1" s="1"/>
  <c r="Q28" i="1"/>
  <c r="V28" i="1" s="1"/>
  <c r="Q29" i="1"/>
  <c r="V29" i="1" s="1"/>
  <c r="Q30" i="1"/>
  <c r="V30" i="1" s="1"/>
  <c r="Q31" i="1"/>
  <c r="V31" i="1" s="1"/>
  <c r="Q32" i="1"/>
  <c r="V32" i="1" s="1"/>
  <c r="Q33" i="1"/>
  <c r="V33" i="1" s="1"/>
  <c r="Q34" i="1"/>
  <c r="V34" i="1" s="1"/>
  <c r="Q35" i="1"/>
  <c r="V35" i="1" s="1"/>
  <c r="Q36" i="1"/>
  <c r="V36" i="1" s="1"/>
  <c r="Q37" i="1"/>
  <c r="V37" i="1" s="1"/>
  <c r="Q38" i="1"/>
  <c r="V38" i="1" s="1"/>
  <c r="Q39" i="1"/>
  <c r="V39" i="1" s="1"/>
  <c r="Q40" i="1"/>
  <c r="V40" i="1" s="1"/>
  <c r="Q41" i="1"/>
  <c r="V41" i="1" s="1"/>
  <c r="Q42" i="1"/>
  <c r="V42" i="1" s="1"/>
  <c r="Q43" i="1"/>
  <c r="V43" i="1" s="1"/>
  <c r="Q44" i="1"/>
  <c r="V44" i="1" s="1"/>
  <c r="Q45" i="1"/>
  <c r="V45" i="1" s="1"/>
  <c r="Q46" i="1"/>
  <c r="V46" i="1" s="1"/>
  <c r="Q47" i="1"/>
  <c r="V47" i="1" s="1"/>
  <c r="Q48" i="1"/>
  <c r="V48" i="1" s="1"/>
  <c r="Q49" i="1"/>
  <c r="V49" i="1" s="1"/>
  <c r="Q50" i="1"/>
  <c r="V50" i="1" s="1"/>
  <c r="Q51" i="1"/>
  <c r="V51" i="1" s="1"/>
  <c r="Q52" i="1"/>
  <c r="V52" i="1" s="1"/>
  <c r="Q53" i="1"/>
  <c r="V53" i="1" s="1"/>
  <c r="Q54" i="1"/>
  <c r="V54" i="1" s="1"/>
  <c r="Q55" i="1"/>
  <c r="V55" i="1" s="1"/>
  <c r="Q56" i="1"/>
  <c r="V56" i="1" s="1"/>
  <c r="Q57" i="1"/>
  <c r="V57" i="1" s="1"/>
  <c r="Q58" i="1"/>
  <c r="V58" i="1" s="1"/>
  <c r="Q59" i="1"/>
  <c r="V59" i="1" s="1"/>
  <c r="Q60" i="1"/>
  <c r="V60" i="1" s="1"/>
  <c r="Q61" i="1"/>
  <c r="V61" i="1" s="1"/>
  <c r="Q62" i="1"/>
  <c r="V62" i="1" s="1"/>
  <c r="Q63" i="1"/>
  <c r="V63" i="1" s="1"/>
  <c r="Q64" i="1"/>
  <c r="V64" i="1" s="1"/>
  <c r="Q65" i="1"/>
  <c r="V65" i="1" s="1"/>
  <c r="Q66" i="1"/>
  <c r="V66" i="1" s="1"/>
  <c r="Q67" i="1"/>
  <c r="V67" i="1" s="1"/>
  <c r="Q68" i="1"/>
  <c r="V68" i="1" s="1"/>
  <c r="Q69" i="1"/>
  <c r="V69" i="1" s="1"/>
  <c r="Q70" i="1"/>
  <c r="V70" i="1" s="1"/>
  <c r="Q71" i="1"/>
  <c r="V71" i="1" s="1"/>
  <c r="Q72" i="1"/>
  <c r="V72" i="1" s="1"/>
  <c r="Q73" i="1"/>
  <c r="V73" i="1" s="1"/>
  <c r="Q74" i="1"/>
  <c r="V74" i="1" s="1"/>
  <c r="Q75" i="1"/>
  <c r="V75" i="1" s="1"/>
  <c r="Q76" i="1"/>
  <c r="V76" i="1" s="1"/>
  <c r="Q77" i="1"/>
  <c r="V77" i="1" s="1"/>
  <c r="Q78" i="1"/>
  <c r="V78" i="1" s="1"/>
  <c r="Q79" i="1"/>
  <c r="V79" i="1" s="1"/>
  <c r="Q80" i="1"/>
  <c r="V80" i="1" s="1"/>
  <c r="Q81" i="1"/>
  <c r="V81" i="1" s="1"/>
  <c r="Q82" i="1"/>
  <c r="V82" i="1" s="1"/>
  <c r="Q83" i="1"/>
  <c r="V83" i="1" s="1"/>
  <c r="Q84" i="1"/>
  <c r="V84" i="1" s="1"/>
  <c r="Q85" i="1"/>
  <c r="V85" i="1" s="1"/>
  <c r="Q86" i="1"/>
  <c r="V86" i="1" s="1"/>
  <c r="Q87" i="1"/>
  <c r="V87" i="1" s="1"/>
  <c r="Q88" i="1"/>
  <c r="V88" i="1" s="1"/>
  <c r="Q89" i="1"/>
  <c r="V89" i="1" s="1"/>
  <c r="Q90" i="1"/>
  <c r="V90" i="1" s="1"/>
  <c r="Q91" i="1"/>
  <c r="V91" i="1" s="1"/>
  <c r="Q92" i="1"/>
  <c r="V92" i="1" s="1"/>
  <c r="Q93" i="1"/>
  <c r="V93" i="1" s="1"/>
  <c r="Q94" i="1"/>
  <c r="V94" i="1" s="1"/>
  <c r="Q95" i="1"/>
  <c r="V95" i="1" s="1"/>
  <c r="Q96" i="1"/>
  <c r="V96" i="1" s="1"/>
  <c r="Q97" i="1"/>
  <c r="V97" i="1" s="1"/>
  <c r="Q98" i="1"/>
  <c r="V98" i="1" s="1"/>
  <c r="Q99" i="1"/>
  <c r="V99" i="1" s="1"/>
  <c r="Q100" i="1"/>
  <c r="V100" i="1" s="1"/>
  <c r="Q101" i="1"/>
  <c r="V101" i="1" s="1"/>
  <c r="Q102" i="1"/>
  <c r="V102" i="1" s="1"/>
  <c r="Q103" i="1"/>
  <c r="V103" i="1" s="1"/>
  <c r="Q104" i="1"/>
  <c r="V104" i="1" s="1"/>
  <c r="Q105" i="1"/>
  <c r="V105" i="1" s="1"/>
  <c r="Q106" i="1"/>
  <c r="V106" i="1" s="1"/>
  <c r="Q107" i="1"/>
  <c r="V107" i="1" s="1"/>
  <c r="Q108" i="1"/>
  <c r="V108" i="1" s="1"/>
  <c r="Q109" i="1"/>
  <c r="V109" i="1" s="1"/>
  <c r="Q110" i="1"/>
  <c r="V110" i="1" s="1"/>
  <c r="Q111" i="1"/>
  <c r="V111" i="1" s="1"/>
  <c r="Q112" i="1"/>
  <c r="V112" i="1" s="1"/>
  <c r="Q113" i="1"/>
  <c r="V113" i="1" s="1"/>
  <c r="Q114" i="1"/>
  <c r="V114" i="1" s="1"/>
  <c r="Q115" i="1"/>
  <c r="V115" i="1" s="1"/>
  <c r="Q116" i="1"/>
  <c r="V116" i="1" s="1"/>
  <c r="Q117" i="1"/>
  <c r="V117" i="1" s="1"/>
  <c r="Q118" i="1"/>
  <c r="V118" i="1" s="1"/>
  <c r="Q119" i="1"/>
  <c r="V119" i="1" s="1"/>
  <c r="Q120" i="1"/>
  <c r="V120" i="1" s="1"/>
  <c r="Q121" i="1"/>
  <c r="V121" i="1" s="1"/>
  <c r="Q122" i="1"/>
  <c r="V122" i="1" s="1"/>
  <c r="Q123" i="1"/>
  <c r="V123" i="1" s="1"/>
  <c r="Q124" i="1"/>
  <c r="V124" i="1" s="1"/>
  <c r="Q125" i="1"/>
  <c r="V125" i="1" s="1"/>
  <c r="Q126" i="1"/>
  <c r="V126" i="1" s="1"/>
  <c r="Q127" i="1"/>
  <c r="V127" i="1" s="1"/>
  <c r="Q128" i="1"/>
  <c r="V128" i="1" s="1"/>
  <c r="Q129" i="1"/>
  <c r="V129" i="1" s="1"/>
  <c r="Q130" i="1"/>
  <c r="V130" i="1" s="1"/>
  <c r="Q131" i="1"/>
  <c r="V131" i="1" s="1"/>
  <c r="Q132" i="1"/>
  <c r="V132" i="1" s="1"/>
  <c r="Q133" i="1"/>
  <c r="V133" i="1" s="1"/>
  <c r="Q134" i="1"/>
  <c r="V134" i="1" s="1"/>
  <c r="Q135" i="1"/>
  <c r="V135" i="1" s="1"/>
  <c r="Q136" i="1"/>
  <c r="V136" i="1" s="1"/>
  <c r="Q137" i="1"/>
  <c r="V137" i="1" s="1"/>
  <c r="Q138" i="1"/>
  <c r="V138" i="1" s="1"/>
  <c r="Q139" i="1"/>
  <c r="V139" i="1" s="1"/>
  <c r="Q140" i="1"/>
  <c r="V140" i="1" s="1"/>
  <c r="Q141" i="1"/>
  <c r="V141" i="1" s="1"/>
  <c r="Q142" i="1"/>
  <c r="V142" i="1" s="1"/>
  <c r="Q143" i="1"/>
  <c r="V143" i="1" s="1"/>
  <c r="Q144" i="1"/>
  <c r="V144" i="1" s="1"/>
  <c r="Q145" i="1"/>
  <c r="V145" i="1" s="1"/>
  <c r="Q146" i="1"/>
  <c r="V146" i="1" s="1"/>
  <c r="Q147" i="1"/>
  <c r="V147" i="1" s="1"/>
  <c r="Q148" i="1"/>
  <c r="V148" i="1" s="1"/>
  <c r="Q149" i="1"/>
  <c r="V149" i="1" s="1"/>
  <c r="Q150" i="1"/>
  <c r="V150" i="1" s="1"/>
  <c r="Q151" i="1"/>
  <c r="V151" i="1" s="1"/>
  <c r="Q152" i="1"/>
  <c r="V152" i="1" s="1"/>
  <c r="Q153" i="1"/>
  <c r="V153" i="1" s="1"/>
  <c r="Q154" i="1"/>
  <c r="V154" i="1" s="1"/>
  <c r="Q155" i="1"/>
  <c r="V155" i="1" s="1"/>
  <c r="Q156" i="1"/>
  <c r="V156" i="1" s="1"/>
  <c r="Q157" i="1"/>
  <c r="V157" i="1" s="1"/>
  <c r="Q158" i="1"/>
  <c r="V158" i="1" s="1"/>
  <c r="Q159" i="1"/>
  <c r="V159" i="1" s="1"/>
  <c r="Q160" i="1"/>
  <c r="V160" i="1" s="1"/>
  <c r="Q161" i="1"/>
  <c r="V161" i="1" s="1"/>
  <c r="Q162" i="1"/>
  <c r="V162" i="1" s="1"/>
  <c r="Q163" i="1"/>
  <c r="V163" i="1" s="1"/>
  <c r="Q164" i="1"/>
  <c r="V164" i="1" s="1"/>
  <c r="Q165" i="1"/>
  <c r="V165" i="1" s="1"/>
  <c r="Q166" i="1"/>
  <c r="V166" i="1" s="1"/>
  <c r="Q167" i="1"/>
  <c r="V167" i="1" s="1"/>
  <c r="Q168" i="1"/>
  <c r="V168" i="1" s="1"/>
  <c r="Q169" i="1"/>
  <c r="V169" i="1" s="1"/>
  <c r="Q170" i="1"/>
  <c r="V170" i="1" s="1"/>
  <c r="Q171" i="1"/>
  <c r="V171" i="1" s="1"/>
  <c r="Q172" i="1"/>
  <c r="V172" i="1" s="1"/>
  <c r="Q173" i="1"/>
  <c r="V173" i="1" s="1"/>
  <c r="Q174" i="1"/>
  <c r="V174" i="1" s="1"/>
  <c r="Q175" i="1"/>
  <c r="V175" i="1" s="1"/>
  <c r="Q176" i="1"/>
  <c r="V176" i="1" s="1"/>
  <c r="Q177" i="1"/>
  <c r="V177" i="1" s="1"/>
  <c r="Q178" i="1"/>
  <c r="V178" i="1" s="1"/>
  <c r="Q179" i="1"/>
  <c r="V179" i="1" s="1"/>
  <c r="Q180" i="1"/>
  <c r="V180" i="1" s="1"/>
  <c r="Q181" i="1"/>
  <c r="V181" i="1" s="1"/>
  <c r="Q182" i="1"/>
  <c r="V182" i="1" s="1"/>
  <c r="Q183" i="1"/>
  <c r="V183" i="1" s="1"/>
  <c r="Q184" i="1"/>
  <c r="V184" i="1" s="1"/>
  <c r="Q185" i="1"/>
  <c r="V185" i="1" s="1"/>
  <c r="Q186" i="1"/>
  <c r="V186" i="1" s="1"/>
  <c r="Q187" i="1"/>
  <c r="V187" i="1" s="1"/>
  <c r="Q188" i="1"/>
  <c r="V188" i="1" s="1"/>
  <c r="Q189" i="1"/>
  <c r="V189" i="1" s="1"/>
  <c r="Q190" i="1"/>
  <c r="V190" i="1" s="1"/>
  <c r="Q191" i="1"/>
  <c r="V191" i="1" s="1"/>
  <c r="Q192" i="1"/>
  <c r="V192" i="1" s="1"/>
  <c r="Q193" i="1"/>
  <c r="V193" i="1" s="1"/>
  <c r="Q194" i="1"/>
  <c r="V194" i="1" s="1"/>
  <c r="Q195" i="1"/>
  <c r="V195" i="1" s="1"/>
  <c r="Q196" i="1"/>
  <c r="V196" i="1" s="1"/>
  <c r="Q197" i="1"/>
  <c r="V197" i="1" s="1"/>
  <c r="Q198" i="1"/>
  <c r="V198" i="1" s="1"/>
  <c r="Q199" i="1"/>
  <c r="V199" i="1" s="1"/>
  <c r="Q200" i="1"/>
  <c r="V200" i="1" s="1"/>
  <c r="Q201" i="1"/>
  <c r="V201" i="1" s="1"/>
  <c r="Q202" i="1"/>
  <c r="V202" i="1" s="1"/>
  <c r="Q203" i="1"/>
  <c r="V203" i="1" s="1"/>
  <c r="Q204" i="1"/>
  <c r="V204" i="1" s="1"/>
  <c r="Q205" i="1"/>
  <c r="V205" i="1" s="1"/>
  <c r="Q206" i="1"/>
  <c r="V206" i="1" s="1"/>
  <c r="Q207" i="1"/>
  <c r="V207" i="1" s="1"/>
  <c r="Q208" i="1"/>
  <c r="V208" i="1" s="1"/>
  <c r="Q209" i="1"/>
  <c r="V209" i="1" s="1"/>
  <c r="Q210" i="1"/>
  <c r="V210" i="1" s="1"/>
  <c r="Q211" i="1"/>
  <c r="V211" i="1" s="1"/>
  <c r="Q212" i="1"/>
  <c r="V212" i="1" s="1"/>
  <c r="Q213" i="1"/>
  <c r="V213" i="1" s="1"/>
  <c r="Q214" i="1"/>
  <c r="V214" i="1" s="1"/>
  <c r="Q215" i="1"/>
  <c r="V215" i="1" s="1"/>
  <c r="Q216" i="1"/>
  <c r="V216" i="1" s="1"/>
  <c r="Q217" i="1"/>
  <c r="V217" i="1" s="1"/>
  <c r="Q218" i="1"/>
  <c r="V218" i="1" s="1"/>
  <c r="Q219" i="1"/>
  <c r="V219" i="1" s="1"/>
  <c r="Q220" i="1"/>
  <c r="V220" i="1" s="1"/>
  <c r="Q221" i="1"/>
  <c r="V221" i="1" s="1"/>
  <c r="Q222" i="1"/>
  <c r="V222" i="1" s="1"/>
  <c r="Q223" i="1"/>
  <c r="V223" i="1" s="1"/>
  <c r="Q224" i="1"/>
  <c r="V224" i="1" s="1"/>
  <c r="Q225" i="1"/>
  <c r="V225" i="1" s="1"/>
  <c r="Q226" i="1"/>
  <c r="V226" i="1" s="1"/>
  <c r="Q227" i="1"/>
  <c r="V227" i="1" s="1"/>
  <c r="Q228" i="1"/>
  <c r="V228" i="1" s="1"/>
  <c r="Q229" i="1"/>
  <c r="V229" i="1" s="1"/>
  <c r="Q230" i="1"/>
  <c r="V230" i="1" s="1"/>
  <c r="Q231" i="1"/>
  <c r="V231" i="1" s="1"/>
  <c r="Q232" i="1"/>
  <c r="V232" i="1" s="1"/>
  <c r="Q233" i="1"/>
  <c r="V233" i="1" s="1"/>
  <c r="Q234" i="1"/>
  <c r="V234" i="1" s="1"/>
  <c r="Q235" i="1"/>
  <c r="V235" i="1" s="1"/>
  <c r="Q236" i="1"/>
  <c r="V236" i="1" s="1"/>
  <c r="Q237" i="1"/>
  <c r="V237" i="1" s="1"/>
  <c r="Q238" i="1"/>
  <c r="V238" i="1" s="1"/>
  <c r="Q239" i="1"/>
  <c r="V239" i="1" s="1"/>
  <c r="Q240" i="1"/>
  <c r="V240" i="1" s="1"/>
  <c r="Q241" i="1"/>
  <c r="V241" i="1" s="1"/>
  <c r="Q242" i="1"/>
  <c r="V242" i="1" s="1"/>
  <c r="Q243" i="1"/>
  <c r="V243" i="1" s="1"/>
  <c r="Q244" i="1"/>
  <c r="V244" i="1" s="1"/>
  <c r="Q245" i="1"/>
  <c r="V245" i="1" s="1"/>
  <c r="Q246" i="1"/>
  <c r="V246" i="1" s="1"/>
  <c r="Q247" i="1"/>
  <c r="V247" i="1" s="1"/>
  <c r="Q248" i="1"/>
  <c r="V248" i="1" s="1"/>
  <c r="Q249" i="1"/>
  <c r="V249" i="1" s="1"/>
  <c r="Q250" i="1"/>
  <c r="V250" i="1" s="1"/>
  <c r="Q251" i="1"/>
  <c r="V251" i="1" s="1"/>
  <c r="Q252" i="1"/>
  <c r="V252" i="1" s="1"/>
  <c r="Q253" i="1"/>
  <c r="V253" i="1" s="1"/>
  <c r="Q254" i="1"/>
  <c r="V254" i="1" s="1"/>
  <c r="Q255" i="1"/>
  <c r="V255" i="1" s="1"/>
  <c r="Q256" i="1"/>
  <c r="V256" i="1" s="1"/>
  <c r="Q257" i="1"/>
  <c r="V257" i="1" s="1"/>
  <c r="Q258" i="1"/>
  <c r="V258" i="1" s="1"/>
  <c r="Q259" i="1"/>
  <c r="V259" i="1" s="1"/>
  <c r="Q260" i="1"/>
  <c r="V260" i="1" s="1"/>
  <c r="Q261" i="1"/>
  <c r="V261" i="1" s="1"/>
  <c r="Q262" i="1"/>
  <c r="V262" i="1" s="1"/>
  <c r="Q263" i="1"/>
  <c r="V263" i="1" s="1"/>
  <c r="Q264" i="1"/>
  <c r="V264" i="1" s="1"/>
  <c r="Q265" i="1"/>
  <c r="V265" i="1" s="1"/>
  <c r="Q266" i="1"/>
  <c r="V266" i="1" s="1"/>
  <c r="Q267" i="1"/>
  <c r="V267" i="1" s="1"/>
  <c r="Q268" i="1"/>
  <c r="V268" i="1" s="1"/>
  <c r="Q269" i="1"/>
  <c r="V269" i="1" s="1"/>
  <c r="Q270" i="1"/>
  <c r="V270" i="1" s="1"/>
  <c r="Q271" i="1"/>
  <c r="V271" i="1" s="1"/>
  <c r="Q272" i="1"/>
  <c r="V272" i="1" s="1"/>
  <c r="Q273" i="1"/>
  <c r="V273" i="1" s="1"/>
  <c r="Q274" i="1"/>
  <c r="V274" i="1" s="1"/>
  <c r="Q275" i="1"/>
  <c r="V275" i="1" s="1"/>
  <c r="Q276" i="1"/>
  <c r="V276" i="1" s="1"/>
  <c r="Q277" i="1"/>
  <c r="V277" i="1" s="1"/>
  <c r="Q278" i="1"/>
  <c r="V278" i="1" s="1"/>
  <c r="Q279" i="1"/>
  <c r="V279" i="1" s="1"/>
  <c r="Q280" i="1"/>
  <c r="V280" i="1" s="1"/>
  <c r="Q281" i="1"/>
  <c r="V281" i="1" s="1"/>
  <c r="Q282" i="1"/>
  <c r="V282" i="1" s="1"/>
  <c r="Q283" i="1"/>
  <c r="V283" i="1" s="1"/>
  <c r="Q284" i="1"/>
  <c r="V284" i="1" s="1"/>
  <c r="Q285" i="1"/>
  <c r="V285" i="1" s="1"/>
  <c r="Q286" i="1"/>
  <c r="V286" i="1" s="1"/>
  <c r="Q287" i="1"/>
  <c r="V287" i="1" s="1"/>
  <c r="Q288" i="1"/>
  <c r="V288" i="1" s="1"/>
  <c r="Q289" i="1"/>
  <c r="V289" i="1" s="1"/>
  <c r="Q290" i="1"/>
  <c r="V290" i="1" s="1"/>
  <c r="Q291" i="1"/>
  <c r="V291" i="1" s="1"/>
  <c r="Q292" i="1"/>
  <c r="V292" i="1" s="1"/>
  <c r="Q293" i="1"/>
  <c r="V293" i="1" s="1"/>
  <c r="Q294" i="1"/>
  <c r="V294" i="1" s="1"/>
  <c r="Q295" i="1"/>
  <c r="V295" i="1" s="1"/>
  <c r="Q296" i="1"/>
  <c r="V296" i="1" s="1"/>
  <c r="Q297" i="1"/>
  <c r="V297" i="1" s="1"/>
  <c r="Q298" i="1"/>
  <c r="V298" i="1" s="1"/>
  <c r="Q299" i="1"/>
  <c r="V299" i="1" s="1"/>
  <c r="Q300" i="1"/>
  <c r="V300" i="1" s="1"/>
  <c r="Q301" i="1"/>
  <c r="V301" i="1" s="1"/>
  <c r="Q302" i="1"/>
  <c r="V302" i="1" s="1"/>
  <c r="Q303" i="1"/>
  <c r="V303" i="1" s="1"/>
  <c r="Q304" i="1"/>
  <c r="V304" i="1" s="1"/>
  <c r="Q305" i="1"/>
  <c r="V305" i="1" s="1"/>
  <c r="Q306" i="1"/>
  <c r="V306" i="1" s="1"/>
  <c r="Q307" i="1"/>
  <c r="V307" i="1" s="1"/>
  <c r="Q308" i="1"/>
  <c r="V308" i="1" s="1"/>
  <c r="Q309" i="1"/>
  <c r="V309" i="1" s="1"/>
  <c r="Q310" i="1"/>
  <c r="V310" i="1" s="1"/>
  <c r="Q311" i="1"/>
  <c r="V311" i="1" s="1"/>
  <c r="Q312" i="1"/>
  <c r="V312" i="1" s="1"/>
  <c r="Q313" i="1"/>
  <c r="V313" i="1" s="1"/>
  <c r="Q314" i="1"/>
  <c r="V314" i="1" s="1"/>
  <c r="Q315" i="1"/>
  <c r="V315" i="1" s="1"/>
  <c r="Q316" i="1"/>
  <c r="V316" i="1" s="1"/>
  <c r="Q317" i="1"/>
  <c r="V317" i="1" s="1"/>
  <c r="Q318" i="1"/>
  <c r="V318" i="1" s="1"/>
  <c r="Q319" i="1"/>
  <c r="V319" i="1" s="1"/>
  <c r="Q320" i="1"/>
  <c r="V320" i="1" s="1"/>
  <c r="Q321" i="1"/>
  <c r="V321" i="1" s="1"/>
  <c r="Q322" i="1"/>
  <c r="V322" i="1" s="1"/>
  <c r="Q323" i="1"/>
  <c r="V323" i="1" s="1"/>
  <c r="Q324" i="1"/>
  <c r="V324" i="1" s="1"/>
  <c r="Q325" i="1"/>
  <c r="V325" i="1" s="1"/>
  <c r="Q326" i="1"/>
  <c r="V326" i="1" s="1"/>
  <c r="Q327" i="1"/>
  <c r="V327" i="1" s="1"/>
  <c r="Q328" i="1"/>
  <c r="V328" i="1" s="1"/>
  <c r="Q329" i="1"/>
  <c r="V329" i="1" s="1"/>
  <c r="Q330" i="1"/>
  <c r="V330" i="1" s="1"/>
  <c r="Q331" i="1"/>
  <c r="V331" i="1" s="1"/>
  <c r="Q332" i="1"/>
  <c r="V332" i="1" s="1"/>
  <c r="Q333" i="1"/>
  <c r="V333" i="1" s="1"/>
  <c r="Q334" i="1"/>
  <c r="V334" i="1" s="1"/>
  <c r="Q335" i="1"/>
  <c r="V335" i="1" s="1"/>
  <c r="Q336" i="1"/>
  <c r="V336" i="1" s="1"/>
  <c r="Q337" i="1"/>
  <c r="V337" i="1" s="1"/>
  <c r="Q338" i="1"/>
  <c r="V338" i="1" s="1"/>
  <c r="Q339" i="1"/>
  <c r="V339" i="1" s="1"/>
  <c r="Q340" i="1"/>
  <c r="V340" i="1" s="1"/>
  <c r="Q341" i="1"/>
  <c r="V341" i="1" s="1"/>
  <c r="Q342" i="1"/>
  <c r="V342" i="1" s="1"/>
  <c r="Q343" i="1"/>
  <c r="V343" i="1" s="1"/>
  <c r="Q344" i="1"/>
  <c r="V344" i="1" s="1"/>
  <c r="Q345" i="1"/>
  <c r="V345" i="1" s="1"/>
  <c r="Q346" i="1"/>
  <c r="V346" i="1" s="1"/>
  <c r="Q347" i="1"/>
  <c r="V347" i="1" s="1"/>
  <c r="Q348" i="1"/>
  <c r="V348" i="1" s="1"/>
  <c r="Q349" i="1"/>
  <c r="V349" i="1" s="1"/>
  <c r="Q350" i="1"/>
  <c r="V350" i="1" s="1"/>
  <c r="Q351" i="1"/>
  <c r="V351" i="1" s="1"/>
  <c r="Q352" i="1"/>
  <c r="V352" i="1" s="1"/>
  <c r="Q353" i="1"/>
  <c r="V353" i="1" s="1"/>
  <c r="Q354" i="1"/>
  <c r="V354" i="1" s="1"/>
  <c r="Q355" i="1"/>
  <c r="V355" i="1" s="1"/>
  <c r="Q356" i="1"/>
  <c r="V356" i="1" s="1"/>
  <c r="Q357" i="1"/>
  <c r="V357" i="1" s="1"/>
  <c r="Q358" i="1"/>
  <c r="V358" i="1" s="1"/>
  <c r="Q359" i="1"/>
  <c r="V359" i="1" s="1"/>
  <c r="Q360" i="1"/>
  <c r="V360" i="1" s="1"/>
  <c r="Q361" i="1"/>
  <c r="V361" i="1" s="1"/>
  <c r="Q362" i="1"/>
  <c r="V362" i="1" s="1"/>
  <c r="Q363" i="1"/>
  <c r="V363" i="1" s="1"/>
  <c r="Q364" i="1"/>
  <c r="V364" i="1" s="1"/>
  <c r="Q365" i="1"/>
  <c r="V365" i="1" s="1"/>
  <c r="Q366" i="1"/>
  <c r="V366" i="1" s="1"/>
  <c r="Q367" i="1"/>
  <c r="V367" i="1" s="1"/>
  <c r="Q368" i="1"/>
  <c r="V368" i="1" s="1"/>
  <c r="Q369" i="1"/>
  <c r="V369" i="1" s="1"/>
  <c r="Q370" i="1"/>
  <c r="V370" i="1" s="1"/>
  <c r="Q371" i="1"/>
  <c r="V371" i="1" s="1"/>
  <c r="Q372" i="1"/>
  <c r="V372" i="1" s="1"/>
  <c r="Q373" i="1"/>
  <c r="V373" i="1" s="1"/>
  <c r="Q374" i="1"/>
  <c r="V374" i="1" s="1"/>
  <c r="Q375" i="1"/>
  <c r="V375" i="1" s="1"/>
  <c r="Q376" i="1"/>
  <c r="V376" i="1" s="1"/>
  <c r="Q377" i="1"/>
  <c r="V377" i="1" s="1"/>
  <c r="Q378" i="1"/>
  <c r="V378" i="1" s="1"/>
  <c r="Q379" i="1"/>
  <c r="V379" i="1" s="1"/>
  <c r="Q380" i="1"/>
  <c r="V380" i="1" s="1"/>
  <c r="Q381" i="1"/>
  <c r="V381" i="1" s="1"/>
  <c r="Q382" i="1"/>
  <c r="V382" i="1" s="1"/>
  <c r="Q383" i="1"/>
  <c r="V383" i="1" s="1"/>
  <c r="Q384" i="1"/>
  <c r="V384" i="1" s="1"/>
  <c r="Q385" i="1"/>
  <c r="V385" i="1" s="1"/>
  <c r="Q386" i="1"/>
  <c r="V386" i="1" s="1"/>
  <c r="Q387" i="1"/>
  <c r="V387" i="1" s="1"/>
  <c r="Q388" i="1"/>
  <c r="V388" i="1" s="1"/>
  <c r="Q389" i="1"/>
  <c r="V389" i="1" s="1"/>
  <c r="Q390" i="1"/>
  <c r="V390" i="1" s="1"/>
  <c r="Q391" i="1"/>
  <c r="V391" i="1" s="1"/>
  <c r="Q392" i="1"/>
  <c r="V392" i="1" s="1"/>
  <c r="Q393" i="1"/>
  <c r="V393" i="1" s="1"/>
  <c r="Q394" i="1"/>
  <c r="V394" i="1" s="1"/>
  <c r="Q395" i="1"/>
  <c r="V395" i="1" s="1"/>
  <c r="Q396" i="1"/>
  <c r="V396" i="1" s="1"/>
  <c r="Q397" i="1"/>
  <c r="V397" i="1" s="1"/>
  <c r="Q398" i="1"/>
  <c r="V398" i="1" s="1"/>
  <c r="Q399" i="1"/>
  <c r="V399" i="1" s="1"/>
  <c r="Q400" i="1"/>
  <c r="V400" i="1" s="1"/>
  <c r="Q401" i="1"/>
  <c r="V401" i="1" s="1"/>
  <c r="Q402" i="1"/>
  <c r="V402" i="1" s="1"/>
  <c r="Q403" i="1"/>
  <c r="V403" i="1" s="1"/>
  <c r="Q404" i="1"/>
  <c r="V404" i="1" s="1"/>
  <c r="P17" i="1"/>
  <c r="U17" i="1" s="1"/>
  <c r="P9" i="1"/>
  <c r="U9" i="1" s="1"/>
  <c r="P6" i="1"/>
  <c r="U6" i="1" s="1"/>
  <c r="P7" i="1"/>
  <c r="U7" i="1" s="1"/>
  <c r="P8" i="1"/>
  <c r="U8" i="1" s="1"/>
  <c r="P10" i="1"/>
  <c r="U10" i="1" s="1"/>
  <c r="P11" i="1"/>
  <c r="U11" i="1" s="1"/>
  <c r="P12" i="1"/>
  <c r="U12" i="1" s="1"/>
  <c r="P13" i="1"/>
  <c r="U13" i="1" s="1"/>
  <c r="P14" i="1"/>
  <c r="U14" i="1" s="1"/>
  <c r="P15" i="1"/>
  <c r="U15" i="1" s="1"/>
  <c r="P16" i="1"/>
  <c r="U16" i="1" s="1"/>
  <c r="P18" i="1"/>
  <c r="U18" i="1" s="1"/>
  <c r="P19" i="1"/>
  <c r="U19" i="1" s="1"/>
  <c r="P20" i="1"/>
  <c r="U20" i="1" s="1"/>
  <c r="P21" i="1"/>
  <c r="U21" i="1" s="1"/>
  <c r="P22" i="1"/>
  <c r="U22" i="1" s="1"/>
  <c r="P23" i="1"/>
  <c r="U23" i="1" s="1"/>
  <c r="P24" i="1"/>
  <c r="U24" i="1" s="1"/>
  <c r="P25" i="1"/>
  <c r="U25" i="1" s="1"/>
  <c r="P26" i="1"/>
  <c r="U26" i="1" s="1"/>
  <c r="P27" i="1"/>
  <c r="U27" i="1" s="1"/>
  <c r="P28" i="1"/>
  <c r="U28" i="1" s="1"/>
  <c r="P29" i="1"/>
  <c r="U29" i="1" s="1"/>
  <c r="P30" i="1"/>
  <c r="U30" i="1" s="1"/>
  <c r="P31" i="1"/>
  <c r="U31" i="1" s="1"/>
  <c r="P32" i="1"/>
  <c r="U32" i="1" s="1"/>
  <c r="P33" i="1"/>
  <c r="U33" i="1" s="1"/>
  <c r="P34" i="1"/>
  <c r="U34" i="1" s="1"/>
  <c r="P35" i="1"/>
  <c r="U35" i="1" s="1"/>
  <c r="P36" i="1"/>
  <c r="U36" i="1" s="1"/>
  <c r="P37" i="1"/>
  <c r="U37" i="1" s="1"/>
  <c r="P38" i="1"/>
  <c r="U38" i="1" s="1"/>
  <c r="P39" i="1"/>
  <c r="U39" i="1" s="1"/>
  <c r="P40" i="1"/>
  <c r="U40" i="1" s="1"/>
  <c r="P41" i="1"/>
  <c r="U41" i="1" s="1"/>
  <c r="P42" i="1"/>
  <c r="U42" i="1" s="1"/>
  <c r="P43" i="1"/>
  <c r="U43" i="1" s="1"/>
  <c r="P44" i="1"/>
  <c r="U44" i="1" s="1"/>
  <c r="P45" i="1"/>
  <c r="U45" i="1" s="1"/>
  <c r="P46" i="1"/>
  <c r="U46" i="1" s="1"/>
  <c r="P47" i="1"/>
  <c r="U47" i="1" s="1"/>
  <c r="P48" i="1"/>
  <c r="U48" i="1" s="1"/>
  <c r="P49" i="1"/>
  <c r="U49" i="1" s="1"/>
  <c r="P50" i="1"/>
  <c r="U50" i="1" s="1"/>
  <c r="P51" i="1"/>
  <c r="U51" i="1" s="1"/>
  <c r="P52" i="1"/>
  <c r="U52" i="1" s="1"/>
  <c r="P53" i="1"/>
  <c r="U53" i="1" s="1"/>
  <c r="P54" i="1"/>
  <c r="U54" i="1" s="1"/>
  <c r="P55" i="1"/>
  <c r="U55" i="1" s="1"/>
  <c r="P56" i="1"/>
  <c r="U56" i="1" s="1"/>
  <c r="P57" i="1"/>
  <c r="U57" i="1" s="1"/>
  <c r="P58" i="1"/>
  <c r="U58" i="1" s="1"/>
  <c r="P59" i="1"/>
  <c r="U59" i="1" s="1"/>
  <c r="P60" i="1"/>
  <c r="U60" i="1" s="1"/>
  <c r="P61" i="1"/>
  <c r="U61" i="1" s="1"/>
  <c r="P62" i="1"/>
  <c r="U62" i="1" s="1"/>
  <c r="P63" i="1"/>
  <c r="U63" i="1" s="1"/>
  <c r="P64" i="1"/>
  <c r="U64" i="1" s="1"/>
  <c r="P65" i="1"/>
  <c r="U65" i="1" s="1"/>
  <c r="P66" i="1"/>
  <c r="U66" i="1" s="1"/>
  <c r="P67" i="1"/>
  <c r="U67" i="1" s="1"/>
  <c r="P68" i="1"/>
  <c r="U68" i="1" s="1"/>
  <c r="P69" i="1"/>
  <c r="U69" i="1" s="1"/>
  <c r="P70" i="1"/>
  <c r="U70" i="1" s="1"/>
  <c r="P71" i="1"/>
  <c r="U71" i="1" s="1"/>
  <c r="P72" i="1"/>
  <c r="U72" i="1" s="1"/>
  <c r="P73" i="1"/>
  <c r="U73" i="1" s="1"/>
  <c r="P74" i="1"/>
  <c r="U74" i="1" s="1"/>
  <c r="P75" i="1"/>
  <c r="U75" i="1" s="1"/>
  <c r="P76" i="1"/>
  <c r="U76" i="1" s="1"/>
  <c r="P77" i="1"/>
  <c r="U77" i="1" s="1"/>
  <c r="P78" i="1"/>
  <c r="U78" i="1" s="1"/>
  <c r="P79" i="1"/>
  <c r="U79" i="1" s="1"/>
  <c r="P80" i="1"/>
  <c r="U80" i="1" s="1"/>
  <c r="P81" i="1"/>
  <c r="U81" i="1" s="1"/>
  <c r="P82" i="1"/>
  <c r="U82" i="1" s="1"/>
  <c r="P83" i="1"/>
  <c r="U83" i="1" s="1"/>
  <c r="P84" i="1"/>
  <c r="U84" i="1" s="1"/>
  <c r="P85" i="1"/>
  <c r="U85" i="1" s="1"/>
  <c r="P86" i="1"/>
  <c r="U86" i="1" s="1"/>
  <c r="P87" i="1"/>
  <c r="U87" i="1" s="1"/>
  <c r="P88" i="1"/>
  <c r="U88" i="1" s="1"/>
  <c r="P89" i="1"/>
  <c r="U89" i="1" s="1"/>
  <c r="P90" i="1"/>
  <c r="U90" i="1" s="1"/>
  <c r="P91" i="1"/>
  <c r="U91" i="1" s="1"/>
  <c r="P92" i="1"/>
  <c r="U92" i="1" s="1"/>
  <c r="P93" i="1"/>
  <c r="U93" i="1" s="1"/>
  <c r="P94" i="1"/>
  <c r="U94" i="1" s="1"/>
  <c r="P95" i="1"/>
  <c r="U95" i="1" s="1"/>
  <c r="P96" i="1"/>
  <c r="U96" i="1" s="1"/>
  <c r="P97" i="1"/>
  <c r="U97" i="1" s="1"/>
  <c r="P98" i="1"/>
  <c r="U98" i="1" s="1"/>
  <c r="P99" i="1"/>
  <c r="U99" i="1" s="1"/>
  <c r="P100" i="1"/>
  <c r="U100" i="1" s="1"/>
  <c r="P101" i="1"/>
  <c r="U101" i="1" s="1"/>
  <c r="P102" i="1"/>
  <c r="U102" i="1" s="1"/>
  <c r="P103" i="1"/>
  <c r="U103" i="1" s="1"/>
  <c r="P104" i="1"/>
  <c r="U104" i="1" s="1"/>
  <c r="P105" i="1"/>
  <c r="U105" i="1" s="1"/>
  <c r="P106" i="1"/>
  <c r="U106" i="1" s="1"/>
  <c r="P107" i="1"/>
  <c r="U107" i="1" s="1"/>
  <c r="P108" i="1"/>
  <c r="U108" i="1" s="1"/>
  <c r="P109" i="1"/>
  <c r="U109" i="1" s="1"/>
  <c r="P110" i="1"/>
  <c r="U110" i="1" s="1"/>
  <c r="P111" i="1"/>
  <c r="U111" i="1" s="1"/>
  <c r="P112" i="1"/>
  <c r="U112" i="1" s="1"/>
  <c r="P113" i="1"/>
  <c r="U113" i="1" s="1"/>
  <c r="P114" i="1"/>
  <c r="U114" i="1" s="1"/>
  <c r="P115" i="1"/>
  <c r="U115" i="1" s="1"/>
  <c r="P116" i="1"/>
  <c r="U116" i="1" s="1"/>
  <c r="P117" i="1"/>
  <c r="U117" i="1" s="1"/>
  <c r="P118" i="1"/>
  <c r="U118" i="1" s="1"/>
  <c r="P119" i="1"/>
  <c r="U119" i="1" s="1"/>
  <c r="P120" i="1"/>
  <c r="U120" i="1" s="1"/>
  <c r="P121" i="1"/>
  <c r="U121" i="1" s="1"/>
  <c r="P122" i="1"/>
  <c r="U122" i="1" s="1"/>
  <c r="P123" i="1"/>
  <c r="U123" i="1" s="1"/>
  <c r="P124" i="1"/>
  <c r="U124" i="1" s="1"/>
  <c r="P125" i="1"/>
  <c r="U125" i="1" s="1"/>
  <c r="P126" i="1"/>
  <c r="U126" i="1" s="1"/>
  <c r="P127" i="1"/>
  <c r="U127" i="1" s="1"/>
  <c r="P128" i="1"/>
  <c r="U128" i="1" s="1"/>
  <c r="P129" i="1"/>
  <c r="U129" i="1" s="1"/>
  <c r="P130" i="1"/>
  <c r="U130" i="1" s="1"/>
  <c r="P131" i="1"/>
  <c r="U131" i="1" s="1"/>
  <c r="P132" i="1"/>
  <c r="U132" i="1" s="1"/>
  <c r="P133" i="1"/>
  <c r="U133" i="1" s="1"/>
  <c r="P134" i="1"/>
  <c r="U134" i="1" s="1"/>
  <c r="P135" i="1"/>
  <c r="U135" i="1" s="1"/>
  <c r="P136" i="1"/>
  <c r="U136" i="1" s="1"/>
  <c r="P137" i="1"/>
  <c r="U137" i="1" s="1"/>
  <c r="P138" i="1"/>
  <c r="U138" i="1" s="1"/>
  <c r="P139" i="1"/>
  <c r="U139" i="1" s="1"/>
  <c r="P140" i="1"/>
  <c r="U140" i="1" s="1"/>
  <c r="P141" i="1"/>
  <c r="U141" i="1" s="1"/>
  <c r="P142" i="1"/>
  <c r="U142" i="1" s="1"/>
  <c r="P143" i="1"/>
  <c r="U143" i="1" s="1"/>
  <c r="P144" i="1"/>
  <c r="U144" i="1" s="1"/>
  <c r="P145" i="1"/>
  <c r="U145" i="1" s="1"/>
  <c r="P146" i="1"/>
  <c r="U146" i="1" s="1"/>
  <c r="P147" i="1"/>
  <c r="U147" i="1" s="1"/>
  <c r="P148" i="1"/>
  <c r="U148" i="1" s="1"/>
  <c r="P149" i="1"/>
  <c r="U149" i="1" s="1"/>
  <c r="P150" i="1"/>
  <c r="U150" i="1" s="1"/>
  <c r="P151" i="1"/>
  <c r="U151" i="1" s="1"/>
  <c r="P152" i="1"/>
  <c r="U152" i="1" s="1"/>
  <c r="P153" i="1"/>
  <c r="U153" i="1" s="1"/>
  <c r="P154" i="1"/>
  <c r="U154" i="1" s="1"/>
  <c r="P155" i="1"/>
  <c r="U155" i="1" s="1"/>
  <c r="P156" i="1"/>
  <c r="U156" i="1" s="1"/>
  <c r="P157" i="1"/>
  <c r="U157" i="1" s="1"/>
  <c r="P158" i="1"/>
  <c r="U158" i="1" s="1"/>
  <c r="P159" i="1"/>
  <c r="U159" i="1" s="1"/>
  <c r="P160" i="1"/>
  <c r="U160" i="1" s="1"/>
  <c r="P161" i="1"/>
  <c r="U161" i="1" s="1"/>
  <c r="P162" i="1"/>
  <c r="U162" i="1" s="1"/>
  <c r="P163" i="1"/>
  <c r="U163" i="1" s="1"/>
  <c r="P164" i="1"/>
  <c r="U164" i="1" s="1"/>
  <c r="P165" i="1"/>
  <c r="U165" i="1" s="1"/>
  <c r="P166" i="1"/>
  <c r="U166" i="1" s="1"/>
  <c r="P167" i="1"/>
  <c r="U167" i="1" s="1"/>
  <c r="P168" i="1"/>
  <c r="U168" i="1" s="1"/>
  <c r="P169" i="1"/>
  <c r="U169" i="1" s="1"/>
  <c r="P170" i="1"/>
  <c r="U170" i="1" s="1"/>
  <c r="P171" i="1"/>
  <c r="U171" i="1" s="1"/>
  <c r="P172" i="1"/>
  <c r="U172" i="1" s="1"/>
  <c r="P173" i="1"/>
  <c r="U173" i="1" s="1"/>
  <c r="P174" i="1"/>
  <c r="U174" i="1" s="1"/>
  <c r="P175" i="1"/>
  <c r="U175" i="1" s="1"/>
  <c r="P176" i="1"/>
  <c r="U176" i="1" s="1"/>
  <c r="P177" i="1"/>
  <c r="U177" i="1" s="1"/>
  <c r="P178" i="1"/>
  <c r="U178" i="1" s="1"/>
  <c r="P179" i="1"/>
  <c r="U179" i="1" s="1"/>
  <c r="P180" i="1"/>
  <c r="U180" i="1" s="1"/>
  <c r="P181" i="1"/>
  <c r="U181" i="1" s="1"/>
  <c r="P182" i="1"/>
  <c r="U182" i="1" s="1"/>
  <c r="P183" i="1"/>
  <c r="U183" i="1" s="1"/>
  <c r="P184" i="1"/>
  <c r="U184" i="1" s="1"/>
  <c r="P185" i="1"/>
  <c r="U185" i="1" s="1"/>
  <c r="P186" i="1"/>
  <c r="U186" i="1" s="1"/>
  <c r="P187" i="1"/>
  <c r="U187" i="1" s="1"/>
  <c r="P188" i="1"/>
  <c r="U188" i="1" s="1"/>
  <c r="P189" i="1"/>
  <c r="U189" i="1" s="1"/>
  <c r="P190" i="1"/>
  <c r="U190" i="1" s="1"/>
  <c r="P191" i="1"/>
  <c r="U191" i="1" s="1"/>
  <c r="P192" i="1"/>
  <c r="U192" i="1" s="1"/>
  <c r="P193" i="1"/>
  <c r="U193" i="1" s="1"/>
  <c r="P194" i="1"/>
  <c r="U194" i="1" s="1"/>
  <c r="P195" i="1"/>
  <c r="U195" i="1" s="1"/>
  <c r="P196" i="1"/>
  <c r="U196" i="1" s="1"/>
  <c r="P197" i="1"/>
  <c r="U197" i="1" s="1"/>
  <c r="P198" i="1"/>
  <c r="U198" i="1" s="1"/>
  <c r="P199" i="1"/>
  <c r="U199" i="1" s="1"/>
  <c r="P200" i="1"/>
  <c r="U200" i="1" s="1"/>
  <c r="P201" i="1"/>
  <c r="U201" i="1" s="1"/>
  <c r="P202" i="1"/>
  <c r="U202" i="1" s="1"/>
  <c r="P203" i="1"/>
  <c r="U203" i="1" s="1"/>
  <c r="P204" i="1"/>
  <c r="U204" i="1" s="1"/>
  <c r="P205" i="1"/>
  <c r="U205" i="1" s="1"/>
  <c r="P206" i="1"/>
  <c r="U206" i="1" s="1"/>
  <c r="P207" i="1"/>
  <c r="U207" i="1" s="1"/>
  <c r="P208" i="1"/>
  <c r="U208" i="1" s="1"/>
  <c r="P209" i="1"/>
  <c r="U209" i="1" s="1"/>
  <c r="P210" i="1"/>
  <c r="U210" i="1" s="1"/>
  <c r="P211" i="1"/>
  <c r="U211" i="1" s="1"/>
  <c r="P212" i="1"/>
  <c r="U212" i="1" s="1"/>
  <c r="P213" i="1"/>
  <c r="U213" i="1" s="1"/>
  <c r="P214" i="1"/>
  <c r="U214" i="1" s="1"/>
  <c r="P215" i="1"/>
  <c r="U215" i="1" s="1"/>
  <c r="P216" i="1"/>
  <c r="U216" i="1" s="1"/>
  <c r="P217" i="1"/>
  <c r="U217" i="1" s="1"/>
  <c r="P218" i="1"/>
  <c r="U218" i="1" s="1"/>
  <c r="P219" i="1"/>
  <c r="U219" i="1" s="1"/>
  <c r="P220" i="1"/>
  <c r="U220" i="1" s="1"/>
  <c r="P221" i="1"/>
  <c r="U221" i="1" s="1"/>
  <c r="P222" i="1"/>
  <c r="U222" i="1" s="1"/>
  <c r="P223" i="1"/>
  <c r="U223" i="1" s="1"/>
  <c r="P224" i="1"/>
  <c r="U224" i="1" s="1"/>
  <c r="P225" i="1"/>
  <c r="U225" i="1" s="1"/>
  <c r="P226" i="1"/>
  <c r="U226" i="1" s="1"/>
  <c r="P227" i="1"/>
  <c r="U227" i="1" s="1"/>
  <c r="P228" i="1"/>
  <c r="U228" i="1" s="1"/>
  <c r="P229" i="1"/>
  <c r="U229" i="1" s="1"/>
  <c r="P230" i="1"/>
  <c r="U230" i="1" s="1"/>
  <c r="P231" i="1"/>
  <c r="U231" i="1" s="1"/>
  <c r="P232" i="1"/>
  <c r="U232" i="1" s="1"/>
  <c r="P233" i="1"/>
  <c r="U233" i="1" s="1"/>
  <c r="P234" i="1"/>
  <c r="U234" i="1" s="1"/>
  <c r="P235" i="1"/>
  <c r="U235" i="1" s="1"/>
  <c r="P236" i="1"/>
  <c r="U236" i="1" s="1"/>
  <c r="P237" i="1"/>
  <c r="U237" i="1" s="1"/>
  <c r="P238" i="1"/>
  <c r="U238" i="1" s="1"/>
  <c r="P239" i="1"/>
  <c r="U239" i="1" s="1"/>
  <c r="P240" i="1"/>
  <c r="U240" i="1" s="1"/>
  <c r="P241" i="1"/>
  <c r="U241" i="1" s="1"/>
  <c r="P242" i="1"/>
  <c r="U242" i="1" s="1"/>
  <c r="P243" i="1"/>
  <c r="U243" i="1" s="1"/>
  <c r="P244" i="1"/>
  <c r="U244" i="1" s="1"/>
  <c r="P245" i="1"/>
  <c r="U245" i="1" s="1"/>
  <c r="P246" i="1"/>
  <c r="U246" i="1" s="1"/>
  <c r="P247" i="1"/>
  <c r="U247" i="1" s="1"/>
  <c r="P248" i="1"/>
  <c r="U248" i="1" s="1"/>
  <c r="P249" i="1"/>
  <c r="U249" i="1" s="1"/>
  <c r="P250" i="1"/>
  <c r="U250" i="1" s="1"/>
  <c r="P251" i="1"/>
  <c r="U251" i="1" s="1"/>
  <c r="P252" i="1"/>
  <c r="U252" i="1" s="1"/>
  <c r="P253" i="1"/>
  <c r="U253" i="1" s="1"/>
  <c r="P254" i="1"/>
  <c r="U254" i="1" s="1"/>
  <c r="P255" i="1"/>
  <c r="U255" i="1" s="1"/>
  <c r="P256" i="1"/>
  <c r="U256" i="1" s="1"/>
  <c r="P257" i="1"/>
  <c r="U257" i="1" s="1"/>
  <c r="P258" i="1"/>
  <c r="U258" i="1" s="1"/>
  <c r="P259" i="1"/>
  <c r="U259" i="1" s="1"/>
  <c r="P260" i="1"/>
  <c r="U260" i="1" s="1"/>
  <c r="P261" i="1"/>
  <c r="U261" i="1" s="1"/>
  <c r="P262" i="1"/>
  <c r="U262" i="1" s="1"/>
  <c r="P263" i="1"/>
  <c r="U263" i="1" s="1"/>
  <c r="P264" i="1"/>
  <c r="U264" i="1" s="1"/>
  <c r="P265" i="1"/>
  <c r="U265" i="1" s="1"/>
  <c r="P266" i="1"/>
  <c r="U266" i="1" s="1"/>
  <c r="P267" i="1"/>
  <c r="U267" i="1" s="1"/>
  <c r="P268" i="1"/>
  <c r="U268" i="1" s="1"/>
  <c r="P269" i="1"/>
  <c r="U269" i="1" s="1"/>
  <c r="P270" i="1"/>
  <c r="U270" i="1" s="1"/>
  <c r="P271" i="1"/>
  <c r="U271" i="1" s="1"/>
  <c r="P272" i="1"/>
  <c r="U272" i="1" s="1"/>
  <c r="P273" i="1"/>
  <c r="U273" i="1" s="1"/>
  <c r="P274" i="1"/>
  <c r="U274" i="1" s="1"/>
  <c r="P275" i="1"/>
  <c r="U275" i="1" s="1"/>
  <c r="P276" i="1"/>
  <c r="U276" i="1" s="1"/>
  <c r="P277" i="1"/>
  <c r="U277" i="1" s="1"/>
  <c r="P278" i="1"/>
  <c r="U278" i="1" s="1"/>
  <c r="P279" i="1"/>
  <c r="U279" i="1" s="1"/>
  <c r="P280" i="1"/>
  <c r="U280" i="1" s="1"/>
  <c r="P281" i="1"/>
  <c r="U281" i="1" s="1"/>
  <c r="P282" i="1"/>
  <c r="U282" i="1" s="1"/>
  <c r="P283" i="1"/>
  <c r="U283" i="1" s="1"/>
  <c r="P284" i="1"/>
  <c r="U284" i="1" s="1"/>
  <c r="P285" i="1"/>
  <c r="U285" i="1" s="1"/>
  <c r="P286" i="1"/>
  <c r="U286" i="1" s="1"/>
  <c r="P287" i="1"/>
  <c r="U287" i="1" s="1"/>
  <c r="P288" i="1"/>
  <c r="U288" i="1" s="1"/>
  <c r="P289" i="1"/>
  <c r="U289" i="1" s="1"/>
  <c r="P290" i="1"/>
  <c r="U290" i="1" s="1"/>
  <c r="P291" i="1"/>
  <c r="U291" i="1" s="1"/>
  <c r="P292" i="1"/>
  <c r="U292" i="1" s="1"/>
  <c r="P293" i="1"/>
  <c r="U293" i="1" s="1"/>
  <c r="P294" i="1"/>
  <c r="U294" i="1" s="1"/>
  <c r="P295" i="1"/>
  <c r="U295" i="1" s="1"/>
  <c r="P296" i="1"/>
  <c r="U296" i="1" s="1"/>
  <c r="P297" i="1"/>
  <c r="U297" i="1" s="1"/>
  <c r="P298" i="1"/>
  <c r="U298" i="1" s="1"/>
  <c r="P299" i="1"/>
  <c r="U299" i="1" s="1"/>
  <c r="P300" i="1"/>
  <c r="U300" i="1" s="1"/>
  <c r="P301" i="1"/>
  <c r="U301" i="1" s="1"/>
  <c r="P302" i="1"/>
  <c r="U302" i="1" s="1"/>
  <c r="P303" i="1"/>
  <c r="U303" i="1" s="1"/>
  <c r="P304" i="1"/>
  <c r="U304" i="1" s="1"/>
  <c r="P305" i="1"/>
  <c r="U305" i="1" s="1"/>
  <c r="P306" i="1"/>
  <c r="U306" i="1" s="1"/>
  <c r="P307" i="1"/>
  <c r="U307" i="1" s="1"/>
  <c r="P308" i="1"/>
  <c r="U308" i="1" s="1"/>
  <c r="P309" i="1"/>
  <c r="U309" i="1" s="1"/>
  <c r="P310" i="1"/>
  <c r="U310" i="1" s="1"/>
  <c r="P311" i="1"/>
  <c r="U311" i="1" s="1"/>
  <c r="P312" i="1"/>
  <c r="U312" i="1" s="1"/>
  <c r="P313" i="1"/>
  <c r="U313" i="1" s="1"/>
  <c r="P314" i="1"/>
  <c r="U314" i="1" s="1"/>
  <c r="P315" i="1"/>
  <c r="U315" i="1" s="1"/>
  <c r="P316" i="1"/>
  <c r="U316" i="1" s="1"/>
  <c r="P317" i="1"/>
  <c r="U317" i="1" s="1"/>
  <c r="P318" i="1"/>
  <c r="U318" i="1" s="1"/>
  <c r="P319" i="1"/>
  <c r="U319" i="1" s="1"/>
  <c r="P320" i="1"/>
  <c r="U320" i="1" s="1"/>
  <c r="P321" i="1"/>
  <c r="U321" i="1" s="1"/>
  <c r="P322" i="1"/>
  <c r="U322" i="1" s="1"/>
  <c r="P323" i="1"/>
  <c r="U323" i="1" s="1"/>
  <c r="P324" i="1"/>
  <c r="U324" i="1" s="1"/>
  <c r="P325" i="1"/>
  <c r="U325" i="1" s="1"/>
  <c r="P326" i="1"/>
  <c r="U326" i="1" s="1"/>
  <c r="P327" i="1"/>
  <c r="U327" i="1" s="1"/>
  <c r="P328" i="1"/>
  <c r="U328" i="1" s="1"/>
  <c r="P329" i="1"/>
  <c r="U329" i="1" s="1"/>
  <c r="P330" i="1"/>
  <c r="U330" i="1" s="1"/>
  <c r="P331" i="1"/>
  <c r="U331" i="1" s="1"/>
  <c r="P332" i="1"/>
  <c r="U332" i="1" s="1"/>
  <c r="P333" i="1"/>
  <c r="U333" i="1" s="1"/>
  <c r="P334" i="1"/>
  <c r="U334" i="1" s="1"/>
  <c r="P335" i="1"/>
  <c r="U335" i="1" s="1"/>
  <c r="P336" i="1"/>
  <c r="U336" i="1" s="1"/>
  <c r="P337" i="1"/>
  <c r="U337" i="1" s="1"/>
  <c r="P338" i="1"/>
  <c r="U338" i="1" s="1"/>
  <c r="P339" i="1"/>
  <c r="U339" i="1" s="1"/>
  <c r="P340" i="1"/>
  <c r="U340" i="1" s="1"/>
  <c r="P341" i="1"/>
  <c r="U341" i="1" s="1"/>
  <c r="P342" i="1"/>
  <c r="U342" i="1" s="1"/>
  <c r="P343" i="1"/>
  <c r="U343" i="1" s="1"/>
  <c r="P344" i="1"/>
  <c r="U344" i="1" s="1"/>
  <c r="P345" i="1"/>
  <c r="U345" i="1" s="1"/>
  <c r="P346" i="1"/>
  <c r="U346" i="1" s="1"/>
  <c r="P347" i="1"/>
  <c r="U347" i="1" s="1"/>
  <c r="P348" i="1"/>
  <c r="U348" i="1" s="1"/>
  <c r="P349" i="1"/>
  <c r="U349" i="1" s="1"/>
  <c r="P350" i="1"/>
  <c r="U350" i="1" s="1"/>
  <c r="P351" i="1"/>
  <c r="U351" i="1" s="1"/>
  <c r="P352" i="1"/>
  <c r="U352" i="1" s="1"/>
  <c r="P353" i="1"/>
  <c r="U353" i="1" s="1"/>
  <c r="P354" i="1"/>
  <c r="U354" i="1" s="1"/>
  <c r="P355" i="1"/>
  <c r="U355" i="1" s="1"/>
  <c r="P356" i="1"/>
  <c r="U356" i="1" s="1"/>
  <c r="P357" i="1"/>
  <c r="U357" i="1" s="1"/>
  <c r="P358" i="1"/>
  <c r="U358" i="1" s="1"/>
  <c r="P359" i="1"/>
  <c r="U359" i="1" s="1"/>
  <c r="P360" i="1"/>
  <c r="U360" i="1" s="1"/>
  <c r="P361" i="1"/>
  <c r="U361" i="1" s="1"/>
  <c r="P362" i="1"/>
  <c r="U362" i="1" s="1"/>
  <c r="P363" i="1"/>
  <c r="U363" i="1" s="1"/>
  <c r="P364" i="1"/>
  <c r="U364" i="1" s="1"/>
  <c r="P365" i="1"/>
  <c r="U365" i="1" s="1"/>
  <c r="P366" i="1"/>
  <c r="U366" i="1" s="1"/>
  <c r="P367" i="1"/>
  <c r="U367" i="1" s="1"/>
  <c r="P368" i="1"/>
  <c r="U368" i="1" s="1"/>
  <c r="P369" i="1"/>
  <c r="U369" i="1" s="1"/>
  <c r="P370" i="1"/>
  <c r="U370" i="1" s="1"/>
  <c r="P371" i="1"/>
  <c r="U371" i="1" s="1"/>
  <c r="P372" i="1"/>
  <c r="U372" i="1" s="1"/>
  <c r="P373" i="1"/>
  <c r="U373" i="1" s="1"/>
  <c r="P374" i="1"/>
  <c r="U374" i="1" s="1"/>
  <c r="P375" i="1"/>
  <c r="U375" i="1" s="1"/>
  <c r="P376" i="1"/>
  <c r="U376" i="1" s="1"/>
  <c r="P377" i="1"/>
  <c r="U377" i="1" s="1"/>
  <c r="P378" i="1"/>
  <c r="U378" i="1" s="1"/>
  <c r="P379" i="1"/>
  <c r="U379" i="1" s="1"/>
  <c r="P380" i="1"/>
  <c r="U380" i="1" s="1"/>
  <c r="P381" i="1"/>
  <c r="U381" i="1" s="1"/>
  <c r="P382" i="1"/>
  <c r="U382" i="1" s="1"/>
  <c r="P383" i="1"/>
  <c r="U383" i="1" s="1"/>
  <c r="P384" i="1"/>
  <c r="U384" i="1" s="1"/>
  <c r="P385" i="1"/>
  <c r="U385" i="1" s="1"/>
  <c r="P386" i="1"/>
  <c r="U386" i="1" s="1"/>
  <c r="P387" i="1"/>
  <c r="U387" i="1" s="1"/>
  <c r="P388" i="1"/>
  <c r="U388" i="1" s="1"/>
  <c r="P389" i="1"/>
  <c r="U389" i="1" s="1"/>
  <c r="P390" i="1"/>
  <c r="U390" i="1" s="1"/>
  <c r="P391" i="1"/>
  <c r="U391" i="1" s="1"/>
  <c r="P392" i="1"/>
  <c r="U392" i="1" s="1"/>
  <c r="P393" i="1"/>
  <c r="U393" i="1" s="1"/>
  <c r="P394" i="1"/>
  <c r="U394" i="1" s="1"/>
  <c r="P395" i="1"/>
  <c r="U395" i="1" s="1"/>
  <c r="P396" i="1"/>
  <c r="U396" i="1" s="1"/>
  <c r="P397" i="1"/>
  <c r="U397" i="1" s="1"/>
  <c r="P398" i="1"/>
  <c r="U398" i="1" s="1"/>
  <c r="P399" i="1"/>
  <c r="U399" i="1" s="1"/>
  <c r="P400" i="1"/>
  <c r="U400" i="1" s="1"/>
  <c r="P401" i="1"/>
  <c r="U401" i="1" s="1"/>
  <c r="P402" i="1"/>
  <c r="U402" i="1" s="1"/>
  <c r="P403" i="1"/>
  <c r="U403" i="1" s="1"/>
  <c r="P404" i="1"/>
  <c r="U404" i="1" s="1"/>
  <c r="AM51" i="6" l="1"/>
  <c r="AS51" i="6" s="1"/>
  <c r="AL265" i="6"/>
  <c r="AR265" i="6" s="1"/>
  <c r="AM374" i="6"/>
  <c r="AS374" i="6" s="1"/>
  <c r="D413" i="6"/>
  <c r="AJ314" i="6"/>
  <c r="AP314" i="6" s="1"/>
  <c r="AL51" i="6"/>
  <c r="AR51" i="6" s="1"/>
  <c r="AI24" i="6"/>
  <c r="AO24" i="6" s="1"/>
  <c r="AM8" i="6"/>
  <c r="AS8" i="6" s="1"/>
  <c r="AK131" i="6"/>
  <c r="AQ131" i="6" s="1"/>
  <c r="AI131" i="6"/>
  <c r="AO131" i="6" s="1"/>
  <c r="AK64" i="6"/>
  <c r="AQ64" i="6" s="1"/>
  <c r="AJ362" i="6"/>
  <c r="AP362" i="6" s="1"/>
  <c r="AI393" i="6"/>
  <c r="AO393" i="6" s="1"/>
  <c r="AI308" i="6"/>
  <c r="AO308" i="6" s="1"/>
  <c r="AK228" i="6"/>
  <c r="AQ228" i="6" s="1"/>
  <c r="AL228" i="6"/>
  <c r="AR228" i="6" s="1"/>
  <c r="AI228" i="6"/>
  <c r="AO228" i="6" s="1"/>
  <c r="AK349" i="6"/>
  <c r="AQ349" i="6" s="1"/>
  <c r="D426" i="6"/>
  <c r="AK42" i="6"/>
  <c r="AQ42" i="6" s="1"/>
  <c r="AJ370" i="6"/>
  <c r="AP370" i="6" s="1"/>
  <c r="AK362" i="6"/>
  <c r="AQ362" i="6" s="1"/>
  <c r="AJ265" i="6"/>
  <c r="AP265" i="6" s="1"/>
  <c r="AK16" i="6"/>
  <c r="AQ16" i="6" s="1"/>
  <c r="AK24" i="6"/>
  <c r="AQ24" i="6" s="1"/>
  <c r="AJ111" i="6"/>
  <c r="AP111" i="6" s="1"/>
  <c r="AK149" i="6"/>
  <c r="AQ149" i="6" s="1"/>
  <c r="AL149" i="6"/>
  <c r="AR149" i="6" s="1"/>
  <c r="AJ349" i="6"/>
  <c r="AP349" i="6" s="1"/>
  <c r="D415" i="6"/>
  <c r="AL401" i="6"/>
  <c r="AR401" i="6" s="1"/>
  <c r="AL370" i="6"/>
  <c r="AR370" i="6" s="1"/>
  <c r="AL42" i="6"/>
  <c r="AR42" i="6" s="1"/>
  <c r="AK265" i="6"/>
  <c r="AQ265" i="6" s="1"/>
  <c r="AL374" i="6"/>
  <c r="AR374" i="6" s="1"/>
  <c r="AL393" i="6"/>
  <c r="AR393" i="6" s="1"/>
  <c r="AI191" i="6"/>
  <c r="AO191" i="6" s="1"/>
  <c r="AM191" i="6"/>
  <c r="AS191" i="6" s="1"/>
  <c r="AI349" i="6"/>
  <c r="AO349" i="6" s="1"/>
  <c r="AJ401" i="6"/>
  <c r="AP401" i="6" s="1"/>
  <c r="AI362" i="6"/>
  <c r="AO362" i="6" s="1"/>
  <c r="AK370" i="6"/>
  <c r="AQ370" i="6" s="1"/>
  <c r="AM342" i="6"/>
  <c r="AS342" i="6" s="1"/>
  <c r="AJ342" i="6"/>
  <c r="AP342" i="6" s="1"/>
  <c r="AL349" i="6"/>
  <c r="AR349" i="6" s="1"/>
  <c r="AK401" i="6"/>
  <c r="AQ401" i="6" s="1"/>
  <c r="D414" i="6"/>
  <c r="AM370" i="6"/>
  <c r="AS370" i="6" s="1"/>
  <c r="AK51" i="6"/>
  <c r="AQ51" i="6" s="1"/>
  <c r="AM393" i="6"/>
  <c r="AS393" i="6" s="1"/>
  <c r="AM401" i="6"/>
  <c r="AS401" i="6" s="1"/>
  <c r="AJ393" i="6"/>
  <c r="AP393" i="6" s="1"/>
  <c r="AL244" i="6"/>
  <c r="AR244" i="6" s="1"/>
  <c r="AM244" i="6"/>
  <c r="AS244" i="6" s="1"/>
  <c r="AI244" i="6"/>
  <c r="AO244" i="6" s="1"/>
  <c r="AJ244" i="6"/>
  <c r="AP244" i="6" s="1"/>
  <c r="AL289" i="6"/>
  <c r="AR289" i="6" s="1"/>
  <c r="AI289" i="6"/>
  <c r="AO289" i="6" s="1"/>
  <c r="AI281" i="6"/>
  <c r="AO281" i="6" s="1"/>
  <c r="AM16" i="6"/>
  <c r="AS16" i="6" s="1"/>
  <c r="AI16" i="6"/>
  <c r="AO16" i="6" s="1"/>
  <c r="AJ16" i="6"/>
  <c r="AP16" i="6" s="1"/>
  <c r="AL134" i="6"/>
  <c r="AR134" i="6" s="1"/>
  <c r="H410" i="6"/>
  <c r="AK134" i="6"/>
  <c r="AQ134" i="6" s="1"/>
  <c r="AJ134" i="6"/>
  <c r="AP134" i="6" s="1"/>
  <c r="AI134" i="6"/>
  <c r="AO134" i="6" s="1"/>
  <c r="AM396" i="6"/>
  <c r="AS396" i="6" s="1"/>
  <c r="AI396" i="6"/>
  <c r="AO396" i="6" s="1"/>
  <c r="F426" i="6"/>
  <c r="AM296" i="6"/>
  <c r="AS296" i="6" s="1"/>
  <c r="AI296" i="6"/>
  <c r="AO296" i="6" s="1"/>
  <c r="AK296" i="6"/>
  <c r="AQ296" i="6" s="1"/>
  <c r="AM281" i="6"/>
  <c r="AS281" i="6" s="1"/>
  <c r="AK281" i="6"/>
  <c r="AQ281" i="6" s="1"/>
  <c r="AM64" i="6"/>
  <c r="AS64" i="6" s="1"/>
  <c r="AM254" i="6"/>
  <c r="AS254" i="6" s="1"/>
  <c r="AK254" i="6"/>
  <c r="AQ254" i="6" s="1"/>
  <c r="AJ254" i="6"/>
  <c r="AP254" i="6" s="1"/>
  <c r="AJ80" i="6"/>
  <c r="AP80" i="6" s="1"/>
  <c r="AL80" i="6"/>
  <c r="AR80" i="6" s="1"/>
  <c r="AK335" i="6"/>
  <c r="AQ335" i="6" s="1"/>
  <c r="AL335" i="6"/>
  <c r="AR335" i="6" s="1"/>
  <c r="AI64" i="6"/>
  <c r="AO64" i="6" s="1"/>
  <c r="AJ64" i="6"/>
  <c r="AP64" i="6" s="1"/>
  <c r="AI274" i="6"/>
  <c r="AO274" i="6" s="1"/>
  <c r="AL274" i="6"/>
  <c r="AR274" i="6" s="1"/>
  <c r="AK274" i="6"/>
  <c r="AQ274" i="6" s="1"/>
  <c r="AJ274" i="6"/>
  <c r="AP274" i="6" s="1"/>
  <c r="AM34" i="6"/>
  <c r="AS34" i="6" s="1"/>
  <c r="AJ34" i="6"/>
  <c r="AP34" i="6" s="1"/>
  <c r="AM61" i="6"/>
  <c r="AS61" i="6" s="1"/>
  <c r="AI61" i="6"/>
  <c r="AO61" i="6" s="1"/>
  <c r="AK61" i="6"/>
  <c r="AQ61" i="6" s="1"/>
  <c r="AM114" i="6"/>
  <c r="AS114" i="6" s="1"/>
  <c r="AL114" i="6"/>
  <c r="AR114" i="6" s="1"/>
  <c r="AI154" i="6"/>
  <c r="AO154" i="6" s="1"/>
  <c r="AJ154" i="6"/>
  <c r="AP154" i="6" s="1"/>
  <c r="AK154" i="6"/>
  <c r="AQ154" i="6" s="1"/>
  <c r="AL154" i="6"/>
  <c r="AR154" i="6" s="1"/>
  <c r="AL254" i="6"/>
  <c r="AR254" i="6" s="1"/>
  <c r="F420" i="5"/>
  <c r="D426" i="5"/>
  <c r="H418" i="5"/>
  <c r="AI225" i="5"/>
  <c r="AO225" i="5" s="1"/>
  <c r="AL225" i="5"/>
  <c r="AR225" i="5" s="1"/>
  <c r="AK82" i="5"/>
  <c r="AQ82" i="5" s="1"/>
  <c r="AJ82" i="5"/>
  <c r="AP82" i="5" s="1"/>
  <c r="AI82" i="5"/>
  <c r="AO82" i="5" s="1"/>
  <c r="AL82" i="5"/>
  <c r="AR82" i="5" s="1"/>
  <c r="AM102" i="5"/>
  <c r="AS102" i="5" s="1"/>
  <c r="AK102" i="5"/>
  <c r="AQ102" i="5" s="1"/>
  <c r="AK202" i="5"/>
  <c r="AQ202" i="5" s="1"/>
  <c r="AL202" i="5"/>
  <c r="AR202" i="5" s="1"/>
  <c r="AI202" i="5"/>
  <c r="AO202" i="5" s="1"/>
  <c r="AK305" i="5"/>
  <c r="AQ305" i="5" s="1"/>
  <c r="AJ305" i="5"/>
  <c r="AP305" i="5" s="1"/>
  <c r="AI305" i="5"/>
  <c r="AO305" i="5" s="1"/>
  <c r="AM305" i="5"/>
  <c r="AS305" i="5" s="1"/>
  <c r="AL305" i="5"/>
  <c r="AR305" i="5" s="1"/>
  <c r="AK73" i="5"/>
  <c r="AQ73" i="5" s="1"/>
  <c r="AI73" i="5"/>
  <c r="AO73" i="5" s="1"/>
  <c r="AJ73" i="5"/>
  <c r="AP73" i="5" s="1"/>
  <c r="AL73" i="5"/>
  <c r="AR73" i="5" s="1"/>
  <c r="AM73" i="5"/>
  <c r="AS73" i="5" s="1"/>
  <c r="AL205" i="5"/>
  <c r="AR205" i="5" s="1"/>
  <c r="AJ205" i="5"/>
  <c r="AP205" i="5" s="1"/>
  <c r="AK205" i="5"/>
  <c r="AQ205" i="5" s="1"/>
  <c r="AM205" i="5"/>
  <c r="AS205" i="5" s="1"/>
  <c r="AJ265" i="5"/>
  <c r="AP265" i="5" s="1"/>
  <c r="AM265" i="5"/>
  <c r="AS265" i="5" s="1"/>
  <c r="AI265" i="5"/>
  <c r="AO265" i="5" s="1"/>
  <c r="AK265" i="5"/>
  <c r="AQ265" i="5" s="1"/>
  <c r="AL265" i="5"/>
  <c r="AR265" i="5" s="1"/>
  <c r="AM122" i="5"/>
  <c r="AS122" i="5" s="1"/>
  <c r="AK122" i="5"/>
  <c r="AQ122" i="5" s="1"/>
  <c r="AI142" i="5"/>
  <c r="AO142" i="5" s="1"/>
  <c r="AK142" i="5"/>
  <c r="AQ142" i="5" s="1"/>
  <c r="AM142" i="5"/>
  <c r="AS142" i="5" s="1"/>
  <c r="AM202" i="5"/>
  <c r="AS202" i="5" s="1"/>
  <c r="D417" i="5"/>
  <c r="AL182" i="5"/>
  <c r="AR182" i="5" s="1"/>
  <c r="AJ293" i="5"/>
  <c r="AP293" i="5" s="1"/>
  <c r="AK293" i="5"/>
  <c r="AQ293" i="5" s="1"/>
  <c r="AL293" i="5"/>
  <c r="AR293" i="5" s="1"/>
  <c r="AM293" i="5"/>
  <c r="AS293" i="5" s="1"/>
  <c r="AJ145" i="5"/>
  <c r="AP145" i="5" s="1"/>
  <c r="AI145" i="5"/>
  <c r="AO145" i="5" s="1"/>
  <c r="AM13" i="5"/>
  <c r="AS13" i="5" s="1"/>
  <c r="AJ13" i="5"/>
  <c r="AP13" i="5" s="1"/>
  <c r="AL13" i="5"/>
  <c r="AR13" i="5" s="1"/>
  <c r="AI13" i="5"/>
  <c r="AO13" i="5" s="1"/>
  <c r="AM253" i="5"/>
  <c r="AS253" i="5" s="1"/>
  <c r="AK253" i="5"/>
  <c r="AQ253" i="5" s="1"/>
  <c r="AI253" i="5"/>
  <c r="AO253" i="5" s="1"/>
  <c r="AL142" i="5"/>
  <c r="AR142" i="5" s="1"/>
  <c r="AK182" i="5"/>
  <c r="AQ182" i="5" s="1"/>
  <c r="AK313" i="5"/>
  <c r="AQ313" i="5" s="1"/>
  <c r="AJ313" i="5"/>
  <c r="AP313" i="5" s="1"/>
  <c r="AM313" i="5"/>
  <c r="AS313" i="5" s="1"/>
  <c r="AM173" i="5"/>
  <c r="AS173" i="5" s="1"/>
  <c r="AI173" i="5"/>
  <c r="AO173" i="5" s="1"/>
  <c r="AK222" i="5"/>
  <c r="AQ222" i="5" s="1"/>
  <c r="AM222" i="5"/>
  <c r="AS222" i="5" s="1"/>
  <c r="AJ222" i="5"/>
  <c r="AP222" i="5" s="1"/>
  <c r="AI222" i="5"/>
  <c r="AO222" i="5" s="1"/>
  <c r="AJ253" i="5"/>
  <c r="AP253" i="5" s="1"/>
  <c r="AL153" i="5"/>
  <c r="AR153" i="5" s="1"/>
  <c r="AM182" i="5"/>
  <c r="AS182" i="5" s="1"/>
  <c r="AL22" i="5"/>
  <c r="AR22" i="5" s="1"/>
  <c r="AK22" i="5"/>
  <c r="AQ22" i="5" s="1"/>
  <c r="AI22" i="5"/>
  <c r="AK382" i="5"/>
  <c r="AQ382" i="5" s="1"/>
  <c r="AJ382" i="5"/>
  <c r="AP382" i="5" s="1"/>
  <c r="AL382" i="5"/>
  <c r="AR382" i="5" s="1"/>
  <c r="AM382" i="5"/>
  <c r="AS382" i="5" s="1"/>
  <c r="AK53" i="5"/>
  <c r="AQ53" i="5" s="1"/>
  <c r="AM53" i="5"/>
  <c r="AS53" i="5" s="1"/>
  <c r="AI53" i="5"/>
  <c r="AO53" i="5" s="1"/>
  <c r="AK93" i="5"/>
  <c r="AQ93" i="5" s="1"/>
  <c r="AL93" i="5"/>
  <c r="AR93" i="5" s="1"/>
  <c r="AI93" i="5"/>
  <c r="AO93" i="5" s="1"/>
  <c r="AM93" i="5"/>
  <c r="AS93" i="5" s="1"/>
  <c r="AJ93" i="5"/>
  <c r="AP93" i="5" s="1"/>
  <c r="AJ282" i="5"/>
  <c r="AP282" i="5" s="1"/>
  <c r="AM282" i="5"/>
  <c r="AS282" i="5" s="1"/>
  <c r="AL253" i="5"/>
  <c r="AR253" i="5" s="1"/>
  <c r="AK153" i="5"/>
  <c r="AQ153" i="5" s="1"/>
  <c r="AI345" i="5"/>
  <c r="AO345" i="5" s="1"/>
  <c r="AM345" i="5"/>
  <c r="AS345" i="5" s="1"/>
  <c r="AL345" i="5"/>
  <c r="AR345" i="5" s="1"/>
  <c r="AK345" i="5"/>
  <c r="AQ345" i="5" s="1"/>
  <c r="AJ345" i="5"/>
  <c r="AP345" i="5" s="1"/>
  <c r="AM245" i="5"/>
  <c r="AS245" i="5" s="1"/>
  <c r="AJ245" i="5"/>
  <c r="AP245" i="5" s="1"/>
  <c r="AL273" i="5"/>
  <c r="AR273" i="5" s="1"/>
  <c r="AJ273" i="5"/>
  <c r="AP273" i="5" s="1"/>
  <c r="AL402" i="5"/>
  <c r="AR402" i="5" s="1"/>
  <c r="AM402" i="5"/>
  <c r="AS402" i="5" s="1"/>
  <c r="AJ402" i="5"/>
  <c r="AP402" i="5" s="1"/>
  <c r="AK402" i="5"/>
  <c r="AQ402" i="5" s="1"/>
  <c r="AI402" i="5"/>
  <c r="AO402" i="5" s="1"/>
  <c r="AJ153" i="5"/>
  <c r="AP153" i="5" s="1"/>
  <c r="AJ202" i="5"/>
  <c r="AP202" i="5" s="1"/>
  <c r="AK85" i="5"/>
  <c r="AQ85" i="5" s="1"/>
  <c r="AL85" i="5"/>
  <c r="AR85" i="5" s="1"/>
  <c r="AJ85" i="5"/>
  <c r="AP85" i="5" s="1"/>
  <c r="AI85" i="5"/>
  <c r="AO85" i="5" s="1"/>
  <c r="AM85" i="5"/>
  <c r="AS85" i="5" s="1"/>
  <c r="AL165" i="5"/>
  <c r="AR165" i="5" s="1"/>
  <c r="AK165" i="5"/>
  <c r="AQ165" i="5" s="1"/>
  <c r="AJ213" i="5"/>
  <c r="AP213" i="5" s="1"/>
  <c r="AM213" i="5"/>
  <c r="AS213" i="5" s="1"/>
  <c r="AJ125" i="5"/>
  <c r="AP125" i="5" s="1"/>
  <c r="AL125" i="5"/>
  <c r="AR125" i="5" s="1"/>
  <c r="AJ384" i="5"/>
  <c r="AP384" i="5" s="1"/>
  <c r="AL384" i="5"/>
  <c r="AR384" i="5" s="1"/>
  <c r="AK194" i="4"/>
  <c r="AQ194" i="4" s="1"/>
  <c r="AL194" i="4"/>
  <c r="AR194" i="4" s="1"/>
  <c r="AJ352" i="4"/>
  <c r="AP352" i="4" s="1"/>
  <c r="AK352" i="4"/>
  <c r="AQ352" i="4" s="1"/>
  <c r="AI352" i="4"/>
  <c r="AO352" i="4" s="1"/>
  <c r="D418" i="4"/>
  <c r="AM331" i="4"/>
  <c r="AS331" i="4" s="1"/>
  <c r="AL331" i="4"/>
  <c r="AR331" i="4" s="1"/>
  <c r="AK331" i="4"/>
  <c r="AQ331" i="4" s="1"/>
  <c r="AI331" i="4"/>
  <c r="AO331" i="4" s="1"/>
  <c r="D413" i="4"/>
  <c r="D428" i="4"/>
  <c r="D421" i="4"/>
  <c r="AI194" i="4"/>
  <c r="AO194" i="4" s="1"/>
  <c r="AM58" i="4"/>
  <c r="AS58" i="4" s="1"/>
  <c r="AK58" i="4"/>
  <c r="AQ58" i="4" s="1"/>
  <c r="AL58" i="4"/>
  <c r="AR58" i="4" s="1"/>
  <c r="AL327" i="6"/>
  <c r="AR327" i="6" s="1"/>
  <c r="AM327" i="6"/>
  <c r="AS327" i="6" s="1"/>
  <c r="AJ327" i="6"/>
  <c r="AP327" i="6" s="1"/>
  <c r="AI327" i="6"/>
  <c r="AO327" i="6" s="1"/>
  <c r="AK327" i="6"/>
  <c r="AQ327" i="6" s="1"/>
  <c r="AI234" i="6"/>
  <c r="AO234" i="6" s="1"/>
  <c r="AL234" i="6"/>
  <c r="AR234" i="6" s="1"/>
  <c r="AK234" i="6"/>
  <c r="AQ234" i="6" s="1"/>
  <c r="AM234" i="6"/>
  <c r="AS234" i="6" s="1"/>
  <c r="AJ234" i="6"/>
  <c r="AP234" i="6" s="1"/>
  <c r="AM239" i="6"/>
  <c r="AS239" i="6" s="1"/>
  <c r="AL239" i="6"/>
  <c r="AR239" i="6" s="1"/>
  <c r="AI239" i="6"/>
  <c r="AO239" i="6" s="1"/>
  <c r="AJ239" i="6"/>
  <c r="AP239" i="6" s="1"/>
  <c r="AK239" i="6"/>
  <c r="AQ239" i="6" s="1"/>
  <c r="AJ96" i="6"/>
  <c r="AP96" i="6" s="1"/>
  <c r="AK96" i="6"/>
  <c r="AQ96" i="6" s="1"/>
  <c r="AM96" i="6"/>
  <c r="AS96" i="6" s="1"/>
  <c r="AI96" i="6"/>
  <c r="AO96" i="6" s="1"/>
  <c r="AL96" i="6"/>
  <c r="AR96" i="6" s="1"/>
  <c r="G412" i="6"/>
  <c r="AJ140" i="6"/>
  <c r="AP140" i="6" s="1"/>
  <c r="AI140" i="6"/>
  <c r="AO140" i="6" s="1"/>
  <c r="AM140" i="6"/>
  <c r="AS140" i="6" s="1"/>
  <c r="AK140" i="6"/>
  <c r="AQ140" i="6" s="1"/>
  <c r="AL140" i="6"/>
  <c r="AR140" i="6" s="1"/>
  <c r="AK273" i="6"/>
  <c r="AQ273" i="6" s="1"/>
  <c r="AI273" i="6"/>
  <c r="AO273" i="6" s="1"/>
  <c r="AJ273" i="6"/>
  <c r="AP273" i="6" s="1"/>
  <c r="AL273" i="6"/>
  <c r="AR273" i="6" s="1"/>
  <c r="AM273" i="6"/>
  <c r="AS273" i="6" s="1"/>
  <c r="AQ11" i="6"/>
  <c r="AQ9" i="6"/>
  <c r="AK125" i="6"/>
  <c r="AQ125" i="6" s="1"/>
  <c r="AI125" i="6"/>
  <c r="AO125" i="6" s="1"/>
  <c r="AM125" i="6"/>
  <c r="AS125" i="6" s="1"/>
  <c r="AJ125" i="6"/>
  <c r="AP125" i="6" s="1"/>
  <c r="AL125" i="6"/>
  <c r="AR125" i="6" s="1"/>
  <c r="G421" i="6"/>
  <c r="AM65" i="6"/>
  <c r="AS65" i="6" s="1"/>
  <c r="AL65" i="6"/>
  <c r="AR65" i="6" s="1"/>
  <c r="AJ65" i="6"/>
  <c r="AP65" i="6" s="1"/>
  <c r="AI65" i="6"/>
  <c r="AO65" i="6" s="1"/>
  <c r="AK65" i="6"/>
  <c r="AQ65" i="6" s="1"/>
  <c r="AL193" i="6"/>
  <c r="AR193" i="6" s="1"/>
  <c r="AJ193" i="6"/>
  <c r="AP193" i="6" s="1"/>
  <c r="AK193" i="6"/>
  <c r="AQ193" i="6" s="1"/>
  <c r="AI193" i="6"/>
  <c r="AO193" i="6" s="1"/>
  <c r="AM193" i="6"/>
  <c r="AS193" i="6" s="1"/>
  <c r="AM319" i="6"/>
  <c r="AS319" i="6" s="1"/>
  <c r="AL319" i="6"/>
  <c r="AR319" i="6" s="1"/>
  <c r="AI319" i="6"/>
  <c r="AO319" i="6" s="1"/>
  <c r="AK319" i="6"/>
  <c r="AQ319" i="6" s="1"/>
  <c r="AJ319" i="6"/>
  <c r="AP319" i="6" s="1"/>
  <c r="AK212" i="6"/>
  <c r="AQ212" i="6" s="1"/>
  <c r="AL212" i="6"/>
  <c r="AR212" i="6" s="1"/>
  <c r="AM212" i="6"/>
  <c r="AS212" i="6" s="1"/>
  <c r="AJ212" i="6"/>
  <c r="AP212" i="6" s="1"/>
  <c r="AI212" i="6"/>
  <c r="AO212" i="6" s="1"/>
  <c r="D419" i="6"/>
  <c r="AK15" i="6"/>
  <c r="AJ15" i="6"/>
  <c r="AL15" i="6"/>
  <c r="AI15" i="6"/>
  <c r="AM15" i="6"/>
  <c r="AJ113" i="6"/>
  <c r="AP113" i="6" s="1"/>
  <c r="AK113" i="6"/>
  <c r="AQ113" i="6" s="1"/>
  <c r="AL113" i="6"/>
  <c r="AR113" i="6" s="1"/>
  <c r="AI113" i="6"/>
  <c r="AO113" i="6" s="1"/>
  <c r="AM113" i="6"/>
  <c r="AS113" i="6" s="1"/>
  <c r="AL280" i="6"/>
  <c r="AR280" i="6" s="1"/>
  <c r="AJ280" i="6"/>
  <c r="AP280" i="6" s="1"/>
  <c r="AK280" i="6"/>
  <c r="AQ280" i="6" s="1"/>
  <c r="AM280" i="6"/>
  <c r="AS280" i="6" s="1"/>
  <c r="AI280" i="6"/>
  <c r="AO280" i="6" s="1"/>
  <c r="AL261" i="6"/>
  <c r="AR261" i="6" s="1"/>
  <c r="AI261" i="6"/>
  <c r="AO261" i="6" s="1"/>
  <c r="AM261" i="6"/>
  <c r="AS261" i="6" s="1"/>
  <c r="AJ261" i="6"/>
  <c r="AP261" i="6" s="1"/>
  <c r="AK261" i="6"/>
  <c r="AQ261" i="6" s="1"/>
  <c r="AM305" i="6"/>
  <c r="AS305" i="6" s="1"/>
  <c r="AJ305" i="6"/>
  <c r="AP305" i="6" s="1"/>
  <c r="AK305" i="6"/>
  <c r="AQ305" i="6" s="1"/>
  <c r="AI305" i="6"/>
  <c r="AO305" i="6" s="1"/>
  <c r="AL305" i="6"/>
  <c r="AR305" i="6" s="1"/>
  <c r="AJ294" i="6"/>
  <c r="AP294" i="6" s="1"/>
  <c r="AI294" i="6"/>
  <c r="AO294" i="6" s="1"/>
  <c r="AL294" i="6"/>
  <c r="AR294" i="6" s="1"/>
  <c r="AM294" i="6"/>
  <c r="AS294" i="6" s="1"/>
  <c r="AK294" i="6"/>
  <c r="AQ294" i="6" s="1"/>
  <c r="H421" i="6"/>
  <c r="AI352" i="6"/>
  <c r="AO352" i="6" s="1"/>
  <c r="AJ352" i="6"/>
  <c r="AP352" i="6" s="1"/>
  <c r="AM352" i="6"/>
  <c r="AS352" i="6" s="1"/>
  <c r="AL352" i="6"/>
  <c r="AR352" i="6" s="1"/>
  <c r="AK352" i="6"/>
  <c r="AQ352" i="6" s="1"/>
  <c r="AL392" i="6"/>
  <c r="AR392" i="6" s="1"/>
  <c r="AK392" i="6"/>
  <c r="AQ392" i="6" s="1"/>
  <c r="AI392" i="6"/>
  <c r="AO392" i="6" s="1"/>
  <c r="AM392" i="6"/>
  <c r="AS392" i="6" s="1"/>
  <c r="AJ392" i="6"/>
  <c r="AP392" i="6" s="1"/>
  <c r="D423" i="6"/>
  <c r="AJ19" i="6"/>
  <c r="AK19" i="6"/>
  <c r="AI19" i="6"/>
  <c r="AM19" i="6"/>
  <c r="AL19" i="6"/>
  <c r="H426" i="6"/>
  <c r="AK223" i="6"/>
  <c r="AQ223" i="6" s="1"/>
  <c r="AJ223" i="6"/>
  <c r="AP223" i="6" s="1"/>
  <c r="AI223" i="6"/>
  <c r="AO223" i="6" s="1"/>
  <c r="AL223" i="6"/>
  <c r="AR223" i="6" s="1"/>
  <c r="AM223" i="6"/>
  <c r="AS223" i="6" s="1"/>
  <c r="AI176" i="6"/>
  <c r="AO176" i="6" s="1"/>
  <c r="AJ176" i="6"/>
  <c r="AP176" i="6" s="1"/>
  <c r="AK176" i="6"/>
  <c r="AQ176" i="6" s="1"/>
  <c r="AM176" i="6"/>
  <c r="AS176" i="6" s="1"/>
  <c r="AL176" i="6"/>
  <c r="AR176" i="6" s="1"/>
  <c r="AJ136" i="6"/>
  <c r="AP136" i="6" s="1"/>
  <c r="AM136" i="6"/>
  <c r="AS136" i="6" s="1"/>
  <c r="AL136" i="6"/>
  <c r="AR136" i="6" s="1"/>
  <c r="AI136" i="6"/>
  <c r="AO136" i="6" s="1"/>
  <c r="AK136" i="6"/>
  <c r="AQ136" i="6" s="1"/>
  <c r="AK181" i="6"/>
  <c r="AQ181" i="6" s="1"/>
  <c r="AL181" i="6"/>
  <c r="AR181" i="6" s="1"/>
  <c r="AJ181" i="6"/>
  <c r="AP181" i="6" s="1"/>
  <c r="AM181" i="6"/>
  <c r="AS181" i="6" s="1"/>
  <c r="AI181" i="6"/>
  <c r="AO181" i="6" s="1"/>
  <c r="AI139" i="6"/>
  <c r="AO139" i="6" s="1"/>
  <c r="AL139" i="6"/>
  <c r="AR139" i="6" s="1"/>
  <c r="AJ139" i="6"/>
  <c r="AP139" i="6" s="1"/>
  <c r="AM139" i="6"/>
  <c r="AS139" i="6" s="1"/>
  <c r="AK139" i="6"/>
  <c r="AQ139" i="6" s="1"/>
  <c r="AM104" i="6"/>
  <c r="AS104" i="6" s="1"/>
  <c r="AJ104" i="6"/>
  <c r="AP104" i="6" s="1"/>
  <c r="AK104" i="6"/>
  <c r="AQ104" i="6" s="1"/>
  <c r="AI104" i="6"/>
  <c r="AO104" i="6" s="1"/>
  <c r="AL104" i="6"/>
  <c r="AR104" i="6" s="1"/>
  <c r="AM33" i="6"/>
  <c r="AS33" i="6" s="1"/>
  <c r="AJ33" i="6"/>
  <c r="AP33" i="6" s="1"/>
  <c r="AK33" i="6"/>
  <c r="AQ33" i="6" s="1"/>
  <c r="AL33" i="6"/>
  <c r="AR33" i="6" s="1"/>
  <c r="AI33" i="6"/>
  <c r="AO33" i="6" s="1"/>
  <c r="AL73" i="6"/>
  <c r="AR73" i="6" s="1"/>
  <c r="AJ73" i="6"/>
  <c r="AP73" i="6" s="1"/>
  <c r="AK73" i="6"/>
  <c r="AQ73" i="6" s="1"/>
  <c r="AM73" i="6"/>
  <c r="AS73" i="6" s="1"/>
  <c r="AI73" i="6"/>
  <c r="AO73" i="6" s="1"/>
  <c r="AL124" i="6"/>
  <c r="AR124" i="6" s="1"/>
  <c r="AM124" i="6"/>
  <c r="AS124" i="6" s="1"/>
  <c r="AJ124" i="6"/>
  <c r="AP124" i="6" s="1"/>
  <c r="AI124" i="6"/>
  <c r="AO124" i="6" s="1"/>
  <c r="AK124" i="6"/>
  <c r="AQ124" i="6" s="1"/>
  <c r="AK100" i="6"/>
  <c r="AQ100" i="6" s="1"/>
  <c r="AJ100" i="6"/>
  <c r="AP100" i="6" s="1"/>
  <c r="AM100" i="6"/>
  <c r="AS100" i="6" s="1"/>
  <c r="AL100" i="6"/>
  <c r="AR100" i="6" s="1"/>
  <c r="AI100" i="6"/>
  <c r="AO100" i="6" s="1"/>
  <c r="AL373" i="6"/>
  <c r="AR373" i="6" s="1"/>
  <c r="AM373" i="6"/>
  <c r="AS373" i="6" s="1"/>
  <c r="AK373" i="6"/>
  <c r="AQ373" i="6" s="1"/>
  <c r="AJ373" i="6"/>
  <c r="AP373" i="6" s="1"/>
  <c r="AI373" i="6"/>
  <c r="AO373" i="6" s="1"/>
  <c r="F422" i="6"/>
  <c r="E413" i="6"/>
  <c r="AO9" i="6"/>
  <c r="AM35" i="6"/>
  <c r="AS35" i="6" s="1"/>
  <c r="AI35" i="6"/>
  <c r="AO35" i="6" s="1"/>
  <c r="AJ35" i="6"/>
  <c r="AP35" i="6" s="1"/>
  <c r="AL35" i="6"/>
  <c r="AR35" i="6" s="1"/>
  <c r="AK35" i="6"/>
  <c r="AQ35" i="6" s="1"/>
  <c r="AL313" i="6"/>
  <c r="AR313" i="6" s="1"/>
  <c r="AM313" i="6"/>
  <c r="AS313" i="6" s="1"/>
  <c r="AJ313" i="6"/>
  <c r="AP313" i="6" s="1"/>
  <c r="AK313" i="6"/>
  <c r="AQ313" i="6" s="1"/>
  <c r="AI313" i="6"/>
  <c r="AO313" i="6" s="1"/>
  <c r="AM167" i="6"/>
  <c r="AS167" i="6" s="1"/>
  <c r="AL167" i="6"/>
  <c r="AR167" i="6" s="1"/>
  <c r="AJ167" i="6"/>
  <c r="AP167" i="6" s="1"/>
  <c r="AI167" i="6"/>
  <c r="AO167" i="6" s="1"/>
  <c r="AK167" i="6"/>
  <c r="AQ167" i="6" s="1"/>
  <c r="F421" i="6"/>
  <c r="AM152" i="6"/>
  <c r="AS152" i="6" s="1"/>
  <c r="AJ152" i="6"/>
  <c r="AP152" i="6" s="1"/>
  <c r="AL152" i="6"/>
  <c r="AR152" i="6" s="1"/>
  <c r="AI152" i="6"/>
  <c r="AO152" i="6" s="1"/>
  <c r="AK152" i="6"/>
  <c r="AQ152" i="6" s="1"/>
  <c r="AM95" i="6"/>
  <c r="AS95" i="6" s="1"/>
  <c r="AI95" i="6"/>
  <c r="AO95" i="6" s="1"/>
  <c r="AK95" i="6"/>
  <c r="AQ95" i="6" s="1"/>
  <c r="AL95" i="6"/>
  <c r="AR95" i="6" s="1"/>
  <c r="AJ95" i="6"/>
  <c r="AP95" i="6" s="1"/>
  <c r="F413" i="6"/>
  <c r="AP9" i="6"/>
  <c r="AL225" i="6"/>
  <c r="AR225" i="6" s="1"/>
  <c r="AJ225" i="6"/>
  <c r="AP225" i="6" s="1"/>
  <c r="AM225" i="6"/>
  <c r="AS225" i="6" s="1"/>
  <c r="AI225" i="6"/>
  <c r="AO225" i="6" s="1"/>
  <c r="AK225" i="6"/>
  <c r="AQ225" i="6" s="1"/>
  <c r="F410" i="6"/>
  <c r="AK101" i="6"/>
  <c r="AQ101" i="6" s="1"/>
  <c r="AL101" i="6"/>
  <c r="AR101" i="6" s="1"/>
  <c r="AM101" i="6"/>
  <c r="AS101" i="6" s="1"/>
  <c r="AI101" i="6"/>
  <c r="AO101" i="6" s="1"/>
  <c r="AJ101" i="6"/>
  <c r="AP101" i="6" s="1"/>
  <c r="AM45" i="6"/>
  <c r="AS45" i="6" s="1"/>
  <c r="AJ45" i="6"/>
  <c r="AP45" i="6" s="1"/>
  <c r="AI45" i="6"/>
  <c r="AO45" i="6" s="1"/>
  <c r="AL45" i="6"/>
  <c r="AR45" i="6" s="1"/>
  <c r="AK45" i="6"/>
  <c r="AQ45" i="6" s="1"/>
  <c r="AL85" i="6"/>
  <c r="AR85" i="6" s="1"/>
  <c r="AK85" i="6"/>
  <c r="AQ85" i="6" s="1"/>
  <c r="AJ85" i="6"/>
  <c r="AP85" i="6" s="1"/>
  <c r="AM85" i="6"/>
  <c r="AS85" i="6" s="1"/>
  <c r="AI85" i="6"/>
  <c r="AO85" i="6" s="1"/>
  <c r="E422" i="6"/>
  <c r="G414" i="6"/>
  <c r="AI194" i="6"/>
  <c r="AO194" i="6" s="1"/>
  <c r="AJ194" i="6"/>
  <c r="AP194" i="6" s="1"/>
  <c r="AL194" i="6"/>
  <c r="AR194" i="6" s="1"/>
  <c r="AK194" i="6"/>
  <c r="AQ194" i="6" s="1"/>
  <c r="AM194" i="6"/>
  <c r="AS194" i="6" s="1"/>
  <c r="AI107" i="6"/>
  <c r="AO107" i="6" s="1"/>
  <c r="AK107" i="6"/>
  <c r="AQ107" i="6" s="1"/>
  <c r="AM107" i="6"/>
  <c r="AS107" i="6" s="1"/>
  <c r="AJ107" i="6"/>
  <c r="AP107" i="6" s="1"/>
  <c r="AL107" i="6"/>
  <c r="AR107" i="6" s="1"/>
  <c r="AM39" i="6"/>
  <c r="AS39" i="6" s="1"/>
  <c r="AL39" i="6"/>
  <c r="AR39" i="6" s="1"/>
  <c r="AK39" i="6"/>
  <c r="AQ39" i="6" s="1"/>
  <c r="AJ39" i="6"/>
  <c r="AP39" i="6" s="1"/>
  <c r="AI39" i="6"/>
  <c r="AO39" i="6" s="1"/>
  <c r="AM307" i="6"/>
  <c r="AS307" i="6" s="1"/>
  <c r="AI307" i="6"/>
  <c r="AO307" i="6" s="1"/>
  <c r="AK307" i="6"/>
  <c r="AQ307" i="6" s="1"/>
  <c r="AL307" i="6"/>
  <c r="AR307" i="6" s="1"/>
  <c r="AJ307" i="6"/>
  <c r="AP307" i="6" s="1"/>
  <c r="AM59" i="6"/>
  <c r="AS59" i="6" s="1"/>
  <c r="AK59" i="6"/>
  <c r="AQ59" i="6" s="1"/>
  <c r="AI59" i="6"/>
  <c r="AO59" i="6" s="1"/>
  <c r="AJ59" i="6"/>
  <c r="AP59" i="6" s="1"/>
  <c r="AL59" i="6"/>
  <c r="AR59" i="6" s="1"/>
  <c r="AI279" i="6"/>
  <c r="AO279" i="6" s="1"/>
  <c r="AK279" i="6"/>
  <c r="AQ279" i="6" s="1"/>
  <c r="AL279" i="6"/>
  <c r="AR279" i="6" s="1"/>
  <c r="AJ279" i="6"/>
  <c r="AP279" i="6" s="1"/>
  <c r="AM279" i="6"/>
  <c r="AS279" i="6" s="1"/>
  <c r="AI363" i="6"/>
  <c r="AO363" i="6" s="1"/>
  <c r="AL363" i="6"/>
  <c r="AR363" i="6" s="1"/>
  <c r="AM363" i="6"/>
  <c r="AS363" i="6" s="1"/>
  <c r="AK363" i="6"/>
  <c r="AQ363" i="6" s="1"/>
  <c r="AJ363" i="6"/>
  <c r="AP363" i="6" s="1"/>
  <c r="AM216" i="6"/>
  <c r="AS216" i="6" s="1"/>
  <c r="AJ216" i="6"/>
  <c r="AP216" i="6" s="1"/>
  <c r="AL216" i="6"/>
  <c r="AR216" i="6" s="1"/>
  <c r="AI216" i="6"/>
  <c r="AO216" i="6" s="1"/>
  <c r="AK216" i="6"/>
  <c r="AQ216" i="6" s="1"/>
  <c r="AI184" i="6"/>
  <c r="AO184" i="6" s="1"/>
  <c r="AM184" i="6"/>
  <c r="AS184" i="6" s="1"/>
  <c r="AJ184" i="6"/>
  <c r="AP184" i="6" s="1"/>
  <c r="AL184" i="6"/>
  <c r="AR184" i="6" s="1"/>
  <c r="AK184" i="6"/>
  <c r="AQ184" i="6" s="1"/>
  <c r="AL332" i="6"/>
  <c r="AR332" i="6" s="1"/>
  <c r="AK332" i="6"/>
  <c r="AQ332" i="6" s="1"/>
  <c r="AI332" i="6"/>
  <c r="AO332" i="6" s="1"/>
  <c r="AJ332" i="6"/>
  <c r="AP332" i="6" s="1"/>
  <c r="AM332" i="6"/>
  <c r="AS332" i="6" s="1"/>
  <c r="AL112" i="6"/>
  <c r="AR112" i="6" s="1"/>
  <c r="AM112" i="6"/>
  <c r="AS112" i="6" s="1"/>
  <c r="AI112" i="6"/>
  <c r="AO112" i="6" s="1"/>
  <c r="AK112" i="6"/>
  <c r="AQ112" i="6" s="1"/>
  <c r="AJ112" i="6"/>
  <c r="AP112" i="6" s="1"/>
  <c r="AS24" i="6"/>
  <c r="E412" i="6"/>
  <c r="AK180" i="6"/>
  <c r="AQ180" i="6" s="1"/>
  <c r="AI180" i="6"/>
  <c r="AO180" i="6" s="1"/>
  <c r="AM180" i="6"/>
  <c r="AS180" i="6" s="1"/>
  <c r="AJ180" i="6"/>
  <c r="AP180" i="6" s="1"/>
  <c r="AL180" i="6"/>
  <c r="AR180" i="6" s="1"/>
  <c r="AM153" i="6"/>
  <c r="AS153" i="6" s="1"/>
  <c r="AJ153" i="6"/>
  <c r="AP153" i="6" s="1"/>
  <c r="AL153" i="6"/>
  <c r="AR153" i="6" s="1"/>
  <c r="AI153" i="6"/>
  <c r="AO153" i="6" s="1"/>
  <c r="AK153" i="6"/>
  <c r="AQ153" i="6" s="1"/>
  <c r="AK384" i="6"/>
  <c r="AQ384" i="6" s="1"/>
  <c r="AM384" i="6"/>
  <c r="AS384" i="6" s="1"/>
  <c r="AJ384" i="6"/>
  <c r="AP384" i="6" s="1"/>
  <c r="AL384" i="6"/>
  <c r="AR384" i="6" s="1"/>
  <c r="AI384" i="6"/>
  <c r="AO384" i="6" s="1"/>
  <c r="AI367" i="6"/>
  <c r="AO367" i="6" s="1"/>
  <c r="AK367" i="6"/>
  <c r="AQ367" i="6" s="1"/>
  <c r="AM367" i="6"/>
  <c r="AS367" i="6" s="1"/>
  <c r="AL367" i="6"/>
  <c r="AR367" i="6" s="1"/>
  <c r="AJ367" i="6"/>
  <c r="AP367" i="6" s="1"/>
  <c r="AK187" i="6"/>
  <c r="AQ187" i="6" s="1"/>
  <c r="AL187" i="6"/>
  <c r="AR187" i="6" s="1"/>
  <c r="AJ187" i="6"/>
  <c r="AP187" i="6" s="1"/>
  <c r="AI187" i="6"/>
  <c r="AO187" i="6" s="1"/>
  <c r="AM187" i="6"/>
  <c r="AS187" i="6" s="1"/>
  <c r="AL47" i="6"/>
  <c r="AR47" i="6" s="1"/>
  <c r="AI47" i="6"/>
  <c r="AO47" i="6" s="1"/>
  <c r="AJ47" i="6"/>
  <c r="AP47" i="6" s="1"/>
  <c r="AK47" i="6"/>
  <c r="AQ47" i="6" s="1"/>
  <c r="AM47" i="6"/>
  <c r="AS47" i="6" s="1"/>
  <c r="AI72" i="6"/>
  <c r="AO72" i="6" s="1"/>
  <c r="AL72" i="6"/>
  <c r="AR72" i="6" s="1"/>
  <c r="AK72" i="6"/>
  <c r="AQ72" i="6" s="1"/>
  <c r="AJ72" i="6"/>
  <c r="AP72" i="6" s="1"/>
  <c r="AM72" i="6"/>
  <c r="AS72" i="6" s="1"/>
  <c r="AM255" i="6"/>
  <c r="AS255" i="6" s="1"/>
  <c r="AL255" i="6"/>
  <c r="AR255" i="6" s="1"/>
  <c r="AI255" i="6"/>
  <c r="AO255" i="6" s="1"/>
  <c r="AJ255" i="6"/>
  <c r="AP255" i="6" s="1"/>
  <c r="AK255" i="6"/>
  <c r="AQ255" i="6" s="1"/>
  <c r="H413" i="6"/>
  <c r="AR9" i="6"/>
  <c r="AL200" i="6"/>
  <c r="AR200" i="6" s="1"/>
  <c r="AK200" i="6"/>
  <c r="AQ200" i="6" s="1"/>
  <c r="AJ200" i="6"/>
  <c r="AP200" i="6" s="1"/>
  <c r="AM200" i="6"/>
  <c r="AS200" i="6" s="1"/>
  <c r="AI200" i="6"/>
  <c r="AO200" i="6" s="1"/>
  <c r="AI215" i="6"/>
  <c r="AO215" i="6" s="1"/>
  <c r="AK215" i="6"/>
  <c r="AQ215" i="6" s="1"/>
  <c r="AL215" i="6"/>
  <c r="AR215" i="6" s="1"/>
  <c r="AJ215" i="6"/>
  <c r="AP215" i="6" s="1"/>
  <c r="AM215" i="6"/>
  <c r="AS215" i="6" s="1"/>
  <c r="AK201" i="6"/>
  <c r="AQ201" i="6" s="1"/>
  <c r="AL201" i="6"/>
  <c r="AR201" i="6" s="1"/>
  <c r="AM201" i="6"/>
  <c r="AS201" i="6" s="1"/>
  <c r="AI201" i="6"/>
  <c r="AO201" i="6" s="1"/>
  <c r="AJ201" i="6"/>
  <c r="AP201" i="6" s="1"/>
  <c r="AI165" i="6"/>
  <c r="AO165" i="6" s="1"/>
  <c r="AL165" i="6"/>
  <c r="AR165" i="6" s="1"/>
  <c r="AJ165" i="6"/>
  <c r="AP165" i="6" s="1"/>
  <c r="AK165" i="6"/>
  <c r="AQ165" i="6" s="1"/>
  <c r="AM165" i="6"/>
  <c r="AS165" i="6" s="1"/>
  <c r="AI25" i="6"/>
  <c r="AO25" i="6" s="1"/>
  <c r="AK25" i="6"/>
  <c r="AQ25" i="6" s="1"/>
  <c r="AM25" i="6"/>
  <c r="AS25" i="6" s="1"/>
  <c r="AL25" i="6"/>
  <c r="AR25" i="6" s="1"/>
  <c r="AJ25" i="6"/>
  <c r="AP25" i="6" s="1"/>
  <c r="AM54" i="6"/>
  <c r="AS54" i="6" s="1"/>
  <c r="AL54" i="6"/>
  <c r="AR54" i="6" s="1"/>
  <c r="AK54" i="6"/>
  <c r="AQ54" i="6" s="1"/>
  <c r="AJ54" i="6"/>
  <c r="AP54" i="6" s="1"/>
  <c r="AI54" i="6"/>
  <c r="AO54" i="6" s="1"/>
  <c r="AM347" i="6"/>
  <c r="AS347" i="6" s="1"/>
  <c r="AL347" i="6"/>
  <c r="AR347" i="6" s="1"/>
  <c r="AJ347" i="6"/>
  <c r="AP347" i="6" s="1"/>
  <c r="AI347" i="6"/>
  <c r="AO347" i="6" s="1"/>
  <c r="AK347" i="6"/>
  <c r="AQ347" i="6" s="1"/>
  <c r="AL287" i="6"/>
  <c r="AR287" i="6" s="1"/>
  <c r="AJ287" i="6"/>
  <c r="AP287" i="6" s="1"/>
  <c r="AI287" i="6"/>
  <c r="AO287" i="6" s="1"/>
  <c r="AK287" i="6"/>
  <c r="AQ287" i="6" s="1"/>
  <c r="AM287" i="6"/>
  <c r="AS287" i="6" s="1"/>
  <c r="AJ219" i="6"/>
  <c r="AP219" i="6" s="1"/>
  <c r="AL219" i="6"/>
  <c r="AR219" i="6" s="1"/>
  <c r="AK219" i="6"/>
  <c r="AQ219" i="6" s="1"/>
  <c r="AM219" i="6"/>
  <c r="AS219" i="6" s="1"/>
  <c r="AI219" i="6"/>
  <c r="AO219" i="6" s="1"/>
  <c r="AI339" i="6"/>
  <c r="AO339" i="6" s="1"/>
  <c r="AL339" i="6"/>
  <c r="AR339" i="6" s="1"/>
  <c r="AJ339" i="6"/>
  <c r="AP339" i="6" s="1"/>
  <c r="AM339" i="6"/>
  <c r="AS339" i="6" s="1"/>
  <c r="AK339" i="6"/>
  <c r="AQ339" i="6" s="1"/>
  <c r="AK83" i="6"/>
  <c r="AQ83" i="6" s="1"/>
  <c r="AJ83" i="6"/>
  <c r="AP83" i="6" s="1"/>
  <c r="AM83" i="6"/>
  <c r="AS83" i="6" s="1"/>
  <c r="AI83" i="6"/>
  <c r="AO83" i="6" s="1"/>
  <c r="AL83" i="6"/>
  <c r="AR83" i="6" s="1"/>
  <c r="AK63" i="6"/>
  <c r="AQ63" i="6" s="1"/>
  <c r="AI63" i="6"/>
  <c r="AO63" i="6" s="1"/>
  <c r="AL63" i="6"/>
  <c r="AR63" i="6" s="1"/>
  <c r="AJ63" i="6"/>
  <c r="AP63" i="6" s="1"/>
  <c r="AM63" i="6"/>
  <c r="AS63" i="6" s="1"/>
  <c r="AM236" i="6"/>
  <c r="AS236" i="6" s="1"/>
  <c r="AJ236" i="6"/>
  <c r="AP236" i="6" s="1"/>
  <c r="AK236" i="6"/>
  <c r="AQ236" i="6" s="1"/>
  <c r="AI236" i="6"/>
  <c r="AO236" i="6" s="1"/>
  <c r="AL236" i="6"/>
  <c r="AR236" i="6" s="1"/>
  <c r="AI381" i="6"/>
  <c r="AO381" i="6" s="1"/>
  <c r="AM381" i="6"/>
  <c r="AS381" i="6" s="1"/>
  <c r="AK381" i="6"/>
  <c r="AQ381" i="6" s="1"/>
  <c r="AJ381" i="6"/>
  <c r="AP381" i="6" s="1"/>
  <c r="AL381" i="6"/>
  <c r="AR381" i="6" s="1"/>
  <c r="AK144" i="6"/>
  <c r="AQ144" i="6" s="1"/>
  <c r="AM144" i="6"/>
  <c r="AS144" i="6" s="1"/>
  <c r="AI144" i="6"/>
  <c r="AO144" i="6" s="1"/>
  <c r="AJ144" i="6"/>
  <c r="AP144" i="6" s="1"/>
  <c r="AL144" i="6"/>
  <c r="AR144" i="6" s="1"/>
  <c r="I410" i="6"/>
  <c r="I421" i="6"/>
  <c r="F412" i="6"/>
  <c r="AK127" i="6"/>
  <c r="AQ127" i="6" s="1"/>
  <c r="AM127" i="6"/>
  <c r="AS127" i="6" s="1"/>
  <c r="AI127" i="6"/>
  <c r="AO127" i="6" s="1"/>
  <c r="AL127" i="6"/>
  <c r="AR127" i="6" s="1"/>
  <c r="AJ127" i="6"/>
  <c r="AP127" i="6" s="1"/>
  <c r="AI55" i="6"/>
  <c r="AO55" i="6" s="1"/>
  <c r="AL55" i="6"/>
  <c r="AR55" i="6" s="1"/>
  <c r="AJ55" i="6"/>
  <c r="AP55" i="6" s="1"/>
  <c r="AK55" i="6"/>
  <c r="AQ55" i="6" s="1"/>
  <c r="AM55" i="6"/>
  <c r="AS55" i="6" s="1"/>
  <c r="AM241" i="6"/>
  <c r="AS241" i="6" s="1"/>
  <c r="AI241" i="6"/>
  <c r="AO241" i="6" s="1"/>
  <c r="AK241" i="6"/>
  <c r="AQ241" i="6" s="1"/>
  <c r="AJ241" i="6"/>
  <c r="AP241" i="6" s="1"/>
  <c r="AL241" i="6"/>
  <c r="AR241" i="6" s="1"/>
  <c r="AM355" i="6"/>
  <c r="AS355" i="6" s="1"/>
  <c r="AJ355" i="6"/>
  <c r="AP355" i="6" s="1"/>
  <c r="AK355" i="6"/>
  <c r="AQ355" i="6" s="1"/>
  <c r="AI355" i="6"/>
  <c r="AO355" i="6" s="1"/>
  <c r="AL355" i="6"/>
  <c r="AR355" i="6" s="1"/>
  <c r="AJ43" i="6"/>
  <c r="AP43" i="6" s="1"/>
  <c r="AK43" i="6"/>
  <c r="AQ43" i="6" s="1"/>
  <c r="AL43" i="6"/>
  <c r="AR43" i="6" s="1"/>
  <c r="AI43" i="6"/>
  <c r="AO43" i="6" s="1"/>
  <c r="AM43" i="6"/>
  <c r="AS43" i="6" s="1"/>
  <c r="AR8" i="6"/>
  <c r="AM301" i="6"/>
  <c r="AS301" i="6" s="1"/>
  <c r="AK301" i="6"/>
  <c r="AQ301" i="6" s="1"/>
  <c r="AJ301" i="6"/>
  <c r="AP301" i="6" s="1"/>
  <c r="AI301" i="6"/>
  <c r="AO301" i="6" s="1"/>
  <c r="AL301" i="6"/>
  <c r="AR301" i="6" s="1"/>
  <c r="AL145" i="6"/>
  <c r="AR145" i="6" s="1"/>
  <c r="AI145" i="6"/>
  <c r="AO145" i="6" s="1"/>
  <c r="AK145" i="6"/>
  <c r="AQ145" i="6" s="1"/>
  <c r="AJ145" i="6"/>
  <c r="AP145" i="6" s="1"/>
  <c r="AM145" i="6"/>
  <c r="AS145" i="6" s="1"/>
  <c r="AI399" i="6"/>
  <c r="AO399" i="6" s="1"/>
  <c r="AL399" i="6"/>
  <c r="AR399" i="6" s="1"/>
  <c r="AK399" i="6"/>
  <c r="AQ399" i="6" s="1"/>
  <c r="AJ399" i="6"/>
  <c r="AP399" i="6" s="1"/>
  <c r="AM399" i="6"/>
  <c r="AS399" i="6" s="1"/>
  <c r="AM40" i="6"/>
  <c r="AS40" i="6" s="1"/>
  <c r="AI40" i="6"/>
  <c r="AO40" i="6" s="1"/>
  <c r="AL40" i="6"/>
  <c r="AR40" i="6" s="1"/>
  <c r="AJ40" i="6"/>
  <c r="AP40" i="6" s="1"/>
  <c r="AK40" i="6"/>
  <c r="AQ40" i="6" s="1"/>
  <c r="AL293" i="6"/>
  <c r="AR293" i="6" s="1"/>
  <c r="AI293" i="6"/>
  <c r="AO293" i="6" s="1"/>
  <c r="AJ293" i="6"/>
  <c r="AP293" i="6" s="1"/>
  <c r="AK293" i="6"/>
  <c r="AQ293" i="6" s="1"/>
  <c r="AM293" i="6"/>
  <c r="AS293" i="6" s="1"/>
  <c r="AM67" i="6"/>
  <c r="AS67" i="6" s="1"/>
  <c r="AL67" i="6"/>
  <c r="AR67" i="6" s="1"/>
  <c r="AK67" i="6"/>
  <c r="AQ67" i="6" s="1"/>
  <c r="AJ67" i="6"/>
  <c r="AP67" i="6" s="1"/>
  <c r="AI67" i="6"/>
  <c r="AO67" i="6" s="1"/>
  <c r="H422" i="6"/>
  <c r="AJ173" i="6"/>
  <c r="AP173" i="6" s="1"/>
  <c r="AL173" i="6"/>
  <c r="AR173" i="6" s="1"/>
  <c r="AM173" i="6"/>
  <c r="AS173" i="6" s="1"/>
  <c r="AI173" i="6"/>
  <c r="AO173" i="6" s="1"/>
  <c r="AK173" i="6"/>
  <c r="AQ173" i="6" s="1"/>
  <c r="AI252" i="6"/>
  <c r="AO252" i="6" s="1"/>
  <c r="AJ252" i="6"/>
  <c r="AP252" i="6" s="1"/>
  <c r="AL252" i="6"/>
  <c r="AR252" i="6" s="1"/>
  <c r="AK252" i="6"/>
  <c r="AQ252" i="6" s="1"/>
  <c r="AM252" i="6"/>
  <c r="AS252" i="6" s="1"/>
  <c r="AI375" i="6"/>
  <c r="AO375" i="6" s="1"/>
  <c r="AJ375" i="6"/>
  <c r="AP375" i="6" s="1"/>
  <c r="AM375" i="6"/>
  <c r="AS375" i="6" s="1"/>
  <c r="AK375" i="6"/>
  <c r="AQ375" i="6" s="1"/>
  <c r="AL375" i="6"/>
  <c r="AR375" i="6" s="1"/>
  <c r="AJ135" i="6"/>
  <c r="AP135" i="6" s="1"/>
  <c r="AM135" i="6"/>
  <c r="AS135" i="6" s="1"/>
  <c r="AI135" i="6"/>
  <c r="AO135" i="6" s="1"/>
  <c r="AK135" i="6"/>
  <c r="AQ135" i="6" s="1"/>
  <c r="AL135" i="6"/>
  <c r="AR135" i="6" s="1"/>
  <c r="F415" i="6"/>
  <c r="AI205" i="6"/>
  <c r="AO205" i="6" s="1"/>
  <c r="AM205" i="6"/>
  <c r="AS205" i="6" s="1"/>
  <c r="AK205" i="6"/>
  <c r="AQ205" i="6" s="1"/>
  <c r="AL205" i="6"/>
  <c r="AR205" i="6" s="1"/>
  <c r="AJ205" i="6"/>
  <c r="AP205" i="6" s="1"/>
  <c r="AK220" i="6"/>
  <c r="AQ220" i="6" s="1"/>
  <c r="AI220" i="6"/>
  <c r="AO220" i="6" s="1"/>
  <c r="AJ220" i="6"/>
  <c r="AP220" i="6" s="1"/>
  <c r="AM220" i="6"/>
  <c r="AS220" i="6" s="1"/>
  <c r="AL220" i="6"/>
  <c r="AR220" i="6" s="1"/>
  <c r="AK41" i="6"/>
  <c r="AQ41" i="6" s="1"/>
  <c r="AI41" i="6"/>
  <c r="AO41" i="6" s="1"/>
  <c r="AL41" i="6"/>
  <c r="AR41" i="6" s="1"/>
  <c r="AM41" i="6"/>
  <c r="AS41" i="6" s="1"/>
  <c r="AJ41" i="6"/>
  <c r="AP41" i="6" s="1"/>
  <c r="AK221" i="6"/>
  <c r="AQ221" i="6" s="1"/>
  <c r="AI221" i="6"/>
  <c r="AO221" i="6" s="1"/>
  <c r="AM221" i="6"/>
  <c r="AS221" i="6" s="1"/>
  <c r="AJ221" i="6"/>
  <c r="AP221" i="6" s="1"/>
  <c r="AL221" i="6"/>
  <c r="AR221" i="6" s="1"/>
  <c r="AJ245" i="6"/>
  <c r="AP245" i="6" s="1"/>
  <c r="AI245" i="6"/>
  <c r="AO245" i="6" s="1"/>
  <c r="AL245" i="6"/>
  <c r="AR245" i="6" s="1"/>
  <c r="AM245" i="6"/>
  <c r="AS245" i="6" s="1"/>
  <c r="AK245" i="6"/>
  <c r="AQ245" i="6" s="1"/>
  <c r="AJ285" i="6"/>
  <c r="AP285" i="6" s="1"/>
  <c r="AL285" i="6"/>
  <c r="AR285" i="6" s="1"/>
  <c r="AK285" i="6"/>
  <c r="AQ285" i="6" s="1"/>
  <c r="AM285" i="6"/>
  <c r="AS285" i="6" s="1"/>
  <c r="AI285" i="6"/>
  <c r="AO285" i="6" s="1"/>
  <c r="AK354" i="6"/>
  <c r="AQ354" i="6" s="1"/>
  <c r="AM354" i="6"/>
  <c r="AS354" i="6" s="1"/>
  <c r="AL354" i="6"/>
  <c r="AR354" i="6" s="1"/>
  <c r="AJ354" i="6"/>
  <c r="AP354" i="6" s="1"/>
  <c r="AI354" i="6"/>
  <c r="AO354" i="6" s="1"/>
  <c r="E410" i="6"/>
  <c r="AJ75" i="6"/>
  <c r="AP75" i="6" s="1"/>
  <c r="AM75" i="6"/>
  <c r="AS75" i="6" s="1"/>
  <c r="AI75" i="6"/>
  <c r="AO75" i="6" s="1"/>
  <c r="AL75" i="6"/>
  <c r="AR75" i="6" s="1"/>
  <c r="AK75" i="6"/>
  <c r="AQ75" i="6" s="1"/>
  <c r="I422" i="6"/>
  <c r="AI79" i="6"/>
  <c r="AO79" i="6" s="1"/>
  <c r="AK79" i="6"/>
  <c r="AQ79" i="6" s="1"/>
  <c r="AL79" i="6"/>
  <c r="AR79" i="6" s="1"/>
  <c r="AJ79" i="6"/>
  <c r="AP79" i="6" s="1"/>
  <c r="AM79" i="6"/>
  <c r="AS79" i="6" s="1"/>
  <c r="AJ143" i="6"/>
  <c r="AP143" i="6" s="1"/>
  <c r="AK143" i="6"/>
  <c r="AQ143" i="6" s="1"/>
  <c r="AI143" i="6"/>
  <c r="AO143" i="6" s="1"/>
  <c r="AM143" i="6"/>
  <c r="AS143" i="6" s="1"/>
  <c r="AL143" i="6"/>
  <c r="AR143" i="6" s="1"/>
  <c r="AK323" i="6"/>
  <c r="AQ323" i="6" s="1"/>
  <c r="AJ323" i="6"/>
  <c r="AP323" i="6" s="1"/>
  <c r="AL323" i="6"/>
  <c r="AR323" i="6" s="1"/>
  <c r="AI323" i="6"/>
  <c r="AO323" i="6" s="1"/>
  <c r="AM323" i="6"/>
  <c r="AS323" i="6" s="1"/>
  <c r="AI204" i="6"/>
  <c r="AO204" i="6" s="1"/>
  <c r="AK204" i="6"/>
  <c r="AQ204" i="6" s="1"/>
  <c r="AJ204" i="6"/>
  <c r="AP204" i="6" s="1"/>
  <c r="AM204" i="6"/>
  <c r="AS204" i="6" s="1"/>
  <c r="AL204" i="6"/>
  <c r="AR204" i="6" s="1"/>
  <c r="AJ344" i="6"/>
  <c r="AP344" i="6" s="1"/>
  <c r="AK344" i="6"/>
  <c r="AQ344" i="6" s="1"/>
  <c r="AI344" i="6"/>
  <c r="AO344" i="6" s="1"/>
  <c r="AM344" i="6"/>
  <c r="AS344" i="6" s="1"/>
  <c r="AL344" i="6"/>
  <c r="AR344" i="6" s="1"/>
  <c r="AK333" i="6"/>
  <c r="AQ333" i="6" s="1"/>
  <c r="AL333" i="6"/>
  <c r="AR333" i="6" s="1"/>
  <c r="AM333" i="6"/>
  <c r="AS333" i="6" s="1"/>
  <c r="AI333" i="6"/>
  <c r="AO333" i="6" s="1"/>
  <c r="AJ333" i="6"/>
  <c r="AP333" i="6" s="1"/>
  <c r="D424" i="6"/>
  <c r="AJ20" i="6"/>
  <c r="AK20" i="6"/>
  <c r="AL20" i="6"/>
  <c r="AM20" i="6"/>
  <c r="AI20" i="6"/>
  <c r="AK233" i="6"/>
  <c r="AQ233" i="6" s="1"/>
  <c r="AI233" i="6"/>
  <c r="AO233" i="6" s="1"/>
  <c r="AM233" i="6"/>
  <c r="AS233" i="6" s="1"/>
  <c r="AL233" i="6"/>
  <c r="AR233" i="6" s="1"/>
  <c r="AJ233" i="6"/>
  <c r="AP233" i="6" s="1"/>
  <c r="D420" i="6"/>
  <c r="D428" i="6"/>
  <c r="AK160" i="6"/>
  <c r="AQ160" i="6" s="1"/>
  <c r="AJ160" i="6"/>
  <c r="AP160" i="6" s="1"/>
  <c r="AL160" i="6"/>
  <c r="AR160" i="6" s="1"/>
  <c r="AI160" i="6"/>
  <c r="AO160" i="6" s="1"/>
  <c r="AM160" i="6"/>
  <c r="AS160" i="6" s="1"/>
  <c r="AK93" i="6"/>
  <c r="AQ93" i="6" s="1"/>
  <c r="AI93" i="6"/>
  <c r="AO93" i="6" s="1"/>
  <c r="AM93" i="6"/>
  <c r="AS93" i="6" s="1"/>
  <c r="AL93" i="6"/>
  <c r="AR93" i="6" s="1"/>
  <c r="AJ93" i="6"/>
  <c r="AP93" i="6" s="1"/>
  <c r="AJ353" i="6"/>
  <c r="AP353" i="6" s="1"/>
  <c r="AL353" i="6"/>
  <c r="AR353" i="6" s="1"/>
  <c r="AM353" i="6"/>
  <c r="AS353" i="6" s="1"/>
  <c r="AK353" i="6"/>
  <c r="AQ353" i="6" s="1"/>
  <c r="AI353" i="6"/>
  <c r="AO353" i="6" s="1"/>
  <c r="E421" i="6"/>
  <c r="D411" i="6"/>
  <c r="AK7" i="6"/>
  <c r="AI7" i="6"/>
  <c r="AJ7" i="6"/>
  <c r="AL7" i="6"/>
  <c r="AM7" i="6"/>
  <c r="AI232" i="6"/>
  <c r="AO232" i="6" s="1"/>
  <c r="AJ232" i="6"/>
  <c r="AP232" i="6" s="1"/>
  <c r="AL232" i="6"/>
  <c r="AR232" i="6" s="1"/>
  <c r="AM232" i="6"/>
  <c r="AS232" i="6" s="1"/>
  <c r="AK232" i="6"/>
  <c r="AQ232" i="6" s="1"/>
  <c r="AJ272" i="6"/>
  <c r="AP272" i="6" s="1"/>
  <c r="AL272" i="6"/>
  <c r="AR272" i="6" s="1"/>
  <c r="AI272" i="6"/>
  <c r="AO272" i="6" s="1"/>
  <c r="AM272" i="6"/>
  <c r="AS272" i="6" s="1"/>
  <c r="AK272" i="6"/>
  <c r="AQ272" i="6" s="1"/>
  <c r="AJ155" i="6"/>
  <c r="AP155" i="6" s="1"/>
  <c r="AK155" i="6"/>
  <c r="AQ155" i="6" s="1"/>
  <c r="AL155" i="6"/>
  <c r="AR155" i="6" s="1"/>
  <c r="AM155" i="6"/>
  <c r="AS155" i="6" s="1"/>
  <c r="AI155" i="6"/>
  <c r="AO155" i="6" s="1"/>
  <c r="AJ87" i="6"/>
  <c r="AP87" i="6" s="1"/>
  <c r="AM87" i="6"/>
  <c r="AS87" i="6" s="1"/>
  <c r="AK87" i="6"/>
  <c r="AQ87" i="6" s="1"/>
  <c r="AI87" i="6"/>
  <c r="AO87" i="6" s="1"/>
  <c r="AL87" i="6"/>
  <c r="AR87" i="6" s="1"/>
  <c r="I414" i="6"/>
  <c r="AM372" i="6"/>
  <c r="AS372" i="6" s="1"/>
  <c r="AI372" i="6"/>
  <c r="AO372" i="6" s="1"/>
  <c r="AL372" i="6"/>
  <c r="AR372" i="6" s="1"/>
  <c r="AJ372" i="6"/>
  <c r="AP372" i="6" s="1"/>
  <c r="AK372" i="6"/>
  <c r="AQ372" i="6" s="1"/>
  <c r="AI365" i="6"/>
  <c r="AO365" i="6" s="1"/>
  <c r="AK365" i="6"/>
  <c r="AQ365" i="6" s="1"/>
  <c r="AJ365" i="6"/>
  <c r="AP365" i="6" s="1"/>
  <c r="AL365" i="6"/>
  <c r="AR365" i="6" s="1"/>
  <c r="AM365" i="6"/>
  <c r="AS365" i="6" s="1"/>
  <c r="D425" i="6"/>
  <c r="AL21" i="6"/>
  <c r="AM21" i="6"/>
  <c r="AK21" i="6"/>
  <c r="AJ21" i="6"/>
  <c r="AI21" i="6"/>
  <c r="D409" i="6"/>
  <c r="AI5" i="6"/>
  <c r="AL5" i="6"/>
  <c r="AK5" i="6"/>
  <c r="AJ5" i="6"/>
  <c r="AM5" i="6"/>
  <c r="H415" i="6"/>
  <c r="AJ52" i="6"/>
  <c r="AP52" i="6" s="1"/>
  <c r="AL52" i="6"/>
  <c r="AR52" i="6" s="1"/>
  <c r="AK52" i="6"/>
  <c r="AQ52" i="6" s="1"/>
  <c r="AM52" i="6"/>
  <c r="AS52" i="6" s="1"/>
  <c r="AI52" i="6"/>
  <c r="AO52" i="6" s="1"/>
  <c r="AK60" i="6"/>
  <c r="AQ60" i="6" s="1"/>
  <c r="AL60" i="6"/>
  <c r="AR60" i="6" s="1"/>
  <c r="AJ60" i="6"/>
  <c r="AP60" i="6" s="1"/>
  <c r="AI60" i="6"/>
  <c r="AO60" i="6" s="1"/>
  <c r="AM60" i="6"/>
  <c r="AS60" i="6" s="1"/>
  <c r="AI179" i="6"/>
  <c r="AO179" i="6" s="1"/>
  <c r="AM179" i="6"/>
  <c r="AS179" i="6" s="1"/>
  <c r="AL179" i="6"/>
  <c r="AR179" i="6" s="1"/>
  <c r="AJ179" i="6"/>
  <c r="AP179" i="6" s="1"/>
  <c r="AK179" i="6"/>
  <c r="AQ179" i="6" s="1"/>
  <c r="AJ199" i="6"/>
  <c r="AP199" i="6" s="1"/>
  <c r="AM199" i="6"/>
  <c r="AS199" i="6" s="1"/>
  <c r="AI199" i="6"/>
  <c r="AO199" i="6" s="1"/>
  <c r="AK199" i="6"/>
  <c r="AQ199" i="6" s="1"/>
  <c r="AL199" i="6"/>
  <c r="AR199" i="6" s="1"/>
  <c r="AI203" i="6"/>
  <c r="AO203" i="6" s="1"/>
  <c r="AL203" i="6"/>
  <c r="AR203" i="6" s="1"/>
  <c r="AM203" i="6"/>
  <c r="AS203" i="6" s="1"/>
  <c r="AK203" i="6"/>
  <c r="AQ203" i="6" s="1"/>
  <c r="AJ203" i="6"/>
  <c r="AP203" i="6" s="1"/>
  <c r="AM44" i="6"/>
  <c r="AS44" i="6" s="1"/>
  <c r="AK44" i="6"/>
  <c r="AI44" i="6"/>
  <c r="AJ44" i="6"/>
  <c r="AL44" i="6"/>
  <c r="AJ304" i="6"/>
  <c r="AP304" i="6" s="1"/>
  <c r="AK304" i="6"/>
  <c r="AQ304" i="6" s="1"/>
  <c r="AL304" i="6"/>
  <c r="AR304" i="6" s="1"/>
  <c r="AM304" i="6"/>
  <c r="AS304" i="6" s="1"/>
  <c r="AI304" i="6"/>
  <c r="AO304" i="6" s="1"/>
  <c r="AL141" i="6"/>
  <c r="AR141" i="6" s="1"/>
  <c r="AI141" i="6"/>
  <c r="AO141" i="6" s="1"/>
  <c r="AJ141" i="6"/>
  <c r="AP141" i="6" s="1"/>
  <c r="AK141" i="6"/>
  <c r="AQ141" i="6" s="1"/>
  <c r="AM141" i="6"/>
  <c r="AS141" i="6" s="1"/>
  <c r="E415" i="6"/>
  <c r="AO11" i="6"/>
  <c r="AM315" i="6"/>
  <c r="AS315" i="6" s="1"/>
  <c r="AK315" i="6"/>
  <c r="AQ315" i="6" s="1"/>
  <c r="AI315" i="6"/>
  <c r="AO315" i="6" s="1"/>
  <c r="AL315" i="6"/>
  <c r="AR315" i="6" s="1"/>
  <c r="AJ315" i="6"/>
  <c r="AP315" i="6" s="1"/>
  <c r="AJ380" i="6"/>
  <c r="AP380" i="6" s="1"/>
  <c r="AL380" i="6"/>
  <c r="AR380" i="6" s="1"/>
  <c r="AM380" i="6"/>
  <c r="AS380" i="6" s="1"/>
  <c r="AI380" i="6"/>
  <c r="AO380" i="6" s="1"/>
  <c r="AK380" i="6"/>
  <c r="AQ380" i="6" s="1"/>
  <c r="AK325" i="6"/>
  <c r="AQ325" i="6" s="1"/>
  <c r="AL325" i="6"/>
  <c r="AR325" i="6" s="1"/>
  <c r="AJ325" i="6"/>
  <c r="AP325" i="6" s="1"/>
  <c r="AM325" i="6"/>
  <c r="AS325" i="6" s="1"/>
  <c r="AI325" i="6"/>
  <c r="AO325" i="6" s="1"/>
  <c r="AM259" i="6"/>
  <c r="AS259" i="6" s="1"/>
  <c r="AK259" i="6"/>
  <c r="AQ259" i="6" s="1"/>
  <c r="AL259" i="6"/>
  <c r="AR259" i="6" s="1"/>
  <c r="AI259" i="6"/>
  <c r="AO259" i="6" s="1"/>
  <c r="AJ259" i="6"/>
  <c r="AP259" i="6" s="1"/>
  <c r="AL300" i="6"/>
  <c r="AR300" i="6" s="1"/>
  <c r="AJ300" i="6"/>
  <c r="AP300" i="6" s="1"/>
  <c r="AK300" i="6"/>
  <c r="AQ300" i="6" s="1"/>
  <c r="AM300" i="6"/>
  <c r="AS300" i="6" s="1"/>
  <c r="AI300" i="6"/>
  <c r="AO300" i="6" s="1"/>
  <c r="AM133" i="6"/>
  <c r="AS133" i="6" s="1"/>
  <c r="AJ133" i="6"/>
  <c r="AP133" i="6" s="1"/>
  <c r="AI133" i="6"/>
  <c r="AO133" i="6" s="1"/>
  <c r="AK133" i="6"/>
  <c r="AQ133" i="6" s="1"/>
  <c r="AL133" i="6"/>
  <c r="AR133" i="6" s="1"/>
  <c r="D417" i="6"/>
  <c r="AL13" i="6"/>
  <c r="AI13" i="6"/>
  <c r="AJ13" i="6"/>
  <c r="AM13" i="6"/>
  <c r="AK13" i="6"/>
  <c r="AL147" i="6"/>
  <c r="AR147" i="6" s="1"/>
  <c r="AK147" i="6"/>
  <c r="AQ147" i="6" s="1"/>
  <c r="AM147" i="6"/>
  <c r="AS147" i="6" s="1"/>
  <c r="AJ147" i="6"/>
  <c r="AP147" i="6" s="1"/>
  <c r="AI147" i="6"/>
  <c r="AO147" i="6" s="1"/>
  <c r="AJ92" i="6"/>
  <c r="AP92" i="6" s="1"/>
  <c r="AM92" i="6"/>
  <c r="AS92" i="6" s="1"/>
  <c r="AK92" i="6"/>
  <c r="AQ92" i="6" s="1"/>
  <c r="AL92" i="6"/>
  <c r="AR92" i="6" s="1"/>
  <c r="AI92" i="6"/>
  <c r="AO92" i="6" s="1"/>
  <c r="AL192" i="6"/>
  <c r="AR192" i="6" s="1"/>
  <c r="AJ192" i="6"/>
  <c r="AP192" i="6" s="1"/>
  <c r="AI192" i="6"/>
  <c r="AO192" i="6" s="1"/>
  <c r="AK192" i="6"/>
  <c r="AQ192" i="6" s="1"/>
  <c r="AM192" i="6"/>
  <c r="AS192" i="6" s="1"/>
  <c r="E414" i="6"/>
  <c r="AK195" i="6"/>
  <c r="AQ195" i="6" s="1"/>
  <c r="AI195" i="6"/>
  <c r="AO195" i="6" s="1"/>
  <c r="AM195" i="6"/>
  <c r="AS195" i="6" s="1"/>
  <c r="AJ195" i="6"/>
  <c r="AP195" i="6" s="1"/>
  <c r="AL195" i="6"/>
  <c r="AR195" i="6" s="1"/>
  <c r="AJ267" i="6"/>
  <c r="AP267" i="6" s="1"/>
  <c r="AK267" i="6"/>
  <c r="AQ267" i="6" s="1"/>
  <c r="AL267" i="6"/>
  <c r="AR267" i="6" s="1"/>
  <c r="AM267" i="6"/>
  <c r="AS267" i="6" s="1"/>
  <c r="AI267" i="6"/>
  <c r="AO267" i="6" s="1"/>
  <c r="D416" i="6"/>
  <c r="AK12" i="6"/>
  <c r="AM12" i="6"/>
  <c r="AL12" i="6"/>
  <c r="AJ12" i="6"/>
  <c r="AI12" i="6"/>
  <c r="AJ341" i="6"/>
  <c r="AP341" i="6" s="1"/>
  <c r="AK341" i="6"/>
  <c r="AQ341" i="6" s="1"/>
  <c r="AI341" i="6"/>
  <c r="AO341" i="6" s="1"/>
  <c r="AL341" i="6"/>
  <c r="AR341" i="6" s="1"/>
  <c r="AM341" i="6"/>
  <c r="AS341" i="6" s="1"/>
  <c r="AI345" i="6"/>
  <c r="AO345" i="6" s="1"/>
  <c r="AJ345" i="6"/>
  <c r="AP345" i="6" s="1"/>
  <c r="AL345" i="6"/>
  <c r="AR345" i="6" s="1"/>
  <c r="AK345" i="6"/>
  <c r="AQ345" i="6" s="1"/>
  <c r="AM345" i="6"/>
  <c r="AS345" i="6" s="1"/>
  <c r="AJ56" i="6"/>
  <c r="AP56" i="6" s="1"/>
  <c r="AK56" i="6"/>
  <c r="AQ56" i="6" s="1"/>
  <c r="AM56" i="6"/>
  <c r="AL56" i="6"/>
  <c r="AR56" i="6" s="1"/>
  <c r="AI56" i="6"/>
  <c r="AI119" i="6"/>
  <c r="AO119" i="6" s="1"/>
  <c r="AJ119" i="6"/>
  <c r="AP119" i="6" s="1"/>
  <c r="AK119" i="6"/>
  <c r="AQ119" i="6" s="1"/>
  <c r="AL119" i="6"/>
  <c r="AR119" i="6" s="1"/>
  <c r="AM119" i="6"/>
  <c r="AS119" i="6" s="1"/>
  <c r="AJ240" i="6"/>
  <c r="AP240" i="6" s="1"/>
  <c r="AK240" i="6"/>
  <c r="AQ240" i="6" s="1"/>
  <c r="AI240" i="6"/>
  <c r="AO240" i="6" s="1"/>
  <c r="AL240" i="6"/>
  <c r="AR240" i="6" s="1"/>
  <c r="AM240" i="6"/>
  <c r="AS240" i="6" s="1"/>
  <c r="AM400" i="6"/>
  <c r="AS400" i="6" s="1"/>
  <c r="AI400" i="6"/>
  <c r="AO400" i="6" s="1"/>
  <c r="AK400" i="6"/>
  <c r="AQ400" i="6" s="1"/>
  <c r="AJ400" i="6"/>
  <c r="AP400" i="6" s="1"/>
  <c r="AL400" i="6"/>
  <c r="AR400" i="6" s="1"/>
  <c r="AI260" i="6"/>
  <c r="AO260" i="6" s="1"/>
  <c r="AM260" i="6"/>
  <c r="AS260" i="6" s="1"/>
  <c r="AJ260" i="6"/>
  <c r="AP260" i="6" s="1"/>
  <c r="AL260" i="6"/>
  <c r="AR260" i="6" s="1"/>
  <c r="AK260" i="6"/>
  <c r="AQ260" i="6" s="1"/>
  <c r="AJ207" i="6"/>
  <c r="AP207" i="6" s="1"/>
  <c r="AM207" i="6"/>
  <c r="AS207" i="6" s="1"/>
  <c r="AI207" i="6"/>
  <c r="AO207" i="6" s="1"/>
  <c r="AK207" i="6"/>
  <c r="AQ207" i="6" s="1"/>
  <c r="AL207" i="6"/>
  <c r="AR207" i="6" s="1"/>
  <c r="AI159" i="6"/>
  <c r="AO159" i="6" s="1"/>
  <c r="AJ159" i="6"/>
  <c r="AP159" i="6" s="1"/>
  <c r="AL159" i="6"/>
  <c r="AR159" i="6" s="1"/>
  <c r="AK159" i="6"/>
  <c r="AQ159" i="6" s="1"/>
  <c r="AM159" i="6"/>
  <c r="AS159" i="6" s="1"/>
  <c r="AL163" i="6"/>
  <c r="AR163" i="6" s="1"/>
  <c r="AJ163" i="6"/>
  <c r="AP163" i="6" s="1"/>
  <c r="AK163" i="6"/>
  <c r="AQ163" i="6" s="1"/>
  <c r="AI163" i="6"/>
  <c r="AO163" i="6" s="1"/>
  <c r="AM163" i="6"/>
  <c r="AS163" i="6" s="1"/>
  <c r="G422" i="6"/>
  <c r="AL196" i="6"/>
  <c r="AR196" i="6" s="1"/>
  <c r="AI196" i="6"/>
  <c r="AO196" i="6" s="1"/>
  <c r="AK196" i="6"/>
  <c r="AQ196" i="6" s="1"/>
  <c r="AJ196" i="6"/>
  <c r="AP196" i="6" s="1"/>
  <c r="AM196" i="6"/>
  <c r="AS196" i="6" s="1"/>
  <c r="AK299" i="6"/>
  <c r="AQ299" i="6" s="1"/>
  <c r="AI299" i="6"/>
  <c r="AO299" i="6" s="1"/>
  <c r="AL299" i="6"/>
  <c r="AR299" i="6" s="1"/>
  <c r="AM299" i="6"/>
  <c r="AS299" i="6" s="1"/>
  <c r="AJ299" i="6"/>
  <c r="AP299" i="6" s="1"/>
  <c r="AM224" i="6"/>
  <c r="AS224" i="6" s="1"/>
  <c r="AI224" i="6"/>
  <c r="AO224" i="6" s="1"/>
  <c r="AK224" i="6"/>
  <c r="AQ224" i="6" s="1"/>
  <c r="AJ224" i="6"/>
  <c r="AP224" i="6" s="1"/>
  <c r="AL224" i="6"/>
  <c r="AR224" i="6" s="1"/>
  <c r="AL295" i="6"/>
  <c r="AR295" i="6" s="1"/>
  <c r="AJ295" i="6"/>
  <c r="AP295" i="6" s="1"/>
  <c r="AK295" i="6"/>
  <c r="AQ295" i="6" s="1"/>
  <c r="AI295" i="6"/>
  <c r="AO295" i="6" s="1"/>
  <c r="AM295" i="6"/>
  <c r="AS295" i="6" s="1"/>
  <c r="I426" i="6"/>
  <c r="I413" i="6"/>
  <c r="G410" i="6"/>
  <c r="AM227" i="6"/>
  <c r="AS227" i="6" s="1"/>
  <c r="AI227" i="6"/>
  <c r="AO227" i="6" s="1"/>
  <c r="AK227" i="6"/>
  <c r="AQ227" i="6" s="1"/>
  <c r="AJ227" i="6"/>
  <c r="AP227" i="6" s="1"/>
  <c r="AL227" i="6"/>
  <c r="AR227" i="6" s="1"/>
  <c r="AR10" i="6"/>
  <c r="AM235" i="6"/>
  <c r="AS235" i="6" s="1"/>
  <c r="AL235" i="6"/>
  <c r="AR235" i="6" s="1"/>
  <c r="AI235" i="6"/>
  <c r="AO235" i="6" s="1"/>
  <c r="AK235" i="6"/>
  <c r="AQ235" i="6" s="1"/>
  <c r="AJ235" i="6"/>
  <c r="AP235" i="6" s="1"/>
  <c r="AM320" i="6"/>
  <c r="AS320" i="6" s="1"/>
  <c r="AK320" i="6"/>
  <c r="AQ320" i="6" s="1"/>
  <c r="AL320" i="6"/>
  <c r="AR320" i="6" s="1"/>
  <c r="AI320" i="6"/>
  <c r="AO320" i="6" s="1"/>
  <c r="AJ320" i="6"/>
  <c r="AP320" i="6" s="1"/>
  <c r="AM53" i="6"/>
  <c r="AS53" i="6" s="1"/>
  <c r="AK53" i="6"/>
  <c r="AQ53" i="6" s="1"/>
  <c r="AL53" i="6"/>
  <c r="AR53" i="6" s="1"/>
  <c r="AJ53" i="6"/>
  <c r="AP53" i="6" s="1"/>
  <c r="AI53" i="6"/>
  <c r="AO53" i="6" s="1"/>
  <c r="I415" i="6"/>
  <c r="AS11" i="6"/>
  <c r="AL27" i="6"/>
  <c r="AR27" i="6" s="1"/>
  <c r="AJ27" i="6"/>
  <c r="AP27" i="6" s="1"/>
  <c r="AM27" i="6"/>
  <c r="AS27" i="6" s="1"/>
  <c r="AI27" i="6"/>
  <c r="AO27" i="6" s="1"/>
  <c r="AK27" i="6"/>
  <c r="AQ27" i="6" s="1"/>
  <c r="AM32" i="6"/>
  <c r="AS32" i="6" s="1"/>
  <c r="AJ32" i="6"/>
  <c r="AP32" i="6" s="1"/>
  <c r="AL32" i="6"/>
  <c r="AR32" i="6" s="1"/>
  <c r="AK32" i="6"/>
  <c r="AQ32" i="6" s="1"/>
  <c r="AI32" i="6"/>
  <c r="AO32" i="6" s="1"/>
  <c r="AI395" i="6"/>
  <c r="AO395" i="6" s="1"/>
  <c r="AK395" i="6"/>
  <c r="AQ395" i="6" s="1"/>
  <c r="AL395" i="6"/>
  <c r="AR395" i="6" s="1"/>
  <c r="AM395" i="6"/>
  <c r="AS395" i="6" s="1"/>
  <c r="AJ395" i="6"/>
  <c r="AP395" i="6" s="1"/>
  <c r="F414" i="6"/>
  <c r="AP10" i="6"/>
  <c r="AL387" i="6"/>
  <c r="AR387" i="6" s="1"/>
  <c r="AI387" i="6"/>
  <c r="AO387" i="6" s="1"/>
  <c r="AK387" i="6"/>
  <c r="AQ387" i="6" s="1"/>
  <c r="AM387" i="6"/>
  <c r="AS387" i="6" s="1"/>
  <c r="AJ387" i="6"/>
  <c r="AP387" i="6" s="1"/>
  <c r="AK379" i="6"/>
  <c r="AQ379" i="6" s="1"/>
  <c r="AJ379" i="6"/>
  <c r="AP379" i="6" s="1"/>
  <c r="AL379" i="6"/>
  <c r="AR379" i="6" s="1"/>
  <c r="AI379" i="6"/>
  <c r="AO379" i="6" s="1"/>
  <c r="AM379" i="6"/>
  <c r="AS379" i="6" s="1"/>
  <c r="AJ361" i="6"/>
  <c r="AP361" i="6" s="1"/>
  <c r="AK361" i="6"/>
  <c r="AQ361" i="6" s="1"/>
  <c r="AL361" i="6"/>
  <c r="AR361" i="6" s="1"/>
  <c r="AM361" i="6"/>
  <c r="AS361" i="6" s="1"/>
  <c r="AI361" i="6"/>
  <c r="AO361" i="6" s="1"/>
  <c r="AM105" i="6"/>
  <c r="AS105" i="6" s="1"/>
  <c r="AI105" i="6"/>
  <c r="AO105" i="6" s="1"/>
  <c r="AJ105" i="6"/>
  <c r="AP105" i="6" s="1"/>
  <c r="AL105" i="6"/>
  <c r="AR105" i="6" s="1"/>
  <c r="AK105" i="6"/>
  <c r="AQ105" i="6" s="1"/>
  <c r="AM123" i="6"/>
  <c r="AS123" i="6" s="1"/>
  <c r="AL123" i="6"/>
  <c r="AR123" i="6" s="1"/>
  <c r="AK123" i="6"/>
  <c r="AQ123" i="6" s="1"/>
  <c r="AJ123" i="6"/>
  <c r="AP123" i="6" s="1"/>
  <c r="AI123" i="6"/>
  <c r="AO123" i="6" s="1"/>
  <c r="AI94" i="6"/>
  <c r="AO94" i="6" s="1"/>
  <c r="AM94" i="6"/>
  <c r="AS94" i="6" s="1"/>
  <c r="AK94" i="6"/>
  <c r="AQ94" i="6" s="1"/>
  <c r="AJ94" i="6"/>
  <c r="AP94" i="6" s="1"/>
  <c r="AL94" i="6"/>
  <c r="AR94" i="6" s="1"/>
  <c r="D418" i="6"/>
  <c r="AI14" i="6"/>
  <c r="AJ14" i="6"/>
  <c r="AL14" i="6"/>
  <c r="AM14" i="6"/>
  <c r="AK14" i="6"/>
  <c r="AM340" i="6"/>
  <c r="AS340" i="6" s="1"/>
  <c r="AL340" i="6"/>
  <c r="AR340" i="6" s="1"/>
  <c r="AK340" i="6"/>
  <c r="AQ340" i="6" s="1"/>
  <c r="AJ340" i="6"/>
  <c r="AP340" i="6" s="1"/>
  <c r="AI340" i="6"/>
  <c r="AO340" i="6" s="1"/>
  <c r="AJ121" i="6"/>
  <c r="AP121" i="6" s="1"/>
  <c r="AM121" i="6"/>
  <c r="AS121" i="6" s="1"/>
  <c r="AL121" i="6"/>
  <c r="AR121" i="6" s="1"/>
  <c r="AK121" i="6"/>
  <c r="AQ121" i="6" s="1"/>
  <c r="AI121" i="6"/>
  <c r="AO121" i="6" s="1"/>
  <c r="AI99" i="6"/>
  <c r="AO99" i="6" s="1"/>
  <c r="AL99" i="6"/>
  <c r="AR99" i="6" s="1"/>
  <c r="AK99" i="6"/>
  <c r="AQ99" i="6" s="1"/>
  <c r="AM99" i="6"/>
  <c r="AS99" i="6" s="1"/>
  <c r="AJ99" i="6"/>
  <c r="AP99" i="6" s="1"/>
  <c r="D427" i="6"/>
  <c r="AJ23" i="6"/>
  <c r="AK23" i="6"/>
  <c r="AM23" i="6"/>
  <c r="AI23" i="6"/>
  <c r="AL23" i="6"/>
  <c r="AL156" i="6"/>
  <c r="AR156" i="6" s="1"/>
  <c r="AI156" i="6"/>
  <c r="AO156" i="6" s="1"/>
  <c r="AK156" i="6"/>
  <c r="AQ156" i="6" s="1"/>
  <c r="AJ156" i="6"/>
  <c r="AP156" i="6" s="1"/>
  <c r="AM156" i="6"/>
  <c r="AS156" i="6" s="1"/>
  <c r="AJ164" i="6"/>
  <c r="AP164" i="6" s="1"/>
  <c r="AI164" i="6"/>
  <c r="AO164" i="6" s="1"/>
  <c r="AL164" i="6"/>
  <c r="AR164" i="6" s="1"/>
  <c r="AM164" i="6"/>
  <c r="AS164" i="6" s="1"/>
  <c r="AK164" i="6"/>
  <c r="AQ164" i="6" s="1"/>
  <c r="E412" i="5"/>
  <c r="AO8" i="5"/>
  <c r="E423" i="5"/>
  <c r="AO19" i="5"/>
  <c r="D428" i="5"/>
  <c r="AI24" i="5"/>
  <c r="AM24" i="5"/>
  <c r="AL24" i="5"/>
  <c r="AK24" i="5"/>
  <c r="AJ24" i="5"/>
  <c r="AJ44" i="5"/>
  <c r="AP44" i="5" s="1"/>
  <c r="AL44" i="5"/>
  <c r="AR44" i="5" s="1"/>
  <c r="AK44" i="5"/>
  <c r="AQ44" i="5" s="1"/>
  <c r="AI44" i="5"/>
  <c r="AO44" i="5" s="1"/>
  <c r="AM44" i="5"/>
  <c r="AS44" i="5" s="1"/>
  <c r="F419" i="5"/>
  <c r="G418" i="5"/>
  <c r="H425" i="5"/>
  <c r="AR21" i="5"/>
  <c r="I426" i="5"/>
  <c r="AS22" i="5"/>
  <c r="H426" i="5"/>
  <c r="AI163" i="5"/>
  <c r="AO163" i="5" s="1"/>
  <c r="AJ163" i="5"/>
  <c r="AP163" i="5" s="1"/>
  <c r="AL163" i="5"/>
  <c r="AR163" i="5" s="1"/>
  <c r="AK163" i="5"/>
  <c r="AQ163" i="5" s="1"/>
  <c r="AM163" i="5"/>
  <c r="AS163" i="5" s="1"/>
  <c r="AL203" i="5"/>
  <c r="AR203" i="5" s="1"/>
  <c r="AK203" i="5"/>
  <c r="AQ203" i="5" s="1"/>
  <c r="AI203" i="5"/>
  <c r="AO203" i="5" s="1"/>
  <c r="AJ203" i="5"/>
  <c r="AP203" i="5" s="1"/>
  <c r="AM203" i="5"/>
  <c r="AS203" i="5" s="1"/>
  <c r="I409" i="5"/>
  <c r="AS5" i="5"/>
  <c r="AL170" i="5"/>
  <c r="AR170" i="5" s="1"/>
  <c r="AI170" i="5"/>
  <c r="AO170" i="5" s="1"/>
  <c r="AM170" i="5"/>
  <c r="AS170" i="5" s="1"/>
  <c r="AK170" i="5"/>
  <c r="AQ170" i="5" s="1"/>
  <c r="AJ170" i="5"/>
  <c r="AP170" i="5" s="1"/>
  <c r="D414" i="5"/>
  <c r="AI10" i="5"/>
  <c r="AK10" i="5"/>
  <c r="AL10" i="5"/>
  <c r="AM10" i="5"/>
  <c r="AJ10" i="5"/>
  <c r="H419" i="5"/>
  <c r="AR15" i="5"/>
  <c r="AJ66" i="5"/>
  <c r="AP66" i="5" s="1"/>
  <c r="AM66" i="5"/>
  <c r="AS66" i="5" s="1"/>
  <c r="AK66" i="5"/>
  <c r="AQ66" i="5" s="1"/>
  <c r="AL66" i="5"/>
  <c r="AR66" i="5" s="1"/>
  <c r="AI66" i="5"/>
  <c r="AO66" i="5" s="1"/>
  <c r="AI366" i="5"/>
  <c r="AO366" i="5" s="1"/>
  <c r="AK366" i="5"/>
  <c r="AQ366" i="5" s="1"/>
  <c r="AJ366" i="5"/>
  <c r="AP366" i="5" s="1"/>
  <c r="AM366" i="5"/>
  <c r="AS366" i="5" s="1"/>
  <c r="AL366" i="5"/>
  <c r="AR366" i="5" s="1"/>
  <c r="AK297" i="5"/>
  <c r="AQ297" i="5" s="1"/>
  <c r="AM297" i="5"/>
  <c r="AS297" i="5" s="1"/>
  <c r="AJ297" i="5"/>
  <c r="AP297" i="5" s="1"/>
  <c r="AL297" i="5"/>
  <c r="AR297" i="5" s="1"/>
  <c r="AI297" i="5"/>
  <c r="AO297" i="5" s="1"/>
  <c r="AI31" i="5"/>
  <c r="AO31" i="5" s="1"/>
  <c r="AK31" i="5"/>
  <c r="AQ31" i="5" s="1"/>
  <c r="AJ31" i="5"/>
  <c r="AP31" i="5" s="1"/>
  <c r="AL31" i="5"/>
  <c r="AR31" i="5" s="1"/>
  <c r="AM31" i="5"/>
  <c r="AS31" i="5" s="1"/>
  <c r="AI311" i="5"/>
  <c r="AO311" i="5" s="1"/>
  <c r="AJ311" i="5"/>
  <c r="AP311" i="5" s="1"/>
  <c r="AK311" i="5"/>
  <c r="AQ311" i="5" s="1"/>
  <c r="AL311" i="5"/>
  <c r="AR311" i="5" s="1"/>
  <c r="AM311" i="5"/>
  <c r="AS311" i="5" s="1"/>
  <c r="AI198" i="5"/>
  <c r="AO198" i="5" s="1"/>
  <c r="AJ198" i="5"/>
  <c r="AP198" i="5" s="1"/>
  <c r="AM198" i="5"/>
  <c r="AS198" i="5" s="1"/>
  <c r="AK198" i="5"/>
  <c r="AQ198" i="5" s="1"/>
  <c r="AL198" i="5"/>
  <c r="AR198" i="5" s="1"/>
  <c r="AI318" i="5"/>
  <c r="AO318" i="5" s="1"/>
  <c r="AM318" i="5"/>
  <c r="AS318" i="5" s="1"/>
  <c r="AK318" i="5"/>
  <c r="AQ318" i="5" s="1"/>
  <c r="AL318" i="5"/>
  <c r="AR318" i="5" s="1"/>
  <c r="AJ318" i="5"/>
  <c r="AP318" i="5" s="1"/>
  <c r="AK158" i="5"/>
  <c r="AQ158" i="5" s="1"/>
  <c r="AL158" i="5"/>
  <c r="AR158" i="5" s="1"/>
  <c r="AI158" i="5"/>
  <c r="AO158" i="5" s="1"/>
  <c r="AJ158" i="5"/>
  <c r="AP158" i="5" s="1"/>
  <c r="AM158" i="5"/>
  <c r="AS158" i="5" s="1"/>
  <c r="AL69" i="5"/>
  <c r="AR69" i="5" s="1"/>
  <c r="AJ69" i="5"/>
  <c r="AP69" i="5" s="1"/>
  <c r="AM69" i="5"/>
  <c r="AS69" i="5" s="1"/>
  <c r="AK69" i="5"/>
  <c r="AQ69" i="5" s="1"/>
  <c r="AI69" i="5"/>
  <c r="AO69" i="5" s="1"/>
  <c r="AK129" i="5"/>
  <c r="AQ129" i="5" s="1"/>
  <c r="AM129" i="5"/>
  <c r="AS129" i="5" s="1"/>
  <c r="AJ129" i="5"/>
  <c r="AP129" i="5" s="1"/>
  <c r="AI129" i="5"/>
  <c r="AO129" i="5" s="1"/>
  <c r="AL129" i="5"/>
  <c r="AR129" i="5" s="1"/>
  <c r="G412" i="5"/>
  <c r="H423" i="5"/>
  <c r="AR19" i="5"/>
  <c r="AL124" i="5"/>
  <c r="AR124" i="5" s="1"/>
  <c r="AK124" i="5"/>
  <c r="AQ124" i="5" s="1"/>
  <c r="AJ124" i="5"/>
  <c r="AP124" i="5" s="1"/>
  <c r="AI124" i="5"/>
  <c r="AO124" i="5" s="1"/>
  <c r="AM124" i="5"/>
  <c r="AS124" i="5" s="1"/>
  <c r="AI264" i="5"/>
  <c r="AO264" i="5" s="1"/>
  <c r="AJ264" i="5"/>
  <c r="AP264" i="5" s="1"/>
  <c r="AL264" i="5"/>
  <c r="AR264" i="5" s="1"/>
  <c r="AK264" i="5"/>
  <c r="AQ264" i="5" s="1"/>
  <c r="AM264" i="5"/>
  <c r="AS264" i="5" s="1"/>
  <c r="E416" i="5"/>
  <c r="AO12" i="5"/>
  <c r="G425" i="5"/>
  <c r="AQ21" i="5"/>
  <c r="G419" i="5"/>
  <c r="AQ15" i="5"/>
  <c r="AJ386" i="5"/>
  <c r="AP386" i="5" s="1"/>
  <c r="AK386" i="5"/>
  <c r="AQ386" i="5" s="1"/>
  <c r="AI386" i="5"/>
  <c r="AO386" i="5" s="1"/>
  <c r="AM386" i="5"/>
  <c r="AS386" i="5" s="1"/>
  <c r="AL386" i="5"/>
  <c r="AR386" i="5" s="1"/>
  <c r="AM143" i="5"/>
  <c r="AS143" i="5" s="1"/>
  <c r="AJ143" i="5"/>
  <c r="AP143" i="5" s="1"/>
  <c r="AL143" i="5"/>
  <c r="AR143" i="5" s="1"/>
  <c r="AI143" i="5"/>
  <c r="AO143" i="5" s="1"/>
  <c r="AK143" i="5"/>
  <c r="AQ143" i="5" s="1"/>
  <c r="AL243" i="5"/>
  <c r="AR243" i="5" s="1"/>
  <c r="AI243" i="5"/>
  <c r="AO243" i="5" s="1"/>
  <c r="AK243" i="5"/>
  <c r="AQ243" i="5" s="1"/>
  <c r="AM243" i="5"/>
  <c r="AS243" i="5" s="1"/>
  <c r="AJ243" i="5"/>
  <c r="AP243" i="5" s="1"/>
  <c r="AI177" i="5"/>
  <c r="AO177" i="5" s="1"/>
  <c r="AJ177" i="5"/>
  <c r="AP177" i="5" s="1"/>
  <c r="AK177" i="5"/>
  <c r="AQ177" i="5" s="1"/>
  <c r="AM177" i="5"/>
  <c r="AS177" i="5" s="1"/>
  <c r="AL177" i="5"/>
  <c r="AR177" i="5" s="1"/>
  <c r="AI130" i="5"/>
  <c r="AO130" i="5" s="1"/>
  <c r="AK130" i="5"/>
  <c r="AQ130" i="5" s="1"/>
  <c r="AL130" i="5"/>
  <c r="AR130" i="5" s="1"/>
  <c r="AJ130" i="5"/>
  <c r="AP130" i="5" s="1"/>
  <c r="AM130" i="5"/>
  <c r="AS130" i="5" s="1"/>
  <c r="AI330" i="5"/>
  <c r="AO330" i="5" s="1"/>
  <c r="AJ330" i="5"/>
  <c r="AP330" i="5" s="1"/>
  <c r="AM330" i="5"/>
  <c r="AS330" i="5" s="1"/>
  <c r="AL330" i="5"/>
  <c r="AR330" i="5" s="1"/>
  <c r="AK330" i="5"/>
  <c r="AQ330" i="5" s="1"/>
  <c r="D410" i="5"/>
  <c r="AI6" i="5"/>
  <c r="AJ6" i="5"/>
  <c r="AL6" i="5"/>
  <c r="AK6" i="5"/>
  <c r="AM6" i="5"/>
  <c r="AM306" i="5"/>
  <c r="AS306" i="5" s="1"/>
  <c r="AK306" i="5"/>
  <c r="AQ306" i="5" s="1"/>
  <c r="AL306" i="5"/>
  <c r="AR306" i="5" s="1"/>
  <c r="AI306" i="5"/>
  <c r="AO306" i="5" s="1"/>
  <c r="AJ306" i="5"/>
  <c r="AP306" i="5" s="1"/>
  <c r="G420" i="5"/>
  <c r="D421" i="5"/>
  <c r="AJ17" i="5"/>
  <c r="AK17" i="5"/>
  <c r="AI17" i="5"/>
  <c r="AL17" i="5"/>
  <c r="AM17" i="5"/>
  <c r="AI191" i="5"/>
  <c r="AO191" i="5" s="1"/>
  <c r="AJ191" i="5"/>
  <c r="AP191" i="5" s="1"/>
  <c r="AK191" i="5"/>
  <c r="AQ191" i="5" s="1"/>
  <c r="AL191" i="5"/>
  <c r="AR191" i="5" s="1"/>
  <c r="AM191" i="5"/>
  <c r="AS191" i="5" s="1"/>
  <c r="AM151" i="5"/>
  <c r="AS151" i="5" s="1"/>
  <c r="AL151" i="5"/>
  <c r="AR151" i="5" s="1"/>
  <c r="AI151" i="5"/>
  <c r="AO151" i="5" s="1"/>
  <c r="AK151" i="5"/>
  <c r="AQ151" i="5" s="1"/>
  <c r="AJ151" i="5"/>
  <c r="AP151" i="5" s="1"/>
  <c r="AK98" i="5"/>
  <c r="AQ98" i="5" s="1"/>
  <c r="AJ98" i="5"/>
  <c r="AP98" i="5" s="1"/>
  <c r="AI98" i="5"/>
  <c r="AO98" i="5" s="1"/>
  <c r="AM98" i="5"/>
  <c r="AS98" i="5" s="1"/>
  <c r="AL98" i="5"/>
  <c r="AR98" i="5" s="1"/>
  <c r="AJ58" i="5"/>
  <c r="AP58" i="5" s="1"/>
  <c r="AK58" i="5"/>
  <c r="AQ58" i="5" s="1"/>
  <c r="AI58" i="5"/>
  <c r="AO58" i="5" s="1"/>
  <c r="AM58" i="5"/>
  <c r="AS58" i="5" s="1"/>
  <c r="AL58" i="5"/>
  <c r="AR58" i="5" s="1"/>
  <c r="AI349" i="5"/>
  <c r="AO349" i="5" s="1"/>
  <c r="AJ349" i="5"/>
  <c r="AP349" i="5" s="1"/>
  <c r="AM349" i="5"/>
  <c r="AS349" i="5" s="1"/>
  <c r="AK349" i="5"/>
  <c r="AQ349" i="5" s="1"/>
  <c r="AL349" i="5"/>
  <c r="AR349" i="5" s="1"/>
  <c r="AL369" i="5"/>
  <c r="AR369" i="5" s="1"/>
  <c r="AI369" i="5"/>
  <c r="AO369" i="5" s="1"/>
  <c r="AM369" i="5"/>
  <c r="AS369" i="5" s="1"/>
  <c r="AJ369" i="5"/>
  <c r="AP369" i="5" s="1"/>
  <c r="AK369" i="5"/>
  <c r="AQ369" i="5" s="1"/>
  <c r="F411" i="5"/>
  <c r="G423" i="5"/>
  <c r="AL104" i="5"/>
  <c r="AR104" i="5" s="1"/>
  <c r="AJ104" i="5"/>
  <c r="AP104" i="5" s="1"/>
  <c r="AI104" i="5"/>
  <c r="AO104" i="5" s="1"/>
  <c r="AM104" i="5"/>
  <c r="AS104" i="5" s="1"/>
  <c r="AK104" i="5"/>
  <c r="AQ104" i="5" s="1"/>
  <c r="AI304" i="5"/>
  <c r="AO304" i="5" s="1"/>
  <c r="AJ304" i="5"/>
  <c r="AP304" i="5" s="1"/>
  <c r="AK304" i="5"/>
  <c r="AQ304" i="5" s="1"/>
  <c r="AM304" i="5"/>
  <c r="AS304" i="5" s="1"/>
  <c r="AL304" i="5"/>
  <c r="AR304" i="5" s="1"/>
  <c r="F416" i="5"/>
  <c r="AP12" i="5"/>
  <c r="E425" i="5"/>
  <c r="AO21" i="5"/>
  <c r="AL90" i="5"/>
  <c r="AR90" i="5" s="1"/>
  <c r="AM90" i="5"/>
  <c r="AS90" i="5" s="1"/>
  <c r="AK90" i="5"/>
  <c r="AQ90" i="5" s="1"/>
  <c r="AI90" i="5"/>
  <c r="AO90" i="5" s="1"/>
  <c r="AJ90" i="5"/>
  <c r="AP90" i="5" s="1"/>
  <c r="AJ183" i="5"/>
  <c r="AP183" i="5" s="1"/>
  <c r="AL183" i="5"/>
  <c r="AR183" i="5" s="1"/>
  <c r="AI183" i="5"/>
  <c r="AO183" i="5" s="1"/>
  <c r="AM183" i="5"/>
  <c r="AS183" i="5" s="1"/>
  <c r="AK183" i="5"/>
  <c r="AQ183" i="5" s="1"/>
  <c r="AL43" i="5"/>
  <c r="AR43" i="5" s="1"/>
  <c r="AK43" i="5"/>
  <c r="AQ43" i="5" s="1"/>
  <c r="AM43" i="5"/>
  <c r="AS43" i="5" s="1"/>
  <c r="AI43" i="5"/>
  <c r="AO43" i="5" s="1"/>
  <c r="AJ43" i="5"/>
  <c r="AP43" i="5" s="1"/>
  <c r="AJ283" i="5"/>
  <c r="AP283" i="5" s="1"/>
  <c r="AI283" i="5"/>
  <c r="AO283" i="5" s="1"/>
  <c r="AM283" i="5"/>
  <c r="AS283" i="5" s="1"/>
  <c r="AL283" i="5"/>
  <c r="AR283" i="5" s="1"/>
  <c r="AK283" i="5"/>
  <c r="AQ283" i="5" s="1"/>
  <c r="I411" i="5"/>
  <c r="AL210" i="5"/>
  <c r="AR210" i="5" s="1"/>
  <c r="AM210" i="5"/>
  <c r="AS210" i="5" s="1"/>
  <c r="AJ210" i="5"/>
  <c r="AP210" i="5" s="1"/>
  <c r="AK210" i="5"/>
  <c r="AQ210" i="5" s="1"/>
  <c r="AI210" i="5"/>
  <c r="AO210" i="5" s="1"/>
  <c r="AM190" i="5"/>
  <c r="AS190" i="5" s="1"/>
  <c r="AJ190" i="5"/>
  <c r="AP190" i="5" s="1"/>
  <c r="AL190" i="5"/>
  <c r="AR190" i="5" s="1"/>
  <c r="AI190" i="5"/>
  <c r="AO190" i="5" s="1"/>
  <c r="AK190" i="5"/>
  <c r="AQ190" i="5" s="1"/>
  <c r="AL206" i="5"/>
  <c r="AR206" i="5" s="1"/>
  <c r="AI206" i="5"/>
  <c r="AO206" i="5" s="1"/>
  <c r="AM206" i="5"/>
  <c r="AS206" i="5" s="1"/>
  <c r="AK206" i="5"/>
  <c r="AQ206" i="5" s="1"/>
  <c r="AJ206" i="5"/>
  <c r="AP206" i="5" s="1"/>
  <c r="AI346" i="5"/>
  <c r="AO346" i="5" s="1"/>
  <c r="AJ346" i="5"/>
  <c r="AP346" i="5" s="1"/>
  <c r="AK346" i="5"/>
  <c r="AQ346" i="5" s="1"/>
  <c r="AM346" i="5"/>
  <c r="AS346" i="5" s="1"/>
  <c r="AL346" i="5"/>
  <c r="AR346" i="5" s="1"/>
  <c r="AJ137" i="5"/>
  <c r="AP137" i="5" s="1"/>
  <c r="AK137" i="5"/>
  <c r="AQ137" i="5" s="1"/>
  <c r="AM137" i="5"/>
  <c r="AS137" i="5" s="1"/>
  <c r="AL137" i="5"/>
  <c r="AR137" i="5" s="1"/>
  <c r="AI137" i="5"/>
  <c r="AO137" i="5" s="1"/>
  <c r="AJ77" i="5"/>
  <c r="AP77" i="5" s="1"/>
  <c r="AM77" i="5"/>
  <c r="AS77" i="5" s="1"/>
  <c r="AI77" i="5"/>
  <c r="AO77" i="5" s="1"/>
  <c r="AK77" i="5"/>
  <c r="AQ77" i="5" s="1"/>
  <c r="AL77" i="5"/>
  <c r="AR77" i="5" s="1"/>
  <c r="AJ71" i="5"/>
  <c r="AP71" i="5" s="1"/>
  <c r="AK71" i="5"/>
  <c r="AQ71" i="5" s="1"/>
  <c r="AM71" i="5"/>
  <c r="AS71" i="5" s="1"/>
  <c r="AI71" i="5"/>
  <c r="AO71" i="5" s="1"/>
  <c r="AL71" i="5"/>
  <c r="AR71" i="5" s="1"/>
  <c r="AI351" i="5"/>
  <c r="AO351" i="5" s="1"/>
  <c r="AK351" i="5"/>
  <c r="AQ351" i="5" s="1"/>
  <c r="AM351" i="5"/>
  <c r="AS351" i="5" s="1"/>
  <c r="AJ351" i="5"/>
  <c r="AP351" i="5" s="1"/>
  <c r="AL351" i="5"/>
  <c r="AR351" i="5" s="1"/>
  <c r="AI63" i="5"/>
  <c r="AO63" i="5" s="1"/>
  <c r="AJ63" i="5"/>
  <c r="AP63" i="5" s="1"/>
  <c r="AK63" i="5"/>
  <c r="AQ63" i="5" s="1"/>
  <c r="AL63" i="5"/>
  <c r="AR63" i="5" s="1"/>
  <c r="AM63" i="5"/>
  <c r="AS63" i="5" s="1"/>
  <c r="AK178" i="5"/>
  <c r="AQ178" i="5" s="1"/>
  <c r="AL178" i="5"/>
  <c r="AR178" i="5" s="1"/>
  <c r="AJ178" i="5"/>
  <c r="AP178" i="5" s="1"/>
  <c r="AM178" i="5"/>
  <c r="AS178" i="5" s="1"/>
  <c r="AI178" i="5"/>
  <c r="AO178" i="5" s="1"/>
  <c r="AJ398" i="5"/>
  <c r="AP398" i="5" s="1"/>
  <c r="AK398" i="5"/>
  <c r="AQ398" i="5" s="1"/>
  <c r="AM398" i="5"/>
  <c r="AS398" i="5" s="1"/>
  <c r="AL398" i="5"/>
  <c r="AR398" i="5" s="1"/>
  <c r="AI398" i="5"/>
  <c r="AO398" i="5" s="1"/>
  <c r="I419" i="5"/>
  <c r="AL209" i="5"/>
  <c r="AR209" i="5" s="1"/>
  <c r="AJ209" i="5"/>
  <c r="AP209" i="5" s="1"/>
  <c r="AK209" i="5"/>
  <c r="AQ209" i="5" s="1"/>
  <c r="AI209" i="5"/>
  <c r="AO209" i="5" s="1"/>
  <c r="AM209" i="5"/>
  <c r="AS209" i="5" s="1"/>
  <c r="AL204" i="5"/>
  <c r="AR204" i="5" s="1"/>
  <c r="AM204" i="5"/>
  <c r="AS204" i="5" s="1"/>
  <c r="AI204" i="5"/>
  <c r="AO204" i="5" s="1"/>
  <c r="AJ204" i="5"/>
  <c r="AP204" i="5" s="1"/>
  <c r="AK204" i="5"/>
  <c r="AQ204" i="5" s="1"/>
  <c r="AJ184" i="5"/>
  <c r="AP184" i="5" s="1"/>
  <c r="AM184" i="5"/>
  <c r="AS184" i="5" s="1"/>
  <c r="AI184" i="5"/>
  <c r="AO184" i="5" s="1"/>
  <c r="AL184" i="5"/>
  <c r="AR184" i="5" s="1"/>
  <c r="AK184" i="5"/>
  <c r="AQ184" i="5" s="1"/>
  <c r="I424" i="5"/>
  <c r="H416" i="5"/>
  <c r="AR12" i="5"/>
  <c r="F425" i="5"/>
  <c r="AP21" i="5"/>
  <c r="H420" i="5"/>
  <c r="I423" i="5"/>
  <c r="AI403" i="5"/>
  <c r="AO403" i="5" s="1"/>
  <c r="AJ403" i="5"/>
  <c r="AP403" i="5" s="1"/>
  <c r="AM403" i="5"/>
  <c r="AS403" i="5" s="1"/>
  <c r="AL403" i="5"/>
  <c r="AR403" i="5" s="1"/>
  <c r="AK403" i="5"/>
  <c r="AQ403" i="5" s="1"/>
  <c r="AJ363" i="5"/>
  <c r="AP363" i="5" s="1"/>
  <c r="AI363" i="5"/>
  <c r="AO363" i="5" s="1"/>
  <c r="AM363" i="5"/>
  <c r="AS363" i="5" s="1"/>
  <c r="AL363" i="5"/>
  <c r="AR363" i="5" s="1"/>
  <c r="AK363" i="5"/>
  <c r="AQ363" i="5" s="1"/>
  <c r="AI50" i="5"/>
  <c r="AO50" i="5" s="1"/>
  <c r="AL50" i="5"/>
  <c r="AR50" i="5" s="1"/>
  <c r="AK50" i="5"/>
  <c r="AQ50" i="5" s="1"/>
  <c r="AM50" i="5"/>
  <c r="AS50" i="5" s="1"/>
  <c r="AJ50" i="5"/>
  <c r="AP50" i="5" s="1"/>
  <c r="AI186" i="5"/>
  <c r="AO186" i="5" s="1"/>
  <c r="AM186" i="5"/>
  <c r="AS186" i="5" s="1"/>
  <c r="AJ186" i="5"/>
  <c r="AP186" i="5" s="1"/>
  <c r="AL186" i="5"/>
  <c r="AR186" i="5" s="1"/>
  <c r="AK186" i="5"/>
  <c r="AQ186" i="5" s="1"/>
  <c r="AM86" i="5"/>
  <c r="AS86" i="5" s="1"/>
  <c r="AL86" i="5"/>
  <c r="AR86" i="5" s="1"/>
  <c r="AK86" i="5"/>
  <c r="AQ86" i="5" s="1"/>
  <c r="AJ86" i="5"/>
  <c r="AP86" i="5" s="1"/>
  <c r="AI86" i="5"/>
  <c r="AO86" i="5" s="1"/>
  <c r="AI37" i="5"/>
  <c r="AO37" i="5" s="1"/>
  <c r="AM37" i="5"/>
  <c r="AS37" i="5" s="1"/>
  <c r="AK37" i="5"/>
  <c r="AQ37" i="5" s="1"/>
  <c r="AL37" i="5"/>
  <c r="AR37" i="5" s="1"/>
  <c r="AJ37" i="5"/>
  <c r="AP37" i="5" s="1"/>
  <c r="AK237" i="5"/>
  <c r="AQ237" i="5" s="1"/>
  <c r="AL237" i="5"/>
  <c r="AR237" i="5" s="1"/>
  <c r="AM237" i="5"/>
  <c r="AS237" i="5" s="1"/>
  <c r="AJ237" i="5"/>
  <c r="AP237" i="5" s="1"/>
  <c r="AI237" i="5"/>
  <c r="AO237" i="5" s="1"/>
  <c r="AM131" i="5"/>
  <c r="AS131" i="5" s="1"/>
  <c r="AK131" i="5"/>
  <c r="AQ131" i="5" s="1"/>
  <c r="AJ131" i="5"/>
  <c r="AP131" i="5" s="1"/>
  <c r="AI131" i="5"/>
  <c r="AO131" i="5" s="1"/>
  <c r="AL131" i="5"/>
  <c r="AR131" i="5" s="1"/>
  <c r="AI171" i="5"/>
  <c r="AO171" i="5" s="1"/>
  <c r="AL171" i="5"/>
  <c r="AR171" i="5" s="1"/>
  <c r="AJ171" i="5"/>
  <c r="AP171" i="5" s="1"/>
  <c r="AM171" i="5"/>
  <c r="AS171" i="5" s="1"/>
  <c r="AK171" i="5"/>
  <c r="AQ171" i="5" s="1"/>
  <c r="G417" i="5"/>
  <c r="AQ13" i="5"/>
  <c r="E418" i="5"/>
  <c r="AI298" i="5"/>
  <c r="AO298" i="5" s="1"/>
  <c r="AJ298" i="5"/>
  <c r="AP298" i="5" s="1"/>
  <c r="AM298" i="5"/>
  <c r="AS298" i="5" s="1"/>
  <c r="AK298" i="5"/>
  <c r="AQ298" i="5" s="1"/>
  <c r="AL298" i="5"/>
  <c r="AR298" i="5" s="1"/>
  <c r="AL138" i="5"/>
  <c r="AR138" i="5" s="1"/>
  <c r="AK138" i="5"/>
  <c r="AQ138" i="5" s="1"/>
  <c r="AM138" i="5"/>
  <c r="AS138" i="5" s="1"/>
  <c r="AJ138" i="5"/>
  <c r="AP138" i="5" s="1"/>
  <c r="AI138" i="5"/>
  <c r="AO138" i="5" s="1"/>
  <c r="AJ309" i="5"/>
  <c r="AP309" i="5" s="1"/>
  <c r="AK309" i="5"/>
  <c r="AQ309" i="5" s="1"/>
  <c r="AM309" i="5"/>
  <c r="AS309" i="5" s="1"/>
  <c r="AL309" i="5"/>
  <c r="AR309" i="5" s="1"/>
  <c r="AI309" i="5"/>
  <c r="AO309" i="5" s="1"/>
  <c r="AL49" i="5"/>
  <c r="AR49" i="5" s="1"/>
  <c r="AK49" i="5"/>
  <c r="AQ49" i="5" s="1"/>
  <c r="AM49" i="5"/>
  <c r="AS49" i="5" s="1"/>
  <c r="AJ49" i="5"/>
  <c r="AP49" i="5" s="1"/>
  <c r="AI49" i="5"/>
  <c r="AO49" i="5" s="1"/>
  <c r="I418" i="5"/>
  <c r="AM284" i="5"/>
  <c r="AS284" i="5" s="1"/>
  <c r="AL284" i="5"/>
  <c r="AR284" i="5" s="1"/>
  <c r="AJ284" i="5"/>
  <c r="AP284" i="5" s="1"/>
  <c r="AK284" i="5"/>
  <c r="AQ284" i="5" s="1"/>
  <c r="AI284" i="5"/>
  <c r="AO284" i="5" s="1"/>
  <c r="AM364" i="5"/>
  <c r="AS364" i="5" s="1"/>
  <c r="AJ364" i="5"/>
  <c r="AP364" i="5" s="1"/>
  <c r="AK364" i="5"/>
  <c r="AQ364" i="5" s="1"/>
  <c r="AL364" i="5"/>
  <c r="AR364" i="5" s="1"/>
  <c r="AI364" i="5"/>
  <c r="AO364" i="5" s="1"/>
  <c r="AM229" i="5"/>
  <c r="AS229" i="5" s="1"/>
  <c r="AI229" i="5"/>
  <c r="AO229" i="5" s="1"/>
  <c r="AL229" i="5"/>
  <c r="AR229" i="5" s="1"/>
  <c r="AJ229" i="5"/>
  <c r="AP229" i="5" s="1"/>
  <c r="AK229" i="5"/>
  <c r="AQ229" i="5" s="1"/>
  <c r="I425" i="5"/>
  <c r="AS21" i="5"/>
  <c r="AI326" i="5"/>
  <c r="AO326" i="5" s="1"/>
  <c r="AM326" i="5"/>
  <c r="AS326" i="5" s="1"/>
  <c r="AK326" i="5"/>
  <c r="AQ326" i="5" s="1"/>
  <c r="AJ326" i="5"/>
  <c r="AP326" i="5" s="1"/>
  <c r="AL326" i="5"/>
  <c r="AR326" i="5" s="1"/>
  <c r="AJ343" i="5"/>
  <c r="AP343" i="5" s="1"/>
  <c r="AI343" i="5"/>
  <c r="AO343" i="5" s="1"/>
  <c r="AM343" i="5"/>
  <c r="AS343" i="5" s="1"/>
  <c r="AL343" i="5"/>
  <c r="AR343" i="5" s="1"/>
  <c r="AK343" i="5"/>
  <c r="AQ343" i="5" s="1"/>
  <c r="AK123" i="5"/>
  <c r="AQ123" i="5" s="1"/>
  <c r="AJ123" i="5"/>
  <c r="AP123" i="5" s="1"/>
  <c r="AI123" i="5"/>
  <c r="AO123" i="5" s="1"/>
  <c r="AL123" i="5"/>
  <c r="AR123" i="5" s="1"/>
  <c r="AM123" i="5"/>
  <c r="AS123" i="5" s="1"/>
  <c r="AK70" i="5"/>
  <c r="AQ70" i="5" s="1"/>
  <c r="AJ70" i="5"/>
  <c r="AP70" i="5" s="1"/>
  <c r="AM70" i="5"/>
  <c r="AS70" i="5" s="1"/>
  <c r="AI70" i="5"/>
  <c r="AO70" i="5" s="1"/>
  <c r="AL70" i="5"/>
  <c r="AR70" i="5" s="1"/>
  <c r="AL286" i="5"/>
  <c r="AR286" i="5" s="1"/>
  <c r="AJ286" i="5"/>
  <c r="AP286" i="5" s="1"/>
  <c r="AM286" i="5"/>
  <c r="AS286" i="5" s="1"/>
  <c r="AK286" i="5"/>
  <c r="AQ286" i="5" s="1"/>
  <c r="AI286" i="5"/>
  <c r="AO286" i="5" s="1"/>
  <c r="AK46" i="5"/>
  <c r="AQ46" i="5" s="1"/>
  <c r="AL46" i="5"/>
  <c r="AR46" i="5" s="1"/>
  <c r="AM46" i="5"/>
  <c r="AS46" i="5" s="1"/>
  <c r="AI46" i="5"/>
  <c r="AO46" i="5" s="1"/>
  <c r="AJ46" i="5"/>
  <c r="AP46" i="5" s="1"/>
  <c r="E419" i="5"/>
  <c r="J419" i="5" s="1"/>
  <c r="AI57" i="5"/>
  <c r="AO57" i="5" s="1"/>
  <c r="AM57" i="5"/>
  <c r="AS57" i="5" s="1"/>
  <c r="AJ57" i="5"/>
  <c r="AP57" i="5" s="1"/>
  <c r="AK57" i="5"/>
  <c r="AQ57" i="5" s="1"/>
  <c r="AL57" i="5"/>
  <c r="AR57" i="5" s="1"/>
  <c r="AM357" i="5"/>
  <c r="AS357" i="5" s="1"/>
  <c r="AK357" i="5"/>
  <c r="AQ357" i="5" s="1"/>
  <c r="AI357" i="5"/>
  <c r="AO357" i="5" s="1"/>
  <c r="AJ357" i="5"/>
  <c r="AP357" i="5" s="1"/>
  <c r="AL357" i="5"/>
  <c r="AR357" i="5" s="1"/>
  <c r="AL51" i="5"/>
  <c r="AR51" i="5" s="1"/>
  <c r="AM51" i="5"/>
  <c r="AS51" i="5" s="1"/>
  <c r="AK51" i="5"/>
  <c r="AQ51" i="5" s="1"/>
  <c r="AI51" i="5"/>
  <c r="AO51" i="5" s="1"/>
  <c r="AJ51" i="5"/>
  <c r="AP51" i="5" s="1"/>
  <c r="D415" i="5"/>
  <c r="AI11" i="5"/>
  <c r="AK11" i="5"/>
  <c r="AM11" i="5"/>
  <c r="AL11" i="5"/>
  <c r="AJ11" i="5"/>
  <c r="E417" i="5"/>
  <c r="AK38" i="5"/>
  <c r="AQ38" i="5" s="1"/>
  <c r="AJ38" i="5"/>
  <c r="AP38" i="5" s="1"/>
  <c r="AM38" i="5"/>
  <c r="AS38" i="5" s="1"/>
  <c r="AI38" i="5"/>
  <c r="AO38" i="5" s="1"/>
  <c r="AL38" i="5"/>
  <c r="AR38" i="5" s="1"/>
  <c r="AI278" i="5"/>
  <c r="AO278" i="5" s="1"/>
  <c r="AJ278" i="5"/>
  <c r="AP278" i="5" s="1"/>
  <c r="AM278" i="5"/>
  <c r="AS278" i="5" s="1"/>
  <c r="AK278" i="5"/>
  <c r="AQ278" i="5" s="1"/>
  <c r="AL278" i="5"/>
  <c r="AR278" i="5" s="1"/>
  <c r="E420" i="5"/>
  <c r="AI329" i="5"/>
  <c r="AO329" i="5" s="1"/>
  <c r="AK329" i="5"/>
  <c r="AQ329" i="5" s="1"/>
  <c r="AJ329" i="5"/>
  <c r="AP329" i="5" s="1"/>
  <c r="AL329" i="5"/>
  <c r="AR329" i="5" s="1"/>
  <c r="AM329" i="5"/>
  <c r="AS329" i="5" s="1"/>
  <c r="AL149" i="5"/>
  <c r="AR149" i="5" s="1"/>
  <c r="AM149" i="5"/>
  <c r="AS149" i="5" s="1"/>
  <c r="AJ149" i="5"/>
  <c r="AP149" i="5" s="1"/>
  <c r="AI149" i="5"/>
  <c r="AO149" i="5" s="1"/>
  <c r="AK149" i="5"/>
  <c r="AQ149" i="5" s="1"/>
  <c r="AJ144" i="5"/>
  <c r="AP144" i="5" s="1"/>
  <c r="AM144" i="5"/>
  <c r="AS144" i="5" s="1"/>
  <c r="AK144" i="5"/>
  <c r="AQ144" i="5" s="1"/>
  <c r="AI144" i="5"/>
  <c r="AO144" i="5" s="1"/>
  <c r="AL144" i="5"/>
  <c r="AR144" i="5" s="1"/>
  <c r="AM324" i="5"/>
  <c r="AS324" i="5" s="1"/>
  <c r="AJ324" i="5"/>
  <c r="AP324" i="5" s="1"/>
  <c r="AI324" i="5"/>
  <c r="AO324" i="5" s="1"/>
  <c r="AK324" i="5"/>
  <c r="AQ324" i="5" s="1"/>
  <c r="AL324" i="5"/>
  <c r="AR324" i="5" s="1"/>
  <c r="I412" i="5"/>
  <c r="H411" i="5"/>
  <c r="D427" i="5"/>
  <c r="AK23" i="5"/>
  <c r="AI23" i="5"/>
  <c r="AL23" i="5"/>
  <c r="AM23" i="5"/>
  <c r="AJ23" i="5"/>
  <c r="AL323" i="5"/>
  <c r="AR323" i="5" s="1"/>
  <c r="AM323" i="5"/>
  <c r="AS323" i="5" s="1"/>
  <c r="AK323" i="5"/>
  <c r="AQ323" i="5" s="1"/>
  <c r="AJ323" i="5"/>
  <c r="AP323" i="5" s="1"/>
  <c r="AI323" i="5"/>
  <c r="AO323" i="5" s="1"/>
  <c r="F409" i="5"/>
  <c r="AP5" i="5"/>
  <c r="H412" i="5"/>
  <c r="AJ150" i="5"/>
  <c r="AP150" i="5" s="1"/>
  <c r="AL150" i="5"/>
  <c r="AR150" i="5" s="1"/>
  <c r="AK150" i="5"/>
  <c r="AQ150" i="5" s="1"/>
  <c r="AM150" i="5"/>
  <c r="AS150" i="5" s="1"/>
  <c r="AI150" i="5"/>
  <c r="AO150" i="5" s="1"/>
  <c r="AJ106" i="5"/>
  <c r="AP106" i="5" s="1"/>
  <c r="AL106" i="5"/>
  <c r="AR106" i="5" s="1"/>
  <c r="AI106" i="5"/>
  <c r="AO106" i="5" s="1"/>
  <c r="AK106" i="5"/>
  <c r="AQ106" i="5" s="1"/>
  <c r="AM106" i="5"/>
  <c r="AS106" i="5" s="1"/>
  <c r="AM146" i="5"/>
  <c r="AS146" i="5" s="1"/>
  <c r="AJ146" i="5"/>
  <c r="AP146" i="5" s="1"/>
  <c r="AI146" i="5"/>
  <c r="AO146" i="5" s="1"/>
  <c r="AL146" i="5"/>
  <c r="AR146" i="5" s="1"/>
  <c r="AK146" i="5"/>
  <c r="AQ146" i="5" s="1"/>
  <c r="AJ246" i="5"/>
  <c r="AP246" i="5" s="1"/>
  <c r="AK246" i="5"/>
  <c r="AQ246" i="5" s="1"/>
  <c r="AL246" i="5"/>
  <c r="AR246" i="5" s="1"/>
  <c r="AI246" i="5"/>
  <c r="AO246" i="5" s="1"/>
  <c r="AM246" i="5"/>
  <c r="AS246" i="5" s="1"/>
  <c r="AM97" i="5"/>
  <c r="AS97" i="5" s="1"/>
  <c r="AI97" i="5"/>
  <c r="AO97" i="5" s="1"/>
  <c r="AK97" i="5"/>
  <c r="AQ97" i="5" s="1"/>
  <c r="AL97" i="5"/>
  <c r="AR97" i="5" s="1"/>
  <c r="AJ97" i="5"/>
  <c r="AP97" i="5" s="1"/>
  <c r="AK317" i="5"/>
  <c r="AQ317" i="5" s="1"/>
  <c r="AJ317" i="5"/>
  <c r="AP317" i="5" s="1"/>
  <c r="AI317" i="5"/>
  <c r="AO317" i="5" s="1"/>
  <c r="AL317" i="5"/>
  <c r="AR317" i="5" s="1"/>
  <c r="AM317" i="5"/>
  <c r="AS317" i="5" s="1"/>
  <c r="AM231" i="5"/>
  <c r="AS231" i="5" s="1"/>
  <c r="AL231" i="5"/>
  <c r="AR231" i="5" s="1"/>
  <c r="AI231" i="5"/>
  <c r="AO231" i="5" s="1"/>
  <c r="AK231" i="5"/>
  <c r="AQ231" i="5" s="1"/>
  <c r="AJ231" i="5"/>
  <c r="AP231" i="5" s="1"/>
  <c r="AK371" i="5"/>
  <c r="AQ371" i="5" s="1"/>
  <c r="AL371" i="5"/>
  <c r="AR371" i="5" s="1"/>
  <c r="AJ371" i="5"/>
  <c r="AP371" i="5" s="1"/>
  <c r="AI371" i="5"/>
  <c r="AO371" i="5" s="1"/>
  <c r="AM371" i="5"/>
  <c r="AS371" i="5" s="1"/>
  <c r="AK258" i="5"/>
  <c r="AQ258" i="5" s="1"/>
  <c r="AM258" i="5"/>
  <c r="AS258" i="5" s="1"/>
  <c r="AI258" i="5"/>
  <c r="AO258" i="5" s="1"/>
  <c r="AJ258" i="5"/>
  <c r="AP258" i="5" s="1"/>
  <c r="AL258" i="5"/>
  <c r="AR258" i="5" s="1"/>
  <c r="AJ218" i="5"/>
  <c r="AP218" i="5" s="1"/>
  <c r="AK218" i="5"/>
  <c r="AQ218" i="5" s="1"/>
  <c r="AL218" i="5"/>
  <c r="AR218" i="5" s="1"/>
  <c r="AI218" i="5"/>
  <c r="AO218" i="5" s="1"/>
  <c r="AM218" i="5"/>
  <c r="AS218" i="5" s="1"/>
  <c r="AL78" i="5"/>
  <c r="AR78" i="5" s="1"/>
  <c r="AM78" i="5"/>
  <c r="AS78" i="5" s="1"/>
  <c r="AK78" i="5"/>
  <c r="AQ78" i="5" s="1"/>
  <c r="AJ78" i="5"/>
  <c r="AP78" i="5" s="1"/>
  <c r="AI78" i="5"/>
  <c r="AO78" i="5" s="1"/>
  <c r="F424" i="5"/>
  <c r="AI29" i="5"/>
  <c r="AO29" i="5" s="1"/>
  <c r="AL29" i="5"/>
  <c r="AR29" i="5" s="1"/>
  <c r="AM29" i="5"/>
  <c r="AS29" i="5" s="1"/>
  <c r="AK29" i="5"/>
  <c r="AQ29" i="5" s="1"/>
  <c r="AJ29" i="5"/>
  <c r="AP29" i="5" s="1"/>
  <c r="AK269" i="5"/>
  <c r="AQ269" i="5" s="1"/>
  <c r="AJ269" i="5"/>
  <c r="AP269" i="5" s="1"/>
  <c r="AL269" i="5"/>
  <c r="AR269" i="5" s="1"/>
  <c r="AM269" i="5"/>
  <c r="AS269" i="5" s="1"/>
  <c r="AI269" i="5"/>
  <c r="AO269" i="5" s="1"/>
  <c r="AM223" i="5"/>
  <c r="AS223" i="5" s="1"/>
  <c r="AI223" i="5"/>
  <c r="AO223" i="5" s="1"/>
  <c r="AL223" i="5"/>
  <c r="AR223" i="5" s="1"/>
  <c r="AJ223" i="5"/>
  <c r="AP223" i="5" s="1"/>
  <c r="AK223" i="5"/>
  <c r="AQ223" i="5" s="1"/>
  <c r="AL64" i="5"/>
  <c r="AR64" i="5" s="1"/>
  <c r="AK64" i="5"/>
  <c r="AQ64" i="5" s="1"/>
  <c r="AJ64" i="5"/>
  <c r="AP64" i="5" s="1"/>
  <c r="AI64" i="5"/>
  <c r="AO64" i="5" s="1"/>
  <c r="AM64" i="5"/>
  <c r="AS64" i="5" s="1"/>
  <c r="AK404" i="5"/>
  <c r="AQ404" i="5" s="1"/>
  <c r="AM404" i="5"/>
  <c r="AS404" i="5" s="1"/>
  <c r="AL404" i="5"/>
  <c r="AR404" i="5" s="1"/>
  <c r="AI404" i="5"/>
  <c r="AO404" i="5" s="1"/>
  <c r="AJ404" i="5"/>
  <c r="AP404" i="5" s="1"/>
  <c r="F412" i="5"/>
  <c r="AM103" i="5"/>
  <c r="AS103" i="5" s="1"/>
  <c r="AJ103" i="5"/>
  <c r="AP103" i="5" s="1"/>
  <c r="AL103" i="5"/>
  <c r="AR103" i="5" s="1"/>
  <c r="AK103" i="5"/>
  <c r="AQ103" i="5" s="1"/>
  <c r="AI103" i="5"/>
  <c r="AO103" i="5" s="1"/>
  <c r="AQ5" i="5"/>
  <c r="AM30" i="5"/>
  <c r="AS30" i="5" s="1"/>
  <c r="AJ30" i="5"/>
  <c r="AP30" i="5" s="1"/>
  <c r="AK30" i="5"/>
  <c r="AQ30" i="5" s="1"/>
  <c r="AI30" i="5"/>
  <c r="AO30" i="5" s="1"/>
  <c r="AL30" i="5"/>
  <c r="AR30" i="5" s="1"/>
  <c r="AI310" i="5"/>
  <c r="AO310" i="5" s="1"/>
  <c r="AL310" i="5"/>
  <c r="AR310" i="5" s="1"/>
  <c r="AJ310" i="5"/>
  <c r="AP310" i="5" s="1"/>
  <c r="AM310" i="5"/>
  <c r="AS310" i="5" s="1"/>
  <c r="AK310" i="5"/>
  <c r="AQ310" i="5" s="1"/>
  <c r="E411" i="5"/>
  <c r="AJ226" i="5"/>
  <c r="AP226" i="5" s="1"/>
  <c r="AK226" i="5"/>
  <c r="AQ226" i="5" s="1"/>
  <c r="AM226" i="5"/>
  <c r="AS226" i="5" s="1"/>
  <c r="AL226" i="5"/>
  <c r="AR226" i="5" s="1"/>
  <c r="AI226" i="5"/>
  <c r="AO226" i="5" s="1"/>
  <c r="AM126" i="5"/>
  <c r="AS126" i="5" s="1"/>
  <c r="AJ126" i="5"/>
  <c r="AP126" i="5" s="1"/>
  <c r="AI126" i="5"/>
  <c r="AO126" i="5" s="1"/>
  <c r="AL126" i="5"/>
  <c r="AR126" i="5" s="1"/>
  <c r="AK126" i="5"/>
  <c r="AQ126" i="5" s="1"/>
  <c r="G411" i="5"/>
  <c r="AJ277" i="5"/>
  <c r="AP277" i="5" s="1"/>
  <c r="AK277" i="5"/>
  <c r="AQ277" i="5" s="1"/>
  <c r="AL277" i="5"/>
  <c r="AR277" i="5" s="1"/>
  <c r="AM277" i="5"/>
  <c r="AS277" i="5" s="1"/>
  <c r="AI277" i="5"/>
  <c r="AO277" i="5" s="1"/>
  <c r="AJ117" i="5"/>
  <c r="AP117" i="5" s="1"/>
  <c r="AI117" i="5"/>
  <c r="AO117" i="5" s="1"/>
  <c r="AL117" i="5"/>
  <c r="AR117" i="5" s="1"/>
  <c r="AK117" i="5"/>
  <c r="AQ117" i="5" s="1"/>
  <c r="AM117" i="5"/>
  <c r="AS117" i="5" s="1"/>
  <c r="AM331" i="5"/>
  <c r="AS331" i="5" s="1"/>
  <c r="AI331" i="5"/>
  <c r="AO331" i="5" s="1"/>
  <c r="AJ331" i="5"/>
  <c r="AP331" i="5" s="1"/>
  <c r="AK331" i="5"/>
  <c r="AQ331" i="5" s="1"/>
  <c r="AL331" i="5"/>
  <c r="AR331" i="5" s="1"/>
  <c r="AM118" i="5"/>
  <c r="AS118" i="5" s="1"/>
  <c r="AI118" i="5"/>
  <c r="AO118" i="5" s="1"/>
  <c r="AJ118" i="5"/>
  <c r="AP118" i="5" s="1"/>
  <c r="AL118" i="5"/>
  <c r="AR118" i="5" s="1"/>
  <c r="AK118" i="5"/>
  <c r="AQ118" i="5" s="1"/>
  <c r="AI238" i="5"/>
  <c r="AO238" i="5" s="1"/>
  <c r="AJ238" i="5"/>
  <c r="AP238" i="5" s="1"/>
  <c r="AK238" i="5"/>
  <c r="AQ238" i="5" s="1"/>
  <c r="AL238" i="5"/>
  <c r="AR238" i="5" s="1"/>
  <c r="AM238" i="5"/>
  <c r="AS238" i="5" s="1"/>
  <c r="AI169" i="5"/>
  <c r="AO169" i="5" s="1"/>
  <c r="AJ169" i="5"/>
  <c r="AP169" i="5" s="1"/>
  <c r="AL169" i="5"/>
  <c r="AR169" i="5" s="1"/>
  <c r="AK169" i="5"/>
  <c r="AQ169" i="5" s="1"/>
  <c r="AM169" i="5"/>
  <c r="AS169" i="5" s="1"/>
  <c r="AJ189" i="5"/>
  <c r="AP189" i="5" s="1"/>
  <c r="AI189" i="5"/>
  <c r="AO189" i="5" s="1"/>
  <c r="AM189" i="5"/>
  <c r="AS189" i="5" s="1"/>
  <c r="AL189" i="5"/>
  <c r="AR189" i="5" s="1"/>
  <c r="AK189" i="5"/>
  <c r="AQ189" i="5" s="1"/>
  <c r="AM289" i="5"/>
  <c r="AS289" i="5" s="1"/>
  <c r="AK289" i="5"/>
  <c r="AQ289" i="5" s="1"/>
  <c r="AJ289" i="5"/>
  <c r="AP289" i="5" s="1"/>
  <c r="AL289" i="5"/>
  <c r="AR289" i="5" s="1"/>
  <c r="AI289" i="5"/>
  <c r="AO289" i="5" s="1"/>
  <c r="G424" i="5"/>
  <c r="AK164" i="5"/>
  <c r="AQ164" i="5" s="1"/>
  <c r="AL164" i="5"/>
  <c r="AR164" i="5" s="1"/>
  <c r="AJ164" i="5"/>
  <c r="AP164" i="5" s="1"/>
  <c r="AM164" i="5"/>
  <c r="AS164" i="5" s="1"/>
  <c r="AI164" i="5"/>
  <c r="AO164" i="5" s="1"/>
  <c r="AM224" i="5"/>
  <c r="AS224" i="5" s="1"/>
  <c r="AL224" i="5"/>
  <c r="AR224" i="5" s="1"/>
  <c r="AJ224" i="5"/>
  <c r="AP224" i="5" s="1"/>
  <c r="AI224" i="5"/>
  <c r="AO224" i="5" s="1"/>
  <c r="AK224" i="5"/>
  <c r="AQ224" i="5" s="1"/>
  <c r="I420" i="5"/>
  <c r="H424" i="5"/>
  <c r="F418" i="5"/>
  <c r="AP22" i="5"/>
  <c r="G416" i="5"/>
  <c r="AQ12" i="5"/>
  <c r="F423" i="5"/>
  <c r="AJ303" i="5"/>
  <c r="AP303" i="5" s="1"/>
  <c r="AI303" i="5"/>
  <c r="AO303" i="5" s="1"/>
  <c r="AK303" i="5"/>
  <c r="AQ303" i="5" s="1"/>
  <c r="AL303" i="5"/>
  <c r="AR303" i="5" s="1"/>
  <c r="AM303" i="5"/>
  <c r="AS303" i="5" s="1"/>
  <c r="H409" i="5"/>
  <c r="AR5" i="5"/>
  <c r="AI110" i="5"/>
  <c r="AO110" i="5" s="1"/>
  <c r="AJ110" i="5"/>
  <c r="AP110" i="5" s="1"/>
  <c r="AM110" i="5"/>
  <c r="AS110" i="5" s="1"/>
  <c r="AK110" i="5"/>
  <c r="AQ110" i="5" s="1"/>
  <c r="AL110" i="5"/>
  <c r="AR110" i="5" s="1"/>
  <c r="AJ250" i="5"/>
  <c r="AP250" i="5" s="1"/>
  <c r="AI250" i="5"/>
  <c r="AO250" i="5" s="1"/>
  <c r="AM250" i="5"/>
  <c r="AS250" i="5" s="1"/>
  <c r="AK250" i="5"/>
  <c r="AQ250" i="5" s="1"/>
  <c r="AL250" i="5"/>
  <c r="AR250" i="5" s="1"/>
  <c r="AL26" i="5"/>
  <c r="AR26" i="5" s="1"/>
  <c r="AJ26" i="5"/>
  <c r="AP26" i="5" s="1"/>
  <c r="AK26" i="5"/>
  <c r="AQ26" i="5" s="1"/>
  <c r="AM26" i="5"/>
  <c r="AS26" i="5" s="1"/>
  <c r="AI26" i="5"/>
  <c r="AO26" i="5" s="1"/>
  <c r="AJ266" i="5"/>
  <c r="AP266" i="5" s="1"/>
  <c r="AM266" i="5"/>
  <c r="AS266" i="5" s="1"/>
  <c r="AK266" i="5"/>
  <c r="AQ266" i="5" s="1"/>
  <c r="AI266" i="5"/>
  <c r="AO266" i="5" s="1"/>
  <c r="AL266" i="5"/>
  <c r="AR266" i="5" s="1"/>
  <c r="AM157" i="5"/>
  <c r="AS157" i="5" s="1"/>
  <c r="AJ157" i="5"/>
  <c r="AP157" i="5" s="1"/>
  <c r="AL157" i="5"/>
  <c r="AR157" i="5" s="1"/>
  <c r="AI157" i="5"/>
  <c r="AO157" i="5" s="1"/>
  <c r="AK157" i="5"/>
  <c r="AQ157" i="5" s="1"/>
  <c r="AL217" i="5"/>
  <c r="AR217" i="5" s="1"/>
  <c r="AM217" i="5"/>
  <c r="AS217" i="5" s="1"/>
  <c r="AK217" i="5"/>
  <c r="AQ217" i="5" s="1"/>
  <c r="AI217" i="5"/>
  <c r="AO217" i="5" s="1"/>
  <c r="AJ217" i="5"/>
  <c r="AP217" i="5" s="1"/>
  <c r="AI111" i="5"/>
  <c r="AO111" i="5" s="1"/>
  <c r="AJ111" i="5"/>
  <c r="AP111" i="5" s="1"/>
  <c r="AL111" i="5"/>
  <c r="AR111" i="5" s="1"/>
  <c r="AK111" i="5"/>
  <c r="AQ111" i="5" s="1"/>
  <c r="AM111" i="5"/>
  <c r="AS111" i="5" s="1"/>
  <c r="AI89" i="5"/>
  <c r="AO89" i="5" s="1"/>
  <c r="AL89" i="5"/>
  <c r="AR89" i="5" s="1"/>
  <c r="AK89" i="5"/>
  <c r="AQ89" i="5" s="1"/>
  <c r="AJ89" i="5"/>
  <c r="AP89" i="5" s="1"/>
  <c r="AM89" i="5"/>
  <c r="AS89" i="5" s="1"/>
  <c r="AK358" i="5"/>
  <c r="AQ358" i="5" s="1"/>
  <c r="AM358" i="5"/>
  <c r="AS358" i="5" s="1"/>
  <c r="AI358" i="5"/>
  <c r="AO358" i="5" s="1"/>
  <c r="AJ358" i="5"/>
  <c r="AP358" i="5" s="1"/>
  <c r="AL358" i="5"/>
  <c r="AR358" i="5" s="1"/>
  <c r="D422" i="5"/>
  <c r="AK18" i="5"/>
  <c r="AL18" i="5"/>
  <c r="AI18" i="5"/>
  <c r="AJ18" i="5"/>
  <c r="AM18" i="5"/>
  <c r="AL109" i="5"/>
  <c r="AR109" i="5" s="1"/>
  <c r="AJ109" i="5"/>
  <c r="AP109" i="5" s="1"/>
  <c r="AM109" i="5"/>
  <c r="AS109" i="5" s="1"/>
  <c r="AK109" i="5"/>
  <c r="AQ109" i="5" s="1"/>
  <c r="AI109" i="5"/>
  <c r="AO109" i="5" s="1"/>
  <c r="D413" i="5"/>
  <c r="AJ9" i="5"/>
  <c r="AI9" i="5"/>
  <c r="AK9" i="5"/>
  <c r="AM9" i="5"/>
  <c r="AL9" i="5"/>
  <c r="E424" i="5"/>
  <c r="I416" i="5"/>
  <c r="AI48" i="4"/>
  <c r="AO48" i="4" s="1"/>
  <c r="AM48" i="4"/>
  <c r="AS48" i="4" s="1"/>
  <c r="AJ48" i="4"/>
  <c r="AP48" i="4" s="1"/>
  <c r="AL48" i="4"/>
  <c r="AR48" i="4" s="1"/>
  <c r="AK48" i="4"/>
  <c r="AQ48" i="4" s="1"/>
  <c r="AK183" i="4"/>
  <c r="AQ183" i="4" s="1"/>
  <c r="AM183" i="4"/>
  <c r="AS183" i="4" s="1"/>
  <c r="AJ183" i="4"/>
  <c r="AP183" i="4" s="1"/>
  <c r="AL183" i="4"/>
  <c r="AR183" i="4" s="1"/>
  <c r="AI183" i="4"/>
  <c r="AO183" i="4" s="1"/>
  <c r="AL236" i="4"/>
  <c r="AR236" i="4" s="1"/>
  <c r="AM236" i="4"/>
  <c r="AS236" i="4" s="1"/>
  <c r="AJ236" i="4"/>
  <c r="AP236" i="4" s="1"/>
  <c r="AK236" i="4"/>
  <c r="AQ236" i="4" s="1"/>
  <c r="AI236" i="4"/>
  <c r="AO236" i="4" s="1"/>
  <c r="AL302" i="4"/>
  <c r="AR302" i="4" s="1"/>
  <c r="AI302" i="4"/>
  <c r="AO302" i="4" s="1"/>
  <c r="AJ302" i="4"/>
  <c r="AP302" i="4" s="1"/>
  <c r="AM302" i="4"/>
  <c r="AS302" i="4" s="1"/>
  <c r="AK302" i="4"/>
  <c r="AQ302" i="4" s="1"/>
  <c r="AJ286" i="4"/>
  <c r="AP286" i="4" s="1"/>
  <c r="AI286" i="4"/>
  <c r="AO286" i="4" s="1"/>
  <c r="AK286" i="4"/>
  <c r="AQ286" i="4" s="1"/>
  <c r="AM286" i="4"/>
  <c r="AS286" i="4" s="1"/>
  <c r="AL286" i="4"/>
  <c r="AR286" i="4" s="1"/>
  <c r="AK134" i="4"/>
  <c r="AQ134" i="4" s="1"/>
  <c r="AJ134" i="4"/>
  <c r="AP134" i="4" s="1"/>
  <c r="AL134" i="4"/>
  <c r="AR134" i="4" s="1"/>
  <c r="AI134" i="4"/>
  <c r="AO134" i="4" s="1"/>
  <c r="AM134" i="4"/>
  <c r="AS134" i="4" s="1"/>
  <c r="AL28" i="4"/>
  <c r="AR28" i="4" s="1"/>
  <c r="AJ28" i="4"/>
  <c r="AI28" i="4"/>
  <c r="AO28" i="4" s="1"/>
  <c r="AM28" i="4"/>
  <c r="AK28" i="4"/>
  <c r="AI388" i="4"/>
  <c r="AO388" i="4" s="1"/>
  <c r="AK388" i="4"/>
  <c r="AQ388" i="4" s="1"/>
  <c r="AL388" i="4"/>
  <c r="AR388" i="4" s="1"/>
  <c r="AJ388" i="4"/>
  <c r="AP388" i="4" s="1"/>
  <c r="AM388" i="4"/>
  <c r="AS388" i="4" s="1"/>
  <c r="AK147" i="4"/>
  <c r="AQ147" i="4" s="1"/>
  <c r="AM147" i="4"/>
  <c r="AS147" i="4" s="1"/>
  <c r="AI147" i="4"/>
  <c r="AO147" i="4" s="1"/>
  <c r="AJ147" i="4"/>
  <c r="AP147" i="4" s="1"/>
  <c r="AL147" i="4"/>
  <c r="AR147" i="4" s="1"/>
  <c r="AM303" i="4"/>
  <c r="AS303" i="4" s="1"/>
  <c r="AI303" i="4"/>
  <c r="AO303" i="4" s="1"/>
  <c r="AJ303" i="4"/>
  <c r="AP303" i="4" s="1"/>
  <c r="AK303" i="4"/>
  <c r="AQ303" i="4" s="1"/>
  <c r="AL303" i="4"/>
  <c r="AR303" i="4" s="1"/>
  <c r="D411" i="4"/>
  <c r="AM7" i="4"/>
  <c r="AK7" i="4"/>
  <c r="AJ7" i="4"/>
  <c r="AI7" i="4"/>
  <c r="AL7" i="4"/>
  <c r="AM245" i="4"/>
  <c r="AS245" i="4" s="1"/>
  <c r="AJ245" i="4"/>
  <c r="AP245" i="4" s="1"/>
  <c r="AK245" i="4"/>
  <c r="AQ245" i="4" s="1"/>
  <c r="AI245" i="4"/>
  <c r="AO245" i="4" s="1"/>
  <c r="AL245" i="4"/>
  <c r="AR245" i="4" s="1"/>
  <c r="AI350" i="4"/>
  <c r="AO350" i="4" s="1"/>
  <c r="AM350" i="4"/>
  <c r="AS350" i="4" s="1"/>
  <c r="AK350" i="4"/>
  <c r="AQ350" i="4" s="1"/>
  <c r="AL350" i="4"/>
  <c r="AR350" i="4" s="1"/>
  <c r="AJ350" i="4"/>
  <c r="AP350" i="4" s="1"/>
  <c r="AM231" i="4"/>
  <c r="AS231" i="4" s="1"/>
  <c r="AJ231" i="4"/>
  <c r="AP231" i="4" s="1"/>
  <c r="AI231" i="4"/>
  <c r="AO231" i="4" s="1"/>
  <c r="AK231" i="4"/>
  <c r="AQ231" i="4" s="1"/>
  <c r="AL231" i="4"/>
  <c r="AR231" i="4" s="1"/>
  <c r="AI346" i="4"/>
  <c r="AO346" i="4" s="1"/>
  <c r="AL346" i="4"/>
  <c r="AR346" i="4" s="1"/>
  <c r="AJ346" i="4"/>
  <c r="AP346" i="4" s="1"/>
  <c r="AK346" i="4"/>
  <c r="AQ346" i="4" s="1"/>
  <c r="AM346" i="4"/>
  <c r="AS346" i="4" s="1"/>
  <c r="AM119" i="4"/>
  <c r="AS119" i="4" s="1"/>
  <c r="AL119" i="4"/>
  <c r="AR119" i="4" s="1"/>
  <c r="AI119" i="4"/>
  <c r="AO119" i="4" s="1"/>
  <c r="AK119" i="4"/>
  <c r="AQ119" i="4" s="1"/>
  <c r="AJ119" i="4"/>
  <c r="AP119" i="4" s="1"/>
  <c r="I425" i="4"/>
  <c r="AM92" i="4"/>
  <c r="AS92" i="4" s="1"/>
  <c r="AJ92" i="4"/>
  <c r="AP92" i="4" s="1"/>
  <c r="AK92" i="4"/>
  <c r="AQ92" i="4" s="1"/>
  <c r="AL92" i="4"/>
  <c r="AR92" i="4" s="1"/>
  <c r="AI92" i="4"/>
  <c r="AO92" i="4" s="1"/>
  <c r="AJ366" i="4"/>
  <c r="AP366" i="4" s="1"/>
  <c r="AK366" i="4"/>
  <c r="AQ366" i="4" s="1"/>
  <c r="AL366" i="4"/>
  <c r="AR366" i="4" s="1"/>
  <c r="AI366" i="4"/>
  <c r="AO366" i="4" s="1"/>
  <c r="AM366" i="4"/>
  <c r="AS366" i="4" s="1"/>
  <c r="AM319" i="4"/>
  <c r="AS319" i="4" s="1"/>
  <c r="AL319" i="4"/>
  <c r="AR319" i="4" s="1"/>
  <c r="AK319" i="4"/>
  <c r="AQ319" i="4" s="1"/>
  <c r="AI319" i="4"/>
  <c r="AO319" i="4" s="1"/>
  <c r="AJ319" i="4"/>
  <c r="AP319" i="4" s="1"/>
  <c r="AO17" i="4"/>
  <c r="AQ15" i="4"/>
  <c r="AR24" i="4"/>
  <c r="G425" i="4"/>
  <c r="AI264" i="4"/>
  <c r="AO264" i="4" s="1"/>
  <c r="AK264" i="4"/>
  <c r="AQ264" i="4" s="1"/>
  <c r="AM264" i="4"/>
  <c r="AS264" i="4" s="1"/>
  <c r="AJ264" i="4"/>
  <c r="AP264" i="4" s="1"/>
  <c r="AL264" i="4"/>
  <c r="AR264" i="4" s="1"/>
  <c r="AK165" i="4"/>
  <c r="AQ165" i="4" s="1"/>
  <c r="AJ165" i="4"/>
  <c r="AP165" i="4" s="1"/>
  <c r="AM165" i="4"/>
  <c r="AS165" i="4" s="1"/>
  <c r="AL165" i="4"/>
  <c r="AR165" i="4" s="1"/>
  <c r="AI165" i="4"/>
  <c r="AO165" i="4" s="1"/>
  <c r="AI203" i="4"/>
  <c r="AO203" i="4" s="1"/>
  <c r="AK203" i="4"/>
  <c r="AQ203" i="4" s="1"/>
  <c r="AM203" i="4"/>
  <c r="AS203" i="4" s="1"/>
  <c r="AJ203" i="4"/>
  <c r="AP203" i="4" s="1"/>
  <c r="AL203" i="4"/>
  <c r="AR203" i="4" s="1"/>
  <c r="AJ52" i="4"/>
  <c r="AP52" i="4" s="1"/>
  <c r="AL52" i="4"/>
  <c r="AR52" i="4" s="1"/>
  <c r="AK52" i="4"/>
  <c r="AQ52" i="4" s="1"/>
  <c r="AM52" i="4"/>
  <c r="AS52" i="4" s="1"/>
  <c r="AI52" i="4"/>
  <c r="AO52" i="4" s="1"/>
  <c r="AM99" i="4"/>
  <c r="AS99" i="4" s="1"/>
  <c r="AJ99" i="4"/>
  <c r="AP99" i="4" s="1"/>
  <c r="AI99" i="4"/>
  <c r="AO99" i="4" s="1"/>
  <c r="AK99" i="4"/>
  <c r="AQ99" i="4" s="1"/>
  <c r="AL99" i="4"/>
  <c r="AR99" i="4" s="1"/>
  <c r="AK314" i="4"/>
  <c r="AQ314" i="4" s="1"/>
  <c r="AI314" i="4"/>
  <c r="AO314" i="4" s="1"/>
  <c r="AM314" i="4"/>
  <c r="AS314" i="4" s="1"/>
  <c r="AL314" i="4"/>
  <c r="AR314" i="4" s="1"/>
  <c r="AJ314" i="4"/>
  <c r="AP314" i="4" s="1"/>
  <c r="AM274" i="4"/>
  <c r="AS274" i="4" s="1"/>
  <c r="AL274" i="4"/>
  <c r="AR274" i="4" s="1"/>
  <c r="AK274" i="4"/>
  <c r="AQ274" i="4" s="1"/>
  <c r="AJ274" i="4"/>
  <c r="AP274" i="4" s="1"/>
  <c r="AI274" i="4"/>
  <c r="AO274" i="4" s="1"/>
  <c r="AI188" i="4"/>
  <c r="AO188" i="4" s="1"/>
  <c r="AM188" i="4"/>
  <c r="AS188" i="4" s="1"/>
  <c r="AL188" i="4"/>
  <c r="AR188" i="4" s="1"/>
  <c r="AJ188" i="4"/>
  <c r="AP188" i="4" s="1"/>
  <c r="AK188" i="4"/>
  <c r="AQ188" i="4" s="1"/>
  <c r="AM382" i="4"/>
  <c r="AS382" i="4" s="1"/>
  <c r="AK382" i="4"/>
  <c r="AQ382" i="4" s="1"/>
  <c r="AL382" i="4"/>
  <c r="AR382" i="4" s="1"/>
  <c r="AJ382" i="4"/>
  <c r="AP382" i="4" s="1"/>
  <c r="AI382" i="4"/>
  <c r="AO382" i="4" s="1"/>
  <c r="G417" i="4"/>
  <c r="AQ13" i="4"/>
  <c r="E417" i="4"/>
  <c r="AJ359" i="4"/>
  <c r="AP359" i="4" s="1"/>
  <c r="AL359" i="4"/>
  <c r="AR359" i="4" s="1"/>
  <c r="AM359" i="4"/>
  <c r="AS359" i="4" s="1"/>
  <c r="AK359" i="4"/>
  <c r="AQ359" i="4" s="1"/>
  <c r="AI359" i="4"/>
  <c r="AO359" i="4" s="1"/>
  <c r="AI162" i="4"/>
  <c r="AO162" i="4" s="1"/>
  <c r="AL162" i="4"/>
  <c r="AR162" i="4" s="1"/>
  <c r="AK162" i="4"/>
  <c r="AQ162" i="4" s="1"/>
  <c r="AJ162" i="4"/>
  <c r="AP162" i="4" s="1"/>
  <c r="AM162" i="4"/>
  <c r="AS162" i="4" s="1"/>
  <c r="AR8" i="4"/>
  <c r="AK306" i="4"/>
  <c r="AQ306" i="4" s="1"/>
  <c r="AI306" i="4"/>
  <c r="AO306" i="4" s="1"/>
  <c r="AJ306" i="4"/>
  <c r="AP306" i="4" s="1"/>
  <c r="AM306" i="4"/>
  <c r="AS306" i="4" s="1"/>
  <c r="AL306" i="4"/>
  <c r="AR306" i="4" s="1"/>
  <c r="AK287" i="4"/>
  <c r="AQ287" i="4" s="1"/>
  <c r="AM287" i="4"/>
  <c r="AS287" i="4" s="1"/>
  <c r="AJ287" i="4"/>
  <c r="AP287" i="4" s="1"/>
  <c r="AL287" i="4"/>
  <c r="AR287" i="4" s="1"/>
  <c r="AI287" i="4"/>
  <c r="AO287" i="4" s="1"/>
  <c r="AI102" i="4"/>
  <c r="AO102" i="4" s="1"/>
  <c r="AL102" i="4"/>
  <c r="AR102" i="4" s="1"/>
  <c r="AK102" i="4"/>
  <c r="AQ102" i="4" s="1"/>
  <c r="AJ102" i="4"/>
  <c r="AP102" i="4" s="1"/>
  <c r="AM102" i="4"/>
  <c r="AS102" i="4" s="1"/>
  <c r="D409" i="4"/>
  <c r="AI5" i="4"/>
  <c r="AJ5" i="4"/>
  <c r="AL5" i="4"/>
  <c r="AK5" i="4"/>
  <c r="AM5" i="4"/>
  <c r="AK390" i="4"/>
  <c r="AQ390" i="4" s="1"/>
  <c r="AM390" i="4"/>
  <c r="AS390" i="4" s="1"/>
  <c r="AL390" i="4"/>
  <c r="AR390" i="4" s="1"/>
  <c r="AI390" i="4"/>
  <c r="AO390" i="4" s="1"/>
  <c r="AJ390" i="4"/>
  <c r="AP390" i="4" s="1"/>
  <c r="AM351" i="4"/>
  <c r="AS351" i="4" s="1"/>
  <c r="AJ351" i="4"/>
  <c r="AP351" i="4" s="1"/>
  <c r="AI351" i="4"/>
  <c r="AO351" i="4" s="1"/>
  <c r="AL351" i="4"/>
  <c r="AR351" i="4" s="1"/>
  <c r="AK351" i="4"/>
  <c r="AQ351" i="4" s="1"/>
  <c r="AJ68" i="4"/>
  <c r="AP68" i="4" s="1"/>
  <c r="AL68" i="4"/>
  <c r="AR68" i="4" s="1"/>
  <c r="AI68" i="4"/>
  <c r="AO68" i="4" s="1"/>
  <c r="AM68" i="4"/>
  <c r="AS68" i="4" s="1"/>
  <c r="AK68" i="4"/>
  <c r="AQ68" i="4" s="1"/>
  <c r="AJ399" i="4"/>
  <c r="AP399" i="4" s="1"/>
  <c r="AI399" i="4"/>
  <c r="AO399" i="4" s="1"/>
  <c r="AK399" i="4"/>
  <c r="AQ399" i="4" s="1"/>
  <c r="AM399" i="4"/>
  <c r="AS399" i="4" s="1"/>
  <c r="AL399" i="4"/>
  <c r="AR399" i="4" s="1"/>
  <c r="AP17" i="4"/>
  <c r="AS22" i="4"/>
  <c r="AP15" i="4"/>
  <c r="AQ24" i="4"/>
  <c r="AS10" i="4"/>
  <c r="AI98" i="4"/>
  <c r="AO98" i="4" s="1"/>
  <c r="AK98" i="4"/>
  <c r="AQ98" i="4" s="1"/>
  <c r="AJ98" i="4"/>
  <c r="AP98" i="4" s="1"/>
  <c r="AL98" i="4"/>
  <c r="AR98" i="4" s="1"/>
  <c r="AM98" i="4"/>
  <c r="AS98" i="4" s="1"/>
  <c r="AK332" i="4"/>
  <c r="AQ332" i="4" s="1"/>
  <c r="AI332" i="4"/>
  <c r="AO332" i="4" s="1"/>
  <c r="AJ332" i="4"/>
  <c r="AP332" i="4" s="1"/>
  <c r="AM332" i="4"/>
  <c r="AS332" i="4" s="1"/>
  <c r="AL332" i="4"/>
  <c r="AR332" i="4" s="1"/>
  <c r="AL42" i="4"/>
  <c r="AR42" i="4" s="1"/>
  <c r="AJ42" i="4"/>
  <c r="AP42" i="4" s="1"/>
  <c r="AM42" i="4"/>
  <c r="AS42" i="4" s="1"/>
  <c r="AI42" i="4"/>
  <c r="AO42" i="4" s="1"/>
  <c r="AK42" i="4"/>
  <c r="AQ42" i="4" s="1"/>
  <c r="AI66" i="4"/>
  <c r="AO66" i="4" s="1"/>
  <c r="AL66" i="4"/>
  <c r="AR66" i="4" s="1"/>
  <c r="AJ66" i="4"/>
  <c r="AP66" i="4" s="1"/>
  <c r="AK66" i="4"/>
  <c r="AQ66" i="4" s="1"/>
  <c r="AM66" i="4"/>
  <c r="AS66" i="4" s="1"/>
  <c r="AL163" i="4"/>
  <c r="AR163" i="4" s="1"/>
  <c r="AJ163" i="4"/>
  <c r="AP163" i="4" s="1"/>
  <c r="AM163" i="4"/>
  <c r="AS163" i="4" s="1"/>
  <c r="AI163" i="4"/>
  <c r="AO163" i="4" s="1"/>
  <c r="AK163" i="4"/>
  <c r="AQ163" i="4" s="1"/>
  <c r="AJ169" i="4"/>
  <c r="AP169" i="4" s="1"/>
  <c r="AM169" i="4"/>
  <c r="AS169" i="4" s="1"/>
  <c r="AL169" i="4"/>
  <c r="AR169" i="4" s="1"/>
  <c r="AK169" i="4"/>
  <c r="AQ169" i="4" s="1"/>
  <c r="AI169" i="4"/>
  <c r="AO169" i="4" s="1"/>
  <c r="D416" i="4"/>
  <c r="AL12" i="4"/>
  <c r="AK12" i="4"/>
  <c r="AM12" i="4"/>
  <c r="AJ12" i="4"/>
  <c r="AI12" i="4"/>
  <c r="E425" i="4"/>
  <c r="AO21" i="4"/>
  <c r="AL214" i="4"/>
  <c r="AR214" i="4" s="1"/>
  <c r="AK214" i="4"/>
  <c r="AQ214" i="4" s="1"/>
  <c r="AM214" i="4"/>
  <c r="AS214" i="4" s="1"/>
  <c r="AI214" i="4"/>
  <c r="AO214" i="4" s="1"/>
  <c r="AJ214" i="4"/>
  <c r="AP214" i="4" s="1"/>
  <c r="AI67" i="4"/>
  <c r="AO67" i="4" s="1"/>
  <c r="AM67" i="4"/>
  <c r="AS67" i="4" s="1"/>
  <c r="AJ67" i="4"/>
  <c r="AP67" i="4" s="1"/>
  <c r="AL67" i="4"/>
  <c r="AR67" i="4" s="1"/>
  <c r="AK67" i="4"/>
  <c r="AQ67" i="4" s="1"/>
  <c r="AJ110" i="4"/>
  <c r="AP110" i="4" s="1"/>
  <c r="AK110" i="4"/>
  <c r="AQ110" i="4" s="1"/>
  <c r="AL110" i="4"/>
  <c r="AR110" i="4" s="1"/>
  <c r="AI110" i="4"/>
  <c r="AO110" i="4" s="1"/>
  <c r="AM110" i="4"/>
  <c r="AS110" i="4" s="1"/>
  <c r="H417" i="4"/>
  <c r="AR13" i="4"/>
  <c r="AM259" i="4"/>
  <c r="AS259" i="4" s="1"/>
  <c r="AJ259" i="4"/>
  <c r="AP259" i="4" s="1"/>
  <c r="AK259" i="4"/>
  <c r="AQ259" i="4" s="1"/>
  <c r="AL259" i="4"/>
  <c r="AR259" i="4" s="1"/>
  <c r="AI259" i="4"/>
  <c r="AO259" i="4" s="1"/>
  <c r="AI85" i="4"/>
  <c r="AO85" i="4" s="1"/>
  <c r="AJ85" i="4"/>
  <c r="AP85" i="4" s="1"/>
  <c r="AK85" i="4"/>
  <c r="AQ85" i="4" s="1"/>
  <c r="AM85" i="4"/>
  <c r="AS85" i="4" s="1"/>
  <c r="AL85" i="4"/>
  <c r="AR85" i="4" s="1"/>
  <c r="AS14" i="4"/>
  <c r="AO8" i="4"/>
  <c r="AJ187" i="4"/>
  <c r="AP187" i="4" s="1"/>
  <c r="AL187" i="4"/>
  <c r="AR187" i="4" s="1"/>
  <c r="AI187" i="4"/>
  <c r="AO187" i="4" s="1"/>
  <c r="AM187" i="4"/>
  <c r="AS187" i="4" s="1"/>
  <c r="AK187" i="4"/>
  <c r="AQ187" i="4" s="1"/>
  <c r="AJ226" i="4"/>
  <c r="AP226" i="4" s="1"/>
  <c r="AM226" i="4"/>
  <c r="AS226" i="4" s="1"/>
  <c r="AI226" i="4"/>
  <c r="AO226" i="4" s="1"/>
  <c r="AK226" i="4"/>
  <c r="AQ226" i="4" s="1"/>
  <c r="AL226" i="4"/>
  <c r="AR226" i="4" s="1"/>
  <c r="AL335" i="4"/>
  <c r="AR335" i="4" s="1"/>
  <c r="AM335" i="4"/>
  <c r="AS335" i="4" s="1"/>
  <c r="AJ335" i="4"/>
  <c r="AP335" i="4" s="1"/>
  <c r="AK335" i="4"/>
  <c r="AQ335" i="4" s="1"/>
  <c r="AI335" i="4"/>
  <c r="AO335" i="4" s="1"/>
  <c r="AM244" i="4"/>
  <c r="AS244" i="4" s="1"/>
  <c r="AI244" i="4"/>
  <c r="AO244" i="4" s="1"/>
  <c r="AL244" i="4"/>
  <c r="AR244" i="4" s="1"/>
  <c r="AJ244" i="4"/>
  <c r="AP244" i="4" s="1"/>
  <c r="AK244" i="4"/>
  <c r="AQ244" i="4" s="1"/>
  <c r="AM391" i="4"/>
  <c r="AS391" i="4" s="1"/>
  <c r="AI391" i="4"/>
  <c r="AO391" i="4" s="1"/>
  <c r="AK391" i="4"/>
  <c r="AQ391" i="4" s="1"/>
  <c r="AJ391" i="4"/>
  <c r="AP391" i="4" s="1"/>
  <c r="AL391" i="4"/>
  <c r="AR391" i="4" s="1"/>
  <c r="AL205" i="4"/>
  <c r="AR205" i="4" s="1"/>
  <c r="AK205" i="4"/>
  <c r="AQ205" i="4" s="1"/>
  <c r="AI205" i="4"/>
  <c r="AO205" i="4" s="1"/>
  <c r="AM205" i="4"/>
  <c r="AS205" i="4" s="1"/>
  <c r="AJ205" i="4"/>
  <c r="AP205" i="4" s="1"/>
  <c r="AL31" i="4"/>
  <c r="AR31" i="4" s="1"/>
  <c r="AK31" i="4"/>
  <c r="AQ31" i="4" s="1"/>
  <c r="AI31" i="4"/>
  <c r="AO31" i="4" s="1"/>
  <c r="AM31" i="4"/>
  <c r="AS31" i="4" s="1"/>
  <c r="AJ31" i="4"/>
  <c r="AP31" i="4" s="1"/>
  <c r="AI122" i="4"/>
  <c r="AO122" i="4" s="1"/>
  <c r="AJ122" i="4"/>
  <c r="AP122" i="4" s="1"/>
  <c r="AM122" i="4"/>
  <c r="AS122" i="4" s="1"/>
  <c r="AL122" i="4"/>
  <c r="AR122" i="4" s="1"/>
  <c r="AK122" i="4"/>
  <c r="AQ122" i="4" s="1"/>
  <c r="AJ379" i="4"/>
  <c r="AP379" i="4" s="1"/>
  <c r="AK379" i="4"/>
  <c r="AQ379" i="4" s="1"/>
  <c r="AI379" i="4"/>
  <c r="AO379" i="4" s="1"/>
  <c r="AL379" i="4"/>
  <c r="AR379" i="4" s="1"/>
  <c r="AM379" i="4"/>
  <c r="AS379" i="4" s="1"/>
  <c r="AL279" i="4"/>
  <c r="AR279" i="4" s="1"/>
  <c r="AJ279" i="4"/>
  <c r="AP279" i="4" s="1"/>
  <c r="AK279" i="4"/>
  <c r="AQ279" i="4" s="1"/>
  <c r="AM279" i="4"/>
  <c r="AS279" i="4" s="1"/>
  <c r="AI279" i="4"/>
  <c r="AO279" i="4" s="1"/>
  <c r="AO22" i="4"/>
  <c r="AS15" i="4"/>
  <c r="AO24" i="4"/>
  <c r="AQ10" i="4"/>
  <c r="I424" i="4"/>
  <c r="AL47" i="4"/>
  <c r="AR47" i="4" s="1"/>
  <c r="AM47" i="4"/>
  <c r="AS47" i="4" s="1"/>
  <c r="AI47" i="4"/>
  <c r="AO47" i="4" s="1"/>
  <c r="AJ47" i="4"/>
  <c r="AP47" i="4" s="1"/>
  <c r="AK47" i="4"/>
  <c r="AQ47" i="4" s="1"/>
  <c r="AL296" i="4"/>
  <c r="AR296" i="4" s="1"/>
  <c r="AK296" i="4"/>
  <c r="AQ296" i="4" s="1"/>
  <c r="AM296" i="4"/>
  <c r="AS296" i="4" s="1"/>
  <c r="AI296" i="4"/>
  <c r="AO296" i="4" s="1"/>
  <c r="AJ296" i="4"/>
  <c r="AP296" i="4" s="1"/>
  <c r="AI78" i="4"/>
  <c r="AO78" i="4" s="1"/>
  <c r="AM78" i="4"/>
  <c r="AL78" i="4"/>
  <c r="AR78" i="4" s="1"/>
  <c r="AJ78" i="4"/>
  <c r="AP78" i="4" s="1"/>
  <c r="AK78" i="4"/>
  <c r="AQ78" i="4" s="1"/>
  <c r="AR9" i="4"/>
  <c r="AM202" i="4"/>
  <c r="AS202" i="4" s="1"/>
  <c r="AI202" i="4"/>
  <c r="AO202" i="4" s="1"/>
  <c r="AK202" i="4"/>
  <c r="AQ202" i="4" s="1"/>
  <c r="AL202" i="4"/>
  <c r="AR202" i="4" s="1"/>
  <c r="AJ202" i="4"/>
  <c r="AP202" i="4" s="1"/>
  <c r="AM243" i="4"/>
  <c r="AS243" i="4" s="1"/>
  <c r="AK243" i="4"/>
  <c r="AQ243" i="4" s="1"/>
  <c r="AI243" i="4"/>
  <c r="AO243" i="4" s="1"/>
  <c r="AL243" i="4"/>
  <c r="AR243" i="4" s="1"/>
  <c r="AJ243" i="4"/>
  <c r="AP243" i="4" s="1"/>
  <c r="AR18" i="4"/>
  <c r="AM72" i="4"/>
  <c r="AS72" i="4" s="1"/>
  <c r="AK72" i="4"/>
  <c r="AQ72" i="4" s="1"/>
  <c r="AI72" i="4"/>
  <c r="AO72" i="4" s="1"/>
  <c r="AL72" i="4"/>
  <c r="AR72" i="4" s="1"/>
  <c r="AJ72" i="4"/>
  <c r="AP72" i="4" s="1"/>
  <c r="H425" i="4"/>
  <c r="AR21" i="4"/>
  <c r="AL294" i="4"/>
  <c r="AR294" i="4" s="1"/>
  <c r="AJ294" i="4"/>
  <c r="AP294" i="4" s="1"/>
  <c r="AK294" i="4"/>
  <c r="AQ294" i="4" s="1"/>
  <c r="AM294" i="4"/>
  <c r="AS294" i="4" s="1"/>
  <c r="AI294" i="4"/>
  <c r="AO294" i="4" s="1"/>
  <c r="I417" i="4"/>
  <c r="AS13" i="4"/>
  <c r="AP14" i="4"/>
  <c r="D412" i="4"/>
  <c r="AL207" i="4"/>
  <c r="AR207" i="4" s="1"/>
  <c r="AK207" i="4"/>
  <c r="AQ207" i="4" s="1"/>
  <c r="AM207" i="4"/>
  <c r="AS207" i="4" s="1"/>
  <c r="AJ207" i="4"/>
  <c r="AP207" i="4" s="1"/>
  <c r="AI207" i="4"/>
  <c r="AO207" i="4" s="1"/>
  <c r="AL246" i="4"/>
  <c r="AR246" i="4" s="1"/>
  <c r="AK246" i="4"/>
  <c r="AQ246" i="4" s="1"/>
  <c r="AJ246" i="4"/>
  <c r="AP246" i="4" s="1"/>
  <c r="AI246" i="4"/>
  <c r="AO246" i="4" s="1"/>
  <c r="AM246" i="4"/>
  <c r="AS246" i="4" s="1"/>
  <c r="AJ295" i="4"/>
  <c r="AP295" i="4" s="1"/>
  <c r="AM295" i="4"/>
  <c r="AS295" i="4" s="1"/>
  <c r="AL295" i="4"/>
  <c r="AR295" i="4" s="1"/>
  <c r="AK295" i="4"/>
  <c r="AQ295" i="4" s="1"/>
  <c r="AI295" i="4"/>
  <c r="AO295" i="4" s="1"/>
  <c r="AI184" i="4"/>
  <c r="AO184" i="4" s="1"/>
  <c r="AJ184" i="4"/>
  <c r="AP184" i="4" s="1"/>
  <c r="AM184" i="4"/>
  <c r="AS184" i="4" s="1"/>
  <c r="AL184" i="4"/>
  <c r="AR184" i="4" s="1"/>
  <c r="AK184" i="4"/>
  <c r="AQ184" i="4" s="1"/>
  <c r="AI77" i="4"/>
  <c r="AO77" i="4" s="1"/>
  <c r="AJ77" i="4"/>
  <c r="AP77" i="4" s="1"/>
  <c r="AM77" i="4"/>
  <c r="AS77" i="4" s="1"/>
  <c r="AL77" i="4"/>
  <c r="AR77" i="4" s="1"/>
  <c r="AK77" i="4"/>
  <c r="AQ77" i="4" s="1"/>
  <c r="AL185" i="4"/>
  <c r="AR185" i="4" s="1"/>
  <c r="AM185" i="4"/>
  <c r="AS185" i="4" s="1"/>
  <c r="AI185" i="4"/>
  <c r="AO185" i="4" s="1"/>
  <c r="AK185" i="4"/>
  <c r="AQ185" i="4" s="1"/>
  <c r="AJ185" i="4"/>
  <c r="AP185" i="4" s="1"/>
  <c r="AJ30" i="4"/>
  <c r="AP30" i="4" s="1"/>
  <c r="AI30" i="4"/>
  <c r="AO30" i="4" s="1"/>
  <c r="AK30" i="4"/>
  <c r="AQ30" i="4" s="1"/>
  <c r="AM30" i="4"/>
  <c r="AS30" i="4" s="1"/>
  <c r="AL30" i="4"/>
  <c r="AR30" i="4" s="1"/>
  <c r="AI91" i="4"/>
  <c r="AO91" i="4" s="1"/>
  <c r="AL91" i="4"/>
  <c r="AR91" i="4" s="1"/>
  <c r="AK91" i="4"/>
  <c r="AQ91" i="4" s="1"/>
  <c r="AM91" i="4"/>
  <c r="AS91" i="4" s="1"/>
  <c r="AJ91" i="4"/>
  <c r="AP91" i="4" s="1"/>
  <c r="AL222" i="4"/>
  <c r="AR222" i="4" s="1"/>
  <c r="AI222" i="4"/>
  <c r="AO222" i="4" s="1"/>
  <c r="AK222" i="4"/>
  <c r="AQ222" i="4" s="1"/>
  <c r="AM222" i="4"/>
  <c r="AS222" i="4" s="1"/>
  <c r="AJ222" i="4"/>
  <c r="AP222" i="4" s="1"/>
  <c r="E424" i="4"/>
  <c r="AO20" i="4"/>
  <c r="AJ88" i="4"/>
  <c r="AP88" i="4" s="1"/>
  <c r="AL88" i="4"/>
  <c r="AR88" i="4" s="1"/>
  <c r="AI88" i="4"/>
  <c r="AO88" i="4" s="1"/>
  <c r="AK88" i="4"/>
  <c r="AQ88" i="4" s="1"/>
  <c r="AM88" i="4"/>
  <c r="AS88" i="4" s="1"/>
  <c r="AL79" i="4"/>
  <c r="AR79" i="4" s="1"/>
  <c r="AK79" i="4"/>
  <c r="AQ79" i="4" s="1"/>
  <c r="AM79" i="4"/>
  <c r="AS79" i="4" s="1"/>
  <c r="AJ79" i="4"/>
  <c r="AP79" i="4" s="1"/>
  <c r="AI79" i="4"/>
  <c r="AO79" i="4" s="1"/>
  <c r="AR22" i="4"/>
  <c r="AO15" i="4"/>
  <c r="AO10" i="4"/>
  <c r="F424" i="4"/>
  <c r="AM179" i="4"/>
  <c r="AS179" i="4" s="1"/>
  <c r="AL179" i="4"/>
  <c r="AR179" i="4" s="1"/>
  <c r="AK179" i="4"/>
  <c r="AQ179" i="4" s="1"/>
  <c r="AI179" i="4"/>
  <c r="AO179" i="4" s="1"/>
  <c r="AJ179" i="4"/>
  <c r="AP179" i="4" s="1"/>
  <c r="AM198" i="4"/>
  <c r="AS198" i="4" s="1"/>
  <c r="AK198" i="4"/>
  <c r="AQ198" i="4" s="1"/>
  <c r="AJ198" i="4"/>
  <c r="AP198" i="4" s="1"/>
  <c r="AI198" i="4"/>
  <c r="AO198" i="4" s="1"/>
  <c r="AL198" i="4"/>
  <c r="AR198" i="4" s="1"/>
  <c r="AJ363" i="4"/>
  <c r="AP363" i="4" s="1"/>
  <c r="AL363" i="4"/>
  <c r="AR363" i="4" s="1"/>
  <c r="AI363" i="4"/>
  <c r="AO363" i="4" s="1"/>
  <c r="AM363" i="4"/>
  <c r="AS363" i="4" s="1"/>
  <c r="AK363" i="4"/>
  <c r="AQ363" i="4" s="1"/>
  <c r="AQ18" i="4"/>
  <c r="AJ312" i="4"/>
  <c r="AP312" i="4" s="1"/>
  <c r="AK312" i="4"/>
  <c r="AQ312" i="4" s="1"/>
  <c r="AL312" i="4"/>
  <c r="AR312" i="4" s="1"/>
  <c r="AM312" i="4"/>
  <c r="AS312" i="4" s="1"/>
  <c r="AI312" i="4"/>
  <c r="AO312" i="4" s="1"/>
  <c r="D420" i="4"/>
  <c r="AJ16" i="4"/>
  <c r="AL16" i="4"/>
  <c r="AM16" i="4"/>
  <c r="AI16" i="4"/>
  <c r="AK16" i="4"/>
  <c r="AI304" i="4"/>
  <c r="AO304" i="4" s="1"/>
  <c r="AJ304" i="4"/>
  <c r="AP304" i="4" s="1"/>
  <c r="AM304" i="4"/>
  <c r="AS304" i="4" s="1"/>
  <c r="AK304" i="4"/>
  <c r="AQ304" i="4" s="1"/>
  <c r="AL304" i="4"/>
  <c r="AR304" i="4" s="1"/>
  <c r="AR14" i="4"/>
  <c r="AK227" i="4"/>
  <c r="AQ227" i="4" s="1"/>
  <c r="AI227" i="4"/>
  <c r="AO227" i="4" s="1"/>
  <c r="AJ227" i="4"/>
  <c r="AP227" i="4" s="1"/>
  <c r="AL227" i="4"/>
  <c r="AR227" i="4" s="1"/>
  <c r="AM227" i="4"/>
  <c r="AS227" i="4" s="1"/>
  <c r="AJ266" i="4"/>
  <c r="AP266" i="4" s="1"/>
  <c r="AM266" i="4"/>
  <c r="AS266" i="4" s="1"/>
  <c r="AL266" i="4"/>
  <c r="AR266" i="4" s="1"/>
  <c r="AI266" i="4"/>
  <c r="AO266" i="4" s="1"/>
  <c r="AK266" i="4"/>
  <c r="AQ266" i="4" s="1"/>
  <c r="AL195" i="4"/>
  <c r="AR195" i="4" s="1"/>
  <c r="AI195" i="4"/>
  <c r="AO195" i="4" s="1"/>
  <c r="AJ195" i="4"/>
  <c r="AP195" i="4" s="1"/>
  <c r="AK195" i="4"/>
  <c r="AQ195" i="4" s="1"/>
  <c r="AM195" i="4"/>
  <c r="AS195" i="4" s="1"/>
  <c r="AJ364" i="4"/>
  <c r="AP364" i="4" s="1"/>
  <c r="AM364" i="4"/>
  <c r="AS364" i="4" s="1"/>
  <c r="AI364" i="4"/>
  <c r="AO364" i="4" s="1"/>
  <c r="AL364" i="4"/>
  <c r="AR364" i="4" s="1"/>
  <c r="AK364" i="4"/>
  <c r="AQ364" i="4" s="1"/>
  <c r="AL37" i="4"/>
  <c r="AR37" i="4" s="1"/>
  <c r="AJ37" i="4"/>
  <c r="AP37" i="4" s="1"/>
  <c r="AM37" i="4"/>
  <c r="AS37" i="4" s="1"/>
  <c r="AI37" i="4"/>
  <c r="AO37" i="4" s="1"/>
  <c r="AK37" i="4"/>
  <c r="AQ37" i="4" s="1"/>
  <c r="AM90" i="4"/>
  <c r="AS90" i="4" s="1"/>
  <c r="AI90" i="4"/>
  <c r="AO90" i="4" s="1"/>
  <c r="AJ90" i="4"/>
  <c r="AP90" i="4" s="1"/>
  <c r="AK90" i="4"/>
  <c r="AQ90" i="4" s="1"/>
  <c r="AL90" i="4"/>
  <c r="AR90" i="4" s="1"/>
  <c r="D415" i="4"/>
  <c r="AI11" i="4"/>
  <c r="AK11" i="4"/>
  <c r="AM11" i="4"/>
  <c r="AL11" i="4"/>
  <c r="AJ11" i="4"/>
  <c r="AL262" i="4"/>
  <c r="AR262" i="4" s="1"/>
  <c r="AI262" i="4"/>
  <c r="AO262" i="4" s="1"/>
  <c r="AK262" i="4"/>
  <c r="AQ262" i="4" s="1"/>
  <c r="AM262" i="4"/>
  <c r="AS262" i="4" s="1"/>
  <c r="AJ262" i="4"/>
  <c r="AP262" i="4" s="1"/>
  <c r="H424" i="4"/>
  <c r="AR20" i="4"/>
  <c r="AL59" i="4"/>
  <c r="AR59" i="4" s="1"/>
  <c r="AM59" i="4"/>
  <c r="AS59" i="4" s="1"/>
  <c r="AI59" i="4"/>
  <c r="AO59" i="4" s="1"/>
  <c r="AJ59" i="4"/>
  <c r="AP59" i="4" s="1"/>
  <c r="AK59" i="4"/>
  <c r="AQ59" i="4" s="1"/>
  <c r="AQ22" i="4"/>
  <c r="AR15" i="4"/>
  <c r="AR10" i="4"/>
  <c r="AK327" i="4"/>
  <c r="AQ327" i="4" s="1"/>
  <c r="AI327" i="4"/>
  <c r="AO327" i="4" s="1"/>
  <c r="AM327" i="4"/>
  <c r="AS327" i="4" s="1"/>
  <c r="AL327" i="4"/>
  <c r="AR327" i="4" s="1"/>
  <c r="AJ327" i="4"/>
  <c r="AP327" i="4" s="1"/>
  <c r="AM46" i="4"/>
  <c r="AS46" i="4" s="1"/>
  <c r="AI46" i="4"/>
  <c r="AO46" i="4" s="1"/>
  <c r="AJ46" i="4"/>
  <c r="AP46" i="4" s="1"/>
  <c r="AK46" i="4"/>
  <c r="AQ46" i="4" s="1"/>
  <c r="AL46" i="4"/>
  <c r="AR46" i="4" s="1"/>
  <c r="AM190" i="4"/>
  <c r="AS190" i="4" s="1"/>
  <c r="AI190" i="4"/>
  <c r="AO190" i="4" s="1"/>
  <c r="AJ190" i="4"/>
  <c r="AP190" i="4" s="1"/>
  <c r="AK190" i="4"/>
  <c r="AQ190" i="4" s="1"/>
  <c r="AL190" i="4"/>
  <c r="AR190" i="4" s="1"/>
  <c r="AM218" i="4"/>
  <c r="AS218" i="4" s="1"/>
  <c r="AI218" i="4"/>
  <c r="AO218" i="4" s="1"/>
  <c r="AJ218" i="4"/>
  <c r="AP218" i="4" s="1"/>
  <c r="AK218" i="4"/>
  <c r="AQ218" i="4" s="1"/>
  <c r="AL218" i="4"/>
  <c r="AR218" i="4" s="1"/>
  <c r="AK146" i="4"/>
  <c r="AQ146" i="4" s="1"/>
  <c r="AM146" i="4"/>
  <c r="AS146" i="4" s="1"/>
  <c r="AL146" i="4"/>
  <c r="AR146" i="4" s="1"/>
  <c r="AI146" i="4"/>
  <c r="AO146" i="4" s="1"/>
  <c r="AJ146" i="4"/>
  <c r="AP146" i="4" s="1"/>
  <c r="AP9" i="4"/>
  <c r="AL123" i="4"/>
  <c r="AR123" i="4" s="1"/>
  <c r="AI123" i="4"/>
  <c r="AO123" i="4" s="1"/>
  <c r="AJ123" i="4"/>
  <c r="AP123" i="4" s="1"/>
  <c r="AK123" i="4"/>
  <c r="AQ123" i="4" s="1"/>
  <c r="AM123" i="4"/>
  <c r="AS123" i="4" s="1"/>
  <c r="AK136" i="4"/>
  <c r="AQ136" i="4" s="1"/>
  <c r="AL136" i="4"/>
  <c r="AR136" i="4" s="1"/>
  <c r="AJ136" i="4"/>
  <c r="AP136" i="4" s="1"/>
  <c r="AM136" i="4"/>
  <c r="AS136" i="4" s="1"/>
  <c r="AI136" i="4"/>
  <c r="AO136" i="4" s="1"/>
  <c r="AO18" i="4"/>
  <c r="AK212" i="4"/>
  <c r="AQ212" i="4" s="1"/>
  <c r="AI212" i="4"/>
  <c r="AO212" i="4" s="1"/>
  <c r="AJ212" i="4"/>
  <c r="AP212" i="4" s="1"/>
  <c r="AM212" i="4"/>
  <c r="AS212" i="4" s="1"/>
  <c r="AL212" i="4"/>
  <c r="AR212" i="4" s="1"/>
  <c r="AK126" i="4"/>
  <c r="AQ126" i="4" s="1"/>
  <c r="AL126" i="4"/>
  <c r="AR126" i="4" s="1"/>
  <c r="AM126" i="4"/>
  <c r="AS126" i="4" s="1"/>
  <c r="AJ126" i="4"/>
  <c r="AP126" i="4" s="1"/>
  <c r="AI126" i="4"/>
  <c r="AO126" i="4" s="1"/>
  <c r="AJ127" i="4"/>
  <c r="AP127" i="4" s="1"/>
  <c r="AL127" i="4"/>
  <c r="AR127" i="4" s="1"/>
  <c r="AK127" i="4"/>
  <c r="AQ127" i="4" s="1"/>
  <c r="AI127" i="4"/>
  <c r="AO127" i="4" s="1"/>
  <c r="AM127" i="4"/>
  <c r="AS127" i="4" s="1"/>
  <c r="AK305" i="4"/>
  <c r="AQ305" i="4" s="1"/>
  <c r="AL305" i="4"/>
  <c r="AR305" i="4" s="1"/>
  <c r="AJ305" i="4"/>
  <c r="AP305" i="4" s="1"/>
  <c r="AM305" i="4"/>
  <c r="AS305" i="4" s="1"/>
  <c r="AI305" i="4"/>
  <c r="AO305" i="4" s="1"/>
  <c r="AI29" i="4"/>
  <c r="AO29" i="4" s="1"/>
  <c r="AJ29" i="4"/>
  <c r="AP29" i="4" s="1"/>
  <c r="AL29" i="4"/>
  <c r="AR29" i="4" s="1"/>
  <c r="AK29" i="4"/>
  <c r="AM29" i="4"/>
  <c r="AS29" i="4" s="1"/>
  <c r="AI237" i="4"/>
  <c r="AO237" i="4" s="1"/>
  <c r="AL237" i="4"/>
  <c r="AR237" i="4" s="1"/>
  <c r="AK237" i="4"/>
  <c r="AQ237" i="4" s="1"/>
  <c r="AM237" i="4"/>
  <c r="AS237" i="4" s="1"/>
  <c r="AJ237" i="4"/>
  <c r="AP237" i="4" s="1"/>
  <c r="AM247" i="4"/>
  <c r="AS247" i="4" s="1"/>
  <c r="AK247" i="4"/>
  <c r="AQ247" i="4" s="1"/>
  <c r="AJ247" i="4"/>
  <c r="AP247" i="4" s="1"/>
  <c r="AL247" i="4"/>
  <c r="AR247" i="4" s="1"/>
  <c r="AI247" i="4"/>
  <c r="AO247" i="4" s="1"/>
  <c r="AK206" i="4"/>
  <c r="AQ206" i="4" s="1"/>
  <c r="AM206" i="4"/>
  <c r="AS206" i="4" s="1"/>
  <c r="AI206" i="4"/>
  <c r="AO206" i="4" s="1"/>
  <c r="AJ206" i="4"/>
  <c r="AP206" i="4" s="1"/>
  <c r="AL206" i="4"/>
  <c r="AR206" i="4" s="1"/>
  <c r="AK235" i="4"/>
  <c r="AQ235" i="4" s="1"/>
  <c r="AI235" i="4"/>
  <c r="AO235" i="4" s="1"/>
  <c r="AJ235" i="4"/>
  <c r="AP235" i="4" s="1"/>
  <c r="AL235" i="4"/>
  <c r="AR235" i="4" s="1"/>
  <c r="AM235" i="4"/>
  <c r="AS235" i="4" s="1"/>
  <c r="AI105" i="4"/>
  <c r="AO105" i="4" s="1"/>
  <c r="AK105" i="4"/>
  <c r="AQ105" i="4" s="1"/>
  <c r="AM105" i="4"/>
  <c r="AS105" i="4" s="1"/>
  <c r="AJ105" i="4"/>
  <c r="AP105" i="4" s="1"/>
  <c r="AL105" i="4"/>
  <c r="AR105" i="4" s="1"/>
  <c r="AK144" i="4"/>
  <c r="AQ144" i="4" s="1"/>
  <c r="AM144" i="4"/>
  <c r="AS144" i="4" s="1"/>
  <c r="AJ144" i="4"/>
  <c r="AP144" i="4" s="1"/>
  <c r="AI144" i="4"/>
  <c r="AO144" i="4" s="1"/>
  <c r="AL144" i="4"/>
  <c r="AR144" i="4" s="1"/>
  <c r="AK197" i="4"/>
  <c r="AQ197" i="4" s="1"/>
  <c r="AI197" i="4"/>
  <c r="AO197" i="4" s="1"/>
  <c r="AM197" i="4"/>
  <c r="AS197" i="4" s="1"/>
  <c r="AJ197" i="4"/>
  <c r="AP197" i="4" s="1"/>
  <c r="AL197" i="4"/>
  <c r="AR197" i="4" s="1"/>
  <c r="AK70" i="4"/>
  <c r="AQ70" i="4" s="1"/>
  <c r="AI70" i="4"/>
  <c r="AO70" i="4" s="1"/>
  <c r="AL70" i="4"/>
  <c r="AR70" i="4" s="1"/>
  <c r="AM70" i="4"/>
  <c r="AS70" i="4" s="1"/>
  <c r="AJ70" i="4"/>
  <c r="AP70" i="4" s="1"/>
  <c r="AI131" i="4"/>
  <c r="AO131" i="4" s="1"/>
  <c r="AL131" i="4"/>
  <c r="AR131" i="4" s="1"/>
  <c r="AK131" i="4"/>
  <c r="AQ131" i="4" s="1"/>
  <c r="AM131" i="4"/>
  <c r="AS131" i="4" s="1"/>
  <c r="AJ131" i="4"/>
  <c r="AP131" i="4" s="1"/>
  <c r="AK182" i="4"/>
  <c r="AQ182" i="4" s="1"/>
  <c r="AJ182" i="4"/>
  <c r="AP182" i="4" s="1"/>
  <c r="AM182" i="4"/>
  <c r="AS182" i="4" s="1"/>
  <c r="AL182" i="4"/>
  <c r="AR182" i="4" s="1"/>
  <c r="AI182" i="4"/>
  <c r="AO182" i="4" s="1"/>
  <c r="G424" i="4"/>
  <c r="AQ20" i="4"/>
  <c r="AL299" i="4"/>
  <c r="AR299" i="4" s="1"/>
  <c r="AK299" i="4"/>
  <c r="AQ299" i="4" s="1"/>
  <c r="AM299" i="4"/>
  <c r="AS299" i="4" s="1"/>
  <c r="AI299" i="4"/>
  <c r="AO299" i="4" s="1"/>
  <c r="AJ299" i="4"/>
  <c r="AP299" i="4" s="1"/>
  <c r="AJ39" i="4"/>
  <c r="AP39" i="4" s="1"/>
  <c r="AK39" i="4"/>
  <c r="AQ39" i="4" s="1"/>
  <c r="AI39" i="4"/>
  <c r="AO39" i="4" s="1"/>
  <c r="AL39" i="4"/>
  <c r="AR39" i="4" s="1"/>
  <c r="AM39" i="4"/>
  <c r="AS39" i="4" s="1"/>
  <c r="AR17" i="4"/>
  <c r="AP22" i="4"/>
  <c r="D419" i="4"/>
  <c r="AP10" i="4"/>
  <c r="D410" i="4"/>
  <c r="AL6" i="4"/>
  <c r="AK6" i="4"/>
  <c r="AJ6" i="4"/>
  <c r="AM6" i="4"/>
  <c r="AI6" i="4"/>
  <c r="AM82" i="4"/>
  <c r="AS82" i="4" s="1"/>
  <c r="AJ82" i="4"/>
  <c r="AP82" i="4" s="1"/>
  <c r="AI82" i="4"/>
  <c r="AO82" i="4" s="1"/>
  <c r="AL82" i="4"/>
  <c r="AR82" i="4" s="1"/>
  <c r="AK82" i="4"/>
  <c r="AQ82" i="4" s="1"/>
  <c r="AJ27" i="4"/>
  <c r="AP27" i="4" s="1"/>
  <c r="AM27" i="4"/>
  <c r="AS27" i="4" s="1"/>
  <c r="AI27" i="4"/>
  <c r="AO27" i="4" s="1"/>
  <c r="AL27" i="4"/>
  <c r="AR27" i="4" s="1"/>
  <c r="AK27" i="4"/>
  <c r="AQ27" i="4" s="1"/>
  <c r="AJ114" i="4"/>
  <c r="AP114" i="4" s="1"/>
  <c r="AL114" i="4"/>
  <c r="AR114" i="4" s="1"/>
  <c r="AI114" i="4"/>
  <c r="AO114" i="4" s="1"/>
  <c r="AK114" i="4"/>
  <c r="AQ114" i="4" s="1"/>
  <c r="AM114" i="4"/>
  <c r="AS114" i="4" s="1"/>
  <c r="AI238" i="4"/>
  <c r="AO238" i="4" s="1"/>
  <c r="AJ238" i="4"/>
  <c r="AP238" i="4" s="1"/>
  <c r="AK238" i="4"/>
  <c r="AQ238" i="4" s="1"/>
  <c r="AL238" i="4"/>
  <c r="AR238" i="4" s="1"/>
  <c r="AM238" i="4"/>
  <c r="AS238" i="4" s="1"/>
  <c r="F425" i="4"/>
  <c r="AK89" i="4"/>
  <c r="AQ89" i="4" s="1"/>
  <c r="AJ89" i="4"/>
  <c r="AP89" i="4" s="1"/>
  <c r="AL89" i="4"/>
  <c r="AR89" i="4" s="1"/>
  <c r="AM89" i="4"/>
  <c r="AS89" i="4" s="1"/>
  <c r="AI89" i="4"/>
  <c r="AO89" i="4" s="1"/>
  <c r="AJ396" i="4"/>
  <c r="AP396" i="4" s="1"/>
  <c r="AK396" i="4"/>
  <c r="AQ396" i="4" s="1"/>
  <c r="AI396" i="4"/>
  <c r="AO396" i="4" s="1"/>
  <c r="AM396" i="4"/>
  <c r="AS396" i="4" s="1"/>
  <c r="AL396" i="4"/>
  <c r="AR396" i="4" s="1"/>
  <c r="AP18" i="4"/>
  <c r="AI132" i="4"/>
  <c r="AO132" i="4" s="1"/>
  <c r="AL132" i="4"/>
  <c r="AR132" i="4" s="1"/>
  <c r="AM132" i="4"/>
  <c r="AS132" i="4" s="1"/>
  <c r="AK132" i="4"/>
  <c r="AQ132" i="4" s="1"/>
  <c r="AJ132" i="4"/>
  <c r="AP132" i="4" s="1"/>
  <c r="AI26" i="4"/>
  <c r="AO26" i="4" s="1"/>
  <c r="AL26" i="4"/>
  <c r="AR26" i="4" s="1"/>
  <c r="AM26" i="4"/>
  <c r="AS26" i="4" s="1"/>
  <c r="AJ26" i="4"/>
  <c r="AP26" i="4" s="1"/>
  <c r="AK26" i="4"/>
  <c r="AQ26" i="4" s="1"/>
  <c r="AL64" i="4"/>
  <c r="AR64" i="4" s="1"/>
  <c r="AI64" i="4"/>
  <c r="AO64" i="4" s="1"/>
  <c r="AJ64" i="4"/>
  <c r="AP64" i="4" s="1"/>
  <c r="AK64" i="4"/>
  <c r="AQ64" i="4" s="1"/>
  <c r="AM64" i="4"/>
  <c r="AS64" i="4" s="1"/>
  <c r="AJ342" i="4"/>
  <c r="AP342" i="4" s="1"/>
  <c r="AL342" i="4"/>
  <c r="AR342" i="4" s="1"/>
  <c r="AK342" i="4"/>
  <c r="AQ342" i="4" s="1"/>
  <c r="AM342" i="4"/>
  <c r="AS342" i="4" s="1"/>
  <c r="AI342" i="4"/>
  <c r="AO342" i="4" s="1"/>
  <c r="AL248" i="4"/>
  <c r="AR248" i="4" s="1"/>
  <c r="AI248" i="4"/>
  <c r="AO248" i="4" s="1"/>
  <c r="AK248" i="4"/>
  <c r="AQ248" i="4" s="1"/>
  <c r="AJ248" i="4"/>
  <c r="AP248" i="4" s="1"/>
  <c r="AM248" i="4"/>
  <c r="AS248" i="4" s="1"/>
  <c r="AK309" i="4"/>
  <c r="AQ309" i="4" s="1"/>
  <c r="AJ309" i="4"/>
  <c r="AP309" i="4" s="1"/>
  <c r="AM309" i="4"/>
  <c r="AS309" i="4" s="1"/>
  <c r="AL309" i="4"/>
  <c r="AR309" i="4" s="1"/>
  <c r="AI309" i="4"/>
  <c r="AO309" i="4" s="1"/>
  <c r="AL271" i="4"/>
  <c r="AR271" i="4" s="1"/>
  <c r="AM271" i="4"/>
  <c r="AS271" i="4" s="1"/>
  <c r="AK271" i="4"/>
  <c r="AQ271" i="4" s="1"/>
  <c r="AJ271" i="4"/>
  <c r="AP271" i="4" s="1"/>
  <c r="AI271" i="4"/>
  <c r="AO271" i="4" s="1"/>
  <c r="AJ339" i="4"/>
  <c r="AP339" i="4" s="1"/>
  <c r="AI339" i="4"/>
  <c r="AO339" i="4" s="1"/>
  <c r="AL339" i="4"/>
  <c r="AR339" i="4" s="1"/>
  <c r="AM339" i="4"/>
  <c r="AS339" i="4" s="1"/>
  <c r="AK339" i="4"/>
  <c r="AQ339" i="4" s="1"/>
  <c r="AK84" i="4"/>
  <c r="AQ84" i="4" s="1"/>
  <c r="AI84" i="4"/>
  <c r="AO84" i="4" s="1"/>
  <c r="AJ84" i="4"/>
  <c r="AP84" i="4" s="1"/>
  <c r="AL84" i="4"/>
  <c r="AR84" i="4" s="1"/>
  <c r="AM84" i="4"/>
  <c r="AS84" i="4" s="1"/>
  <c r="AI370" i="4"/>
  <c r="AO370" i="4" s="1"/>
  <c r="AJ370" i="4"/>
  <c r="AP370" i="4" s="1"/>
  <c r="AK370" i="4"/>
  <c r="AQ370" i="4" s="1"/>
  <c r="AL370" i="4"/>
  <c r="AR370" i="4" s="1"/>
  <c r="AM370" i="4"/>
  <c r="AS370" i="4" s="1"/>
  <c r="AI43" i="4"/>
  <c r="AO43" i="4" s="1"/>
  <c r="AK43" i="4"/>
  <c r="AQ43" i="4" s="1"/>
  <c r="AM43" i="4"/>
  <c r="AS43" i="4" s="1"/>
  <c r="AJ43" i="4"/>
  <c r="AP43" i="4" s="1"/>
  <c r="AL43" i="4"/>
  <c r="AR43" i="4" s="1"/>
  <c r="AL32" i="4"/>
  <c r="AR32" i="4" s="1"/>
  <c r="AM32" i="4"/>
  <c r="AS32" i="4" s="1"/>
  <c r="AK32" i="4"/>
  <c r="AQ32" i="4" s="1"/>
  <c r="AI32" i="4"/>
  <c r="AO32" i="4" s="1"/>
  <c r="AJ32" i="4"/>
  <c r="AP32" i="4" s="1"/>
  <c r="AJ330" i="4"/>
  <c r="AP330" i="4" s="1"/>
  <c r="AL330" i="4"/>
  <c r="AR330" i="4" s="1"/>
  <c r="AM330" i="4"/>
  <c r="AS330" i="4" s="1"/>
  <c r="AK330" i="4"/>
  <c r="AQ330" i="4" s="1"/>
  <c r="AI330" i="4"/>
  <c r="AO330" i="4" s="1"/>
  <c r="AO9" i="4"/>
  <c r="AL106" i="4"/>
  <c r="AR106" i="4" s="1"/>
  <c r="AK106" i="4"/>
  <c r="AQ106" i="4" s="1"/>
  <c r="AM106" i="4"/>
  <c r="AS106" i="4" s="1"/>
  <c r="AI106" i="4"/>
  <c r="AO106" i="4" s="1"/>
  <c r="AJ106" i="4"/>
  <c r="AP106" i="4" s="1"/>
  <c r="AI186" i="4"/>
  <c r="AO186" i="4" s="1"/>
  <c r="AK186" i="4"/>
  <c r="AQ186" i="4" s="1"/>
  <c r="AM186" i="4"/>
  <c r="AS186" i="4" s="1"/>
  <c r="AL186" i="4"/>
  <c r="AR186" i="4" s="1"/>
  <c r="AJ186" i="4"/>
  <c r="AP186" i="4" s="1"/>
  <c r="AK375" i="4"/>
  <c r="AQ375" i="4" s="1"/>
  <c r="AI375" i="4"/>
  <c r="AO375" i="4" s="1"/>
  <c r="AL375" i="4"/>
  <c r="AR375" i="4" s="1"/>
  <c r="AJ375" i="4"/>
  <c r="AP375" i="4" s="1"/>
  <c r="AM375" i="4"/>
  <c r="AS375" i="4" s="1"/>
  <c r="AI277" i="4"/>
  <c r="AO277" i="4" s="1"/>
  <c r="AL277" i="4"/>
  <c r="AR277" i="4" s="1"/>
  <c r="AM277" i="4"/>
  <c r="AS277" i="4" s="1"/>
  <c r="AJ277" i="4"/>
  <c r="AP277" i="4" s="1"/>
  <c r="AK277" i="4"/>
  <c r="AQ277" i="4" s="1"/>
  <c r="AI310" i="4"/>
  <c r="AO310" i="4" s="1"/>
  <c r="AM310" i="4"/>
  <c r="AS310" i="4" s="1"/>
  <c r="AK310" i="4"/>
  <c r="AQ310" i="4" s="1"/>
  <c r="AJ310" i="4"/>
  <c r="AP310" i="4" s="1"/>
  <c r="AL310" i="4"/>
  <c r="AR310" i="4" s="1"/>
  <c r="AM211" i="4"/>
  <c r="AS211" i="4" s="1"/>
  <c r="AL211" i="4"/>
  <c r="AR211" i="4" s="1"/>
  <c r="AJ211" i="4"/>
  <c r="AP211" i="4" s="1"/>
  <c r="AK211" i="4"/>
  <c r="AQ211" i="4" s="1"/>
  <c r="AI211" i="4"/>
  <c r="AO211" i="4" s="1"/>
  <c r="AL143" i="4"/>
  <c r="AR143" i="4" s="1"/>
  <c r="AK143" i="4"/>
  <c r="AQ143" i="4" s="1"/>
  <c r="AJ143" i="4"/>
  <c r="AP143" i="4" s="1"/>
  <c r="AM143" i="4"/>
  <c r="AS143" i="4" s="1"/>
  <c r="AI143" i="4"/>
  <c r="AO143" i="4" s="1"/>
  <c r="D423" i="4"/>
  <c r="AK19" i="4"/>
  <c r="AM19" i="4"/>
  <c r="AL19" i="4"/>
  <c r="AJ19" i="4"/>
  <c r="AI19" i="4"/>
  <c r="AS17" i="4"/>
  <c r="D426" i="4"/>
  <c r="AP24" i="4"/>
  <c r="D414" i="4"/>
  <c r="AM138" i="4"/>
  <c r="AS138" i="4" s="1"/>
  <c r="AI138" i="4"/>
  <c r="AO138" i="4" s="1"/>
  <c r="AJ138" i="4"/>
  <c r="AP138" i="4" s="1"/>
  <c r="AK138" i="4"/>
  <c r="AQ138" i="4" s="1"/>
  <c r="AL138" i="4"/>
  <c r="AR138" i="4" s="1"/>
  <c r="AJ242" i="4"/>
  <c r="AP242" i="4" s="1"/>
  <c r="AK242" i="4"/>
  <c r="AQ242" i="4" s="1"/>
  <c r="AL242" i="4"/>
  <c r="AR242" i="4" s="1"/>
  <c r="AI242" i="4"/>
  <c r="AO242" i="4" s="1"/>
  <c r="AM242" i="4"/>
  <c r="AS242" i="4" s="1"/>
  <c r="AM166" i="4"/>
  <c r="AS166" i="4" s="1"/>
  <c r="AL166" i="4"/>
  <c r="AR166" i="4" s="1"/>
  <c r="AJ166" i="4"/>
  <c r="AP166" i="4" s="1"/>
  <c r="AI166" i="4"/>
  <c r="AO166" i="4" s="1"/>
  <c r="AK166" i="4"/>
  <c r="AQ166" i="4" s="1"/>
  <c r="AM239" i="4"/>
  <c r="AS239" i="4" s="1"/>
  <c r="AK239" i="4"/>
  <c r="AQ239" i="4" s="1"/>
  <c r="AI239" i="4"/>
  <c r="AO239" i="4" s="1"/>
  <c r="AJ239" i="4"/>
  <c r="AP239" i="4" s="1"/>
  <c r="AL239" i="4"/>
  <c r="AR239" i="4" s="1"/>
  <c r="AI386" i="4"/>
  <c r="AO386" i="4" s="1"/>
  <c r="AK386" i="4"/>
  <c r="AQ386" i="4" s="1"/>
  <c r="AJ386" i="4"/>
  <c r="AP386" i="4" s="1"/>
  <c r="AL386" i="4"/>
  <c r="AR386" i="4" s="1"/>
  <c r="AM386" i="4"/>
  <c r="AS386" i="4" s="1"/>
  <c r="AM34" i="4"/>
  <c r="AS34" i="4" s="1"/>
  <c r="AL34" i="4"/>
  <c r="AR34" i="4" s="1"/>
  <c r="AI34" i="4"/>
  <c r="AK34" i="4"/>
  <c r="AJ34" i="4"/>
  <c r="AP34" i="4" s="1"/>
  <c r="D427" i="4"/>
  <c r="AM23" i="4"/>
  <c r="AK23" i="4"/>
  <c r="AJ23" i="4"/>
  <c r="AI23" i="4"/>
  <c r="AL23" i="4"/>
  <c r="AI276" i="4"/>
  <c r="AO276" i="4" s="1"/>
  <c r="AJ276" i="4"/>
  <c r="AP276" i="4" s="1"/>
  <c r="AL276" i="4"/>
  <c r="AR276" i="4" s="1"/>
  <c r="AM276" i="4"/>
  <c r="AS276" i="4" s="1"/>
  <c r="AK276" i="4"/>
  <c r="AQ276" i="4" s="1"/>
  <c r="D422" i="4"/>
  <c r="AM159" i="4"/>
  <c r="AS159" i="4" s="1"/>
  <c r="AL159" i="4"/>
  <c r="AR159" i="4" s="1"/>
  <c r="AK159" i="4"/>
  <c r="AQ159" i="4" s="1"/>
  <c r="AI159" i="4"/>
  <c r="AO159" i="4" s="1"/>
  <c r="AJ159" i="4"/>
  <c r="AP159" i="4" s="1"/>
  <c r="AI94" i="4"/>
  <c r="AO94" i="4" s="1"/>
  <c r="AM94" i="4"/>
  <c r="AS94" i="4" s="1"/>
  <c r="AJ94" i="4"/>
  <c r="AP94" i="4" s="1"/>
  <c r="AL94" i="4"/>
  <c r="AR94" i="4" s="1"/>
  <c r="AK94" i="4"/>
  <c r="AQ94" i="4" s="1"/>
  <c r="AK111" i="4"/>
  <c r="AQ111" i="4" s="1"/>
  <c r="AI111" i="4"/>
  <c r="AO111" i="4" s="1"/>
  <c r="AL111" i="4"/>
  <c r="AR111" i="4" s="1"/>
  <c r="AJ111" i="4"/>
  <c r="AP111" i="4" s="1"/>
  <c r="AM111" i="4"/>
  <c r="AS111" i="4" s="1"/>
  <c r="AK368" i="4"/>
  <c r="AQ368" i="4" s="1"/>
  <c r="AJ368" i="4"/>
  <c r="AP368" i="4" s="1"/>
  <c r="AM368" i="4"/>
  <c r="AS368" i="4" s="1"/>
  <c r="AL368" i="4"/>
  <c r="AR368" i="4" s="1"/>
  <c r="AI368" i="4"/>
  <c r="AO368" i="4" s="1"/>
  <c r="AJ289" i="4"/>
  <c r="AP289" i="4" s="1"/>
  <c r="AI289" i="4"/>
  <c r="AO289" i="4" s="1"/>
  <c r="AK289" i="4"/>
  <c r="AQ289" i="4" s="1"/>
  <c r="AM289" i="4"/>
  <c r="AS289" i="4" s="1"/>
  <c r="AL289" i="4"/>
  <c r="AR289" i="4" s="1"/>
  <c r="AJ316" i="4"/>
  <c r="AP316" i="4" s="1"/>
  <c r="AI316" i="4"/>
  <c r="AO316" i="4" s="1"/>
  <c r="AK316" i="4"/>
  <c r="AQ316" i="4" s="1"/>
  <c r="AL316" i="4"/>
  <c r="AR316" i="4" s="1"/>
  <c r="AM316" i="4"/>
  <c r="AS316" i="4" s="1"/>
  <c r="AM25" i="4"/>
  <c r="AS25" i="4" s="1"/>
  <c r="AI25" i="4"/>
  <c r="AO25" i="4" s="1"/>
  <c r="AL25" i="4"/>
  <c r="AR25" i="4" s="1"/>
  <c r="AJ25" i="4"/>
  <c r="AP25" i="4" s="1"/>
  <c r="AK25" i="4"/>
  <c r="AQ25" i="4" s="1"/>
  <c r="AK62" i="4"/>
  <c r="AQ62" i="4" s="1"/>
  <c r="AL62" i="4"/>
  <c r="AR62" i="4" s="1"/>
  <c r="AM62" i="4"/>
  <c r="AS62" i="4" s="1"/>
  <c r="AI62" i="4"/>
  <c r="AO62" i="4" s="1"/>
  <c r="AJ62" i="4"/>
  <c r="AP62" i="4" s="1"/>
  <c r="AK107" i="4"/>
  <c r="AQ107" i="4" s="1"/>
  <c r="AI107" i="4"/>
  <c r="AO107" i="4" s="1"/>
  <c r="AM107" i="4"/>
  <c r="AS107" i="4" s="1"/>
  <c r="AJ107" i="4"/>
  <c r="AP107" i="4" s="1"/>
  <c r="AL107" i="4"/>
  <c r="AR107" i="4" s="1"/>
  <c r="AS9" i="4"/>
  <c r="AK343" i="4"/>
  <c r="AQ343" i="4" s="1"/>
  <c r="AI343" i="4"/>
  <c r="AO343" i="4" s="1"/>
  <c r="AM343" i="4"/>
  <c r="AS343" i="4" s="1"/>
  <c r="AJ343" i="4"/>
  <c r="AP343" i="4" s="1"/>
  <c r="AL343" i="4"/>
  <c r="AR343" i="4" s="1"/>
  <c r="AI257" i="4"/>
  <c r="AO257" i="4" s="1"/>
  <c r="AM257" i="4"/>
  <c r="AS257" i="4" s="1"/>
  <c r="AJ257" i="4"/>
  <c r="AP257" i="4" s="1"/>
  <c r="AL257" i="4"/>
  <c r="AR257" i="4" s="1"/>
  <c r="AK257" i="4"/>
  <c r="AQ257" i="4" s="1"/>
  <c r="AJ270" i="4"/>
  <c r="AP270" i="4" s="1"/>
  <c r="AK270" i="4"/>
  <c r="AQ270" i="4" s="1"/>
  <c r="AL270" i="4"/>
  <c r="AR270" i="4" s="1"/>
  <c r="AM270" i="4"/>
  <c r="AS270" i="4" s="1"/>
  <c r="AI270" i="4"/>
  <c r="AO270" i="4" s="1"/>
  <c r="AJ311" i="4"/>
  <c r="AP311" i="4" s="1"/>
  <c r="AI311" i="4"/>
  <c r="AO311" i="4" s="1"/>
  <c r="AM311" i="4"/>
  <c r="AS311" i="4" s="1"/>
  <c r="AL311" i="4"/>
  <c r="AR311" i="4" s="1"/>
  <c r="AK311" i="4"/>
  <c r="AQ311" i="4" s="1"/>
  <c r="AM69" i="4"/>
  <c r="AS69" i="4" s="1"/>
  <c r="AK69" i="4"/>
  <c r="AQ69" i="4" s="1"/>
  <c r="AI69" i="4"/>
  <c r="AO69" i="4" s="1"/>
  <c r="AJ69" i="4"/>
  <c r="AP69" i="4" s="1"/>
  <c r="AL69" i="4"/>
  <c r="AR69" i="4" s="1"/>
  <c r="AJ219" i="4"/>
  <c r="AP219" i="4" s="1"/>
  <c r="AL219" i="4"/>
  <c r="AR219" i="4" s="1"/>
  <c r="AI219" i="4"/>
  <c r="AO219" i="4" s="1"/>
  <c r="AK219" i="4"/>
  <c r="AQ219" i="4" s="1"/>
  <c r="AM219" i="4"/>
  <c r="AS219" i="4" s="1"/>
  <c r="F417" i="4"/>
  <c r="AQ17" i="4"/>
  <c r="AS24" i="4"/>
  <c r="AI13" i="3"/>
  <c r="AJ32" i="3"/>
  <c r="AP32" i="3" s="1"/>
  <c r="D418" i="3"/>
  <c r="AL287" i="3"/>
  <c r="AR287" i="3" s="1"/>
  <c r="AM287" i="3"/>
  <c r="AS287" i="3" s="1"/>
  <c r="AL41" i="3"/>
  <c r="AR41" i="3" s="1"/>
  <c r="AJ55" i="3"/>
  <c r="AP55" i="3" s="1"/>
  <c r="AK20" i="3"/>
  <c r="AQ20" i="3" s="1"/>
  <c r="AI20" i="3"/>
  <c r="AO20" i="3" s="1"/>
  <c r="AI354" i="3"/>
  <c r="AO354" i="3" s="1"/>
  <c r="AL354" i="3"/>
  <c r="AR354" i="3" s="1"/>
  <c r="AM354" i="3"/>
  <c r="AS354" i="3" s="1"/>
  <c r="AK354" i="3"/>
  <c r="AQ354" i="3" s="1"/>
  <c r="AM97" i="3"/>
  <c r="AS97" i="3" s="1"/>
  <c r="AK97" i="3"/>
  <c r="AQ97" i="3" s="1"/>
  <c r="AI97" i="3"/>
  <c r="AO97" i="3" s="1"/>
  <c r="AJ271" i="3"/>
  <c r="AP271" i="3" s="1"/>
  <c r="AM271" i="3"/>
  <c r="AS271" i="3" s="1"/>
  <c r="AJ93" i="3"/>
  <c r="AP93" i="3" s="1"/>
  <c r="AK93" i="3"/>
  <c r="AQ93" i="3" s="1"/>
  <c r="AI93" i="3"/>
  <c r="AO93" i="3" s="1"/>
  <c r="AM93" i="3"/>
  <c r="AS93" i="3" s="1"/>
  <c r="AL93" i="3"/>
  <c r="AR93" i="3" s="1"/>
  <c r="AL30" i="3"/>
  <c r="AR30" i="3" s="1"/>
  <c r="AJ30" i="3"/>
  <c r="AK30" i="3"/>
  <c r="AQ30" i="3" s="1"/>
  <c r="AM268" i="3"/>
  <c r="AS268" i="3" s="1"/>
  <c r="AK268" i="3"/>
  <c r="AQ268" i="3" s="1"/>
  <c r="AL174" i="3"/>
  <c r="AR174" i="3" s="1"/>
  <c r="AM174" i="3"/>
  <c r="AS174" i="3" s="1"/>
  <c r="AK174" i="3"/>
  <c r="AQ174" i="3" s="1"/>
  <c r="AJ174" i="3"/>
  <c r="AP174" i="3" s="1"/>
  <c r="AI174" i="3"/>
  <c r="AO174" i="3" s="1"/>
  <c r="AJ268" i="3"/>
  <c r="AP268" i="3" s="1"/>
  <c r="AM376" i="3"/>
  <c r="AS376" i="3" s="1"/>
  <c r="AK131" i="3"/>
  <c r="AQ131" i="3" s="1"/>
  <c r="AK331" i="3"/>
  <c r="AQ331" i="3" s="1"/>
  <c r="AI331" i="3"/>
  <c r="AO331" i="3" s="1"/>
  <c r="AM331" i="3"/>
  <c r="AS331" i="3" s="1"/>
  <c r="AL137" i="3"/>
  <c r="AR137" i="3" s="1"/>
  <c r="AM137" i="3"/>
  <c r="AS137" i="3" s="1"/>
  <c r="AL55" i="3"/>
  <c r="AR55" i="3" s="1"/>
  <c r="AJ315" i="3"/>
  <c r="AP315" i="3" s="1"/>
  <c r="AM111" i="3"/>
  <c r="AS111" i="3" s="1"/>
  <c r="AI265" i="3"/>
  <c r="AO265" i="3" s="1"/>
  <c r="AL101" i="3"/>
  <c r="AR101" i="3" s="1"/>
  <c r="AL211" i="3"/>
  <c r="AR211" i="3" s="1"/>
  <c r="AI115" i="3"/>
  <c r="AO115" i="3" s="1"/>
  <c r="AJ177" i="3"/>
  <c r="AP177" i="3" s="1"/>
  <c r="AJ101" i="3"/>
  <c r="AP101" i="3" s="1"/>
  <c r="D421" i="3"/>
  <c r="AL376" i="3"/>
  <c r="AR376" i="3" s="1"/>
  <c r="AJ131" i="3"/>
  <c r="AP131" i="3" s="1"/>
  <c r="AL352" i="3"/>
  <c r="AR352" i="3" s="1"/>
  <c r="AK352" i="3"/>
  <c r="AQ352" i="3" s="1"/>
  <c r="AM352" i="3"/>
  <c r="AS352" i="3" s="1"/>
  <c r="AJ352" i="3"/>
  <c r="AP352" i="3" s="1"/>
  <c r="AI352" i="3"/>
  <c r="AO352" i="3" s="1"/>
  <c r="AJ211" i="3"/>
  <c r="AP211" i="3" s="1"/>
  <c r="AK287" i="3"/>
  <c r="AQ287" i="3" s="1"/>
  <c r="AJ115" i="3"/>
  <c r="AP115" i="3" s="1"/>
  <c r="AK101" i="3"/>
  <c r="AQ101" i="3" s="1"/>
  <c r="AM30" i="3"/>
  <c r="AS30" i="3" s="1"/>
  <c r="AM131" i="3"/>
  <c r="AS131" i="3" s="1"/>
  <c r="AL6" i="3"/>
  <c r="AR6" i="3" s="1"/>
  <c r="AK6" i="3"/>
  <c r="AQ6" i="3" s="1"/>
  <c r="AM6" i="3"/>
  <c r="AS6" i="3" s="1"/>
  <c r="AJ6" i="3"/>
  <c r="AP6" i="3" s="1"/>
  <c r="AM191" i="3"/>
  <c r="AS191" i="3" s="1"/>
  <c r="AL191" i="3"/>
  <c r="AR191" i="3" s="1"/>
  <c r="AI281" i="3"/>
  <c r="AO281" i="3" s="1"/>
  <c r="AK281" i="3"/>
  <c r="AQ281" i="3" s="1"/>
  <c r="AJ321" i="3"/>
  <c r="AP321" i="3" s="1"/>
  <c r="AL321" i="3"/>
  <c r="AR321" i="3" s="1"/>
  <c r="AI90" i="3"/>
  <c r="AO90" i="3" s="1"/>
  <c r="AL90" i="3"/>
  <c r="AR90" i="3" s="1"/>
  <c r="AK90" i="3"/>
  <c r="AQ90" i="3" s="1"/>
  <c r="AK294" i="3"/>
  <c r="AQ294" i="3" s="1"/>
  <c r="AL294" i="3"/>
  <c r="AR294" i="3" s="1"/>
  <c r="AK54" i="3"/>
  <c r="AQ54" i="3" s="1"/>
  <c r="AJ54" i="3"/>
  <c r="AP54" i="3" s="1"/>
  <c r="AJ355" i="3"/>
  <c r="AP355" i="3" s="1"/>
  <c r="AM355" i="3"/>
  <c r="AS355" i="3" s="1"/>
  <c r="AK355" i="3"/>
  <c r="AQ355" i="3" s="1"/>
  <c r="AL355" i="3"/>
  <c r="AR355" i="3" s="1"/>
  <c r="AI117" i="3"/>
  <c r="AO117" i="3" s="1"/>
  <c r="AL117" i="3"/>
  <c r="AR117" i="3" s="1"/>
  <c r="AK117" i="3"/>
  <c r="AQ117" i="3" s="1"/>
  <c r="AK253" i="3"/>
  <c r="AQ253" i="3" s="1"/>
  <c r="AL253" i="3"/>
  <c r="AR253" i="3" s="1"/>
  <c r="AJ366" i="3"/>
  <c r="AP366" i="3" s="1"/>
  <c r="AM366" i="3"/>
  <c r="AS366" i="3" s="1"/>
  <c r="AL366" i="3"/>
  <c r="AR366" i="3" s="1"/>
  <c r="AI366" i="3"/>
  <c r="AO366" i="3" s="1"/>
  <c r="AL316" i="3"/>
  <c r="AR316" i="3" s="1"/>
  <c r="AK211" i="3"/>
  <c r="AQ211" i="3" s="1"/>
  <c r="AI316" i="3"/>
  <c r="AO316" i="3" s="1"/>
  <c r="AJ137" i="3"/>
  <c r="AP137" i="3" s="1"/>
  <c r="AI30" i="3"/>
  <c r="AO30" i="3" s="1"/>
  <c r="AK316" i="3"/>
  <c r="AQ316" i="3" s="1"/>
  <c r="AK187" i="3"/>
  <c r="AQ187" i="3" s="1"/>
  <c r="AI187" i="3"/>
  <c r="AO187" i="3" s="1"/>
  <c r="AM277" i="3"/>
  <c r="AS277" i="3" s="1"/>
  <c r="AL277" i="3"/>
  <c r="AR277" i="3" s="1"/>
  <c r="AI277" i="3"/>
  <c r="AO277" i="3" s="1"/>
  <c r="AJ277" i="3"/>
  <c r="AP277" i="3" s="1"/>
  <c r="AK277" i="3"/>
  <c r="AQ277" i="3" s="1"/>
  <c r="AM272" i="3"/>
  <c r="AS272" i="3" s="1"/>
  <c r="AJ272" i="3"/>
  <c r="AP272" i="3" s="1"/>
  <c r="AM274" i="3"/>
  <c r="AS274" i="3" s="1"/>
  <c r="AK274" i="3"/>
  <c r="AQ274" i="3" s="1"/>
  <c r="AM51" i="3"/>
  <c r="AS51" i="3" s="1"/>
  <c r="AJ51" i="3"/>
  <c r="AP51" i="3" s="1"/>
  <c r="AK91" i="3"/>
  <c r="AQ91" i="3" s="1"/>
  <c r="AI91" i="3"/>
  <c r="AO91" i="3" s="1"/>
  <c r="AL377" i="3"/>
  <c r="AR377" i="3" s="1"/>
  <c r="AJ377" i="3"/>
  <c r="AP377" i="3" s="1"/>
  <c r="AL268" i="3"/>
  <c r="AR268" i="3" s="1"/>
  <c r="AI211" i="3"/>
  <c r="AO211" i="3" s="1"/>
  <c r="AM316" i="3"/>
  <c r="AS316" i="3" s="1"/>
  <c r="AI137" i="3"/>
  <c r="AO137" i="3" s="1"/>
  <c r="AJ331" i="3"/>
  <c r="AP331" i="3" s="1"/>
  <c r="AM371" i="3"/>
  <c r="AS371" i="3" s="1"/>
  <c r="AJ371" i="3"/>
  <c r="AP371" i="3" s="1"/>
  <c r="AL371" i="3"/>
  <c r="AR371" i="3" s="1"/>
  <c r="AL353" i="3"/>
  <c r="AR353" i="3" s="1"/>
  <c r="AI353" i="3"/>
  <c r="AO353" i="3" s="1"/>
  <c r="AM353" i="3"/>
  <c r="AS353" i="3" s="1"/>
  <c r="AK353" i="3"/>
  <c r="AQ353" i="3" s="1"/>
  <c r="AJ353" i="3"/>
  <c r="AP353" i="3" s="1"/>
  <c r="D412" i="3"/>
  <c r="AI315" i="3"/>
  <c r="AO315" i="3" s="1"/>
  <c r="AM315" i="3"/>
  <c r="AS315" i="3" s="1"/>
  <c r="AK87" i="3"/>
  <c r="AQ87" i="3" s="1"/>
  <c r="AI87" i="3"/>
  <c r="AO87" i="3" s="1"/>
  <c r="AI215" i="3"/>
  <c r="AO215" i="3" s="1"/>
  <c r="AJ215" i="3"/>
  <c r="AP215" i="3" s="1"/>
  <c r="AJ265" i="3"/>
  <c r="AP265" i="3" s="1"/>
  <c r="AK265" i="3"/>
  <c r="AQ265" i="3" s="1"/>
  <c r="AL265" i="3"/>
  <c r="AR265" i="3" s="1"/>
  <c r="AK166" i="3"/>
  <c r="AQ166" i="3" s="1"/>
  <c r="AM166" i="3"/>
  <c r="AS166" i="3" s="1"/>
  <c r="G416" i="3"/>
  <c r="AQ12" i="3"/>
  <c r="AI400" i="3"/>
  <c r="AO400" i="3" s="1"/>
  <c r="AJ400" i="3"/>
  <c r="AP400" i="3" s="1"/>
  <c r="AK400" i="3"/>
  <c r="AQ400" i="3" s="1"/>
  <c r="AM400" i="3"/>
  <c r="AS400" i="3" s="1"/>
  <c r="AL400" i="3"/>
  <c r="AR400" i="3" s="1"/>
  <c r="AM226" i="3"/>
  <c r="AS226" i="3" s="1"/>
  <c r="AK226" i="3"/>
  <c r="AQ226" i="3" s="1"/>
  <c r="AI226" i="3"/>
  <c r="AO226" i="3" s="1"/>
  <c r="AL226" i="3"/>
  <c r="AR226" i="3" s="1"/>
  <c r="AJ226" i="3"/>
  <c r="AP226" i="3" s="1"/>
  <c r="H417" i="3"/>
  <c r="AR13" i="3"/>
  <c r="AL64" i="3"/>
  <c r="AR64" i="3" s="1"/>
  <c r="AI64" i="3"/>
  <c r="AO64" i="3" s="1"/>
  <c r="AJ64" i="3"/>
  <c r="AP64" i="3" s="1"/>
  <c r="AK64" i="3"/>
  <c r="AQ64" i="3" s="1"/>
  <c r="AM64" i="3"/>
  <c r="AS64" i="3" s="1"/>
  <c r="AJ387" i="3"/>
  <c r="AP387" i="3" s="1"/>
  <c r="AL387" i="3"/>
  <c r="AR387" i="3" s="1"/>
  <c r="AM387" i="3"/>
  <c r="AS387" i="3" s="1"/>
  <c r="AI387" i="3"/>
  <c r="AO387" i="3" s="1"/>
  <c r="AK387" i="3"/>
  <c r="AQ387" i="3" s="1"/>
  <c r="AJ156" i="3"/>
  <c r="AP156" i="3" s="1"/>
  <c r="AI156" i="3"/>
  <c r="AO156" i="3" s="1"/>
  <c r="AM156" i="3"/>
  <c r="AS156" i="3" s="1"/>
  <c r="AK156" i="3"/>
  <c r="AQ156" i="3" s="1"/>
  <c r="AL156" i="3"/>
  <c r="AR156" i="3" s="1"/>
  <c r="AP11" i="3"/>
  <c r="AM154" i="3"/>
  <c r="AS154" i="3" s="1"/>
  <c r="AK154" i="3"/>
  <c r="AQ154" i="3" s="1"/>
  <c r="AL154" i="3"/>
  <c r="AR154" i="3" s="1"/>
  <c r="AJ154" i="3"/>
  <c r="AP154" i="3" s="1"/>
  <c r="AI154" i="3"/>
  <c r="AO154" i="3" s="1"/>
  <c r="AM79" i="3"/>
  <c r="AS79" i="3" s="1"/>
  <c r="AL79" i="3"/>
  <c r="AR79" i="3" s="1"/>
  <c r="AI79" i="3"/>
  <c r="AO79" i="3" s="1"/>
  <c r="AK79" i="3"/>
  <c r="AQ79" i="3" s="1"/>
  <c r="AJ79" i="3"/>
  <c r="AP79" i="3" s="1"/>
  <c r="AL240" i="3"/>
  <c r="AR240" i="3" s="1"/>
  <c r="AK240" i="3"/>
  <c r="AQ240" i="3" s="1"/>
  <c r="AM240" i="3"/>
  <c r="AS240" i="3" s="1"/>
  <c r="AJ240" i="3"/>
  <c r="AP240" i="3" s="1"/>
  <c r="AI240" i="3"/>
  <c r="AO240" i="3" s="1"/>
  <c r="AM205" i="3"/>
  <c r="AS205" i="3" s="1"/>
  <c r="AI205" i="3"/>
  <c r="AO205" i="3" s="1"/>
  <c r="AJ205" i="3"/>
  <c r="AP205" i="3" s="1"/>
  <c r="AL205" i="3"/>
  <c r="AR205" i="3" s="1"/>
  <c r="AK205" i="3"/>
  <c r="AQ205" i="3" s="1"/>
  <c r="AJ244" i="3"/>
  <c r="AP244" i="3" s="1"/>
  <c r="AL244" i="3"/>
  <c r="AR244" i="3" s="1"/>
  <c r="AI244" i="3"/>
  <c r="AO244" i="3" s="1"/>
  <c r="AM244" i="3"/>
  <c r="AS244" i="3" s="1"/>
  <c r="AK244" i="3"/>
  <c r="AQ244" i="3" s="1"/>
  <c r="AL308" i="3"/>
  <c r="AR308" i="3" s="1"/>
  <c r="AK308" i="3"/>
  <c r="AQ308" i="3" s="1"/>
  <c r="AM308" i="3"/>
  <c r="AS308" i="3" s="1"/>
  <c r="AI308" i="3"/>
  <c r="AO308" i="3" s="1"/>
  <c r="AJ308" i="3"/>
  <c r="AP308" i="3" s="1"/>
  <c r="AM58" i="3"/>
  <c r="AS58" i="3" s="1"/>
  <c r="AK58" i="3"/>
  <c r="AQ58" i="3" s="1"/>
  <c r="AL58" i="3"/>
  <c r="AR58" i="3" s="1"/>
  <c r="AI58" i="3"/>
  <c r="AO58" i="3" s="1"/>
  <c r="AJ58" i="3"/>
  <c r="AP58" i="3" s="1"/>
  <c r="AK69" i="3"/>
  <c r="AQ69" i="3" s="1"/>
  <c r="AL69" i="3"/>
  <c r="AR69" i="3" s="1"/>
  <c r="AM69" i="3"/>
  <c r="AS69" i="3" s="1"/>
  <c r="AI69" i="3"/>
  <c r="AO69" i="3" s="1"/>
  <c r="AJ69" i="3"/>
  <c r="AP69" i="3" s="1"/>
  <c r="AK395" i="3"/>
  <c r="AQ395" i="3" s="1"/>
  <c r="AJ395" i="3"/>
  <c r="AP395" i="3" s="1"/>
  <c r="AI395" i="3"/>
  <c r="AO395" i="3" s="1"/>
  <c r="AM395" i="3"/>
  <c r="AS395" i="3" s="1"/>
  <c r="AL395" i="3"/>
  <c r="AR395" i="3" s="1"/>
  <c r="AI116" i="3"/>
  <c r="AO116" i="3" s="1"/>
  <c r="AK116" i="3"/>
  <c r="AQ116" i="3" s="1"/>
  <c r="AM116" i="3"/>
  <c r="AS116" i="3" s="1"/>
  <c r="AJ116" i="3"/>
  <c r="AP116" i="3" s="1"/>
  <c r="AL116" i="3"/>
  <c r="AR116" i="3" s="1"/>
  <c r="AJ88" i="3"/>
  <c r="AP88" i="3" s="1"/>
  <c r="AK88" i="3"/>
  <c r="AQ88" i="3" s="1"/>
  <c r="AM88" i="3"/>
  <c r="AS88" i="3" s="1"/>
  <c r="AL88" i="3"/>
  <c r="AR88" i="3" s="1"/>
  <c r="AI88" i="3"/>
  <c r="AO88" i="3" s="1"/>
  <c r="AK297" i="3"/>
  <c r="AQ297" i="3" s="1"/>
  <c r="AJ297" i="3"/>
  <c r="AP297" i="3" s="1"/>
  <c r="AL297" i="3"/>
  <c r="AR297" i="3" s="1"/>
  <c r="AM297" i="3"/>
  <c r="AS297" i="3" s="1"/>
  <c r="AI297" i="3"/>
  <c r="AO297" i="3" s="1"/>
  <c r="AM136" i="3"/>
  <c r="AS136" i="3" s="1"/>
  <c r="AI136" i="3"/>
  <c r="AO136" i="3" s="1"/>
  <c r="AL136" i="3"/>
  <c r="AR136" i="3" s="1"/>
  <c r="AJ136" i="3"/>
  <c r="AP136" i="3" s="1"/>
  <c r="AK136" i="3"/>
  <c r="AQ136" i="3" s="1"/>
  <c r="AM319" i="3"/>
  <c r="AS319" i="3" s="1"/>
  <c r="AJ319" i="3"/>
  <c r="AP319" i="3" s="1"/>
  <c r="AL319" i="3"/>
  <c r="AR319" i="3" s="1"/>
  <c r="AI319" i="3"/>
  <c r="AO319" i="3" s="1"/>
  <c r="AK319" i="3"/>
  <c r="AQ319" i="3" s="1"/>
  <c r="AM108" i="3"/>
  <c r="AS108" i="3" s="1"/>
  <c r="AK108" i="3"/>
  <c r="AQ108" i="3" s="1"/>
  <c r="AL108" i="3"/>
  <c r="AR108" i="3" s="1"/>
  <c r="AI108" i="3"/>
  <c r="AO108" i="3" s="1"/>
  <c r="AJ108" i="3"/>
  <c r="AP108" i="3" s="1"/>
  <c r="AK381" i="3"/>
  <c r="AQ381" i="3" s="1"/>
  <c r="AL381" i="3"/>
  <c r="AR381" i="3" s="1"/>
  <c r="AM381" i="3"/>
  <c r="AS381" i="3" s="1"/>
  <c r="AI381" i="3"/>
  <c r="AO381" i="3" s="1"/>
  <c r="AJ381" i="3"/>
  <c r="AP381" i="3" s="1"/>
  <c r="AM164" i="3"/>
  <c r="AS164" i="3" s="1"/>
  <c r="AI164" i="3"/>
  <c r="AO164" i="3" s="1"/>
  <c r="AJ164" i="3"/>
  <c r="AP164" i="3" s="1"/>
  <c r="AL164" i="3"/>
  <c r="AR164" i="3" s="1"/>
  <c r="AK164" i="3"/>
  <c r="AQ164" i="3" s="1"/>
  <c r="AI48" i="3"/>
  <c r="AO48" i="3" s="1"/>
  <c r="AK48" i="3"/>
  <c r="AQ48" i="3" s="1"/>
  <c r="AM48" i="3"/>
  <c r="AS48" i="3" s="1"/>
  <c r="AJ48" i="3"/>
  <c r="AP48" i="3" s="1"/>
  <c r="AL48" i="3"/>
  <c r="AR48" i="3" s="1"/>
  <c r="AM284" i="3"/>
  <c r="AS284" i="3" s="1"/>
  <c r="AI284" i="3"/>
  <c r="AO284" i="3" s="1"/>
  <c r="AJ284" i="3"/>
  <c r="AP284" i="3" s="1"/>
  <c r="AK284" i="3"/>
  <c r="AQ284" i="3" s="1"/>
  <c r="AL284" i="3"/>
  <c r="AR284" i="3" s="1"/>
  <c r="AR17" i="3"/>
  <c r="AS15" i="3"/>
  <c r="AO14" i="3"/>
  <c r="AQ8" i="3"/>
  <c r="F416" i="3"/>
  <c r="AP12" i="3"/>
  <c r="F417" i="3"/>
  <c r="AP13" i="3"/>
  <c r="AR18" i="3"/>
  <c r="AJ67" i="3"/>
  <c r="AP67" i="3" s="1"/>
  <c r="AM67" i="3"/>
  <c r="AS67" i="3" s="1"/>
  <c r="AL67" i="3"/>
  <c r="AR67" i="3" s="1"/>
  <c r="AK67" i="3"/>
  <c r="AQ67" i="3" s="1"/>
  <c r="AI67" i="3"/>
  <c r="AO67" i="3" s="1"/>
  <c r="AM59" i="3"/>
  <c r="AS59" i="3" s="1"/>
  <c r="AL59" i="3"/>
  <c r="AR59" i="3" s="1"/>
  <c r="AJ59" i="3"/>
  <c r="AP59" i="3" s="1"/>
  <c r="AK59" i="3"/>
  <c r="AQ59" i="3" s="1"/>
  <c r="AI59" i="3"/>
  <c r="AO59" i="3" s="1"/>
  <c r="AI63" i="3"/>
  <c r="AO63" i="3" s="1"/>
  <c r="AJ63" i="3"/>
  <c r="AP63" i="3" s="1"/>
  <c r="AK63" i="3"/>
  <c r="AQ63" i="3" s="1"/>
  <c r="AM63" i="3"/>
  <c r="AS63" i="3" s="1"/>
  <c r="AL63" i="3"/>
  <c r="AR63" i="3" s="1"/>
  <c r="H415" i="3"/>
  <c r="AR11" i="3"/>
  <c r="AI334" i="3"/>
  <c r="AO334" i="3" s="1"/>
  <c r="AJ334" i="3"/>
  <c r="AP334" i="3" s="1"/>
  <c r="AM334" i="3"/>
  <c r="AS334" i="3" s="1"/>
  <c r="AK334" i="3"/>
  <c r="AQ334" i="3" s="1"/>
  <c r="AL334" i="3"/>
  <c r="AR334" i="3" s="1"/>
  <c r="AL143" i="3"/>
  <c r="AR143" i="3" s="1"/>
  <c r="AJ143" i="3"/>
  <c r="AP143" i="3" s="1"/>
  <c r="AM143" i="3"/>
  <c r="AS143" i="3" s="1"/>
  <c r="AK143" i="3"/>
  <c r="AQ143" i="3" s="1"/>
  <c r="AI143" i="3"/>
  <c r="AO143" i="3" s="1"/>
  <c r="AM225" i="3"/>
  <c r="AS225" i="3" s="1"/>
  <c r="AI225" i="3"/>
  <c r="AO225" i="3" s="1"/>
  <c r="AK225" i="3"/>
  <c r="AQ225" i="3" s="1"/>
  <c r="AJ225" i="3"/>
  <c r="AP225" i="3" s="1"/>
  <c r="AL225" i="3"/>
  <c r="AR225" i="3" s="1"/>
  <c r="AL45" i="3"/>
  <c r="AR45" i="3" s="1"/>
  <c r="AM45" i="3"/>
  <c r="AS45" i="3" s="1"/>
  <c r="AJ45" i="3"/>
  <c r="AP45" i="3" s="1"/>
  <c r="AI45" i="3"/>
  <c r="AO45" i="3" s="1"/>
  <c r="AK45" i="3"/>
  <c r="AQ45" i="3" s="1"/>
  <c r="E415" i="3"/>
  <c r="AM128" i="3"/>
  <c r="AS128" i="3" s="1"/>
  <c r="AJ128" i="3"/>
  <c r="AP128" i="3" s="1"/>
  <c r="AK128" i="3"/>
  <c r="AQ128" i="3" s="1"/>
  <c r="AI128" i="3"/>
  <c r="AO128" i="3" s="1"/>
  <c r="AL128" i="3"/>
  <c r="AR128" i="3" s="1"/>
  <c r="AL98" i="3"/>
  <c r="AR98" i="3" s="1"/>
  <c r="AI98" i="3"/>
  <c r="AO98" i="3" s="1"/>
  <c r="AM98" i="3"/>
  <c r="AS98" i="3" s="1"/>
  <c r="AK98" i="3"/>
  <c r="AQ98" i="3" s="1"/>
  <c r="AJ98" i="3"/>
  <c r="AP98" i="3" s="1"/>
  <c r="AK289" i="3"/>
  <c r="AQ289" i="3" s="1"/>
  <c r="AI289" i="3"/>
  <c r="AO289" i="3" s="1"/>
  <c r="AL289" i="3"/>
  <c r="AR289" i="3" s="1"/>
  <c r="AM289" i="3"/>
  <c r="AS289" i="3" s="1"/>
  <c r="AJ289" i="3"/>
  <c r="AP289" i="3" s="1"/>
  <c r="AK124" i="3"/>
  <c r="AQ124" i="3" s="1"/>
  <c r="AI124" i="3"/>
  <c r="AO124" i="3" s="1"/>
  <c r="AJ124" i="3"/>
  <c r="AP124" i="3" s="1"/>
  <c r="AM124" i="3"/>
  <c r="AS124" i="3" s="1"/>
  <c r="AL124" i="3"/>
  <c r="AR124" i="3" s="1"/>
  <c r="AM184" i="3"/>
  <c r="AS184" i="3" s="1"/>
  <c r="AJ184" i="3"/>
  <c r="AP184" i="3" s="1"/>
  <c r="AI184" i="3"/>
  <c r="AO184" i="3" s="1"/>
  <c r="AL184" i="3"/>
  <c r="AR184" i="3" s="1"/>
  <c r="AK184" i="3"/>
  <c r="AQ184" i="3" s="1"/>
  <c r="AK120" i="3"/>
  <c r="AQ120" i="3" s="1"/>
  <c r="AI120" i="3"/>
  <c r="AO120" i="3" s="1"/>
  <c r="AM120" i="3"/>
  <c r="AS120" i="3" s="1"/>
  <c r="AJ120" i="3"/>
  <c r="AP120" i="3" s="1"/>
  <c r="AL120" i="3"/>
  <c r="AR120" i="3" s="1"/>
  <c r="AL75" i="3"/>
  <c r="AR75" i="3" s="1"/>
  <c r="AI75" i="3"/>
  <c r="AO75" i="3" s="1"/>
  <c r="AK75" i="3"/>
  <c r="AQ75" i="3" s="1"/>
  <c r="AM75" i="3"/>
  <c r="AS75" i="3" s="1"/>
  <c r="AJ75" i="3"/>
  <c r="AP75" i="3" s="1"/>
  <c r="AL236" i="3"/>
  <c r="AR236" i="3" s="1"/>
  <c r="AK236" i="3"/>
  <c r="AQ236" i="3" s="1"/>
  <c r="AJ236" i="3"/>
  <c r="AP236" i="3" s="1"/>
  <c r="AM236" i="3"/>
  <c r="AS236" i="3" s="1"/>
  <c r="AI236" i="3"/>
  <c r="AO236" i="3" s="1"/>
  <c r="AI196" i="3"/>
  <c r="AO196" i="3" s="1"/>
  <c r="AK196" i="3"/>
  <c r="AQ196" i="3" s="1"/>
  <c r="AJ196" i="3"/>
  <c r="AP196" i="3" s="1"/>
  <c r="AM196" i="3"/>
  <c r="AS196" i="3" s="1"/>
  <c r="AL196" i="3"/>
  <c r="AR196" i="3" s="1"/>
  <c r="AM300" i="3"/>
  <c r="AS300" i="3" s="1"/>
  <c r="AJ300" i="3"/>
  <c r="AP300" i="3" s="1"/>
  <c r="AK300" i="3"/>
  <c r="AQ300" i="3" s="1"/>
  <c r="AI300" i="3"/>
  <c r="AO300" i="3" s="1"/>
  <c r="AL300" i="3"/>
  <c r="AR300" i="3" s="1"/>
  <c r="AL36" i="3"/>
  <c r="AR36" i="3" s="1"/>
  <c r="AI36" i="3"/>
  <c r="AO36" i="3" s="1"/>
  <c r="AK36" i="3"/>
  <c r="AQ36" i="3" s="1"/>
  <c r="AM36" i="3"/>
  <c r="AS36" i="3" s="1"/>
  <c r="AJ36" i="3"/>
  <c r="AP36" i="3" s="1"/>
  <c r="AL43" i="3"/>
  <c r="AR43" i="3" s="1"/>
  <c r="AM43" i="3"/>
  <c r="AS43" i="3" s="1"/>
  <c r="AI43" i="3"/>
  <c r="AO43" i="3" s="1"/>
  <c r="AK43" i="3"/>
  <c r="AQ43" i="3" s="1"/>
  <c r="AJ43" i="3"/>
  <c r="AP43" i="3" s="1"/>
  <c r="AI337" i="3"/>
  <c r="AO337" i="3" s="1"/>
  <c r="AL337" i="3"/>
  <c r="AR337" i="3" s="1"/>
  <c r="AJ337" i="3"/>
  <c r="AP337" i="3" s="1"/>
  <c r="AK337" i="3"/>
  <c r="AQ337" i="3" s="1"/>
  <c r="AM337" i="3"/>
  <c r="AS337" i="3" s="1"/>
  <c r="AI336" i="3"/>
  <c r="AO336" i="3" s="1"/>
  <c r="AJ336" i="3"/>
  <c r="AP336" i="3" s="1"/>
  <c r="AK336" i="3"/>
  <c r="AQ336" i="3" s="1"/>
  <c r="AL336" i="3"/>
  <c r="AR336" i="3" s="1"/>
  <c r="AM336" i="3"/>
  <c r="AS336" i="3" s="1"/>
  <c r="D425" i="3"/>
  <c r="AK21" i="3"/>
  <c r="AL21" i="3"/>
  <c r="AM21" i="3"/>
  <c r="AJ21" i="3"/>
  <c r="AI21" i="3"/>
  <c r="AQ17" i="3"/>
  <c r="AO15" i="3"/>
  <c r="I416" i="3"/>
  <c r="AS12" i="3"/>
  <c r="AK288" i="3"/>
  <c r="AQ288" i="3" s="1"/>
  <c r="AJ288" i="3"/>
  <c r="AP288" i="3" s="1"/>
  <c r="AL288" i="3"/>
  <c r="AR288" i="3" s="1"/>
  <c r="AM288" i="3"/>
  <c r="AS288" i="3" s="1"/>
  <c r="AI288" i="3"/>
  <c r="AO288" i="3" s="1"/>
  <c r="AJ266" i="3"/>
  <c r="AP266" i="3" s="1"/>
  <c r="AM266" i="3"/>
  <c r="AS266" i="3" s="1"/>
  <c r="AL266" i="3"/>
  <c r="AR266" i="3" s="1"/>
  <c r="AK266" i="3"/>
  <c r="AQ266" i="3" s="1"/>
  <c r="AI266" i="3"/>
  <c r="AO266" i="3" s="1"/>
  <c r="AJ279" i="3"/>
  <c r="AP279" i="3" s="1"/>
  <c r="AK279" i="3"/>
  <c r="AQ279" i="3" s="1"/>
  <c r="AM279" i="3"/>
  <c r="AS279" i="3" s="1"/>
  <c r="AI279" i="3"/>
  <c r="AO279" i="3" s="1"/>
  <c r="AL279" i="3"/>
  <c r="AR279" i="3" s="1"/>
  <c r="AO13" i="3"/>
  <c r="AK269" i="3"/>
  <c r="AQ269" i="3" s="1"/>
  <c r="AL269" i="3"/>
  <c r="AR269" i="3" s="1"/>
  <c r="AJ269" i="3"/>
  <c r="AP269" i="3" s="1"/>
  <c r="AI269" i="3"/>
  <c r="AO269" i="3" s="1"/>
  <c r="AM269" i="3"/>
  <c r="AS269" i="3" s="1"/>
  <c r="AL227" i="3"/>
  <c r="AR227" i="3" s="1"/>
  <c r="AM227" i="3"/>
  <c r="AS227" i="3" s="1"/>
  <c r="AJ227" i="3"/>
  <c r="AP227" i="3" s="1"/>
  <c r="AK227" i="3"/>
  <c r="AQ227" i="3" s="1"/>
  <c r="AI227" i="3"/>
  <c r="AO227" i="3" s="1"/>
  <c r="D423" i="3"/>
  <c r="AM19" i="3"/>
  <c r="AK19" i="3"/>
  <c r="AJ19" i="3"/>
  <c r="AL19" i="3"/>
  <c r="AI19" i="3"/>
  <c r="G415" i="3"/>
  <c r="AQ11" i="3"/>
  <c r="AI34" i="3"/>
  <c r="AO34" i="3" s="1"/>
  <c r="AM34" i="3"/>
  <c r="AS34" i="3" s="1"/>
  <c r="AL34" i="3"/>
  <c r="AR34" i="3" s="1"/>
  <c r="AJ34" i="3"/>
  <c r="AP34" i="3" s="1"/>
  <c r="AK34" i="3"/>
  <c r="AQ34" i="3" s="1"/>
  <c r="AM107" i="3"/>
  <c r="AS107" i="3" s="1"/>
  <c r="AI107" i="3"/>
  <c r="AO107" i="3" s="1"/>
  <c r="AJ107" i="3"/>
  <c r="AP107" i="3" s="1"/>
  <c r="AL107" i="3"/>
  <c r="AR107" i="3" s="1"/>
  <c r="AK107" i="3"/>
  <c r="AQ107" i="3" s="1"/>
  <c r="AL285" i="3"/>
  <c r="AR285" i="3" s="1"/>
  <c r="AM285" i="3"/>
  <c r="AS285" i="3" s="1"/>
  <c r="AJ285" i="3"/>
  <c r="AP285" i="3" s="1"/>
  <c r="AK285" i="3"/>
  <c r="AQ285" i="3" s="1"/>
  <c r="AI285" i="3"/>
  <c r="AO285" i="3" s="1"/>
  <c r="AI385" i="3"/>
  <c r="AO385" i="3" s="1"/>
  <c r="AL385" i="3"/>
  <c r="AR385" i="3" s="1"/>
  <c r="AJ385" i="3"/>
  <c r="AP385" i="3" s="1"/>
  <c r="AM385" i="3"/>
  <c r="AS385" i="3" s="1"/>
  <c r="AK385" i="3"/>
  <c r="AQ385" i="3" s="1"/>
  <c r="AM148" i="3"/>
  <c r="AS148" i="3" s="1"/>
  <c r="AL148" i="3"/>
  <c r="AR148" i="3" s="1"/>
  <c r="AK148" i="3"/>
  <c r="AQ148" i="3" s="1"/>
  <c r="AI148" i="3"/>
  <c r="AO148" i="3" s="1"/>
  <c r="AJ148" i="3"/>
  <c r="AP148" i="3" s="1"/>
  <c r="AL358" i="3"/>
  <c r="AR358" i="3" s="1"/>
  <c r="AI358" i="3"/>
  <c r="AO358" i="3" s="1"/>
  <c r="AK358" i="3"/>
  <c r="AQ358" i="3" s="1"/>
  <c r="AJ358" i="3"/>
  <c r="AP358" i="3" s="1"/>
  <c r="AM358" i="3"/>
  <c r="AS358" i="3" s="1"/>
  <c r="AJ129" i="3"/>
  <c r="AP129" i="3" s="1"/>
  <c r="AL129" i="3"/>
  <c r="AR129" i="3" s="1"/>
  <c r="AK129" i="3"/>
  <c r="AQ129" i="3" s="1"/>
  <c r="AI129" i="3"/>
  <c r="AO129" i="3" s="1"/>
  <c r="AM129" i="3"/>
  <c r="AS129" i="3" s="1"/>
  <c r="AK340" i="3"/>
  <c r="AQ340" i="3" s="1"/>
  <c r="AJ340" i="3"/>
  <c r="AP340" i="3" s="1"/>
  <c r="AL340" i="3"/>
  <c r="AR340" i="3" s="1"/>
  <c r="AM340" i="3"/>
  <c r="AS340" i="3" s="1"/>
  <c r="AI340" i="3"/>
  <c r="AO340" i="3" s="1"/>
  <c r="AJ26" i="3"/>
  <c r="AI26" i="3"/>
  <c r="AO26" i="3" s="1"/>
  <c r="AK26" i="3"/>
  <c r="AL26" i="3"/>
  <c r="AM26" i="3"/>
  <c r="AL61" i="3"/>
  <c r="AR61" i="3" s="1"/>
  <c r="AK61" i="3"/>
  <c r="AQ61" i="3" s="1"/>
  <c r="AJ61" i="3"/>
  <c r="AP61" i="3" s="1"/>
  <c r="AM61" i="3"/>
  <c r="AS61" i="3" s="1"/>
  <c r="AI61" i="3"/>
  <c r="AO61" i="3" s="1"/>
  <c r="AK200" i="3"/>
  <c r="AQ200" i="3" s="1"/>
  <c r="AM200" i="3"/>
  <c r="AS200" i="3" s="1"/>
  <c r="AL200" i="3"/>
  <c r="AR200" i="3" s="1"/>
  <c r="AJ200" i="3"/>
  <c r="AP200" i="3" s="1"/>
  <c r="AI200" i="3"/>
  <c r="AO200" i="3" s="1"/>
  <c r="AP20" i="3"/>
  <c r="AJ343" i="3"/>
  <c r="AP343" i="3" s="1"/>
  <c r="AK343" i="3"/>
  <c r="AQ343" i="3" s="1"/>
  <c r="AL343" i="3"/>
  <c r="AR343" i="3" s="1"/>
  <c r="AI343" i="3"/>
  <c r="AO343" i="3" s="1"/>
  <c r="AM343" i="3"/>
  <c r="AS343" i="3" s="1"/>
  <c r="AI299" i="3"/>
  <c r="AO299" i="3" s="1"/>
  <c r="AJ299" i="3"/>
  <c r="AP299" i="3" s="1"/>
  <c r="AM299" i="3"/>
  <c r="AS299" i="3" s="1"/>
  <c r="AK299" i="3"/>
  <c r="AQ299" i="3" s="1"/>
  <c r="AL299" i="3"/>
  <c r="AR299" i="3" s="1"/>
  <c r="AI47" i="3"/>
  <c r="AO47" i="3" s="1"/>
  <c r="AK47" i="3"/>
  <c r="AQ47" i="3" s="1"/>
  <c r="AM47" i="3"/>
  <c r="AS47" i="3" s="1"/>
  <c r="AL47" i="3"/>
  <c r="AR47" i="3" s="1"/>
  <c r="AJ47" i="3"/>
  <c r="AP47" i="3" s="1"/>
  <c r="AK384" i="3"/>
  <c r="AQ384" i="3" s="1"/>
  <c r="AI384" i="3"/>
  <c r="AO384" i="3" s="1"/>
  <c r="AJ384" i="3"/>
  <c r="AP384" i="3" s="1"/>
  <c r="AM384" i="3"/>
  <c r="AS384" i="3" s="1"/>
  <c r="AL384" i="3"/>
  <c r="AR384" i="3" s="1"/>
  <c r="AJ121" i="3"/>
  <c r="AP121" i="3" s="1"/>
  <c r="AL121" i="3"/>
  <c r="AR121" i="3" s="1"/>
  <c r="AM121" i="3"/>
  <c r="AS121" i="3" s="1"/>
  <c r="AI121" i="3"/>
  <c r="AO121" i="3" s="1"/>
  <c r="AK121" i="3"/>
  <c r="AQ121" i="3" s="1"/>
  <c r="AL228" i="3"/>
  <c r="AR228" i="3" s="1"/>
  <c r="AI228" i="3"/>
  <c r="AO228" i="3" s="1"/>
  <c r="AK228" i="3"/>
  <c r="AQ228" i="3" s="1"/>
  <c r="AJ228" i="3"/>
  <c r="AP228" i="3" s="1"/>
  <c r="AM228" i="3"/>
  <c r="AS228" i="3" s="1"/>
  <c r="AL403" i="3"/>
  <c r="AR403" i="3" s="1"/>
  <c r="AK403" i="3"/>
  <c r="AQ403" i="3" s="1"/>
  <c r="AM403" i="3"/>
  <c r="AS403" i="3" s="1"/>
  <c r="AJ403" i="3"/>
  <c r="AP403" i="3" s="1"/>
  <c r="AI403" i="3"/>
  <c r="AO403" i="3" s="1"/>
  <c r="AK301" i="3"/>
  <c r="AQ301" i="3" s="1"/>
  <c r="AI301" i="3"/>
  <c r="AO301" i="3" s="1"/>
  <c r="AL301" i="3"/>
  <c r="AR301" i="3" s="1"/>
  <c r="AM301" i="3"/>
  <c r="AS301" i="3" s="1"/>
  <c r="AJ301" i="3"/>
  <c r="AP301" i="3" s="1"/>
  <c r="AL283" i="3"/>
  <c r="AR283" i="3" s="1"/>
  <c r="AI283" i="3"/>
  <c r="AO283" i="3" s="1"/>
  <c r="AJ283" i="3"/>
  <c r="AP283" i="3" s="1"/>
  <c r="AM283" i="3"/>
  <c r="AS283" i="3" s="1"/>
  <c r="AK283" i="3"/>
  <c r="AQ283" i="3" s="1"/>
  <c r="AP15" i="3"/>
  <c r="AP16" i="3"/>
  <c r="H416" i="3"/>
  <c r="AR12" i="3"/>
  <c r="AL99" i="3"/>
  <c r="AR99" i="3" s="1"/>
  <c r="AM99" i="3"/>
  <c r="AS99" i="3" s="1"/>
  <c r="AI99" i="3"/>
  <c r="AO99" i="3" s="1"/>
  <c r="AJ99" i="3"/>
  <c r="AP99" i="3" s="1"/>
  <c r="AK99" i="3"/>
  <c r="AQ99" i="3" s="1"/>
  <c r="AJ367" i="3"/>
  <c r="AP367" i="3" s="1"/>
  <c r="AI367" i="3"/>
  <c r="AO367" i="3" s="1"/>
  <c r="AL367" i="3"/>
  <c r="AR367" i="3" s="1"/>
  <c r="AM367" i="3"/>
  <c r="AS367" i="3" s="1"/>
  <c r="AK367" i="3"/>
  <c r="AQ367" i="3" s="1"/>
  <c r="AJ267" i="3"/>
  <c r="AP267" i="3" s="1"/>
  <c r="AI267" i="3"/>
  <c r="AO267" i="3" s="1"/>
  <c r="AL267" i="3"/>
  <c r="AR267" i="3" s="1"/>
  <c r="AK267" i="3"/>
  <c r="AQ267" i="3" s="1"/>
  <c r="AM267" i="3"/>
  <c r="AS267" i="3" s="1"/>
  <c r="AJ146" i="3"/>
  <c r="AP146" i="3" s="1"/>
  <c r="AI146" i="3"/>
  <c r="AO146" i="3" s="1"/>
  <c r="AK146" i="3"/>
  <c r="AQ146" i="3" s="1"/>
  <c r="AM146" i="3"/>
  <c r="AS146" i="3" s="1"/>
  <c r="AL146" i="3"/>
  <c r="AR146" i="3" s="1"/>
  <c r="G417" i="3"/>
  <c r="AQ13" i="3"/>
  <c r="AM388" i="3"/>
  <c r="AS388" i="3" s="1"/>
  <c r="AI388" i="3"/>
  <c r="AO388" i="3" s="1"/>
  <c r="AK388" i="3"/>
  <c r="AQ388" i="3" s="1"/>
  <c r="AJ388" i="3"/>
  <c r="AP388" i="3" s="1"/>
  <c r="AL388" i="3"/>
  <c r="AR388" i="3" s="1"/>
  <c r="AM176" i="3"/>
  <c r="AS176" i="3" s="1"/>
  <c r="AL176" i="3"/>
  <c r="AR176" i="3" s="1"/>
  <c r="AI176" i="3"/>
  <c r="AO176" i="3" s="1"/>
  <c r="AJ176" i="3"/>
  <c r="AP176" i="3" s="1"/>
  <c r="AK176" i="3"/>
  <c r="AQ176" i="3" s="1"/>
  <c r="AJ159" i="3"/>
  <c r="AP159" i="3" s="1"/>
  <c r="AM159" i="3"/>
  <c r="AS159" i="3" s="1"/>
  <c r="AK159" i="3"/>
  <c r="AQ159" i="3" s="1"/>
  <c r="AI159" i="3"/>
  <c r="AO159" i="3" s="1"/>
  <c r="AL159" i="3"/>
  <c r="AR159" i="3" s="1"/>
  <c r="AJ360" i="3"/>
  <c r="AP360" i="3" s="1"/>
  <c r="AL360" i="3"/>
  <c r="AR360" i="3" s="1"/>
  <c r="AK360" i="3"/>
  <c r="AQ360" i="3" s="1"/>
  <c r="AM360" i="3"/>
  <c r="AS360" i="3" s="1"/>
  <c r="AI360" i="3"/>
  <c r="AO360" i="3" s="1"/>
  <c r="I415" i="3"/>
  <c r="AS11" i="3"/>
  <c r="AK194" i="3"/>
  <c r="AQ194" i="3" s="1"/>
  <c r="AL194" i="3"/>
  <c r="AR194" i="3" s="1"/>
  <c r="AM194" i="3"/>
  <c r="AS194" i="3" s="1"/>
  <c r="AJ194" i="3"/>
  <c r="AP194" i="3" s="1"/>
  <c r="AI194" i="3"/>
  <c r="AO194" i="3" s="1"/>
  <c r="AL383" i="3"/>
  <c r="AR383" i="3" s="1"/>
  <c r="AI383" i="3"/>
  <c r="AO383" i="3" s="1"/>
  <c r="AJ383" i="3"/>
  <c r="AP383" i="3" s="1"/>
  <c r="AM383" i="3"/>
  <c r="AS383" i="3" s="1"/>
  <c r="AK383" i="3"/>
  <c r="AQ383" i="3" s="1"/>
  <c r="AM296" i="3"/>
  <c r="AS296" i="3" s="1"/>
  <c r="AK296" i="3"/>
  <c r="AQ296" i="3" s="1"/>
  <c r="AL296" i="3"/>
  <c r="AR296" i="3" s="1"/>
  <c r="AJ296" i="3"/>
  <c r="AP296" i="3" s="1"/>
  <c r="AI296" i="3"/>
  <c r="AO296" i="3" s="1"/>
  <c r="D409" i="3"/>
  <c r="AI5" i="3"/>
  <c r="AJ5" i="3"/>
  <c r="AL5" i="3"/>
  <c r="AM5" i="3"/>
  <c r="AK5" i="3"/>
  <c r="AK368" i="3"/>
  <c r="AQ368" i="3" s="1"/>
  <c r="AM368" i="3"/>
  <c r="AS368" i="3" s="1"/>
  <c r="AI368" i="3"/>
  <c r="AO368" i="3" s="1"/>
  <c r="AL368" i="3"/>
  <c r="AR368" i="3" s="1"/>
  <c r="AJ368" i="3"/>
  <c r="AP368" i="3" s="1"/>
  <c r="AM324" i="3"/>
  <c r="AS324" i="3" s="1"/>
  <c r="AJ324" i="3"/>
  <c r="AP324" i="3" s="1"/>
  <c r="AI324" i="3"/>
  <c r="AO324" i="3" s="1"/>
  <c r="AK324" i="3"/>
  <c r="AQ324" i="3" s="1"/>
  <c r="AL324" i="3"/>
  <c r="AR324" i="3" s="1"/>
  <c r="AL35" i="3"/>
  <c r="AR35" i="3" s="1"/>
  <c r="AK35" i="3"/>
  <c r="AQ35" i="3" s="1"/>
  <c r="AJ35" i="3"/>
  <c r="AP35" i="3" s="1"/>
  <c r="AI35" i="3"/>
  <c r="AO35" i="3" s="1"/>
  <c r="AM35" i="3"/>
  <c r="AS35" i="3" s="1"/>
  <c r="AL118" i="3"/>
  <c r="AR118" i="3" s="1"/>
  <c r="AK118" i="3"/>
  <c r="AQ118" i="3" s="1"/>
  <c r="AJ118" i="3"/>
  <c r="AP118" i="3" s="1"/>
  <c r="AM118" i="3"/>
  <c r="AS118" i="3" s="1"/>
  <c r="AI118" i="3"/>
  <c r="AO118" i="3" s="1"/>
  <c r="AK349" i="3"/>
  <c r="AQ349" i="3" s="1"/>
  <c r="AJ349" i="3"/>
  <c r="AP349" i="3" s="1"/>
  <c r="AL349" i="3"/>
  <c r="AR349" i="3" s="1"/>
  <c r="AI349" i="3"/>
  <c r="AO349" i="3" s="1"/>
  <c r="AM349" i="3"/>
  <c r="AS349" i="3" s="1"/>
  <c r="AM216" i="3"/>
  <c r="AS216" i="3" s="1"/>
  <c r="AL216" i="3"/>
  <c r="AR216" i="3" s="1"/>
  <c r="AJ216" i="3"/>
  <c r="AP216" i="3" s="1"/>
  <c r="AK216" i="3"/>
  <c r="AQ216" i="3" s="1"/>
  <c r="AI216" i="3"/>
  <c r="AO216" i="3" s="1"/>
  <c r="AK223" i="3"/>
  <c r="AQ223" i="3" s="1"/>
  <c r="AI223" i="3"/>
  <c r="AO223" i="3" s="1"/>
  <c r="AL223" i="3"/>
  <c r="AR223" i="3" s="1"/>
  <c r="AM223" i="3"/>
  <c r="AS223" i="3" s="1"/>
  <c r="AJ223" i="3"/>
  <c r="AP223" i="3" s="1"/>
  <c r="AL160" i="3"/>
  <c r="AR160" i="3" s="1"/>
  <c r="AI160" i="3"/>
  <c r="AO160" i="3" s="1"/>
  <c r="AK160" i="3"/>
  <c r="AQ160" i="3" s="1"/>
  <c r="AM160" i="3"/>
  <c r="AS160" i="3" s="1"/>
  <c r="AJ160" i="3"/>
  <c r="AP160" i="3" s="1"/>
  <c r="AK185" i="3"/>
  <c r="AQ185" i="3" s="1"/>
  <c r="AM185" i="3"/>
  <c r="AS185" i="3" s="1"/>
  <c r="AL185" i="3"/>
  <c r="AR185" i="3" s="1"/>
  <c r="AI185" i="3"/>
  <c r="AO185" i="3" s="1"/>
  <c r="AJ185" i="3"/>
  <c r="AP185" i="3" s="1"/>
  <c r="AO9" i="3"/>
  <c r="AL382" i="3"/>
  <c r="AR382" i="3" s="1"/>
  <c r="AJ382" i="3"/>
  <c r="AP382" i="3" s="1"/>
  <c r="AM382" i="3"/>
  <c r="AS382" i="3" s="1"/>
  <c r="AI382" i="3"/>
  <c r="AO382" i="3" s="1"/>
  <c r="AK382" i="3"/>
  <c r="AQ382" i="3" s="1"/>
  <c r="AM280" i="3"/>
  <c r="AS280" i="3" s="1"/>
  <c r="AL280" i="3"/>
  <c r="AR280" i="3" s="1"/>
  <c r="AJ280" i="3"/>
  <c r="AP280" i="3" s="1"/>
  <c r="AK280" i="3"/>
  <c r="AQ280" i="3" s="1"/>
  <c r="AI280" i="3"/>
  <c r="AO280" i="3" s="1"/>
  <c r="AS20" i="3"/>
  <c r="AM163" i="3"/>
  <c r="AS163" i="3" s="1"/>
  <c r="AK163" i="3"/>
  <c r="AQ163" i="3" s="1"/>
  <c r="AL163" i="3"/>
  <c r="AR163" i="3" s="1"/>
  <c r="AJ163" i="3"/>
  <c r="AP163" i="3" s="1"/>
  <c r="AI163" i="3"/>
  <c r="AO163" i="3" s="1"/>
  <c r="AM102" i="3"/>
  <c r="AS102" i="3" s="1"/>
  <c r="AJ102" i="3"/>
  <c r="AP102" i="3" s="1"/>
  <c r="AL102" i="3"/>
  <c r="AR102" i="3" s="1"/>
  <c r="AK102" i="3"/>
  <c r="AQ102" i="3" s="1"/>
  <c r="AI102" i="3"/>
  <c r="AO102" i="3" s="1"/>
  <c r="AK81" i="3"/>
  <c r="AQ81" i="3" s="1"/>
  <c r="AI81" i="3"/>
  <c r="AO81" i="3" s="1"/>
  <c r="AJ81" i="3"/>
  <c r="AP81" i="3" s="1"/>
  <c r="AM81" i="3"/>
  <c r="AS81" i="3" s="1"/>
  <c r="AL81" i="3"/>
  <c r="AR81" i="3" s="1"/>
  <c r="D419" i="3"/>
  <c r="AS16" i="3"/>
  <c r="E416" i="3"/>
  <c r="AO12" i="3"/>
  <c r="AK40" i="3"/>
  <c r="AL40" i="3"/>
  <c r="AR40" i="3" s="1"/>
  <c r="AJ40" i="3"/>
  <c r="AP40" i="3" s="1"/>
  <c r="AM40" i="3"/>
  <c r="AS40" i="3" s="1"/>
  <c r="AI40" i="3"/>
  <c r="AJ204" i="3"/>
  <c r="AP204" i="3" s="1"/>
  <c r="AK204" i="3"/>
  <c r="AQ204" i="3" s="1"/>
  <c r="AI204" i="3"/>
  <c r="AO204" i="3" s="1"/>
  <c r="AL204" i="3"/>
  <c r="AR204" i="3" s="1"/>
  <c r="AM204" i="3"/>
  <c r="AS204" i="3" s="1"/>
  <c r="AJ86" i="3"/>
  <c r="AP86" i="3" s="1"/>
  <c r="AK86" i="3"/>
  <c r="AQ86" i="3" s="1"/>
  <c r="AL86" i="3"/>
  <c r="AR86" i="3" s="1"/>
  <c r="AI86" i="3"/>
  <c r="AO86" i="3" s="1"/>
  <c r="AM86" i="3"/>
  <c r="AS86" i="3" s="1"/>
  <c r="I417" i="3"/>
  <c r="AS13" i="3"/>
  <c r="AS9" i="3"/>
  <c r="AJ139" i="3"/>
  <c r="AP139" i="3" s="1"/>
  <c r="AK139" i="3"/>
  <c r="AQ139" i="3" s="1"/>
  <c r="AI139" i="3"/>
  <c r="AO139" i="3" s="1"/>
  <c r="AL139" i="3"/>
  <c r="AR139" i="3" s="1"/>
  <c r="AM139" i="3"/>
  <c r="AS139" i="3" s="1"/>
  <c r="AK238" i="3"/>
  <c r="AQ238" i="3" s="1"/>
  <c r="AJ238" i="3"/>
  <c r="AP238" i="3" s="1"/>
  <c r="AM238" i="3"/>
  <c r="AS238" i="3" s="1"/>
  <c r="AL238" i="3"/>
  <c r="AR238" i="3" s="1"/>
  <c r="AI238" i="3"/>
  <c r="AO238" i="3" s="1"/>
  <c r="AJ303" i="3"/>
  <c r="AP303" i="3" s="1"/>
  <c r="AM303" i="3"/>
  <c r="AS303" i="3" s="1"/>
  <c r="AI303" i="3"/>
  <c r="AO303" i="3" s="1"/>
  <c r="AK303" i="3"/>
  <c r="AQ303" i="3" s="1"/>
  <c r="AL303" i="3"/>
  <c r="AR303" i="3" s="1"/>
  <c r="AS18" i="3"/>
  <c r="AI85" i="3"/>
  <c r="AO85" i="3" s="1"/>
  <c r="AJ85" i="3"/>
  <c r="AP85" i="3" s="1"/>
  <c r="AM85" i="3"/>
  <c r="AS85" i="3" s="1"/>
  <c r="AK85" i="3"/>
  <c r="AQ85" i="3" s="1"/>
  <c r="AL85" i="3"/>
  <c r="AR85" i="3" s="1"/>
  <c r="AK78" i="3"/>
  <c r="AQ78" i="3" s="1"/>
  <c r="AM78" i="3"/>
  <c r="AS78" i="3" s="1"/>
  <c r="AL78" i="3"/>
  <c r="AR78" i="3" s="1"/>
  <c r="AJ78" i="3"/>
  <c r="AP78" i="3" s="1"/>
  <c r="AI78" i="3"/>
  <c r="AO78" i="3" s="1"/>
  <c r="AJ389" i="3"/>
  <c r="AP389" i="3" s="1"/>
  <c r="AI389" i="3"/>
  <c r="AO389" i="3" s="1"/>
  <c r="AL389" i="3"/>
  <c r="AR389" i="3" s="1"/>
  <c r="AM389" i="3"/>
  <c r="AS389" i="3" s="1"/>
  <c r="AK389" i="3"/>
  <c r="AQ389" i="3" s="1"/>
  <c r="AJ379" i="3"/>
  <c r="AP379" i="3" s="1"/>
  <c r="AK379" i="3"/>
  <c r="AQ379" i="3" s="1"/>
  <c r="AI379" i="3"/>
  <c r="AO379" i="3" s="1"/>
  <c r="AL379" i="3"/>
  <c r="AR379" i="3" s="1"/>
  <c r="AM379" i="3"/>
  <c r="AS379" i="3" s="1"/>
  <c r="AM363" i="3"/>
  <c r="AS363" i="3" s="1"/>
  <c r="AJ363" i="3"/>
  <c r="AP363" i="3" s="1"/>
  <c r="AI363" i="3"/>
  <c r="AO363" i="3" s="1"/>
  <c r="AL363" i="3"/>
  <c r="AR363" i="3" s="1"/>
  <c r="AK363" i="3"/>
  <c r="AQ363" i="3" s="1"/>
  <c r="AJ140" i="3"/>
  <c r="AP140" i="3" s="1"/>
  <c r="AL140" i="3"/>
  <c r="AR140" i="3" s="1"/>
  <c r="AK140" i="3"/>
  <c r="AQ140" i="3" s="1"/>
  <c r="AM140" i="3"/>
  <c r="AS140" i="3" s="1"/>
  <c r="AI140" i="3"/>
  <c r="AO140" i="3" s="1"/>
  <c r="AM243" i="3"/>
  <c r="AS243" i="3" s="1"/>
  <c r="AI243" i="3"/>
  <c r="AO243" i="3" s="1"/>
  <c r="AK243" i="3"/>
  <c r="AQ243" i="3" s="1"/>
  <c r="AJ243" i="3"/>
  <c r="AP243" i="3" s="1"/>
  <c r="AL243" i="3"/>
  <c r="AR243" i="3" s="1"/>
  <c r="AL179" i="3"/>
  <c r="AR179" i="3" s="1"/>
  <c r="AJ179" i="3"/>
  <c r="AP179" i="3" s="1"/>
  <c r="AK179" i="3"/>
  <c r="AQ179" i="3" s="1"/>
  <c r="AM179" i="3"/>
  <c r="AS179" i="3" s="1"/>
  <c r="AI179" i="3"/>
  <c r="AO179" i="3" s="1"/>
  <c r="AO18" i="3"/>
  <c r="AQ9" i="3"/>
  <c r="AR20" i="3"/>
  <c r="AJ83" i="3"/>
  <c r="AP83" i="3" s="1"/>
  <c r="AI83" i="3"/>
  <c r="AO83" i="3" s="1"/>
  <c r="AK83" i="3"/>
  <c r="AQ83" i="3" s="1"/>
  <c r="AM83" i="3"/>
  <c r="AS83" i="3" s="1"/>
  <c r="AL83" i="3"/>
  <c r="AR83" i="3" s="1"/>
  <c r="AI262" i="3"/>
  <c r="AO262" i="3" s="1"/>
  <c r="AK262" i="3"/>
  <c r="AQ262" i="3" s="1"/>
  <c r="AM262" i="3"/>
  <c r="AS262" i="3" s="1"/>
  <c r="AJ262" i="3"/>
  <c r="AP262" i="3" s="1"/>
  <c r="AL262" i="3"/>
  <c r="AR262" i="3" s="1"/>
  <c r="AL402" i="3"/>
  <c r="AR402" i="3" s="1"/>
  <c r="AM402" i="3"/>
  <c r="AS402" i="3" s="1"/>
  <c r="AJ402" i="3"/>
  <c r="AP402" i="3" s="1"/>
  <c r="AK402" i="3"/>
  <c r="AQ402" i="3" s="1"/>
  <c r="AI402" i="3"/>
  <c r="AO402" i="3" s="1"/>
  <c r="AK181" i="3"/>
  <c r="AQ181" i="3" s="1"/>
  <c r="AL181" i="3"/>
  <c r="AR181" i="3" s="1"/>
  <c r="AM181" i="3"/>
  <c r="AS181" i="3" s="1"/>
  <c r="AJ181" i="3"/>
  <c r="AP181" i="3" s="1"/>
  <c r="AI181" i="3"/>
  <c r="AO181" i="3" s="1"/>
  <c r="AK96" i="3"/>
  <c r="AQ96" i="3" s="1"/>
  <c r="AI96" i="3"/>
  <c r="AO96" i="3" s="1"/>
  <c r="AJ96" i="3"/>
  <c r="AP96" i="3" s="1"/>
  <c r="AL96" i="3"/>
  <c r="AR96" i="3" s="1"/>
  <c r="AM96" i="3"/>
  <c r="AS96" i="3" s="1"/>
  <c r="D426" i="3"/>
  <c r="AI22" i="3"/>
  <c r="AM22" i="3"/>
  <c r="AL22" i="3"/>
  <c r="AK22" i="3"/>
  <c r="AJ22" i="3"/>
  <c r="AJ56" i="3"/>
  <c r="AP56" i="3" s="1"/>
  <c r="AK56" i="3"/>
  <c r="AQ56" i="3" s="1"/>
  <c r="AM56" i="3"/>
  <c r="AS56" i="3" s="1"/>
  <c r="AL56" i="3"/>
  <c r="AR56" i="3" s="1"/>
  <c r="AI56" i="3"/>
  <c r="AO56" i="3" s="1"/>
  <c r="AI399" i="3"/>
  <c r="AO399" i="3" s="1"/>
  <c r="AK399" i="3"/>
  <c r="AQ399" i="3" s="1"/>
  <c r="AL399" i="3"/>
  <c r="AR399" i="3" s="1"/>
  <c r="AJ399" i="3"/>
  <c r="AP399" i="3" s="1"/>
  <c r="AM399" i="3"/>
  <c r="AS399" i="3" s="1"/>
  <c r="D428" i="3"/>
  <c r="AJ24" i="3"/>
  <c r="AI24" i="3"/>
  <c r="AK24" i="3"/>
  <c r="AL24" i="3"/>
  <c r="AM24" i="3"/>
  <c r="AQ14" i="3"/>
  <c r="AP8" i="3"/>
  <c r="AR16" i="3"/>
  <c r="AL158" i="3"/>
  <c r="AR158" i="3" s="1"/>
  <c r="AI158" i="3"/>
  <c r="AO158" i="3" s="1"/>
  <c r="AM158" i="3"/>
  <c r="AS158" i="3" s="1"/>
  <c r="AK158" i="3"/>
  <c r="AQ158" i="3" s="1"/>
  <c r="AJ158" i="3"/>
  <c r="AP158" i="3" s="1"/>
  <c r="AM326" i="3"/>
  <c r="AS326" i="3" s="1"/>
  <c r="AI326" i="3"/>
  <c r="AO326" i="3" s="1"/>
  <c r="AK326" i="3"/>
  <c r="AQ326" i="3" s="1"/>
  <c r="AJ326" i="3"/>
  <c r="AP326" i="3" s="1"/>
  <c r="AL326" i="3"/>
  <c r="AR326" i="3" s="1"/>
  <c r="D411" i="3"/>
  <c r="AK7" i="3"/>
  <c r="AI7" i="3"/>
  <c r="AJ7" i="3"/>
  <c r="AL7" i="3"/>
  <c r="AM7" i="3"/>
  <c r="AO6" i="3"/>
  <c r="AI119" i="3"/>
  <c r="AO119" i="3" s="1"/>
  <c r="AJ119" i="3"/>
  <c r="AP119" i="3" s="1"/>
  <c r="AM119" i="3"/>
  <c r="AS119" i="3" s="1"/>
  <c r="AL119" i="3"/>
  <c r="AR119" i="3" s="1"/>
  <c r="AK119" i="3"/>
  <c r="AQ119" i="3" s="1"/>
  <c r="AK76" i="3"/>
  <c r="AQ76" i="3" s="1"/>
  <c r="AM76" i="3"/>
  <c r="AS76" i="3" s="1"/>
  <c r="AL76" i="3"/>
  <c r="AR76" i="3" s="1"/>
  <c r="AI76" i="3"/>
  <c r="AO76" i="3" s="1"/>
  <c r="AJ76" i="3"/>
  <c r="AP76" i="3" s="1"/>
  <c r="AJ82" i="3"/>
  <c r="AP82" i="3" s="1"/>
  <c r="AM82" i="3"/>
  <c r="AS82" i="3" s="1"/>
  <c r="AK82" i="3"/>
  <c r="AQ82" i="3" s="1"/>
  <c r="AL82" i="3"/>
  <c r="AR82" i="3" s="1"/>
  <c r="AI82" i="3"/>
  <c r="AO82" i="3" s="1"/>
  <c r="AM208" i="3"/>
  <c r="AS208" i="3" s="1"/>
  <c r="AI208" i="3"/>
  <c r="AO208" i="3" s="1"/>
  <c r="AK208" i="3"/>
  <c r="AQ208" i="3" s="1"/>
  <c r="AL208" i="3"/>
  <c r="AR208" i="3" s="1"/>
  <c r="AJ208" i="3"/>
  <c r="AP208" i="3" s="1"/>
  <c r="AK25" i="3"/>
  <c r="AQ25" i="3" s="1"/>
  <c r="AI25" i="3"/>
  <c r="AO25" i="3" s="1"/>
  <c r="AM25" i="3"/>
  <c r="AS25" i="3" s="1"/>
  <c r="AJ25" i="3"/>
  <c r="AP25" i="3" s="1"/>
  <c r="AL25" i="3"/>
  <c r="AR25" i="3" s="1"/>
  <c r="AI167" i="3"/>
  <c r="AO167" i="3" s="1"/>
  <c r="AL167" i="3"/>
  <c r="AR167" i="3" s="1"/>
  <c r="AM167" i="3"/>
  <c r="AS167" i="3" s="1"/>
  <c r="AJ167" i="3"/>
  <c r="AP167" i="3" s="1"/>
  <c r="AK167" i="3"/>
  <c r="AQ167" i="3" s="1"/>
  <c r="AL203" i="3"/>
  <c r="AR203" i="3" s="1"/>
  <c r="AJ203" i="3"/>
  <c r="AP203" i="3" s="1"/>
  <c r="AI203" i="3"/>
  <c r="AO203" i="3" s="1"/>
  <c r="AK203" i="3"/>
  <c r="AQ203" i="3" s="1"/>
  <c r="AM203" i="3"/>
  <c r="AS203" i="3" s="1"/>
  <c r="AJ68" i="3"/>
  <c r="AP68" i="3" s="1"/>
  <c r="AL68" i="3"/>
  <c r="AR68" i="3" s="1"/>
  <c r="AI68" i="3"/>
  <c r="AO68" i="3" s="1"/>
  <c r="AM68" i="3"/>
  <c r="AS68" i="3" s="1"/>
  <c r="AK68" i="3"/>
  <c r="AQ68" i="3" s="1"/>
  <c r="AJ338" i="3"/>
  <c r="AP338" i="3" s="1"/>
  <c r="AI338" i="3"/>
  <c r="AO338" i="3" s="1"/>
  <c r="AL338" i="3"/>
  <c r="AR338" i="3" s="1"/>
  <c r="AM338" i="3"/>
  <c r="AS338" i="3" s="1"/>
  <c r="AK338" i="3"/>
  <c r="AQ338" i="3" s="1"/>
  <c r="AK149" i="3"/>
  <c r="AQ149" i="3" s="1"/>
  <c r="AM149" i="3"/>
  <c r="AS149" i="3" s="1"/>
  <c r="AL149" i="3"/>
  <c r="AR149" i="3" s="1"/>
  <c r="AI149" i="3"/>
  <c r="AO149" i="3" s="1"/>
  <c r="AJ149" i="3"/>
  <c r="AP149" i="3" s="1"/>
  <c r="AK256" i="3"/>
  <c r="AQ256" i="3" s="1"/>
  <c r="AI256" i="3"/>
  <c r="AO256" i="3" s="1"/>
  <c r="AJ256" i="3"/>
  <c r="AP256" i="3" s="1"/>
  <c r="AL256" i="3"/>
  <c r="AR256" i="3" s="1"/>
  <c r="AM256" i="3"/>
  <c r="AS256" i="3" s="1"/>
  <c r="AI380" i="3"/>
  <c r="AO380" i="3" s="1"/>
  <c r="AL380" i="3"/>
  <c r="AR380" i="3" s="1"/>
  <c r="AK380" i="3"/>
  <c r="AQ380" i="3" s="1"/>
  <c r="AJ380" i="3"/>
  <c r="AP380" i="3" s="1"/>
  <c r="AM380" i="3"/>
  <c r="AS380" i="3" s="1"/>
  <c r="AM95" i="3"/>
  <c r="AS95" i="3" s="1"/>
  <c r="AJ95" i="3"/>
  <c r="AP95" i="3" s="1"/>
  <c r="AI95" i="3"/>
  <c r="AO95" i="3" s="1"/>
  <c r="AK95" i="3"/>
  <c r="AQ95" i="3" s="1"/>
  <c r="AL95" i="3"/>
  <c r="AR95" i="3" s="1"/>
  <c r="AL44" i="3"/>
  <c r="AR44" i="3" s="1"/>
  <c r="AJ44" i="3"/>
  <c r="AP44" i="3" s="1"/>
  <c r="AM44" i="3"/>
  <c r="AS44" i="3" s="1"/>
  <c r="AK44" i="3"/>
  <c r="AQ44" i="3" s="1"/>
  <c r="AI44" i="3"/>
  <c r="AO44" i="3" s="1"/>
  <c r="AJ199" i="3"/>
  <c r="AP199" i="3" s="1"/>
  <c r="AL199" i="3"/>
  <c r="AR199" i="3" s="1"/>
  <c r="AM199" i="3"/>
  <c r="AS199" i="3" s="1"/>
  <c r="AK199" i="3"/>
  <c r="AQ199" i="3" s="1"/>
  <c r="AI199" i="3"/>
  <c r="AO199" i="3" s="1"/>
  <c r="AP18" i="3"/>
  <c r="AR9" i="3"/>
  <c r="D424" i="3"/>
  <c r="D427" i="3"/>
  <c r="AI23" i="3"/>
  <c r="AL23" i="3"/>
  <c r="AM23" i="3"/>
  <c r="AJ23" i="3"/>
  <c r="AK23" i="3"/>
  <c r="AK57" i="3"/>
  <c r="AQ57" i="3" s="1"/>
  <c r="AJ57" i="3"/>
  <c r="AP57" i="3" s="1"/>
  <c r="AL57" i="3"/>
  <c r="AR57" i="3" s="1"/>
  <c r="AI57" i="3"/>
  <c r="AO57" i="3" s="1"/>
  <c r="AM57" i="3"/>
  <c r="AS57" i="3" s="1"/>
  <c r="AM60" i="3"/>
  <c r="AS60" i="3" s="1"/>
  <c r="AJ60" i="3"/>
  <c r="AP60" i="3" s="1"/>
  <c r="AL60" i="3"/>
  <c r="AR60" i="3" s="1"/>
  <c r="AK60" i="3"/>
  <c r="AQ60" i="3" s="1"/>
  <c r="AI60" i="3"/>
  <c r="AO60" i="3" s="1"/>
  <c r="AJ348" i="3"/>
  <c r="AP348" i="3" s="1"/>
  <c r="AK348" i="3"/>
  <c r="AQ348" i="3" s="1"/>
  <c r="AI348" i="3"/>
  <c r="AO348" i="3" s="1"/>
  <c r="AM348" i="3"/>
  <c r="AS348" i="3" s="1"/>
  <c r="AL348" i="3"/>
  <c r="AR348" i="3" s="1"/>
  <c r="AM327" i="3"/>
  <c r="AS327" i="3" s="1"/>
  <c r="AK327" i="3"/>
  <c r="AQ327" i="3" s="1"/>
  <c r="AL327" i="3"/>
  <c r="AR327" i="3" s="1"/>
  <c r="AJ327" i="3"/>
  <c r="AP327" i="3" s="1"/>
  <c r="AI327" i="3"/>
  <c r="AO327" i="3" s="1"/>
  <c r="AL162" i="3"/>
  <c r="AR162" i="3" s="1"/>
  <c r="AI162" i="3"/>
  <c r="AO162" i="3" s="1"/>
  <c r="AJ162" i="3"/>
  <c r="AP162" i="3" s="1"/>
  <c r="AM162" i="3"/>
  <c r="AS162" i="3" s="1"/>
  <c r="AK162" i="3"/>
  <c r="AQ162" i="3" s="1"/>
  <c r="AL201" i="3"/>
  <c r="AR201" i="3" s="1"/>
  <c r="AJ201" i="3"/>
  <c r="AP201" i="3" s="1"/>
  <c r="AI201" i="3"/>
  <c r="AO201" i="3" s="1"/>
  <c r="AK201" i="3"/>
  <c r="AQ201" i="3" s="1"/>
  <c r="AM201" i="3"/>
  <c r="AS201" i="3" s="1"/>
  <c r="AL188" i="3"/>
  <c r="AR188" i="3" s="1"/>
  <c r="AI188" i="3"/>
  <c r="AO188" i="3" s="1"/>
  <c r="AK188" i="3"/>
  <c r="AQ188" i="3" s="1"/>
  <c r="AJ188" i="3"/>
  <c r="AP188" i="3" s="1"/>
  <c r="AM188" i="3"/>
  <c r="AS188" i="3" s="1"/>
  <c r="AO17" i="3"/>
  <c r="AR14" i="3"/>
  <c r="AR8" i="3"/>
  <c r="AO16" i="3"/>
  <c r="AJ234" i="3"/>
  <c r="AP234" i="3" s="1"/>
  <c r="AI234" i="3"/>
  <c r="AO234" i="3" s="1"/>
  <c r="AK234" i="3"/>
  <c r="AQ234" i="3" s="1"/>
  <c r="AL234" i="3"/>
  <c r="AR234" i="3" s="1"/>
  <c r="AM234" i="3"/>
  <c r="AS234" i="3" s="1"/>
  <c r="AJ180" i="3"/>
  <c r="AP180" i="3" s="1"/>
  <c r="AK180" i="3"/>
  <c r="AQ180" i="3" s="1"/>
  <c r="AM180" i="3"/>
  <c r="AS180" i="3" s="1"/>
  <c r="AL180" i="3"/>
  <c r="AR180" i="3" s="1"/>
  <c r="AI180" i="3"/>
  <c r="AO180" i="3" s="1"/>
  <c r="AJ246" i="3"/>
  <c r="AP246" i="3" s="1"/>
  <c r="AL246" i="3"/>
  <c r="AR246" i="3" s="1"/>
  <c r="AM246" i="3"/>
  <c r="AS246" i="3" s="1"/>
  <c r="AI246" i="3"/>
  <c r="AO246" i="3" s="1"/>
  <c r="AK246" i="3"/>
  <c r="AQ246" i="3" s="1"/>
  <c r="AJ328" i="3"/>
  <c r="AP328" i="3" s="1"/>
  <c r="AI328" i="3"/>
  <c r="AO328" i="3" s="1"/>
  <c r="AM328" i="3"/>
  <c r="AS328" i="3" s="1"/>
  <c r="AK328" i="3"/>
  <c r="AQ328" i="3" s="1"/>
  <c r="AL328" i="3"/>
  <c r="AR328" i="3" s="1"/>
  <c r="AK307" i="3"/>
  <c r="AQ307" i="3" s="1"/>
  <c r="AJ307" i="3"/>
  <c r="AP307" i="3" s="1"/>
  <c r="AI307" i="3"/>
  <c r="AO307" i="3" s="1"/>
  <c r="AL307" i="3"/>
  <c r="AR307" i="3" s="1"/>
  <c r="AM307" i="3"/>
  <c r="AS307" i="3" s="1"/>
  <c r="D410" i="3"/>
  <c r="AL123" i="3"/>
  <c r="AR123" i="3" s="1"/>
  <c r="AM123" i="3"/>
  <c r="AS123" i="3" s="1"/>
  <c r="AI123" i="3"/>
  <c r="AO123" i="3" s="1"/>
  <c r="AK123" i="3"/>
  <c r="AQ123" i="3" s="1"/>
  <c r="AJ123" i="3"/>
  <c r="AP123" i="3" s="1"/>
  <c r="AK356" i="3"/>
  <c r="AQ356" i="3" s="1"/>
  <c r="AJ356" i="3"/>
  <c r="AP356" i="3" s="1"/>
  <c r="AM356" i="3"/>
  <c r="AS356" i="3" s="1"/>
  <c r="AI356" i="3"/>
  <c r="AO356" i="3" s="1"/>
  <c r="AL356" i="3"/>
  <c r="AR356" i="3" s="1"/>
  <c r="AJ94" i="3"/>
  <c r="AP94" i="3" s="1"/>
  <c r="AM94" i="3"/>
  <c r="AS94" i="3" s="1"/>
  <c r="AL94" i="3"/>
  <c r="AR94" i="3" s="1"/>
  <c r="AI94" i="3"/>
  <c r="AO94" i="3" s="1"/>
  <c r="AK94" i="3"/>
  <c r="AQ94" i="3" s="1"/>
  <c r="AM339" i="3"/>
  <c r="AS339" i="3" s="1"/>
  <c r="AL339" i="3"/>
  <c r="AR339" i="3" s="1"/>
  <c r="AK339" i="3"/>
  <c r="AQ339" i="3" s="1"/>
  <c r="AJ339" i="3"/>
  <c r="AP339" i="3" s="1"/>
  <c r="AI339" i="3"/>
  <c r="AO339" i="3" s="1"/>
  <c r="AM260" i="3"/>
  <c r="AS260" i="3" s="1"/>
  <c r="AL260" i="3"/>
  <c r="AR260" i="3" s="1"/>
  <c r="AI260" i="3"/>
  <c r="AO260" i="3" s="1"/>
  <c r="AJ260" i="3"/>
  <c r="AP260" i="3" s="1"/>
  <c r="AK260" i="3"/>
  <c r="AQ260" i="3" s="1"/>
  <c r="AL245" i="3"/>
  <c r="AR245" i="3" s="1"/>
  <c r="AI245" i="3"/>
  <c r="AO245" i="3" s="1"/>
  <c r="AJ245" i="3"/>
  <c r="AP245" i="3" s="1"/>
  <c r="AM245" i="3"/>
  <c r="AS245" i="3" s="1"/>
  <c r="AK245" i="3"/>
  <c r="AQ245" i="3" s="1"/>
  <c r="AK264" i="3"/>
  <c r="AQ264" i="3" s="1"/>
  <c r="AM264" i="3"/>
  <c r="AS264" i="3" s="1"/>
  <c r="AI264" i="3"/>
  <c r="AO264" i="3" s="1"/>
  <c r="AJ264" i="3"/>
  <c r="AP264" i="3" s="1"/>
  <c r="AL264" i="3"/>
  <c r="AR264" i="3" s="1"/>
  <c r="AL28" i="3"/>
  <c r="AR28" i="3" s="1"/>
  <c r="AM28" i="3"/>
  <c r="AS28" i="3" s="1"/>
  <c r="AK28" i="3"/>
  <c r="AQ28" i="3" s="1"/>
  <c r="AJ28" i="3"/>
  <c r="AP28" i="3" s="1"/>
  <c r="AI28" i="3"/>
  <c r="AO28" i="3" s="1"/>
  <c r="AJ224" i="3"/>
  <c r="AP224" i="3" s="1"/>
  <c r="AK224" i="3"/>
  <c r="AQ224" i="3" s="1"/>
  <c r="AM224" i="3"/>
  <c r="AS224" i="3" s="1"/>
  <c r="AL224" i="3"/>
  <c r="AR224" i="3" s="1"/>
  <c r="AI224" i="3"/>
  <c r="AO224" i="3" s="1"/>
  <c r="G414" i="3"/>
  <c r="AQ10" i="3"/>
  <c r="AJ29" i="3"/>
  <c r="AP29" i="3" s="1"/>
  <c r="AI29" i="3"/>
  <c r="AO29" i="3" s="1"/>
  <c r="AL29" i="3"/>
  <c r="AR29" i="3" s="1"/>
  <c r="AK29" i="3"/>
  <c r="AQ29" i="3" s="1"/>
  <c r="AM29" i="3"/>
  <c r="AS29" i="3" s="1"/>
  <c r="AK220" i="3"/>
  <c r="AQ220" i="3" s="1"/>
  <c r="AM220" i="3"/>
  <c r="AS220" i="3" s="1"/>
  <c r="AJ220" i="3"/>
  <c r="AP220" i="3" s="1"/>
  <c r="AL220" i="3"/>
  <c r="AR220" i="3" s="1"/>
  <c r="AI220" i="3"/>
  <c r="AO220" i="3" s="1"/>
  <c r="AL155" i="3"/>
  <c r="AR155" i="3" s="1"/>
  <c r="AI155" i="3"/>
  <c r="AO155" i="3" s="1"/>
  <c r="AJ155" i="3"/>
  <c r="AP155" i="3" s="1"/>
  <c r="AM155" i="3"/>
  <c r="AS155" i="3" s="1"/>
  <c r="AK155" i="3"/>
  <c r="AQ155" i="3" s="1"/>
  <c r="AQ18" i="3"/>
  <c r="AP9" i="3"/>
  <c r="AJ39" i="3"/>
  <c r="AP39" i="3" s="1"/>
  <c r="AL39" i="3"/>
  <c r="AR39" i="3" s="1"/>
  <c r="AI39" i="3"/>
  <c r="AO39" i="3" s="1"/>
  <c r="AK39" i="3"/>
  <c r="AQ39" i="3" s="1"/>
  <c r="AM39" i="3"/>
  <c r="AS39" i="3" s="1"/>
  <c r="AL104" i="3"/>
  <c r="AR104" i="3" s="1"/>
  <c r="AK104" i="3"/>
  <c r="AQ104" i="3" s="1"/>
  <c r="AM104" i="3"/>
  <c r="AS104" i="3" s="1"/>
  <c r="AJ104" i="3"/>
  <c r="AP104" i="3" s="1"/>
  <c r="AI104" i="3"/>
  <c r="AO104" i="3" s="1"/>
  <c r="AM77" i="3"/>
  <c r="AS77" i="3" s="1"/>
  <c r="AJ77" i="3"/>
  <c r="AP77" i="3" s="1"/>
  <c r="AL77" i="3"/>
  <c r="AR77" i="3" s="1"/>
  <c r="AK77" i="3"/>
  <c r="AQ77" i="3" s="1"/>
  <c r="AI77" i="3"/>
  <c r="AO77" i="3" s="1"/>
  <c r="AK114" i="3"/>
  <c r="AQ114" i="3" s="1"/>
  <c r="AI114" i="3"/>
  <c r="AO114" i="3" s="1"/>
  <c r="AL114" i="3"/>
  <c r="AR114" i="3" s="1"/>
  <c r="AM114" i="3"/>
  <c r="AS114" i="3" s="1"/>
  <c r="AJ114" i="3"/>
  <c r="AP114" i="3" s="1"/>
  <c r="AL182" i="3"/>
  <c r="AR182" i="3" s="1"/>
  <c r="AK182" i="3"/>
  <c r="AQ182" i="3" s="1"/>
  <c r="AJ182" i="3"/>
  <c r="AP182" i="3" s="1"/>
  <c r="AM182" i="3"/>
  <c r="AS182" i="3" s="1"/>
  <c r="AI182" i="3"/>
  <c r="AO182" i="3" s="1"/>
  <c r="AM80" i="3"/>
  <c r="AS80" i="3" s="1"/>
  <c r="AL80" i="3"/>
  <c r="AR80" i="3" s="1"/>
  <c r="AK80" i="3"/>
  <c r="AQ80" i="3" s="1"/>
  <c r="AJ80" i="3"/>
  <c r="AP80" i="3" s="1"/>
  <c r="AI80" i="3"/>
  <c r="AO80" i="3" s="1"/>
  <c r="AK161" i="3"/>
  <c r="AQ161" i="3" s="1"/>
  <c r="AI161" i="3"/>
  <c r="AO161" i="3" s="1"/>
  <c r="AL161" i="3"/>
  <c r="AR161" i="3" s="1"/>
  <c r="AM161" i="3"/>
  <c r="AS161" i="3" s="1"/>
  <c r="AJ161" i="3"/>
  <c r="AP161" i="3" s="1"/>
  <c r="AK84" i="3"/>
  <c r="AQ84" i="3" s="1"/>
  <c r="AL84" i="3"/>
  <c r="AR84" i="3" s="1"/>
  <c r="AI84" i="3"/>
  <c r="AO84" i="3" s="1"/>
  <c r="AM84" i="3"/>
  <c r="AS84" i="3" s="1"/>
  <c r="AJ84" i="3"/>
  <c r="AP84" i="3" s="1"/>
  <c r="AL27" i="3"/>
  <c r="AR27" i="3" s="1"/>
  <c r="AJ27" i="3"/>
  <c r="AP27" i="3" s="1"/>
  <c r="AM27" i="3"/>
  <c r="AS27" i="3" s="1"/>
  <c r="AI27" i="3"/>
  <c r="AO27" i="3" s="1"/>
  <c r="AK27" i="3"/>
  <c r="AQ27" i="3" s="1"/>
  <c r="AS17" i="3"/>
  <c r="AR15" i="3"/>
  <c r="AP14" i="3"/>
  <c r="AS8" i="3"/>
  <c r="AQ16" i="3"/>
  <c r="AK305" i="3"/>
  <c r="AQ305" i="3" s="1"/>
  <c r="AM305" i="3"/>
  <c r="AS305" i="3" s="1"/>
  <c r="AJ305" i="3"/>
  <c r="AP305" i="3" s="1"/>
  <c r="AI305" i="3"/>
  <c r="AO305" i="3" s="1"/>
  <c r="AL305" i="3"/>
  <c r="AR305" i="3" s="1"/>
  <c r="H414" i="3"/>
  <c r="AI346" i="3"/>
  <c r="AO346" i="3" s="1"/>
  <c r="AK346" i="3"/>
  <c r="AQ346" i="3" s="1"/>
  <c r="AJ346" i="3"/>
  <c r="AP346" i="3" s="1"/>
  <c r="AM346" i="3"/>
  <c r="AS346" i="3" s="1"/>
  <c r="AL346" i="3"/>
  <c r="AR346" i="3" s="1"/>
  <c r="AK239" i="3"/>
  <c r="AQ239" i="3" s="1"/>
  <c r="AL239" i="3"/>
  <c r="AR239" i="3" s="1"/>
  <c r="AJ239" i="3"/>
  <c r="AP239" i="3" s="1"/>
  <c r="AM239" i="3"/>
  <c r="AS239" i="3" s="1"/>
  <c r="AI239" i="3"/>
  <c r="AO239" i="3" s="1"/>
  <c r="AI401" i="3"/>
  <c r="AO401" i="3" s="1"/>
  <c r="AK401" i="3"/>
  <c r="AQ401" i="3" s="1"/>
  <c r="AJ401" i="3"/>
  <c r="AP401" i="3" s="1"/>
  <c r="AM401" i="3"/>
  <c r="AS401" i="3" s="1"/>
  <c r="AL401" i="3"/>
  <c r="AR401" i="3" s="1"/>
  <c r="AJ147" i="3"/>
  <c r="AP147" i="3" s="1"/>
  <c r="AI147" i="3"/>
  <c r="AO147" i="3" s="1"/>
  <c r="AK147" i="3"/>
  <c r="AQ147" i="3" s="1"/>
  <c r="AM147" i="3"/>
  <c r="AS147" i="3" s="1"/>
  <c r="AL147" i="3"/>
  <c r="AR147" i="3" s="1"/>
  <c r="AK144" i="3"/>
  <c r="AQ144" i="3" s="1"/>
  <c r="AJ144" i="3"/>
  <c r="AP144" i="3" s="1"/>
  <c r="AM144" i="3"/>
  <c r="AS144" i="3" s="1"/>
  <c r="AI144" i="3"/>
  <c r="AO144" i="3" s="1"/>
  <c r="AL144" i="3"/>
  <c r="AR144" i="3" s="1"/>
  <c r="AI276" i="3"/>
  <c r="AO276" i="3" s="1"/>
  <c r="AM276" i="3"/>
  <c r="AS276" i="3" s="1"/>
  <c r="AK276" i="3"/>
  <c r="AQ276" i="3" s="1"/>
  <c r="AJ276" i="3"/>
  <c r="AP276" i="3" s="1"/>
  <c r="AL276" i="3"/>
  <c r="AR276" i="3" s="1"/>
  <c r="AI263" i="3"/>
  <c r="AO263" i="3" s="1"/>
  <c r="AL263" i="3"/>
  <c r="AR263" i="3" s="1"/>
  <c r="AK263" i="3"/>
  <c r="AQ263" i="3" s="1"/>
  <c r="AJ263" i="3"/>
  <c r="AP263" i="3" s="1"/>
  <c r="AM263" i="3"/>
  <c r="AS263" i="3" s="1"/>
  <c r="AJ254" i="3"/>
  <c r="AP254" i="3" s="1"/>
  <c r="AI254" i="3"/>
  <c r="AO254" i="3" s="1"/>
  <c r="AK254" i="3"/>
  <c r="AQ254" i="3" s="1"/>
  <c r="AM254" i="3"/>
  <c r="AS254" i="3" s="1"/>
  <c r="AL254" i="3"/>
  <c r="AR254" i="3" s="1"/>
  <c r="AL183" i="3"/>
  <c r="AR183" i="3" s="1"/>
  <c r="AK183" i="3"/>
  <c r="AQ183" i="3" s="1"/>
  <c r="AM183" i="3"/>
  <c r="AS183" i="3" s="1"/>
  <c r="AI183" i="3"/>
  <c r="AO183" i="3" s="1"/>
  <c r="AJ183" i="3"/>
  <c r="AP183" i="3" s="1"/>
  <c r="AJ242" i="3"/>
  <c r="AP242" i="3" s="1"/>
  <c r="AM242" i="3"/>
  <c r="AS242" i="3" s="1"/>
  <c r="AL242" i="3"/>
  <c r="AR242" i="3" s="1"/>
  <c r="AI242" i="3"/>
  <c r="AO242" i="3" s="1"/>
  <c r="AK242" i="3"/>
  <c r="AQ242" i="3" s="1"/>
  <c r="AK325" i="3"/>
  <c r="AQ325" i="3" s="1"/>
  <c r="AM325" i="3"/>
  <c r="AS325" i="3" s="1"/>
  <c r="AJ325" i="3"/>
  <c r="AP325" i="3" s="1"/>
  <c r="AI325" i="3"/>
  <c r="AO325" i="3" s="1"/>
  <c r="AL325" i="3"/>
  <c r="AR325" i="3" s="1"/>
  <c r="AL248" i="3"/>
  <c r="AR248" i="3" s="1"/>
  <c r="AK248" i="3"/>
  <c r="AQ248" i="3" s="1"/>
  <c r="AJ248" i="3"/>
  <c r="AP248" i="3" s="1"/>
  <c r="AI248" i="3"/>
  <c r="AO248" i="3" s="1"/>
  <c r="AM248" i="3"/>
  <c r="AS248" i="3" s="1"/>
  <c r="AM404" i="3"/>
  <c r="AS404" i="3" s="1"/>
  <c r="AJ404" i="3"/>
  <c r="AP404" i="3" s="1"/>
  <c r="AI404" i="3"/>
  <c r="AO404" i="3" s="1"/>
  <c r="AK404" i="3"/>
  <c r="AQ404" i="3" s="1"/>
  <c r="AL404" i="3"/>
  <c r="AR404" i="3" s="1"/>
  <c r="I414" i="3"/>
  <c r="AS10" i="3"/>
  <c r="AM378" i="3"/>
  <c r="AS378" i="3" s="1"/>
  <c r="AL378" i="3"/>
  <c r="AR378" i="3" s="1"/>
  <c r="AK378" i="3"/>
  <c r="AQ378" i="3" s="1"/>
  <c r="AI378" i="3"/>
  <c r="AO378" i="3" s="1"/>
  <c r="AT384" i="3" s="1"/>
  <c r="AJ378" i="3"/>
  <c r="AP378" i="3" s="1"/>
  <c r="AI89" i="3"/>
  <c r="AO89" i="3" s="1"/>
  <c r="AJ89" i="3"/>
  <c r="AP89" i="3" s="1"/>
  <c r="AM89" i="3"/>
  <c r="AS89" i="3" s="1"/>
  <c r="AL89" i="3"/>
  <c r="AR89" i="3" s="1"/>
  <c r="AK89" i="3"/>
  <c r="AQ89" i="3" s="1"/>
  <c r="AK127" i="3"/>
  <c r="AQ127" i="3" s="1"/>
  <c r="AJ127" i="3"/>
  <c r="AP127" i="3" s="1"/>
  <c r="AI127" i="3"/>
  <c r="AO127" i="3" s="1"/>
  <c r="AM127" i="3"/>
  <c r="AS127" i="3" s="1"/>
  <c r="AL127" i="3"/>
  <c r="AR127" i="3" s="1"/>
  <c r="AK135" i="3"/>
  <c r="AQ135" i="3" s="1"/>
  <c r="AI135" i="3"/>
  <c r="AO135" i="3" s="1"/>
  <c r="AL135" i="3"/>
  <c r="AR135" i="3" s="1"/>
  <c r="AM135" i="3"/>
  <c r="AS135" i="3" s="1"/>
  <c r="AJ135" i="3"/>
  <c r="AP135" i="3" s="1"/>
  <c r="AL364" i="3"/>
  <c r="AR364" i="3" s="1"/>
  <c r="AI364" i="3"/>
  <c r="AO364" i="3" s="1"/>
  <c r="AJ364" i="3"/>
  <c r="AP364" i="3" s="1"/>
  <c r="AK364" i="3"/>
  <c r="AQ364" i="3" s="1"/>
  <c r="AM364" i="3"/>
  <c r="AS364" i="3" s="1"/>
  <c r="D422" i="3"/>
  <c r="D413" i="3"/>
  <c r="AL397" i="3"/>
  <c r="AR397" i="3" s="1"/>
  <c r="AK397" i="3"/>
  <c r="AQ397" i="3" s="1"/>
  <c r="AJ397" i="3"/>
  <c r="AP397" i="3" s="1"/>
  <c r="AI397" i="3"/>
  <c r="AO397" i="3" s="1"/>
  <c r="AM397" i="3"/>
  <c r="AS397" i="3" s="1"/>
  <c r="AL359" i="3"/>
  <c r="AR359" i="3" s="1"/>
  <c r="AK359" i="3"/>
  <c r="AQ359" i="3" s="1"/>
  <c r="AI359" i="3"/>
  <c r="AO359" i="3" s="1"/>
  <c r="AM359" i="3"/>
  <c r="AS359" i="3" s="1"/>
  <c r="AJ359" i="3"/>
  <c r="AP359" i="3" s="1"/>
  <c r="AI362" i="3"/>
  <c r="AO362" i="3" s="1"/>
  <c r="AK362" i="3"/>
  <c r="AQ362" i="3" s="1"/>
  <c r="AL362" i="3"/>
  <c r="AR362" i="3" s="1"/>
  <c r="AM362" i="3"/>
  <c r="AS362" i="3" s="1"/>
  <c r="AJ362" i="3"/>
  <c r="AP362" i="3" s="1"/>
  <c r="AJ247" i="3"/>
  <c r="AP247" i="3" s="1"/>
  <c r="AK247" i="3"/>
  <c r="AQ247" i="3" s="1"/>
  <c r="AI247" i="3"/>
  <c r="AO247" i="3" s="1"/>
  <c r="AM247" i="3"/>
  <c r="AS247" i="3" s="1"/>
  <c r="AL247" i="3"/>
  <c r="AR247" i="3" s="1"/>
  <c r="AL361" i="3"/>
  <c r="AR361" i="3" s="1"/>
  <c r="AJ361" i="3"/>
  <c r="AP361" i="3" s="1"/>
  <c r="AI361" i="3"/>
  <c r="AO361" i="3" s="1"/>
  <c r="AM361" i="3"/>
  <c r="AS361" i="3" s="1"/>
  <c r="AK361" i="3"/>
  <c r="AQ361" i="3" s="1"/>
  <c r="AL344" i="3"/>
  <c r="AR344" i="3" s="1"/>
  <c r="AI344" i="3"/>
  <c r="AO344" i="3" s="1"/>
  <c r="AJ344" i="3"/>
  <c r="AP344" i="3" s="1"/>
  <c r="AM344" i="3"/>
  <c r="AS344" i="3" s="1"/>
  <c r="AK344" i="3"/>
  <c r="AQ344" i="3" s="1"/>
  <c r="AP17" i="3"/>
  <c r="G419" i="3"/>
  <c r="AQ15" i="3"/>
  <c r="AS14" i="3"/>
  <c r="AO8" i="3"/>
  <c r="D420" i="3"/>
  <c r="X35" i="1"/>
  <c r="Y35" i="1" s="1"/>
  <c r="AG35" i="1" s="1"/>
  <c r="X75" i="1"/>
  <c r="Z75" i="1" s="1"/>
  <c r="X11" i="1"/>
  <c r="Y11" i="1" s="1"/>
  <c r="AG11" i="1" s="1"/>
  <c r="X115" i="1"/>
  <c r="AD115" i="1" s="1"/>
  <c r="X341" i="1"/>
  <c r="AA341" i="1" s="1"/>
  <c r="X100" i="1"/>
  <c r="AA100" i="1" s="1"/>
  <c r="X301" i="1"/>
  <c r="X173" i="1"/>
  <c r="AA173" i="1" s="1"/>
  <c r="X85" i="1"/>
  <c r="X180" i="1"/>
  <c r="X164" i="1"/>
  <c r="AD164" i="1" s="1"/>
  <c r="X132" i="1"/>
  <c r="AA132" i="1" s="1"/>
  <c r="X221" i="1"/>
  <c r="AA221" i="1" s="1"/>
  <c r="X133" i="1"/>
  <c r="AA133" i="1" s="1"/>
  <c r="X45" i="1"/>
  <c r="AA45" i="1" s="1"/>
  <c r="X93" i="1"/>
  <c r="X386" i="1"/>
  <c r="X357" i="1"/>
  <c r="AC357" i="1" s="1"/>
  <c r="X130" i="1"/>
  <c r="AB130" i="1" s="1"/>
  <c r="X317" i="1"/>
  <c r="AB317" i="1" s="1"/>
  <c r="X165" i="1"/>
  <c r="AB165" i="1" s="1"/>
  <c r="X141" i="1"/>
  <c r="AA141" i="1" s="1"/>
  <c r="X125" i="1"/>
  <c r="Z125" i="1" s="1"/>
  <c r="X77" i="1"/>
  <c r="X29" i="1"/>
  <c r="X236" i="1"/>
  <c r="X220" i="1"/>
  <c r="AA220" i="1" s="1"/>
  <c r="X76" i="1"/>
  <c r="AA76" i="1" s="1"/>
  <c r="X60" i="1"/>
  <c r="AD60" i="1" s="1"/>
  <c r="X381" i="1"/>
  <c r="X333" i="1"/>
  <c r="Z333" i="1" s="1"/>
  <c r="X309" i="1"/>
  <c r="X245" i="1"/>
  <c r="AA245" i="1" s="1"/>
  <c r="X117" i="1"/>
  <c r="X101" i="1"/>
  <c r="X69" i="1"/>
  <c r="AA69" i="1" s="1"/>
  <c r="X21" i="1"/>
  <c r="X292" i="1"/>
  <c r="X276" i="1"/>
  <c r="AA276" i="1" s="1"/>
  <c r="X228" i="1"/>
  <c r="X212" i="1"/>
  <c r="X345" i="1"/>
  <c r="X162" i="1"/>
  <c r="X373" i="1"/>
  <c r="AA373" i="1" s="1"/>
  <c r="X293" i="1"/>
  <c r="Z293" i="1" s="1"/>
  <c r="X189" i="1"/>
  <c r="AA189" i="1" s="1"/>
  <c r="X157" i="1"/>
  <c r="AA157" i="1" s="1"/>
  <c r="X129" i="1"/>
  <c r="AA129" i="1" s="1"/>
  <c r="X348" i="1"/>
  <c r="X244" i="1"/>
  <c r="X36" i="1"/>
  <c r="AC36" i="1" s="1"/>
  <c r="X281" i="1"/>
  <c r="AA281" i="1" s="1"/>
  <c r="X257" i="1"/>
  <c r="Z257" i="1" s="1"/>
  <c r="X225" i="1"/>
  <c r="AA225" i="1" s="1"/>
  <c r="X209" i="1"/>
  <c r="AA209" i="1" s="1"/>
  <c r="X193" i="1"/>
  <c r="AC193" i="1" s="1"/>
  <c r="X185" i="1"/>
  <c r="X169" i="1"/>
  <c r="Z169" i="1" s="1"/>
  <c r="X153" i="1"/>
  <c r="X145" i="1"/>
  <c r="AD145" i="1" s="1"/>
  <c r="X137" i="1"/>
  <c r="Z137" i="1" s="1"/>
  <c r="X113" i="1"/>
  <c r="Z113" i="1" s="1"/>
  <c r="X394" i="1"/>
  <c r="X397" i="1"/>
  <c r="AA397" i="1" s="1"/>
  <c r="X365" i="1"/>
  <c r="X325" i="1"/>
  <c r="Z325" i="1" s="1"/>
  <c r="X285" i="1"/>
  <c r="X253" i="1"/>
  <c r="AA253" i="1" s="1"/>
  <c r="X181" i="1"/>
  <c r="AA181" i="1" s="1"/>
  <c r="X149" i="1"/>
  <c r="X61" i="1"/>
  <c r="AA61" i="1" s="1"/>
  <c r="X378" i="1"/>
  <c r="X265" i="1"/>
  <c r="AA265" i="1" s="1"/>
  <c r="X249" i="1"/>
  <c r="X217" i="1"/>
  <c r="Z217" i="1" s="1"/>
  <c r="X20" i="1"/>
  <c r="AA20" i="1" s="1"/>
  <c r="X19" i="1"/>
  <c r="AC19" i="1" s="1"/>
  <c r="X389" i="1"/>
  <c r="Z389" i="1" s="1"/>
  <c r="X237" i="1"/>
  <c r="AA237" i="1" s="1"/>
  <c r="X44" i="1"/>
  <c r="X161" i="1"/>
  <c r="X402" i="1"/>
  <c r="X370" i="1"/>
  <c r="X124" i="1"/>
  <c r="X108" i="1"/>
  <c r="AA108" i="1" s="1"/>
  <c r="X12" i="1"/>
  <c r="AA12" i="1" s="1"/>
  <c r="X106" i="1"/>
  <c r="AD106" i="1" s="1"/>
  <c r="X172" i="1"/>
  <c r="X97" i="1"/>
  <c r="X81" i="1"/>
  <c r="X65" i="1"/>
  <c r="AC65" i="1" s="1"/>
  <c r="X49" i="1"/>
  <c r="X33" i="1"/>
  <c r="Z33" i="1" s="1"/>
  <c r="X283" i="1"/>
  <c r="X227" i="1"/>
  <c r="AD227" i="1" s="1"/>
  <c r="X194" i="1"/>
  <c r="X201" i="1"/>
  <c r="AA201" i="1" s="1"/>
  <c r="X146" i="1"/>
  <c r="X114" i="1"/>
  <c r="X89" i="1"/>
  <c r="Z89" i="1" s="1"/>
  <c r="X73" i="1"/>
  <c r="AA73" i="1" s="1"/>
  <c r="X57" i="1"/>
  <c r="X41" i="1"/>
  <c r="Z41" i="1" s="1"/>
  <c r="X17" i="1"/>
  <c r="AD17" i="1" s="1"/>
  <c r="X323" i="1"/>
  <c r="AA323" i="1" s="1"/>
  <c r="X290" i="1"/>
  <c r="X274" i="1"/>
  <c r="X266" i="1"/>
  <c r="AD266" i="1" s="1"/>
  <c r="X258" i="1"/>
  <c r="X242" i="1"/>
  <c r="X234" i="1"/>
  <c r="AC234" i="1" s="1"/>
  <c r="X186" i="1"/>
  <c r="X122" i="1"/>
  <c r="X210" i="1"/>
  <c r="X178" i="1"/>
  <c r="AD178" i="1" s="1"/>
  <c r="X25" i="1"/>
  <c r="Z25" i="1" s="1"/>
  <c r="X354" i="1"/>
  <c r="AD354" i="1" s="1"/>
  <c r="X346" i="1"/>
  <c r="X338" i="1"/>
  <c r="X330" i="1"/>
  <c r="AA330" i="1" s="1"/>
  <c r="X322" i="1"/>
  <c r="X314" i="1"/>
  <c r="X306" i="1"/>
  <c r="AB306" i="1" s="1"/>
  <c r="X362" i="1"/>
  <c r="X183" i="1"/>
  <c r="AC183" i="1" s="1"/>
  <c r="X167" i="1"/>
  <c r="AB167" i="1" s="1"/>
  <c r="X199" i="1"/>
  <c r="X90" i="1"/>
  <c r="AD90" i="1" s="1"/>
  <c r="X82" i="1"/>
  <c r="X74" i="1"/>
  <c r="AD74" i="1" s="1"/>
  <c r="X58" i="1"/>
  <c r="X50" i="1"/>
  <c r="AA50" i="1" s="1"/>
  <c r="X42" i="1"/>
  <c r="AD42" i="1" s="1"/>
  <c r="X34" i="1"/>
  <c r="AD34" i="1" s="1"/>
  <c r="X26" i="1"/>
  <c r="AD26" i="1" s="1"/>
  <c r="X16" i="1"/>
  <c r="X184" i="1"/>
  <c r="X64" i="1"/>
  <c r="X248" i="1"/>
  <c r="AC248" i="1" s="1"/>
  <c r="X200" i="1"/>
  <c r="AC200" i="1" s="1"/>
  <c r="X144" i="1"/>
  <c r="AA144" i="1" s="1"/>
  <c r="X24" i="1"/>
  <c r="AD24" i="1" s="1"/>
  <c r="X262" i="1"/>
  <c r="X246" i="1"/>
  <c r="X230" i="1"/>
  <c r="Z230" i="1" s="1"/>
  <c r="X222" i="1"/>
  <c r="AA222" i="1" s="1"/>
  <c r="X214" i="1"/>
  <c r="X206" i="1"/>
  <c r="AB206" i="1" s="1"/>
  <c r="X190" i="1"/>
  <c r="AB190" i="1" s="1"/>
  <c r="X174" i="1"/>
  <c r="AB174" i="1" s="1"/>
  <c r="X166" i="1"/>
  <c r="AB166" i="1" s="1"/>
  <c r="X158" i="1"/>
  <c r="AB158" i="1" s="1"/>
  <c r="X126" i="1"/>
  <c r="X118" i="1"/>
  <c r="X110" i="1"/>
  <c r="X102" i="1"/>
  <c r="AD102" i="1" s="1"/>
  <c r="X94" i="1"/>
  <c r="AD94" i="1" s="1"/>
  <c r="X86" i="1"/>
  <c r="AD86" i="1" s="1"/>
  <c r="X78" i="1"/>
  <c r="AB78" i="1" s="1"/>
  <c r="X70" i="1"/>
  <c r="AD70" i="1" s="1"/>
  <c r="X62" i="1"/>
  <c r="X54" i="1"/>
  <c r="X46" i="1"/>
  <c r="AD46" i="1" s="1"/>
  <c r="X38" i="1"/>
  <c r="AC38" i="1" s="1"/>
  <c r="X30" i="1"/>
  <c r="AD30" i="1" s="1"/>
  <c r="X22" i="1"/>
  <c r="AD22" i="1" s="1"/>
  <c r="X289" i="1"/>
  <c r="Z289" i="1" s="1"/>
  <c r="X264" i="1"/>
  <c r="X192" i="1"/>
  <c r="X48" i="1"/>
  <c r="AD48" i="1" s="1"/>
  <c r="X247" i="1"/>
  <c r="X349" i="1"/>
  <c r="AA349" i="1" s="1"/>
  <c r="X269" i="1"/>
  <c r="Z269" i="1" s="1"/>
  <c r="X229" i="1"/>
  <c r="Z229" i="1" s="1"/>
  <c r="X109" i="1"/>
  <c r="Z109" i="1" s="1"/>
  <c r="X121" i="1"/>
  <c r="X208" i="1"/>
  <c r="X72" i="1"/>
  <c r="AD72" i="1" s="1"/>
  <c r="X388" i="1"/>
  <c r="AA388" i="1" s="1"/>
  <c r="X332" i="1"/>
  <c r="AD332" i="1" s="1"/>
  <c r="X297" i="1"/>
  <c r="X176" i="1"/>
  <c r="AD176" i="1" s="1"/>
  <c r="X104" i="1"/>
  <c r="AD104" i="1" s="1"/>
  <c r="X298" i="1"/>
  <c r="X396" i="1"/>
  <c r="X364" i="1"/>
  <c r="X324" i="1"/>
  <c r="X300" i="1"/>
  <c r="X156" i="1"/>
  <c r="AA156" i="1" s="1"/>
  <c r="X84" i="1"/>
  <c r="AA84" i="1" s="1"/>
  <c r="X403" i="1"/>
  <c r="X395" i="1"/>
  <c r="X379" i="1"/>
  <c r="X371" i="1"/>
  <c r="X363" i="1"/>
  <c r="X355" i="1"/>
  <c r="Z355" i="1" s="1"/>
  <c r="X339" i="1"/>
  <c r="X331" i="1"/>
  <c r="X315" i="1"/>
  <c r="X307" i="1"/>
  <c r="X299" i="1"/>
  <c r="X291" i="1"/>
  <c r="AD291" i="1" s="1"/>
  <c r="X275" i="1"/>
  <c r="X251" i="1"/>
  <c r="X235" i="1"/>
  <c r="X219" i="1"/>
  <c r="X203" i="1"/>
  <c r="X195" i="1"/>
  <c r="AD195" i="1" s="1"/>
  <c r="X171" i="1"/>
  <c r="X163" i="1"/>
  <c r="X155" i="1"/>
  <c r="X147" i="1"/>
  <c r="X139" i="1"/>
  <c r="AA139" i="1" s="1"/>
  <c r="X131" i="1"/>
  <c r="X123" i="1"/>
  <c r="X107" i="1"/>
  <c r="AD107" i="1" s="1"/>
  <c r="X91" i="1"/>
  <c r="AD91" i="1" s="1"/>
  <c r="X83" i="1"/>
  <c r="X67" i="1"/>
  <c r="AD67" i="1" s="1"/>
  <c r="X51" i="1"/>
  <c r="AD51" i="1" s="1"/>
  <c r="X43" i="1"/>
  <c r="AB43" i="1" s="1"/>
  <c r="X27" i="1"/>
  <c r="AD27" i="1" s="1"/>
  <c r="X10" i="1"/>
  <c r="AA10" i="1" s="1"/>
  <c r="X112" i="1"/>
  <c r="AC112" i="1" s="1"/>
  <c r="X88" i="1"/>
  <c r="AD88" i="1" s="1"/>
  <c r="X40" i="1"/>
  <c r="AC40" i="1" s="1"/>
  <c r="X263" i="1"/>
  <c r="X404" i="1"/>
  <c r="AA404" i="1" s="1"/>
  <c r="X356" i="1"/>
  <c r="AA356" i="1" s="1"/>
  <c r="X340" i="1"/>
  <c r="X202" i="1"/>
  <c r="X18" i="1"/>
  <c r="AD18" i="1" s="1"/>
  <c r="X99" i="1"/>
  <c r="AD99" i="1" s="1"/>
  <c r="X282" i="1"/>
  <c r="X401" i="1"/>
  <c r="X377" i="1"/>
  <c r="AA377" i="1" s="1"/>
  <c r="X353" i="1"/>
  <c r="X329" i="1"/>
  <c r="AA329" i="1" s="1"/>
  <c r="X305" i="1"/>
  <c r="X8" i="1"/>
  <c r="X218" i="1"/>
  <c r="AA218" i="1" s="1"/>
  <c r="X385" i="1"/>
  <c r="AA385" i="1" s="1"/>
  <c r="X361" i="1"/>
  <c r="AA361" i="1" s="1"/>
  <c r="X337" i="1"/>
  <c r="AD337" i="1" s="1"/>
  <c r="X313" i="1"/>
  <c r="X273" i="1"/>
  <c r="Z273" i="1" s="1"/>
  <c r="X393" i="1"/>
  <c r="X369" i="1"/>
  <c r="AB369" i="1" s="1"/>
  <c r="X321" i="1"/>
  <c r="AD321" i="1" s="1"/>
  <c r="X231" i="1"/>
  <c r="AB231" i="1" s="1"/>
  <c r="X211" i="1"/>
  <c r="X387" i="1"/>
  <c r="X400" i="1"/>
  <c r="AC400" i="1" s="1"/>
  <c r="X376" i="1"/>
  <c r="AC376" i="1" s="1"/>
  <c r="X352" i="1"/>
  <c r="AC352" i="1" s="1"/>
  <c r="X328" i="1"/>
  <c r="X320" i="1"/>
  <c r="X312" i="1"/>
  <c r="AD312" i="1" s="1"/>
  <c r="X304" i="1"/>
  <c r="AD304" i="1" s="1"/>
  <c r="X296" i="1"/>
  <c r="AD296" i="1" s="1"/>
  <c r="X280" i="1"/>
  <c r="AD280" i="1" s="1"/>
  <c r="X232" i="1"/>
  <c r="AD232" i="1" s="1"/>
  <c r="X216" i="1"/>
  <c r="AD216" i="1" s="1"/>
  <c r="X160" i="1"/>
  <c r="AD160" i="1" s="1"/>
  <c r="X128" i="1"/>
  <c r="X96" i="1"/>
  <c r="AD96" i="1" s="1"/>
  <c r="X32" i="1"/>
  <c r="AC32" i="1" s="1"/>
  <c r="X372" i="1"/>
  <c r="AA372" i="1" s="1"/>
  <c r="X308" i="1"/>
  <c r="X267" i="1"/>
  <c r="X239" i="1"/>
  <c r="AB239" i="1" s="1"/>
  <c r="X98" i="1"/>
  <c r="AD98" i="1" s="1"/>
  <c r="X391" i="1"/>
  <c r="X383" i="1"/>
  <c r="AD383" i="1" s="1"/>
  <c r="X367" i="1"/>
  <c r="AB367" i="1" s="1"/>
  <c r="X359" i="1"/>
  <c r="AB359" i="1" s="1"/>
  <c r="X351" i="1"/>
  <c r="AB351" i="1" s="1"/>
  <c r="X343" i="1"/>
  <c r="AA343" i="1" s="1"/>
  <c r="X335" i="1"/>
  <c r="Z335" i="1" s="1"/>
  <c r="X327" i="1"/>
  <c r="X319" i="1"/>
  <c r="X311" i="1"/>
  <c r="AC311" i="1" s="1"/>
  <c r="X303" i="1"/>
  <c r="AC303" i="1" s="1"/>
  <c r="X295" i="1"/>
  <c r="AC295" i="1" s="1"/>
  <c r="X287" i="1"/>
  <c r="AC287" i="1" s="1"/>
  <c r="X279" i="1"/>
  <c r="AD279" i="1" s="1"/>
  <c r="X271" i="1"/>
  <c r="AD271" i="1" s="1"/>
  <c r="X223" i="1"/>
  <c r="AB223" i="1" s="1"/>
  <c r="X215" i="1"/>
  <c r="X207" i="1"/>
  <c r="AB207" i="1" s="1"/>
  <c r="X159" i="1"/>
  <c r="AC159" i="1" s="1"/>
  <c r="X151" i="1"/>
  <c r="Z151" i="1" s="1"/>
  <c r="X143" i="1"/>
  <c r="AD143" i="1" s="1"/>
  <c r="X135" i="1"/>
  <c r="AB135" i="1" s="1"/>
  <c r="X127" i="1"/>
  <c r="AD127" i="1" s="1"/>
  <c r="X119" i="1"/>
  <c r="X111" i="1"/>
  <c r="X103" i="1"/>
  <c r="X95" i="1"/>
  <c r="AD95" i="1" s="1"/>
  <c r="X87" i="1"/>
  <c r="AB87" i="1" s="1"/>
  <c r="X79" i="1"/>
  <c r="AB79" i="1" s="1"/>
  <c r="X71" i="1"/>
  <c r="AC71" i="1" s="1"/>
  <c r="X63" i="1"/>
  <c r="AD63" i="1" s="1"/>
  <c r="X55" i="1"/>
  <c r="AD55" i="1" s="1"/>
  <c r="X47" i="1"/>
  <c r="AB47" i="1" s="1"/>
  <c r="X39" i="1"/>
  <c r="AC39" i="1" s="1"/>
  <c r="X31" i="1"/>
  <c r="X23" i="1"/>
  <c r="AB23" i="1" s="1"/>
  <c r="X15" i="1"/>
  <c r="AD15" i="1" s="1"/>
  <c r="X6" i="1"/>
  <c r="AD6" i="1" s="1"/>
  <c r="X14" i="1"/>
  <c r="X241" i="1"/>
  <c r="Z241" i="1" s="1"/>
  <c r="X105" i="1"/>
  <c r="X256" i="1"/>
  <c r="X136" i="1"/>
  <c r="AD136" i="1" s="1"/>
  <c r="X59" i="1"/>
  <c r="AD59" i="1" s="1"/>
  <c r="X344" i="1"/>
  <c r="AD344" i="1" s="1"/>
  <c r="X224" i="1"/>
  <c r="AD224" i="1" s="1"/>
  <c r="X168" i="1"/>
  <c r="AD168" i="1" s="1"/>
  <c r="X152" i="1"/>
  <c r="AA152" i="1" s="1"/>
  <c r="X120" i="1"/>
  <c r="X80" i="1"/>
  <c r="X56" i="1"/>
  <c r="AA56" i="1" s="1"/>
  <c r="X7" i="1"/>
  <c r="AC7" i="1" s="1"/>
  <c r="X347" i="1"/>
  <c r="AA347" i="1" s="1"/>
  <c r="X255" i="1"/>
  <c r="AC255" i="1" s="1"/>
  <c r="X226" i="1"/>
  <c r="X399" i="1"/>
  <c r="X375" i="1"/>
  <c r="X398" i="1"/>
  <c r="X390" i="1"/>
  <c r="X382" i="1"/>
  <c r="X374" i="1"/>
  <c r="X366" i="1"/>
  <c r="X358" i="1"/>
  <c r="X350" i="1"/>
  <c r="X342" i="1"/>
  <c r="X334" i="1"/>
  <c r="X326" i="1"/>
  <c r="X318" i="1"/>
  <c r="AA318" i="1" s="1"/>
  <c r="X310" i="1"/>
  <c r="AA310" i="1" s="1"/>
  <c r="X302" i="1"/>
  <c r="AA302" i="1" s="1"/>
  <c r="X294" i="1"/>
  <c r="X286" i="1"/>
  <c r="X278" i="1"/>
  <c r="X270" i="1"/>
  <c r="X254" i="1"/>
  <c r="X238" i="1"/>
  <c r="AB238" i="1" s="1"/>
  <c r="X198" i="1"/>
  <c r="X182" i="1"/>
  <c r="AB182" i="1" s="1"/>
  <c r="X150" i="1"/>
  <c r="AA150" i="1" s="1"/>
  <c r="X142" i="1"/>
  <c r="AB142" i="1" s="1"/>
  <c r="X134" i="1"/>
  <c r="X13" i="1"/>
  <c r="AA13" i="1" s="1"/>
  <c r="X233" i="1"/>
  <c r="X177" i="1"/>
  <c r="Z177" i="1" s="1"/>
  <c r="X240" i="1"/>
  <c r="AD240" i="1" s="1"/>
  <c r="X384" i="1"/>
  <c r="X360" i="1"/>
  <c r="AC360" i="1" s="1"/>
  <c r="X277" i="1"/>
  <c r="X205" i="1"/>
  <c r="AA205" i="1" s="1"/>
  <c r="X53" i="1"/>
  <c r="Z53" i="1" s="1"/>
  <c r="X380" i="1"/>
  <c r="X316" i="1"/>
  <c r="AC316" i="1" s="1"/>
  <c r="X191" i="1"/>
  <c r="AC191" i="1" s="1"/>
  <c r="X175" i="1"/>
  <c r="AC175" i="1" s="1"/>
  <c r="X268" i="1"/>
  <c r="AA268" i="1" s="1"/>
  <c r="X260" i="1"/>
  <c r="AA260" i="1" s="1"/>
  <c r="X252" i="1"/>
  <c r="X204" i="1"/>
  <c r="AA204" i="1" s="1"/>
  <c r="X196" i="1"/>
  <c r="X188" i="1"/>
  <c r="AC188" i="1" s="1"/>
  <c r="X148" i="1"/>
  <c r="AA148" i="1" s="1"/>
  <c r="X140" i="1"/>
  <c r="AA140" i="1" s="1"/>
  <c r="X116" i="1"/>
  <c r="AA116" i="1" s="1"/>
  <c r="X92" i="1"/>
  <c r="X68" i="1"/>
  <c r="AA68" i="1" s="1"/>
  <c r="X52" i="1"/>
  <c r="X28" i="1"/>
  <c r="AA28" i="1" s="1"/>
  <c r="X284" i="1"/>
  <c r="X368" i="1"/>
  <c r="AA368" i="1" s="1"/>
  <c r="X288" i="1"/>
  <c r="AC288" i="1" s="1"/>
  <c r="X213" i="1"/>
  <c r="X37" i="1"/>
  <c r="AA37" i="1" s="1"/>
  <c r="X259" i="1"/>
  <c r="X243" i="1"/>
  <c r="X187" i="1"/>
  <c r="X179" i="1"/>
  <c r="AA179" i="1" s="1"/>
  <c r="X272" i="1"/>
  <c r="AC272" i="1" s="1"/>
  <c r="X154" i="1"/>
  <c r="X392" i="1"/>
  <c r="AD392" i="1" s="1"/>
  <c r="X336" i="1"/>
  <c r="AC336" i="1" s="1"/>
  <c r="X261" i="1"/>
  <c r="Z261" i="1" s="1"/>
  <c r="X197" i="1"/>
  <c r="Z197" i="1" s="1"/>
  <c r="X250" i="1"/>
  <c r="X170" i="1"/>
  <c r="X138" i="1"/>
  <c r="X66" i="1"/>
  <c r="X9" i="1"/>
  <c r="Z9" i="1" s="1"/>
  <c r="E426" i="6" l="1"/>
  <c r="H414" i="6"/>
  <c r="G426" i="6"/>
  <c r="G413" i="6"/>
  <c r="H412" i="6"/>
  <c r="G415" i="6"/>
  <c r="J415" i="6" s="1"/>
  <c r="I412" i="6"/>
  <c r="J413" i="6"/>
  <c r="AT204" i="6"/>
  <c r="J426" i="6"/>
  <c r="AT384" i="6"/>
  <c r="AT304" i="6"/>
  <c r="AT284" i="6"/>
  <c r="AT404" i="6"/>
  <c r="H417" i="5"/>
  <c r="AT84" i="5"/>
  <c r="E426" i="5"/>
  <c r="AO22" i="5"/>
  <c r="AT144" i="5"/>
  <c r="AT344" i="5"/>
  <c r="J418" i="5"/>
  <c r="AT184" i="5"/>
  <c r="F417" i="5"/>
  <c r="J417" i="5" s="1"/>
  <c r="AT204" i="5"/>
  <c r="AT404" i="5"/>
  <c r="AT384" i="5"/>
  <c r="AT44" i="5"/>
  <c r="G409" i="5"/>
  <c r="J409" i="5" s="1"/>
  <c r="AT304" i="5"/>
  <c r="G426" i="5"/>
  <c r="AT264" i="5"/>
  <c r="AT124" i="5"/>
  <c r="E409" i="5"/>
  <c r="AT64" i="5"/>
  <c r="AT224" i="5"/>
  <c r="F426" i="5"/>
  <c r="I417" i="5"/>
  <c r="AT384" i="4"/>
  <c r="AT344" i="4"/>
  <c r="AT304" i="4"/>
  <c r="I428" i="4"/>
  <c r="AT164" i="4"/>
  <c r="AT364" i="4"/>
  <c r="AT64" i="4"/>
  <c r="G421" i="4"/>
  <c r="AT284" i="4"/>
  <c r="I413" i="4"/>
  <c r="F416" i="6"/>
  <c r="AP12" i="6"/>
  <c r="I409" i="6"/>
  <c r="AS5" i="6"/>
  <c r="G425" i="6"/>
  <c r="AQ21" i="6"/>
  <c r="H418" i="6"/>
  <c r="AR14" i="6"/>
  <c r="AT364" i="6"/>
  <c r="H416" i="6"/>
  <c r="AR12" i="6"/>
  <c r="F417" i="6"/>
  <c r="AP13" i="6"/>
  <c r="AR44" i="6"/>
  <c r="H428" i="6"/>
  <c r="F409" i="6"/>
  <c r="AP5" i="6"/>
  <c r="I425" i="6"/>
  <c r="AS21" i="6"/>
  <c r="J421" i="6"/>
  <c r="I424" i="6"/>
  <c r="AS20" i="6"/>
  <c r="I428" i="6"/>
  <c r="G420" i="6"/>
  <c r="G419" i="6"/>
  <c r="AQ15" i="6"/>
  <c r="I418" i="6"/>
  <c r="AS14" i="6"/>
  <c r="AO56" i="6"/>
  <c r="E420" i="6"/>
  <c r="I417" i="6"/>
  <c r="AS13" i="6"/>
  <c r="E424" i="6"/>
  <c r="AO20" i="6"/>
  <c r="AT264" i="6"/>
  <c r="F419" i="6"/>
  <c r="AP15" i="6"/>
  <c r="H427" i="6"/>
  <c r="AR23" i="6"/>
  <c r="F418" i="6"/>
  <c r="AP14" i="6"/>
  <c r="AT124" i="6"/>
  <c r="AS56" i="6"/>
  <c r="AT64" i="6" s="1"/>
  <c r="I420" i="6"/>
  <c r="I416" i="6"/>
  <c r="AS12" i="6"/>
  <c r="E417" i="6"/>
  <c r="AO13" i="6"/>
  <c r="AP44" i="6"/>
  <c r="F428" i="6"/>
  <c r="G409" i="6"/>
  <c r="AQ5" i="6"/>
  <c r="H425" i="6"/>
  <c r="AR21" i="6"/>
  <c r="H424" i="6"/>
  <c r="AR20" i="6"/>
  <c r="J410" i="6"/>
  <c r="AT324" i="6"/>
  <c r="AO44" i="6"/>
  <c r="E428" i="6"/>
  <c r="I411" i="6"/>
  <c r="AS7" i="6"/>
  <c r="G424" i="6"/>
  <c r="AQ20" i="6"/>
  <c r="H423" i="6"/>
  <c r="AR19" i="6"/>
  <c r="AT84" i="6"/>
  <c r="AT144" i="6"/>
  <c r="E427" i="6"/>
  <c r="AO23" i="6"/>
  <c r="H409" i="6"/>
  <c r="AR5" i="6"/>
  <c r="I427" i="6"/>
  <c r="AS23" i="6"/>
  <c r="AQ44" i="6"/>
  <c r="G428" i="6"/>
  <c r="E409" i="6"/>
  <c r="AO5" i="6"/>
  <c r="H411" i="6"/>
  <c r="AR7" i="6"/>
  <c r="F424" i="6"/>
  <c r="AP20" i="6"/>
  <c r="AT164" i="6"/>
  <c r="AT184" i="6"/>
  <c r="I423" i="6"/>
  <c r="AS19" i="6"/>
  <c r="G427" i="6"/>
  <c r="AQ23" i="6"/>
  <c r="F411" i="6"/>
  <c r="AP7" i="6"/>
  <c r="J422" i="6"/>
  <c r="E423" i="6"/>
  <c r="AO19" i="6"/>
  <c r="I419" i="6"/>
  <c r="AS15" i="6"/>
  <c r="E418" i="6"/>
  <c r="AO14" i="6"/>
  <c r="H417" i="6"/>
  <c r="AR13" i="6"/>
  <c r="F427" i="6"/>
  <c r="AP23" i="6"/>
  <c r="AT344" i="6"/>
  <c r="E425" i="6"/>
  <c r="J425" i="6" s="1"/>
  <c r="AO21" i="6"/>
  <c r="E411" i="6"/>
  <c r="AO7" i="6"/>
  <c r="AT224" i="6"/>
  <c r="F420" i="6"/>
  <c r="AT104" i="6"/>
  <c r="G423" i="6"/>
  <c r="AQ19" i="6"/>
  <c r="E419" i="6"/>
  <c r="AO15" i="6"/>
  <c r="G416" i="6"/>
  <c r="AQ12" i="6"/>
  <c r="H420" i="6"/>
  <c r="G418" i="6"/>
  <c r="AQ14" i="6"/>
  <c r="E416" i="6"/>
  <c r="AO12" i="6"/>
  <c r="J414" i="6"/>
  <c r="G417" i="6"/>
  <c r="AQ13" i="6"/>
  <c r="F425" i="6"/>
  <c r="AP21" i="6"/>
  <c r="G411" i="6"/>
  <c r="AQ7" i="6"/>
  <c r="J412" i="6"/>
  <c r="AT244" i="6"/>
  <c r="F423" i="6"/>
  <c r="AP19" i="6"/>
  <c r="H419" i="6"/>
  <c r="AR15" i="6"/>
  <c r="G413" i="5"/>
  <c r="AQ9" i="5"/>
  <c r="AT164" i="5"/>
  <c r="E427" i="5"/>
  <c r="AO23" i="5"/>
  <c r="F415" i="5"/>
  <c r="AP11" i="5"/>
  <c r="E413" i="5"/>
  <c r="AO9" i="5"/>
  <c r="I422" i="5"/>
  <c r="AS18" i="5"/>
  <c r="G427" i="5"/>
  <c r="AQ23" i="5"/>
  <c r="H415" i="5"/>
  <c r="AR11" i="5"/>
  <c r="G410" i="5"/>
  <c r="AQ6" i="5"/>
  <c r="J416" i="5"/>
  <c r="I428" i="5"/>
  <c r="AS24" i="5"/>
  <c r="H413" i="5"/>
  <c r="AR9" i="5"/>
  <c r="F413" i="5"/>
  <c r="AP9" i="5"/>
  <c r="F422" i="5"/>
  <c r="AP18" i="5"/>
  <c r="I415" i="5"/>
  <c r="AS11" i="5"/>
  <c r="H410" i="5"/>
  <c r="AR6" i="5"/>
  <c r="E428" i="5"/>
  <c r="AO24" i="5"/>
  <c r="E422" i="5"/>
  <c r="AO18" i="5"/>
  <c r="AT284" i="5"/>
  <c r="G415" i="5"/>
  <c r="AQ11" i="5"/>
  <c r="I421" i="5"/>
  <c r="AS17" i="5"/>
  <c r="F410" i="5"/>
  <c r="AP6" i="5"/>
  <c r="F414" i="5"/>
  <c r="AP10" i="5"/>
  <c r="H422" i="5"/>
  <c r="AR18" i="5"/>
  <c r="J411" i="5"/>
  <c r="J420" i="5"/>
  <c r="E415" i="5"/>
  <c r="J415" i="5" s="1"/>
  <c r="AO11" i="5"/>
  <c r="H421" i="5"/>
  <c r="AR17" i="5"/>
  <c r="AT324" i="5"/>
  <c r="E410" i="5"/>
  <c r="AO6" i="5"/>
  <c r="I414" i="5"/>
  <c r="AS10" i="5"/>
  <c r="J424" i="5"/>
  <c r="G422" i="5"/>
  <c r="AQ18" i="5"/>
  <c r="F427" i="5"/>
  <c r="AP23" i="5"/>
  <c r="E421" i="5"/>
  <c r="AO17" i="5"/>
  <c r="H414" i="5"/>
  <c r="AR10" i="5"/>
  <c r="J423" i="5"/>
  <c r="I427" i="5"/>
  <c r="AS23" i="5"/>
  <c r="AT104" i="5"/>
  <c r="J425" i="5"/>
  <c r="G421" i="5"/>
  <c r="AQ17" i="5"/>
  <c r="G414" i="5"/>
  <c r="AQ10" i="5"/>
  <c r="F428" i="5"/>
  <c r="AP24" i="5"/>
  <c r="I413" i="5"/>
  <c r="AS9" i="5"/>
  <c r="AT244" i="5"/>
  <c r="H427" i="5"/>
  <c r="AR23" i="5"/>
  <c r="F421" i="5"/>
  <c r="AP17" i="5"/>
  <c r="E414" i="5"/>
  <c r="AO10" i="5"/>
  <c r="G428" i="5"/>
  <c r="AQ24" i="5"/>
  <c r="J412" i="5"/>
  <c r="AT364" i="5"/>
  <c r="I410" i="5"/>
  <c r="AS6" i="5"/>
  <c r="H428" i="5"/>
  <c r="AR24" i="5"/>
  <c r="AQ34" i="4"/>
  <c r="G418" i="4"/>
  <c r="AT404" i="4"/>
  <c r="AT124" i="4"/>
  <c r="H419" i="4"/>
  <c r="H415" i="4"/>
  <c r="AR11" i="4"/>
  <c r="E414" i="4"/>
  <c r="J424" i="4"/>
  <c r="F418" i="4"/>
  <c r="H422" i="4"/>
  <c r="AS78" i="4"/>
  <c r="I422" i="4"/>
  <c r="E428" i="4"/>
  <c r="E412" i="4"/>
  <c r="E416" i="4"/>
  <c r="AO12" i="4"/>
  <c r="G428" i="4"/>
  <c r="G419" i="4"/>
  <c r="AT264" i="4"/>
  <c r="I411" i="4"/>
  <c r="AS7" i="4"/>
  <c r="H427" i="4"/>
  <c r="AR23" i="4"/>
  <c r="AO34" i="4"/>
  <c r="E418" i="4"/>
  <c r="F414" i="4"/>
  <c r="I415" i="4"/>
  <c r="AS11" i="4"/>
  <c r="F416" i="4"/>
  <c r="AP12" i="4"/>
  <c r="H412" i="4"/>
  <c r="AQ28" i="4"/>
  <c r="G412" i="4"/>
  <c r="E427" i="4"/>
  <c r="AO23" i="4"/>
  <c r="I421" i="4"/>
  <c r="F422" i="4"/>
  <c r="E410" i="4"/>
  <c r="AO6" i="4"/>
  <c r="AT324" i="4"/>
  <c r="G426" i="4"/>
  <c r="G415" i="4"/>
  <c r="AQ11" i="4"/>
  <c r="G420" i="4"/>
  <c r="AQ16" i="4"/>
  <c r="E419" i="4"/>
  <c r="AT204" i="4"/>
  <c r="I419" i="4"/>
  <c r="I418" i="4"/>
  <c r="I416" i="4"/>
  <c r="AS12" i="4"/>
  <c r="F419" i="4"/>
  <c r="AT184" i="4"/>
  <c r="E421" i="4"/>
  <c r="AS28" i="4"/>
  <c r="I412" i="4"/>
  <c r="F427" i="4"/>
  <c r="AP23" i="4"/>
  <c r="E423" i="4"/>
  <c r="AO19" i="4"/>
  <c r="I410" i="4"/>
  <c r="AS6" i="4"/>
  <c r="F413" i="4"/>
  <c r="E415" i="4"/>
  <c r="AO11" i="4"/>
  <c r="E420" i="4"/>
  <c r="AO16" i="4"/>
  <c r="AT224" i="4"/>
  <c r="G416" i="4"/>
  <c r="AQ12" i="4"/>
  <c r="I409" i="4"/>
  <c r="AS5" i="4"/>
  <c r="G427" i="4"/>
  <c r="AQ23" i="4"/>
  <c r="F423" i="4"/>
  <c r="AP19" i="4"/>
  <c r="F410" i="4"/>
  <c r="AP6" i="4"/>
  <c r="F426" i="4"/>
  <c r="AT144" i="4"/>
  <c r="H418" i="4"/>
  <c r="I420" i="4"/>
  <c r="AS16" i="4"/>
  <c r="H426" i="4"/>
  <c r="H413" i="4"/>
  <c r="E426" i="4"/>
  <c r="H416" i="4"/>
  <c r="AR12" i="4"/>
  <c r="AT84" i="4"/>
  <c r="I426" i="4"/>
  <c r="G409" i="4"/>
  <c r="AQ5" i="4"/>
  <c r="J417" i="4"/>
  <c r="H411" i="4"/>
  <c r="AR7" i="4"/>
  <c r="AP28" i="4"/>
  <c r="F412" i="4"/>
  <c r="I427" i="4"/>
  <c r="AS23" i="4"/>
  <c r="H423" i="4"/>
  <c r="AR19" i="4"/>
  <c r="E413" i="4"/>
  <c r="G410" i="4"/>
  <c r="AQ6" i="4"/>
  <c r="H420" i="4"/>
  <c r="AR16" i="4"/>
  <c r="H409" i="4"/>
  <c r="AR5" i="4"/>
  <c r="E411" i="4"/>
  <c r="AO7" i="4"/>
  <c r="I423" i="4"/>
  <c r="AS19" i="4"/>
  <c r="H410" i="4"/>
  <c r="AR6" i="4"/>
  <c r="H421" i="4"/>
  <c r="AQ29" i="4"/>
  <c r="G413" i="4"/>
  <c r="H414" i="4"/>
  <c r="F420" i="4"/>
  <c r="AP16" i="4"/>
  <c r="G422" i="4"/>
  <c r="G414" i="4"/>
  <c r="I414" i="4"/>
  <c r="F421" i="4"/>
  <c r="F409" i="4"/>
  <c r="AP5" i="4"/>
  <c r="H428" i="4"/>
  <c r="F411" i="4"/>
  <c r="AP7" i="4"/>
  <c r="F428" i="4"/>
  <c r="G423" i="4"/>
  <c r="AQ19" i="4"/>
  <c r="E422" i="4"/>
  <c r="F415" i="4"/>
  <c r="AP11" i="4"/>
  <c r="AT244" i="4"/>
  <c r="AT104" i="4"/>
  <c r="J425" i="4"/>
  <c r="E409" i="4"/>
  <c r="AO5" i="4"/>
  <c r="G411" i="4"/>
  <c r="AQ7" i="4"/>
  <c r="F421" i="3"/>
  <c r="E414" i="3"/>
  <c r="J414" i="3" s="1"/>
  <c r="E412" i="3"/>
  <c r="AT124" i="3"/>
  <c r="AT364" i="3"/>
  <c r="E421" i="3"/>
  <c r="AT144" i="3"/>
  <c r="E417" i="3"/>
  <c r="AT284" i="3"/>
  <c r="F415" i="3"/>
  <c r="G422" i="3"/>
  <c r="AT184" i="3"/>
  <c r="AT84" i="3"/>
  <c r="AT164" i="3"/>
  <c r="AP30" i="3"/>
  <c r="F414" i="3"/>
  <c r="I418" i="3"/>
  <c r="F413" i="3"/>
  <c r="H418" i="3"/>
  <c r="I427" i="3"/>
  <c r="AS23" i="3"/>
  <c r="F422" i="3"/>
  <c r="H411" i="3"/>
  <c r="AR7" i="3"/>
  <c r="H420" i="3"/>
  <c r="E428" i="3"/>
  <c r="AO24" i="3"/>
  <c r="I426" i="3"/>
  <c r="AS22" i="3"/>
  <c r="F409" i="3"/>
  <c r="AP5" i="3"/>
  <c r="AQ26" i="3"/>
  <c r="G410" i="3"/>
  <c r="F423" i="3"/>
  <c r="AP19" i="3"/>
  <c r="J417" i="3"/>
  <c r="H421" i="3"/>
  <c r="G420" i="3"/>
  <c r="I421" i="3"/>
  <c r="H427" i="3"/>
  <c r="AR23" i="3"/>
  <c r="F411" i="3"/>
  <c r="AP7" i="3"/>
  <c r="F428" i="3"/>
  <c r="AP24" i="3"/>
  <c r="E426" i="3"/>
  <c r="AO22" i="3"/>
  <c r="E422" i="3"/>
  <c r="AT104" i="3"/>
  <c r="AO40" i="3"/>
  <c r="E424" i="3"/>
  <c r="I420" i="3"/>
  <c r="AT204" i="3"/>
  <c r="E409" i="3"/>
  <c r="AO5" i="3"/>
  <c r="F420" i="3"/>
  <c r="G423" i="3"/>
  <c r="AQ19" i="3"/>
  <c r="E425" i="3"/>
  <c r="AO21" i="3"/>
  <c r="E427" i="3"/>
  <c r="AO23" i="3"/>
  <c r="E411" i="3"/>
  <c r="AO7" i="3"/>
  <c r="F412" i="3"/>
  <c r="AP26" i="3"/>
  <c r="AT44" i="3" s="1"/>
  <c r="F410" i="3"/>
  <c r="I423" i="3"/>
  <c r="AS19" i="3"/>
  <c r="F425" i="3"/>
  <c r="AP21" i="3"/>
  <c r="G412" i="3"/>
  <c r="I412" i="3"/>
  <c r="G411" i="3"/>
  <c r="AQ7" i="3"/>
  <c r="I422" i="3"/>
  <c r="I424" i="3"/>
  <c r="F419" i="3"/>
  <c r="F424" i="3"/>
  <c r="I425" i="3"/>
  <c r="AS21" i="3"/>
  <c r="AT344" i="3"/>
  <c r="AT324" i="3"/>
  <c r="E420" i="3"/>
  <c r="G418" i="3"/>
  <c r="I413" i="3"/>
  <c r="AT404" i="3"/>
  <c r="H425" i="3"/>
  <c r="AR21" i="3"/>
  <c r="H422" i="3"/>
  <c r="E418" i="3"/>
  <c r="F418" i="3"/>
  <c r="I428" i="3"/>
  <c r="AS24" i="3"/>
  <c r="F426" i="3"/>
  <c r="AP22" i="3"/>
  <c r="H424" i="3"/>
  <c r="AQ40" i="3"/>
  <c r="G424" i="3"/>
  <c r="G409" i="3"/>
  <c r="AQ5" i="3"/>
  <c r="AT304" i="3"/>
  <c r="E419" i="3"/>
  <c r="G425" i="3"/>
  <c r="AQ21" i="3"/>
  <c r="J415" i="3"/>
  <c r="AT264" i="3"/>
  <c r="H412" i="3"/>
  <c r="G427" i="3"/>
  <c r="AQ23" i="3"/>
  <c r="H413" i="3"/>
  <c r="E410" i="3"/>
  <c r="H428" i="3"/>
  <c r="AR24" i="3"/>
  <c r="G426" i="3"/>
  <c r="AQ22" i="3"/>
  <c r="I409" i="3"/>
  <c r="AS5" i="3"/>
  <c r="AS26" i="3"/>
  <c r="I410" i="3"/>
  <c r="E423" i="3"/>
  <c r="AO19" i="3"/>
  <c r="AT244" i="3"/>
  <c r="I419" i="3"/>
  <c r="H419" i="3"/>
  <c r="F427" i="3"/>
  <c r="AP23" i="3"/>
  <c r="I411" i="3"/>
  <c r="AS7" i="3"/>
  <c r="G428" i="3"/>
  <c r="AQ24" i="3"/>
  <c r="H426" i="3"/>
  <c r="AR22" i="3"/>
  <c r="G413" i="3"/>
  <c r="J416" i="3"/>
  <c r="E413" i="3"/>
  <c r="H409" i="3"/>
  <c r="AR5" i="3"/>
  <c r="AR26" i="3"/>
  <c r="H410" i="3"/>
  <c r="H423" i="3"/>
  <c r="AR19" i="3"/>
  <c r="G421" i="3"/>
  <c r="J421" i="3" s="1"/>
  <c r="AT64" i="3"/>
  <c r="AT224" i="3"/>
  <c r="AD75" i="1"/>
  <c r="AB39" i="1"/>
  <c r="AC218" i="1"/>
  <c r="AB35" i="1"/>
  <c r="Z205" i="1"/>
  <c r="Z11" i="1"/>
  <c r="Z281" i="1"/>
  <c r="AD7" i="1"/>
  <c r="AA257" i="1"/>
  <c r="AC160" i="1"/>
  <c r="AD50" i="1"/>
  <c r="AD35" i="1"/>
  <c r="AC223" i="1"/>
  <c r="AD200" i="1"/>
  <c r="AA107" i="1"/>
  <c r="AA35" i="1"/>
  <c r="AB86" i="1"/>
  <c r="AD239" i="1"/>
  <c r="AB392" i="1"/>
  <c r="Z141" i="1"/>
  <c r="AD295" i="1"/>
  <c r="AA125" i="1"/>
  <c r="AB150" i="1"/>
  <c r="AC168" i="1"/>
  <c r="AA279" i="1"/>
  <c r="AC104" i="1"/>
  <c r="AC224" i="1"/>
  <c r="AA333" i="1"/>
  <c r="AA109" i="1"/>
  <c r="AD79" i="1"/>
  <c r="Z13" i="1"/>
  <c r="AD87" i="1"/>
  <c r="AD359" i="1"/>
  <c r="AA369" i="1"/>
  <c r="AA332" i="1"/>
  <c r="Z191" i="1"/>
  <c r="AC359" i="1"/>
  <c r="AA86" i="1"/>
  <c r="AC232" i="1"/>
  <c r="AB143" i="1"/>
  <c r="AD225" i="1"/>
  <c r="AC11" i="1"/>
  <c r="Z237" i="1"/>
  <c r="AC351" i="1"/>
  <c r="Z37" i="1"/>
  <c r="AA193" i="1"/>
  <c r="AD288" i="1"/>
  <c r="AC23" i="1"/>
  <c r="AB13" i="1"/>
  <c r="AC35" i="1"/>
  <c r="AA11" i="1"/>
  <c r="AD335" i="1"/>
  <c r="Z73" i="1"/>
  <c r="Z45" i="1"/>
  <c r="AD167" i="1"/>
  <c r="AD368" i="1"/>
  <c r="AD10" i="1"/>
  <c r="AD11" i="1"/>
  <c r="AC87" i="1"/>
  <c r="AB22" i="1"/>
  <c r="AC296" i="1"/>
  <c r="AA7" i="1"/>
  <c r="AC145" i="1"/>
  <c r="AC75" i="1"/>
  <c r="AA34" i="1"/>
  <c r="AA337" i="1"/>
  <c r="AB11" i="1"/>
  <c r="Z69" i="1"/>
  <c r="AD78" i="1"/>
  <c r="AD231" i="1"/>
  <c r="AD152" i="1"/>
  <c r="AC167" i="1"/>
  <c r="AC96" i="1"/>
  <c r="AA17" i="1"/>
  <c r="Z372" i="1"/>
  <c r="Y187" i="1"/>
  <c r="AG187" i="1" s="1"/>
  <c r="AB187" i="1"/>
  <c r="AD187" i="1"/>
  <c r="AA187" i="1"/>
  <c r="Z187" i="1"/>
  <c r="AA31" i="1"/>
  <c r="Z31" i="1"/>
  <c r="Y401" i="1"/>
  <c r="AG401" i="1" s="1"/>
  <c r="Z401" i="1"/>
  <c r="AB401" i="1"/>
  <c r="AC401" i="1"/>
  <c r="Y247" i="1"/>
  <c r="AG247" i="1" s="1"/>
  <c r="Z247" i="1"/>
  <c r="AA247" i="1"/>
  <c r="Y114" i="1"/>
  <c r="AG114" i="1" s="1"/>
  <c r="Z114" i="1"/>
  <c r="AB114" i="1"/>
  <c r="AC114" i="1"/>
  <c r="AA114" i="1"/>
  <c r="Y162" i="1"/>
  <c r="AG162" i="1" s="1"/>
  <c r="AB162" i="1"/>
  <c r="Z162" i="1"/>
  <c r="AD162" i="1"/>
  <c r="AC162" i="1"/>
  <c r="AB303" i="1"/>
  <c r="Y103" i="1"/>
  <c r="AG103" i="1" s="1"/>
  <c r="AA103" i="1"/>
  <c r="Z103" i="1"/>
  <c r="Y364" i="1"/>
  <c r="AG364" i="1" s="1"/>
  <c r="Z364" i="1"/>
  <c r="AA364" i="1"/>
  <c r="AD364" i="1"/>
  <c r="AB364" i="1"/>
  <c r="AC364" i="1"/>
  <c r="Y249" i="1"/>
  <c r="AG249" i="1" s="1"/>
  <c r="AD249" i="1"/>
  <c r="AB249" i="1"/>
  <c r="AC249" i="1"/>
  <c r="AD367" i="1"/>
  <c r="AC95" i="1"/>
  <c r="Y134" i="1"/>
  <c r="AG134" i="1" s="1"/>
  <c r="Z134" i="1"/>
  <c r="AC134" i="1"/>
  <c r="AD134" i="1"/>
  <c r="AA134" i="1"/>
  <c r="Y375" i="1"/>
  <c r="AG375" i="1" s="1"/>
  <c r="AA375" i="1"/>
  <c r="Z375" i="1"/>
  <c r="Y120" i="1"/>
  <c r="AG120" i="1" s="1"/>
  <c r="AA120" i="1"/>
  <c r="Z120" i="1"/>
  <c r="AB120" i="1"/>
  <c r="Y105" i="1"/>
  <c r="AG105" i="1" s="1"/>
  <c r="Z105" i="1"/>
  <c r="AB105" i="1"/>
  <c r="AC105" i="1"/>
  <c r="AD105" i="1"/>
  <c r="AA105" i="1"/>
  <c r="Y47" i="1"/>
  <c r="AG47" i="1" s="1"/>
  <c r="AA47" i="1"/>
  <c r="Z47" i="1"/>
  <c r="Y111" i="1"/>
  <c r="AG111" i="1" s="1"/>
  <c r="AA111" i="1"/>
  <c r="AA215" i="1"/>
  <c r="Z215" i="1"/>
  <c r="Y319" i="1"/>
  <c r="AG319" i="1" s="1"/>
  <c r="AA319" i="1"/>
  <c r="AB319" i="1"/>
  <c r="Y391" i="1"/>
  <c r="AG391" i="1" s="1"/>
  <c r="Z391" i="1"/>
  <c r="AA391" i="1"/>
  <c r="AB391" i="1"/>
  <c r="Y128" i="1"/>
  <c r="AG128" i="1" s="1"/>
  <c r="AA128" i="1"/>
  <c r="AB128" i="1"/>
  <c r="Z128" i="1"/>
  <c r="Y320" i="1"/>
  <c r="AG320" i="1" s="1"/>
  <c r="AA320" i="1"/>
  <c r="Z320" i="1"/>
  <c r="AB320" i="1"/>
  <c r="Y321" i="1"/>
  <c r="AG321" i="1" s="1"/>
  <c r="AB321" i="1"/>
  <c r="Z321" i="1"/>
  <c r="AA321" i="1"/>
  <c r="AC321" i="1"/>
  <c r="Z218" i="1"/>
  <c r="AD218" i="1"/>
  <c r="AB218" i="1"/>
  <c r="AA99" i="1"/>
  <c r="AB99" i="1"/>
  <c r="Y88" i="1"/>
  <c r="AG88" i="1" s="1"/>
  <c r="AA88" i="1"/>
  <c r="Z88" i="1"/>
  <c r="AB88" i="1"/>
  <c r="Y91" i="1"/>
  <c r="AG91" i="1" s="1"/>
  <c r="AC91" i="1"/>
  <c r="AA91" i="1"/>
  <c r="Z91" i="1"/>
  <c r="AB91" i="1"/>
  <c r="Y171" i="1"/>
  <c r="AG171" i="1" s="1"/>
  <c r="AA171" i="1"/>
  <c r="Z171" i="1"/>
  <c r="AC171" i="1"/>
  <c r="AD171" i="1"/>
  <c r="AD299" i="1"/>
  <c r="AC299" i="1"/>
  <c r="Z299" i="1"/>
  <c r="AA299" i="1"/>
  <c r="Y379" i="1"/>
  <c r="AG379" i="1" s="1"/>
  <c r="AA379" i="1"/>
  <c r="AB379" i="1"/>
  <c r="AD379" i="1"/>
  <c r="AC379" i="1"/>
  <c r="Z379" i="1"/>
  <c r="Y396" i="1"/>
  <c r="AG396" i="1" s="1"/>
  <c r="AA396" i="1"/>
  <c r="AB396" i="1"/>
  <c r="AC396" i="1"/>
  <c r="AD396" i="1"/>
  <c r="Z396" i="1"/>
  <c r="Z208" i="1"/>
  <c r="AB208" i="1"/>
  <c r="AA208" i="1"/>
  <c r="Y192" i="1"/>
  <c r="AG192" i="1" s="1"/>
  <c r="AA192" i="1"/>
  <c r="AB192" i="1"/>
  <c r="Z192" i="1"/>
  <c r="Y62" i="1"/>
  <c r="AG62" i="1" s="1"/>
  <c r="AA62" i="1"/>
  <c r="AC62" i="1"/>
  <c r="Z62" i="1"/>
  <c r="Y126" i="1"/>
  <c r="AG126" i="1" s="1"/>
  <c r="AC126" i="1"/>
  <c r="AD126" i="1"/>
  <c r="Z126" i="1"/>
  <c r="AA126" i="1"/>
  <c r="Y230" i="1"/>
  <c r="AG230" i="1" s="1"/>
  <c r="AD230" i="1"/>
  <c r="AA230" i="1"/>
  <c r="AC230" i="1"/>
  <c r="Y184" i="1"/>
  <c r="AG184" i="1" s="1"/>
  <c r="Z184" i="1"/>
  <c r="AB184" i="1"/>
  <c r="AA184" i="1"/>
  <c r="Y82" i="1"/>
  <c r="AG82" i="1" s="1"/>
  <c r="AD82" i="1"/>
  <c r="AA82" i="1"/>
  <c r="AB82" i="1"/>
  <c r="Z82" i="1"/>
  <c r="AC82" i="1"/>
  <c r="Y322" i="1"/>
  <c r="AG322" i="1" s="1"/>
  <c r="AC322" i="1"/>
  <c r="AA322" i="1"/>
  <c r="AB322" i="1"/>
  <c r="AD322" i="1"/>
  <c r="Z322" i="1"/>
  <c r="Y122" i="1"/>
  <c r="AG122" i="1" s="1"/>
  <c r="Z122" i="1"/>
  <c r="AB122" i="1"/>
  <c r="AC122" i="1"/>
  <c r="AA122" i="1"/>
  <c r="Y323" i="1"/>
  <c r="AG323" i="1" s="1"/>
  <c r="AC323" i="1"/>
  <c r="Z323" i="1"/>
  <c r="AD323" i="1"/>
  <c r="AB323" i="1"/>
  <c r="Y201" i="1"/>
  <c r="AG201" i="1" s="1"/>
  <c r="AB201" i="1"/>
  <c r="Z201" i="1"/>
  <c r="AC201" i="1"/>
  <c r="Y97" i="1"/>
  <c r="AG97" i="1" s="1"/>
  <c r="AA97" i="1"/>
  <c r="AC97" i="1"/>
  <c r="AD97" i="1"/>
  <c r="AB97" i="1"/>
  <c r="Y161" i="1"/>
  <c r="AG161" i="1" s="1"/>
  <c r="AA161" i="1"/>
  <c r="AB161" i="1"/>
  <c r="Z161" i="1"/>
  <c r="AC161" i="1"/>
  <c r="AD161" i="1"/>
  <c r="Y265" i="1"/>
  <c r="AG265" i="1" s="1"/>
  <c r="AD265" i="1"/>
  <c r="AB265" i="1"/>
  <c r="AC265" i="1"/>
  <c r="Y365" i="1"/>
  <c r="AG365" i="1" s="1"/>
  <c r="AB365" i="1"/>
  <c r="AC365" i="1"/>
  <c r="Y185" i="1"/>
  <c r="AG185" i="1" s="1"/>
  <c r="AB185" i="1"/>
  <c r="AC185" i="1"/>
  <c r="AD185" i="1"/>
  <c r="Y348" i="1"/>
  <c r="AG348" i="1" s="1"/>
  <c r="AC348" i="1"/>
  <c r="Z348" i="1"/>
  <c r="AB348" i="1"/>
  <c r="AA348" i="1"/>
  <c r="AD348" i="1"/>
  <c r="Y212" i="1"/>
  <c r="AG212" i="1" s="1"/>
  <c r="AD212" i="1"/>
  <c r="AB212" i="1"/>
  <c r="Z212" i="1"/>
  <c r="AC212" i="1"/>
  <c r="Y245" i="1"/>
  <c r="AG245" i="1" s="1"/>
  <c r="Z245" i="1"/>
  <c r="AB245" i="1"/>
  <c r="AC245" i="1"/>
  <c r="AD245" i="1"/>
  <c r="Y29" i="1"/>
  <c r="AG29" i="1" s="1"/>
  <c r="AD29" i="1"/>
  <c r="AC29" i="1"/>
  <c r="Y386" i="1"/>
  <c r="AG386" i="1" s="1"/>
  <c r="Z386" i="1"/>
  <c r="AB386" i="1"/>
  <c r="AC386" i="1"/>
  <c r="AD386" i="1"/>
  <c r="AA386" i="1"/>
  <c r="Y85" i="1"/>
  <c r="AG85" i="1" s="1"/>
  <c r="AB85" i="1"/>
  <c r="AD85" i="1"/>
  <c r="AC85" i="1"/>
  <c r="AA212" i="1"/>
  <c r="Z185" i="1"/>
  <c r="AD23" i="1"/>
  <c r="AD175" i="1"/>
  <c r="AD247" i="1"/>
  <c r="AD311" i="1"/>
  <c r="AD375" i="1"/>
  <c r="AA273" i="1"/>
  <c r="AD40" i="1"/>
  <c r="Z29" i="1"/>
  <c r="Z357" i="1"/>
  <c r="AD43" i="1"/>
  <c r="AA53" i="1"/>
  <c r="AC103" i="1"/>
  <c r="AC239" i="1"/>
  <c r="AC367" i="1"/>
  <c r="AB30" i="1"/>
  <c r="AB94" i="1"/>
  <c r="AB222" i="1"/>
  <c r="AC48" i="1"/>
  <c r="AC176" i="1"/>
  <c r="AC240" i="1"/>
  <c r="AC304" i="1"/>
  <c r="AC368" i="1"/>
  <c r="AB71" i="1"/>
  <c r="AB151" i="1"/>
  <c r="AB343" i="1"/>
  <c r="AA30" i="1"/>
  <c r="AA317" i="1"/>
  <c r="AC273" i="1"/>
  <c r="AA240" i="1"/>
  <c r="AC355" i="1"/>
  <c r="Y254" i="1"/>
  <c r="AG254" i="1" s="1"/>
  <c r="Z254" i="1"/>
  <c r="AC254" i="1"/>
  <c r="AB254" i="1"/>
  <c r="AD254" i="1"/>
  <c r="AA254" i="1"/>
  <c r="AB32" i="1"/>
  <c r="AA32" i="1"/>
  <c r="Y275" i="1"/>
  <c r="AG275" i="1" s="1"/>
  <c r="AA275" i="1"/>
  <c r="AB275" i="1"/>
  <c r="AD275" i="1"/>
  <c r="Z275" i="1"/>
  <c r="Y58" i="1"/>
  <c r="AG58" i="1" s="1"/>
  <c r="Z58" i="1"/>
  <c r="AA58" i="1"/>
  <c r="AB58" i="1"/>
  <c r="AC58" i="1"/>
  <c r="Y285" i="1"/>
  <c r="AG285" i="1" s="1"/>
  <c r="AD285" i="1"/>
  <c r="Z285" i="1"/>
  <c r="AC285" i="1"/>
  <c r="AB285" i="1"/>
  <c r="Y164" i="1"/>
  <c r="AG164" i="1" s="1"/>
  <c r="AB164" i="1"/>
  <c r="AC164" i="1"/>
  <c r="Y197" i="1"/>
  <c r="AG197" i="1" s="1"/>
  <c r="AB197" i="1"/>
  <c r="AD197" i="1"/>
  <c r="AC197" i="1"/>
  <c r="Y256" i="1"/>
  <c r="AG256" i="1" s="1"/>
  <c r="Z256" i="1"/>
  <c r="AA256" i="1"/>
  <c r="AB256" i="1"/>
  <c r="Y282" i="1"/>
  <c r="AG282" i="1" s="1"/>
  <c r="Z282" i="1"/>
  <c r="AA282" i="1"/>
  <c r="AC282" i="1"/>
  <c r="AB282" i="1"/>
  <c r="AD282" i="1"/>
  <c r="Y74" i="1"/>
  <c r="AG74" i="1" s="1"/>
  <c r="AC74" i="1"/>
  <c r="Z74" i="1"/>
  <c r="AA74" i="1"/>
  <c r="AB74" i="1"/>
  <c r="Y244" i="1"/>
  <c r="AG244" i="1" s="1"/>
  <c r="Z244" i="1"/>
  <c r="AC244" i="1"/>
  <c r="AC31" i="1"/>
  <c r="Y68" i="1"/>
  <c r="AG68" i="1" s="1"/>
  <c r="AD68" i="1"/>
  <c r="AB68" i="1"/>
  <c r="AC68" i="1"/>
  <c r="Y92" i="1"/>
  <c r="AG92" i="1" s="1"/>
  <c r="AB92" i="1"/>
  <c r="AC92" i="1"/>
  <c r="AD92" i="1"/>
  <c r="Z92" i="1"/>
  <c r="Y142" i="1"/>
  <c r="AG142" i="1" s="1"/>
  <c r="AC142" i="1"/>
  <c r="AD142" i="1"/>
  <c r="Z142" i="1"/>
  <c r="AA142" i="1"/>
  <c r="Y399" i="1"/>
  <c r="AG399" i="1" s="1"/>
  <c r="AA399" i="1"/>
  <c r="Z399" i="1"/>
  <c r="AB399" i="1"/>
  <c r="Y241" i="1"/>
  <c r="AG241" i="1" s="1"/>
  <c r="AC241" i="1"/>
  <c r="AB241" i="1"/>
  <c r="AD241" i="1"/>
  <c r="Y223" i="1"/>
  <c r="AG223" i="1" s="1"/>
  <c r="AA223" i="1"/>
  <c r="Z223" i="1"/>
  <c r="Y98" i="1"/>
  <c r="AG98" i="1" s="1"/>
  <c r="AB98" i="1"/>
  <c r="AC98" i="1"/>
  <c r="AA98" i="1"/>
  <c r="Y328" i="1"/>
  <c r="AG328" i="1" s="1"/>
  <c r="AA328" i="1"/>
  <c r="AB328" i="1"/>
  <c r="Z328" i="1"/>
  <c r="Y8" i="1"/>
  <c r="AG8" i="1" s="1"/>
  <c r="Z8" i="1"/>
  <c r="AB8" i="1"/>
  <c r="AA8" i="1"/>
  <c r="Y112" i="1"/>
  <c r="AG112" i="1" s="1"/>
  <c r="Z112" i="1"/>
  <c r="AB112" i="1"/>
  <c r="AA112" i="1"/>
  <c r="Z307" i="1"/>
  <c r="AB307" i="1"/>
  <c r="AA307" i="1"/>
  <c r="AC307" i="1"/>
  <c r="AD307" i="1"/>
  <c r="Y298" i="1"/>
  <c r="AG298" i="1" s="1"/>
  <c r="AC298" i="1"/>
  <c r="AB298" i="1"/>
  <c r="AA298" i="1"/>
  <c r="AD298" i="1"/>
  <c r="Y264" i="1"/>
  <c r="AG264" i="1" s="1"/>
  <c r="AA264" i="1"/>
  <c r="Z264" i="1"/>
  <c r="AB264" i="1"/>
  <c r="Y158" i="1"/>
  <c r="AG158" i="1" s="1"/>
  <c r="AC158" i="1"/>
  <c r="AD158" i="1"/>
  <c r="Z158" i="1"/>
  <c r="AA158" i="1"/>
  <c r="Y90" i="1"/>
  <c r="AG90" i="1" s="1"/>
  <c r="AA90" i="1"/>
  <c r="Z90" i="1"/>
  <c r="AB90" i="1"/>
  <c r="AC90" i="1"/>
  <c r="Y186" i="1"/>
  <c r="AG186" i="1" s="1"/>
  <c r="Z186" i="1"/>
  <c r="AD186" i="1"/>
  <c r="AB186" i="1"/>
  <c r="AA186" i="1"/>
  <c r="AC186" i="1"/>
  <c r="Y172" i="1"/>
  <c r="AG172" i="1" s="1"/>
  <c r="Z172" i="1"/>
  <c r="AB172" i="1"/>
  <c r="AC172" i="1"/>
  <c r="AD172" i="1"/>
  <c r="Y193" i="1"/>
  <c r="AG193" i="1" s="1"/>
  <c r="AB193" i="1"/>
  <c r="AD193" i="1"/>
  <c r="Y93" i="1"/>
  <c r="AG93" i="1" s="1"/>
  <c r="Z93" i="1"/>
  <c r="AD93" i="1"/>
  <c r="AB93" i="1"/>
  <c r="AC93" i="1"/>
  <c r="AA92" i="1"/>
  <c r="Z97" i="1"/>
  <c r="Z265" i="1"/>
  <c r="AD31" i="1"/>
  <c r="AD111" i="1"/>
  <c r="AD183" i="1"/>
  <c r="AD255" i="1"/>
  <c r="AD319" i="1"/>
  <c r="AA217" i="1"/>
  <c r="AD112" i="1"/>
  <c r="Z365" i="1"/>
  <c r="AA197" i="1"/>
  <c r="AA261" i="1"/>
  <c r="AA357" i="1"/>
  <c r="AC47" i="1"/>
  <c r="AC111" i="1"/>
  <c r="AC247" i="1"/>
  <c r="AC375" i="1"/>
  <c r="AB38" i="1"/>
  <c r="AB102" i="1"/>
  <c r="AB230" i="1"/>
  <c r="AA182" i="1"/>
  <c r="AD328" i="1"/>
  <c r="AC56" i="1"/>
  <c r="AC120" i="1"/>
  <c r="AC184" i="1"/>
  <c r="AC312" i="1"/>
  <c r="AB159" i="1"/>
  <c r="AB247" i="1"/>
  <c r="AA40" i="1"/>
  <c r="AA162" i="1"/>
  <c r="AD65" i="1"/>
  <c r="AD401" i="1"/>
  <c r="AC361" i="1"/>
  <c r="AB42" i="1"/>
  <c r="AD244" i="1"/>
  <c r="AA136" i="1"/>
  <c r="AD174" i="1"/>
  <c r="Y250" i="1"/>
  <c r="AG250" i="1" s="1"/>
  <c r="Z250" i="1"/>
  <c r="AA250" i="1"/>
  <c r="AD250" i="1"/>
  <c r="AC250" i="1"/>
  <c r="AB250" i="1"/>
  <c r="Y196" i="1"/>
  <c r="AG196" i="1" s="1"/>
  <c r="AC196" i="1"/>
  <c r="AD196" i="1"/>
  <c r="Z196" i="1"/>
  <c r="Y233" i="1"/>
  <c r="AG233" i="1" s="1"/>
  <c r="AD233" i="1"/>
  <c r="AB233" i="1"/>
  <c r="AC233" i="1"/>
  <c r="Y390" i="1"/>
  <c r="AG390" i="1" s="1"/>
  <c r="AD390" i="1"/>
  <c r="AC390" i="1"/>
  <c r="AB390" i="1"/>
  <c r="AA390" i="1"/>
  <c r="Z390" i="1"/>
  <c r="Y95" i="1"/>
  <c r="AG95" i="1" s="1"/>
  <c r="Z95" i="1"/>
  <c r="AA95" i="1"/>
  <c r="Y303" i="1"/>
  <c r="AG303" i="1" s="1"/>
  <c r="AA303" i="1"/>
  <c r="Z303" i="1"/>
  <c r="Y304" i="1"/>
  <c r="AG304" i="1" s="1"/>
  <c r="Z304" i="1"/>
  <c r="AB304" i="1"/>
  <c r="AA304" i="1"/>
  <c r="Y263" i="1"/>
  <c r="AG263" i="1" s="1"/>
  <c r="Z263" i="1"/>
  <c r="AA263" i="1"/>
  <c r="AB263" i="1"/>
  <c r="Y155" i="1"/>
  <c r="AG155" i="1" s="1"/>
  <c r="Z155" i="1"/>
  <c r="AA155" i="1"/>
  <c r="AB155" i="1"/>
  <c r="AC155" i="1"/>
  <c r="AD155" i="1"/>
  <c r="Y324" i="1"/>
  <c r="AG324" i="1" s="1"/>
  <c r="AA324" i="1"/>
  <c r="AB324" i="1"/>
  <c r="Z324" i="1"/>
  <c r="AC324" i="1"/>
  <c r="AD324" i="1"/>
  <c r="Y110" i="1"/>
  <c r="AG110" i="1" s="1"/>
  <c r="AA110" i="1"/>
  <c r="Z110" i="1"/>
  <c r="AC110" i="1"/>
  <c r="Y248" i="1"/>
  <c r="AG248" i="1" s="1"/>
  <c r="AA248" i="1"/>
  <c r="Z248" i="1"/>
  <c r="AB248" i="1"/>
  <c r="Y274" i="1"/>
  <c r="AG274" i="1" s="1"/>
  <c r="AD274" i="1"/>
  <c r="Z274" i="1"/>
  <c r="AC274" i="1"/>
  <c r="AA274" i="1"/>
  <c r="AB274" i="1"/>
  <c r="Y370" i="1"/>
  <c r="AG370" i="1" s="1"/>
  <c r="Z370" i="1"/>
  <c r="AA370" i="1"/>
  <c r="AC370" i="1"/>
  <c r="AB370" i="1"/>
  <c r="AD370" i="1"/>
  <c r="Y153" i="1"/>
  <c r="AG153" i="1" s="1"/>
  <c r="AB153" i="1"/>
  <c r="AA153" i="1"/>
  <c r="AC153" i="1"/>
  <c r="AD153" i="1"/>
  <c r="Y101" i="1"/>
  <c r="AG101" i="1" s="1"/>
  <c r="AB101" i="1"/>
  <c r="AD101" i="1"/>
  <c r="AC101" i="1"/>
  <c r="Z65" i="1"/>
  <c r="Y204" i="1"/>
  <c r="AG204" i="1" s="1"/>
  <c r="Z204" i="1"/>
  <c r="AC204" i="1"/>
  <c r="AD204" i="1"/>
  <c r="AB204" i="1"/>
  <c r="Y270" i="1"/>
  <c r="AG270" i="1" s="1"/>
  <c r="AB270" i="1"/>
  <c r="Z270" i="1"/>
  <c r="AC270" i="1"/>
  <c r="AD270" i="1"/>
  <c r="AA270" i="1"/>
  <c r="AA39" i="1"/>
  <c r="Z39" i="1"/>
  <c r="Y383" i="1"/>
  <c r="AG383" i="1" s="1"/>
  <c r="Z383" i="1"/>
  <c r="AA383" i="1"/>
  <c r="Y231" i="1"/>
  <c r="AG231" i="1" s="1"/>
  <c r="Z231" i="1"/>
  <c r="AA231" i="1"/>
  <c r="Y83" i="1"/>
  <c r="AG83" i="1" s="1"/>
  <c r="Z83" i="1"/>
  <c r="AB83" i="1"/>
  <c r="AC83" i="1"/>
  <c r="AA83" i="1"/>
  <c r="AA371" i="1"/>
  <c r="AD371" i="1"/>
  <c r="AB371" i="1"/>
  <c r="Z371" i="1"/>
  <c r="AC371" i="1"/>
  <c r="Y54" i="1"/>
  <c r="AG54" i="1" s="1"/>
  <c r="Z54" i="1"/>
  <c r="AC54" i="1"/>
  <c r="Y64" i="1"/>
  <c r="AG64" i="1" s="1"/>
  <c r="Z64" i="1"/>
  <c r="AA64" i="1"/>
  <c r="AB64" i="1"/>
  <c r="Y290" i="1"/>
  <c r="AG290" i="1" s="1"/>
  <c r="AB290" i="1"/>
  <c r="AC290" i="1"/>
  <c r="Z290" i="1"/>
  <c r="AD290" i="1"/>
  <c r="Y81" i="1"/>
  <c r="AG81" i="1" s="1"/>
  <c r="AA81" i="1"/>
  <c r="AB81" i="1"/>
  <c r="Y169" i="1"/>
  <c r="AG169" i="1" s="1"/>
  <c r="AB169" i="1"/>
  <c r="AA169" i="1"/>
  <c r="AC169" i="1"/>
  <c r="AD169" i="1"/>
  <c r="Y236" i="1"/>
  <c r="AG236" i="1" s="1"/>
  <c r="AB236" i="1"/>
  <c r="AD236" i="1"/>
  <c r="Z236" i="1"/>
  <c r="AC236" i="1"/>
  <c r="AC231" i="1"/>
  <c r="AB196" i="1"/>
  <c r="Y259" i="1"/>
  <c r="AG259" i="1" s="1"/>
  <c r="AC259" i="1"/>
  <c r="AA259" i="1"/>
  <c r="Z259" i="1"/>
  <c r="AB259" i="1"/>
  <c r="AD259" i="1"/>
  <c r="Y252" i="1"/>
  <c r="AG252" i="1" s="1"/>
  <c r="AD252" i="1"/>
  <c r="AB252" i="1"/>
  <c r="Z252" i="1"/>
  <c r="AC252" i="1"/>
  <c r="AC37" i="1"/>
  <c r="AB37" i="1"/>
  <c r="AD37" i="1"/>
  <c r="Y260" i="1"/>
  <c r="AG260" i="1" s="1"/>
  <c r="AB260" i="1"/>
  <c r="AC260" i="1"/>
  <c r="AD260" i="1"/>
  <c r="Y277" i="1"/>
  <c r="AG277" i="1" s="1"/>
  <c r="Z277" i="1"/>
  <c r="AC277" i="1"/>
  <c r="AD277" i="1"/>
  <c r="AB277" i="1"/>
  <c r="Y286" i="1"/>
  <c r="AG286" i="1" s="1"/>
  <c r="AC286" i="1"/>
  <c r="AD286" i="1"/>
  <c r="Z286" i="1"/>
  <c r="AB286" i="1"/>
  <c r="Y350" i="1"/>
  <c r="AG350" i="1" s="1"/>
  <c r="AD350" i="1"/>
  <c r="Z350" i="1"/>
  <c r="AC350" i="1"/>
  <c r="AB350" i="1"/>
  <c r="AA350" i="1"/>
  <c r="Y152" i="1"/>
  <c r="AG152" i="1" s="1"/>
  <c r="Z152" i="1"/>
  <c r="AB152" i="1"/>
  <c r="Y55" i="1"/>
  <c r="AG55" i="1" s="1"/>
  <c r="AA55" i="1"/>
  <c r="Z55" i="1"/>
  <c r="AB55" i="1"/>
  <c r="Y119" i="1"/>
  <c r="AG119" i="1" s="1"/>
  <c r="Z119" i="1"/>
  <c r="AB119" i="1"/>
  <c r="Y327" i="1"/>
  <c r="AG327" i="1" s="1"/>
  <c r="AA327" i="1"/>
  <c r="Z327" i="1"/>
  <c r="AB327" i="1"/>
  <c r="Y160" i="1"/>
  <c r="AG160" i="1" s="1"/>
  <c r="AA160" i="1"/>
  <c r="Z160" i="1"/>
  <c r="AB160" i="1"/>
  <c r="Y369" i="1"/>
  <c r="AG369" i="1" s="1"/>
  <c r="AD369" i="1"/>
  <c r="AC369" i="1"/>
  <c r="Y18" i="1"/>
  <c r="AG18" i="1" s="1"/>
  <c r="Z18" i="1"/>
  <c r="AB18" i="1"/>
  <c r="AC18" i="1"/>
  <c r="AA18" i="1"/>
  <c r="Y107" i="1"/>
  <c r="AG107" i="1" s="1"/>
  <c r="AC107" i="1"/>
  <c r="Z107" i="1"/>
  <c r="AB107" i="1"/>
  <c r="Y195" i="1"/>
  <c r="AG195" i="1" s="1"/>
  <c r="AC195" i="1"/>
  <c r="Z195" i="1"/>
  <c r="AA195" i="1"/>
  <c r="AB195" i="1"/>
  <c r="AD395" i="1"/>
  <c r="AB395" i="1"/>
  <c r="Z395" i="1"/>
  <c r="AA395" i="1"/>
  <c r="AC395" i="1"/>
  <c r="AB121" i="1"/>
  <c r="AC121" i="1"/>
  <c r="AD121" i="1"/>
  <c r="AA121" i="1"/>
  <c r="Y70" i="1"/>
  <c r="AG70" i="1" s="1"/>
  <c r="AA70" i="1"/>
  <c r="AC70" i="1"/>
  <c r="Z70" i="1"/>
  <c r="Y246" i="1"/>
  <c r="AG246" i="1" s="1"/>
  <c r="AC246" i="1"/>
  <c r="Z246" i="1"/>
  <c r="AA246" i="1"/>
  <c r="AD246" i="1"/>
  <c r="Y16" i="1"/>
  <c r="AG16" i="1" s="1"/>
  <c r="Z16" i="1"/>
  <c r="AB16" i="1"/>
  <c r="Y330" i="1"/>
  <c r="AG330" i="1" s="1"/>
  <c r="AB330" i="1"/>
  <c r="Z330" i="1"/>
  <c r="AC330" i="1"/>
  <c r="AD330" i="1"/>
  <c r="Y17" i="1"/>
  <c r="AG17" i="1" s="1"/>
  <c r="AB17" i="1"/>
  <c r="Z17" i="1"/>
  <c r="Y194" i="1"/>
  <c r="AG194" i="1" s="1"/>
  <c r="AA194" i="1"/>
  <c r="AB194" i="1"/>
  <c r="AC194" i="1"/>
  <c r="Z194" i="1"/>
  <c r="AD194" i="1"/>
  <c r="Y44" i="1"/>
  <c r="AG44" i="1" s="1"/>
  <c r="AD44" i="1"/>
  <c r="AC44" i="1"/>
  <c r="Z44" i="1"/>
  <c r="AB44" i="1"/>
  <c r="Z378" i="1"/>
  <c r="AD378" i="1"/>
  <c r="AA378" i="1"/>
  <c r="AB378" i="1"/>
  <c r="AC378" i="1"/>
  <c r="Y397" i="1"/>
  <c r="AG397" i="1" s="1"/>
  <c r="AC397" i="1"/>
  <c r="AD397" i="1"/>
  <c r="AB397" i="1"/>
  <c r="Y129" i="1"/>
  <c r="AG129" i="1" s="1"/>
  <c r="Z129" i="1"/>
  <c r="AB129" i="1"/>
  <c r="Y228" i="1"/>
  <c r="AG228" i="1" s="1"/>
  <c r="AC228" i="1"/>
  <c r="AB228" i="1"/>
  <c r="AD228" i="1"/>
  <c r="Z228" i="1"/>
  <c r="Y309" i="1"/>
  <c r="AG309" i="1" s="1"/>
  <c r="AB309" i="1"/>
  <c r="Z309" i="1"/>
  <c r="AA309" i="1"/>
  <c r="AD309" i="1"/>
  <c r="AC309" i="1"/>
  <c r="AC77" i="1"/>
  <c r="AD77" i="1"/>
  <c r="AB77" i="1"/>
  <c r="Y173" i="1"/>
  <c r="AG173" i="1" s="1"/>
  <c r="AB173" i="1"/>
  <c r="AC173" i="1"/>
  <c r="AD173" i="1"/>
  <c r="Z193" i="1"/>
  <c r="AA9" i="1"/>
  <c r="AC9" i="1"/>
  <c r="AD9" i="1"/>
  <c r="Y392" i="1"/>
  <c r="AG392" i="1" s="1"/>
  <c r="Z392" i="1"/>
  <c r="AA392" i="1"/>
  <c r="AC392" i="1"/>
  <c r="Y213" i="1"/>
  <c r="AG213" i="1" s="1"/>
  <c r="Z213" i="1"/>
  <c r="AD213" i="1"/>
  <c r="AC213" i="1"/>
  <c r="AB213" i="1"/>
  <c r="Y116" i="1"/>
  <c r="AG116" i="1" s="1"/>
  <c r="AD116" i="1"/>
  <c r="AC116" i="1"/>
  <c r="AB116" i="1"/>
  <c r="Z116" i="1"/>
  <c r="Y268" i="1"/>
  <c r="AG268" i="1" s="1"/>
  <c r="AB268" i="1"/>
  <c r="AC268" i="1"/>
  <c r="AD268" i="1"/>
  <c r="Z268" i="1"/>
  <c r="Y360" i="1"/>
  <c r="AG360" i="1" s="1"/>
  <c r="AB360" i="1"/>
  <c r="AA360" i="1"/>
  <c r="Z360" i="1"/>
  <c r="Y150" i="1"/>
  <c r="AG150" i="1" s="1"/>
  <c r="AC150" i="1"/>
  <c r="AD150" i="1"/>
  <c r="Z150" i="1"/>
  <c r="Y294" i="1"/>
  <c r="AG294" i="1" s="1"/>
  <c r="AD294" i="1"/>
  <c r="Z294" i="1"/>
  <c r="AB294" i="1"/>
  <c r="AC294" i="1"/>
  <c r="Y358" i="1"/>
  <c r="AG358" i="1" s="1"/>
  <c r="AD358" i="1"/>
  <c r="AA358" i="1"/>
  <c r="AC358" i="1"/>
  <c r="AB358" i="1"/>
  <c r="Z358" i="1"/>
  <c r="Y226" i="1"/>
  <c r="AG226" i="1" s="1"/>
  <c r="AB226" i="1"/>
  <c r="AD226" i="1"/>
  <c r="Z226" i="1"/>
  <c r="AC226" i="1"/>
  <c r="Y168" i="1"/>
  <c r="AG168" i="1" s="1"/>
  <c r="AB168" i="1"/>
  <c r="Z168" i="1"/>
  <c r="AA168" i="1"/>
  <c r="Y14" i="1"/>
  <c r="AG14" i="1" s="1"/>
  <c r="AC14" i="1"/>
  <c r="AA14" i="1"/>
  <c r="Z14" i="1"/>
  <c r="Y63" i="1"/>
  <c r="AG63" i="1" s="1"/>
  <c r="Z63" i="1"/>
  <c r="AA63" i="1"/>
  <c r="AB63" i="1"/>
  <c r="Y127" i="1"/>
  <c r="AG127" i="1" s="1"/>
  <c r="AA127" i="1"/>
  <c r="Z127" i="1"/>
  <c r="AB127" i="1"/>
  <c r="Y271" i="1"/>
  <c r="AG271" i="1" s="1"/>
  <c r="Z271" i="1"/>
  <c r="AA271" i="1"/>
  <c r="Y335" i="1"/>
  <c r="AG335" i="1" s="1"/>
  <c r="AA335" i="1"/>
  <c r="AB335" i="1"/>
  <c r="Y239" i="1"/>
  <c r="AG239" i="1" s="1"/>
  <c r="Z239" i="1"/>
  <c r="Y216" i="1"/>
  <c r="AG216" i="1" s="1"/>
  <c r="AA216" i="1"/>
  <c r="Z216" i="1"/>
  <c r="AB216" i="1"/>
  <c r="Y352" i="1"/>
  <c r="AG352" i="1" s="1"/>
  <c r="AD352" i="1"/>
  <c r="Z352" i="1"/>
  <c r="AA352" i="1"/>
  <c r="AB352" i="1"/>
  <c r="Y393" i="1"/>
  <c r="AG393" i="1" s="1"/>
  <c r="Z393" i="1"/>
  <c r="AB393" i="1"/>
  <c r="AD393" i="1"/>
  <c r="AC393" i="1"/>
  <c r="Y305" i="1"/>
  <c r="AG305" i="1" s="1"/>
  <c r="AD305" i="1"/>
  <c r="AC305" i="1"/>
  <c r="AA305" i="1"/>
  <c r="AB305" i="1"/>
  <c r="Z305" i="1"/>
  <c r="Y202" i="1"/>
  <c r="AG202" i="1" s="1"/>
  <c r="AC202" i="1"/>
  <c r="Z202" i="1"/>
  <c r="AA202" i="1"/>
  <c r="AB202" i="1"/>
  <c r="AD202" i="1"/>
  <c r="Y10" i="1"/>
  <c r="AG10" i="1" s="1"/>
  <c r="Z10" i="1"/>
  <c r="AB10" i="1"/>
  <c r="AC10" i="1"/>
  <c r="Y123" i="1"/>
  <c r="AG123" i="1" s="1"/>
  <c r="AB123" i="1"/>
  <c r="Z123" i="1"/>
  <c r="AA123" i="1"/>
  <c r="AC123" i="1"/>
  <c r="Y203" i="1"/>
  <c r="AG203" i="1" s="1"/>
  <c r="AB203" i="1"/>
  <c r="AA203" i="1"/>
  <c r="AD203" i="1"/>
  <c r="Z203" i="1"/>
  <c r="AC203" i="1"/>
  <c r="Y315" i="1"/>
  <c r="AG315" i="1" s="1"/>
  <c r="AA315" i="1"/>
  <c r="Z315" i="1"/>
  <c r="AB315" i="1"/>
  <c r="AD315" i="1"/>
  <c r="AC315" i="1"/>
  <c r="Y403" i="1"/>
  <c r="AG403" i="1" s="1"/>
  <c r="AB403" i="1"/>
  <c r="AD403" i="1"/>
  <c r="AA403" i="1"/>
  <c r="Z403" i="1"/>
  <c r="AC403" i="1"/>
  <c r="Y104" i="1"/>
  <c r="AG104" i="1" s="1"/>
  <c r="AB104" i="1"/>
  <c r="AA104" i="1"/>
  <c r="Z104" i="1"/>
  <c r="Y109" i="1"/>
  <c r="AG109" i="1" s="1"/>
  <c r="AC109" i="1"/>
  <c r="AB109" i="1"/>
  <c r="Y289" i="1"/>
  <c r="AG289" i="1" s="1"/>
  <c r="AB289" i="1"/>
  <c r="AD289" i="1"/>
  <c r="AA289" i="1"/>
  <c r="AC289" i="1"/>
  <c r="Y78" i="1"/>
  <c r="AG78" i="1" s="1"/>
  <c r="AC78" i="1"/>
  <c r="AA78" i="1"/>
  <c r="Z78" i="1"/>
  <c r="Y166" i="1"/>
  <c r="AG166" i="1" s="1"/>
  <c r="AC166" i="1"/>
  <c r="AD166" i="1"/>
  <c r="Z166" i="1"/>
  <c r="AA166" i="1"/>
  <c r="Y262" i="1"/>
  <c r="AG262" i="1" s="1"/>
  <c r="AC262" i="1"/>
  <c r="AB262" i="1"/>
  <c r="Z262" i="1"/>
  <c r="AA262" i="1"/>
  <c r="AD262" i="1"/>
  <c r="Y26" i="1"/>
  <c r="AG26" i="1" s="1"/>
  <c r="AA26" i="1"/>
  <c r="Z26" i="1"/>
  <c r="AB26" i="1"/>
  <c r="AC26" i="1"/>
  <c r="Y199" i="1"/>
  <c r="AG199" i="1" s="1"/>
  <c r="Z199" i="1"/>
  <c r="AB199" i="1"/>
  <c r="Y338" i="1"/>
  <c r="AG338" i="1" s="1"/>
  <c r="Z338" i="1"/>
  <c r="AD338" i="1"/>
  <c r="AC338" i="1"/>
  <c r="AA338" i="1"/>
  <c r="AB338" i="1"/>
  <c r="Y234" i="1"/>
  <c r="AG234" i="1" s="1"/>
  <c r="Z234" i="1"/>
  <c r="AA234" i="1"/>
  <c r="AD234" i="1"/>
  <c r="AB234" i="1"/>
  <c r="Y41" i="1"/>
  <c r="AG41" i="1" s="1"/>
  <c r="AB41" i="1"/>
  <c r="AC41" i="1"/>
  <c r="AD41" i="1"/>
  <c r="AA41" i="1"/>
  <c r="Y227" i="1"/>
  <c r="AG227" i="1" s="1"/>
  <c r="AA227" i="1"/>
  <c r="AC227" i="1"/>
  <c r="AB227" i="1"/>
  <c r="Z227" i="1"/>
  <c r="Y106" i="1"/>
  <c r="AG106" i="1" s="1"/>
  <c r="Z106" i="1"/>
  <c r="AB106" i="1"/>
  <c r="AC106" i="1"/>
  <c r="Y237" i="1"/>
  <c r="AG237" i="1" s="1"/>
  <c r="AC237" i="1"/>
  <c r="AD237" i="1"/>
  <c r="AB237" i="1"/>
  <c r="Y61" i="1"/>
  <c r="AG61" i="1" s="1"/>
  <c r="Z61" i="1"/>
  <c r="AC61" i="1"/>
  <c r="AD61" i="1"/>
  <c r="AB61" i="1"/>
  <c r="Y394" i="1"/>
  <c r="AG394" i="1" s="1"/>
  <c r="AB394" i="1"/>
  <c r="AC394" i="1"/>
  <c r="Z394" i="1"/>
  <c r="AA394" i="1"/>
  <c r="AD394" i="1"/>
  <c r="Y209" i="1"/>
  <c r="AG209" i="1" s="1"/>
  <c r="AB209" i="1"/>
  <c r="AC209" i="1"/>
  <c r="AD209" i="1"/>
  <c r="Y157" i="1"/>
  <c r="AG157" i="1" s="1"/>
  <c r="Z157" i="1"/>
  <c r="AB157" i="1"/>
  <c r="AD157" i="1"/>
  <c r="AC157" i="1"/>
  <c r="Y276" i="1"/>
  <c r="AG276" i="1" s="1"/>
  <c r="AD276" i="1"/>
  <c r="AB276" i="1"/>
  <c r="AC276" i="1"/>
  <c r="Z276" i="1"/>
  <c r="Y333" i="1"/>
  <c r="AG333" i="1" s="1"/>
  <c r="AD333" i="1"/>
  <c r="AB333" i="1"/>
  <c r="AC333" i="1"/>
  <c r="Y125" i="1"/>
  <c r="AG125" i="1" s="1"/>
  <c r="AC125" i="1"/>
  <c r="AB125" i="1"/>
  <c r="AD125" i="1"/>
  <c r="Y45" i="1"/>
  <c r="AG45" i="1" s="1"/>
  <c r="AC45" i="1"/>
  <c r="AD45" i="1"/>
  <c r="AB45" i="1"/>
  <c r="Y301" i="1"/>
  <c r="AG301" i="1" s="1"/>
  <c r="AB301" i="1"/>
  <c r="AD301" i="1"/>
  <c r="AC301" i="1"/>
  <c r="AA301" i="1"/>
  <c r="Z77" i="1"/>
  <c r="AA36" i="1"/>
  <c r="AA164" i="1"/>
  <c r="AA228" i="1"/>
  <c r="Z209" i="1"/>
  <c r="AD38" i="1"/>
  <c r="AD39" i="1"/>
  <c r="AD119" i="1"/>
  <c r="AD191" i="1"/>
  <c r="AD263" i="1"/>
  <c r="AD327" i="1"/>
  <c r="AD391" i="1"/>
  <c r="AA393" i="1"/>
  <c r="AD56" i="1"/>
  <c r="AD120" i="1"/>
  <c r="AD184" i="1"/>
  <c r="AD248" i="1"/>
  <c r="Z85" i="1"/>
  <c r="AD114" i="1"/>
  <c r="AD123" i="1"/>
  <c r="AA269" i="1"/>
  <c r="AA365" i="1"/>
  <c r="AD103" i="1"/>
  <c r="AC55" i="1"/>
  <c r="AC119" i="1"/>
  <c r="AC319" i="1"/>
  <c r="AC383" i="1"/>
  <c r="AB46" i="1"/>
  <c r="AB110" i="1"/>
  <c r="AD400" i="1"/>
  <c r="AC64" i="1"/>
  <c r="AC128" i="1"/>
  <c r="AC192" i="1"/>
  <c r="AC256" i="1"/>
  <c r="AC320" i="1"/>
  <c r="AB271" i="1"/>
  <c r="AA199" i="1"/>
  <c r="AD81" i="1"/>
  <c r="AC17" i="1"/>
  <c r="AB56" i="1"/>
  <c r="AD109" i="1"/>
  <c r="Z272" i="1"/>
  <c r="Y53" i="1"/>
  <c r="AG53" i="1" s="1"/>
  <c r="AC53" i="1"/>
  <c r="AB53" i="1"/>
  <c r="AD53" i="1"/>
  <c r="Y80" i="1"/>
  <c r="AG80" i="1" s="1"/>
  <c r="AA80" i="1"/>
  <c r="AB80" i="1"/>
  <c r="Z80" i="1"/>
  <c r="Y312" i="1"/>
  <c r="AG312" i="1" s="1"/>
  <c r="AA312" i="1"/>
  <c r="Z312" i="1"/>
  <c r="Y163" i="1"/>
  <c r="AG163" i="1" s="1"/>
  <c r="AD163" i="1"/>
  <c r="Z163" i="1"/>
  <c r="AB163" i="1"/>
  <c r="AC163" i="1"/>
  <c r="AA163" i="1"/>
  <c r="Z118" i="1"/>
  <c r="AD118" i="1"/>
  <c r="AC118" i="1"/>
  <c r="Y146" i="1"/>
  <c r="AG146" i="1" s="1"/>
  <c r="Z146" i="1"/>
  <c r="AA146" i="1"/>
  <c r="AB146" i="1"/>
  <c r="AC146" i="1"/>
  <c r="Y345" i="1"/>
  <c r="AG345" i="1" s="1"/>
  <c r="AC345" i="1"/>
  <c r="Z345" i="1"/>
  <c r="AB345" i="1"/>
  <c r="AD345" i="1"/>
  <c r="Z249" i="1"/>
  <c r="AA118" i="1"/>
  <c r="Y261" i="1"/>
  <c r="AG261" i="1" s="1"/>
  <c r="AB261" i="1"/>
  <c r="AC261" i="1"/>
  <c r="AD261" i="1"/>
  <c r="Y278" i="1"/>
  <c r="AG278" i="1" s="1"/>
  <c r="AC278" i="1"/>
  <c r="AD278" i="1"/>
  <c r="Z278" i="1"/>
  <c r="AB278" i="1"/>
  <c r="Y154" i="1"/>
  <c r="AG154" i="1" s="1"/>
  <c r="Z154" i="1"/>
  <c r="AA154" i="1"/>
  <c r="AD154" i="1"/>
  <c r="AB154" i="1"/>
  <c r="AC154" i="1"/>
  <c r="Y175" i="1"/>
  <c r="AG175" i="1" s="1"/>
  <c r="Z175" i="1"/>
  <c r="AA175" i="1"/>
  <c r="Y302" i="1"/>
  <c r="AG302" i="1" s="1"/>
  <c r="Z302" i="1"/>
  <c r="AB302" i="1"/>
  <c r="AC302" i="1"/>
  <c r="AD302" i="1"/>
  <c r="Y224" i="1"/>
  <c r="AG224" i="1" s="1"/>
  <c r="Z224" i="1"/>
  <c r="AA224" i="1"/>
  <c r="Y135" i="1"/>
  <c r="AG135" i="1" s="1"/>
  <c r="Z135" i="1"/>
  <c r="AA135" i="1"/>
  <c r="Y343" i="1"/>
  <c r="AG343" i="1" s="1"/>
  <c r="Z343" i="1"/>
  <c r="Y376" i="1"/>
  <c r="AG376" i="1" s="1"/>
  <c r="AD376" i="1"/>
  <c r="Z376" i="1"/>
  <c r="AB376" i="1"/>
  <c r="Y273" i="1"/>
  <c r="AG273" i="1" s="1"/>
  <c r="AB273" i="1"/>
  <c r="AD273" i="1"/>
  <c r="Y329" i="1"/>
  <c r="AG329" i="1" s="1"/>
  <c r="Z329" i="1"/>
  <c r="AB329" i="1"/>
  <c r="AC329" i="1"/>
  <c r="AD329" i="1"/>
  <c r="Y340" i="1"/>
  <c r="AG340" i="1" s="1"/>
  <c r="AA340" i="1"/>
  <c r="AD340" i="1"/>
  <c r="Z340" i="1"/>
  <c r="AB340" i="1"/>
  <c r="AC340" i="1"/>
  <c r="Y27" i="1"/>
  <c r="AG27" i="1" s="1"/>
  <c r="AA27" i="1"/>
  <c r="Z27" i="1"/>
  <c r="AB27" i="1"/>
  <c r="AC27" i="1"/>
  <c r="Y131" i="1"/>
  <c r="AG131" i="1" s="1"/>
  <c r="AC131" i="1"/>
  <c r="Z131" i="1"/>
  <c r="AB131" i="1"/>
  <c r="AD131" i="1"/>
  <c r="Y219" i="1"/>
  <c r="AG219" i="1" s="1"/>
  <c r="AA219" i="1"/>
  <c r="Z219" i="1"/>
  <c r="AC219" i="1"/>
  <c r="AB219" i="1"/>
  <c r="AD219" i="1"/>
  <c r="Y331" i="1"/>
  <c r="AG331" i="1" s="1"/>
  <c r="AD331" i="1"/>
  <c r="Z331" i="1"/>
  <c r="AB331" i="1"/>
  <c r="AA331" i="1"/>
  <c r="AC331" i="1"/>
  <c r="Y84" i="1"/>
  <c r="AG84" i="1" s="1"/>
  <c r="Z84" i="1"/>
  <c r="AB84" i="1"/>
  <c r="AC84" i="1"/>
  <c r="AD84" i="1"/>
  <c r="Y176" i="1"/>
  <c r="AG176" i="1" s="1"/>
  <c r="AA176" i="1"/>
  <c r="AB176" i="1"/>
  <c r="Y229" i="1"/>
  <c r="AG229" i="1" s="1"/>
  <c r="AB229" i="1"/>
  <c r="AC229" i="1"/>
  <c r="AD229" i="1"/>
  <c r="Y22" i="1"/>
  <c r="AG22" i="1" s="1"/>
  <c r="AC22" i="1"/>
  <c r="Z22" i="1"/>
  <c r="Y86" i="1"/>
  <c r="AG86" i="1" s="1"/>
  <c r="AC86" i="1"/>
  <c r="Z86" i="1"/>
  <c r="Y174" i="1"/>
  <c r="AG174" i="1" s="1"/>
  <c r="Z174" i="1"/>
  <c r="AA174" i="1"/>
  <c r="AC174" i="1"/>
  <c r="Y24" i="1"/>
  <c r="AG24" i="1" s="1"/>
  <c r="AA24" i="1"/>
  <c r="AB24" i="1"/>
  <c r="Z24" i="1"/>
  <c r="Y34" i="1"/>
  <c r="AG34" i="1" s="1"/>
  <c r="Z34" i="1"/>
  <c r="AB34" i="1"/>
  <c r="Y167" i="1"/>
  <c r="AG167" i="1" s="1"/>
  <c r="AA167" i="1"/>
  <c r="Z167" i="1"/>
  <c r="AA346" i="1"/>
  <c r="Z346" i="1"/>
  <c r="AD346" i="1"/>
  <c r="AB346" i="1"/>
  <c r="Y242" i="1"/>
  <c r="AG242" i="1" s="1"/>
  <c r="AA242" i="1"/>
  <c r="Z242" i="1"/>
  <c r="AC242" i="1"/>
  <c r="AD242" i="1"/>
  <c r="AB242" i="1"/>
  <c r="Y57" i="1"/>
  <c r="AG57" i="1" s="1"/>
  <c r="AB57" i="1"/>
  <c r="AA57" i="1"/>
  <c r="AC57" i="1"/>
  <c r="AD57" i="1"/>
  <c r="Y283" i="1"/>
  <c r="AG283" i="1" s="1"/>
  <c r="Z283" i="1"/>
  <c r="AA283" i="1"/>
  <c r="AD283" i="1"/>
  <c r="AB283" i="1"/>
  <c r="AC283" i="1"/>
  <c r="Y12" i="1"/>
  <c r="AG12" i="1" s="1"/>
  <c r="AB12" i="1"/>
  <c r="AC12" i="1"/>
  <c r="AD12" i="1"/>
  <c r="Z12" i="1"/>
  <c r="Y389" i="1"/>
  <c r="AG389" i="1" s="1"/>
  <c r="AB389" i="1"/>
  <c r="AD389" i="1"/>
  <c r="AC389" i="1"/>
  <c r="Y149" i="1"/>
  <c r="AG149" i="1" s="1"/>
  <c r="Z149" i="1"/>
  <c r="AB149" i="1"/>
  <c r="AD149" i="1"/>
  <c r="AC149" i="1"/>
  <c r="Y113" i="1"/>
  <c r="AG113" i="1" s="1"/>
  <c r="AA113" i="1"/>
  <c r="AC113" i="1"/>
  <c r="AD113" i="1"/>
  <c r="AB113" i="1"/>
  <c r="Y225" i="1"/>
  <c r="AG225" i="1" s="1"/>
  <c r="AB225" i="1"/>
  <c r="AC225" i="1"/>
  <c r="Y189" i="1"/>
  <c r="AG189" i="1" s="1"/>
  <c r="Z189" i="1"/>
  <c r="AD189" i="1"/>
  <c r="AC189" i="1"/>
  <c r="AB189" i="1"/>
  <c r="Y292" i="1"/>
  <c r="AG292" i="1" s="1"/>
  <c r="AC292" i="1"/>
  <c r="AD292" i="1"/>
  <c r="AA292" i="1"/>
  <c r="Z292" i="1"/>
  <c r="AB292" i="1"/>
  <c r="Y381" i="1"/>
  <c r="AG381" i="1" s="1"/>
  <c r="AC381" i="1"/>
  <c r="AB381" i="1"/>
  <c r="Z381" i="1"/>
  <c r="AD381" i="1"/>
  <c r="Y141" i="1"/>
  <c r="AG141" i="1" s="1"/>
  <c r="AB141" i="1"/>
  <c r="AD141" i="1"/>
  <c r="AC141" i="1"/>
  <c r="Y133" i="1"/>
  <c r="AG133" i="1" s="1"/>
  <c r="AB133" i="1"/>
  <c r="AD133" i="1"/>
  <c r="AC133" i="1"/>
  <c r="Y100" i="1"/>
  <c r="AG100" i="1" s="1"/>
  <c r="AB100" i="1"/>
  <c r="AC100" i="1"/>
  <c r="AD100" i="1"/>
  <c r="Z100" i="1"/>
  <c r="Z101" i="1"/>
  <c r="AA44" i="1"/>
  <c r="AA172" i="1"/>
  <c r="AA236" i="1"/>
  <c r="Z121" i="1"/>
  <c r="AD110" i="1"/>
  <c r="AD47" i="1"/>
  <c r="AD207" i="1"/>
  <c r="AD399" i="1"/>
  <c r="AA233" i="1"/>
  <c r="AA401" i="1"/>
  <c r="AD64" i="1"/>
  <c r="AD128" i="1"/>
  <c r="AD192" i="1"/>
  <c r="AD256" i="1"/>
  <c r="AD320" i="1"/>
  <c r="Z397" i="1"/>
  <c r="AD122" i="1"/>
  <c r="Z99" i="1"/>
  <c r="AA77" i="1"/>
  <c r="AA149" i="1"/>
  <c r="AA213" i="1"/>
  <c r="AA277" i="1"/>
  <c r="AC63" i="1"/>
  <c r="AC127" i="1"/>
  <c r="AC199" i="1"/>
  <c r="AC263" i="1"/>
  <c r="AC327" i="1"/>
  <c r="AC391" i="1"/>
  <c r="AB54" i="1"/>
  <c r="AB118" i="1"/>
  <c r="AB246" i="1"/>
  <c r="AA278" i="1"/>
  <c r="AC8" i="1"/>
  <c r="AC72" i="1"/>
  <c r="AC136" i="1"/>
  <c r="AC264" i="1"/>
  <c r="AC328" i="1"/>
  <c r="AB14" i="1"/>
  <c r="AB95" i="1"/>
  <c r="AB175" i="1"/>
  <c r="AB279" i="1"/>
  <c r="AA226" i="1"/>
  <c r="AA355" i="1"/>
  <c r="AD129" i="1"/>
  <c r="AB136" i="1"/>
  <c r="Z68" i="1"/>
  <c r="AB171" i="1"/>
  <c r="Z176" i="1"/>
  <c r="AD365" i="1"/>
  <c r="Z111" i="1"/>
  <c r="AB29" i="1"/>
  <c r="Y211" i="1"/>
  <c r="AG211" i="1" s="1"/>
  <c r="AB211" i="1"/>
  <c r="Z211" i="1"/>
  <c r="AA211" i="1"/>
  <c r="AC211" i="1"/>
  <c r="AD211" i="1"/>
  <c r="Y388" i="1"/>
  <c r="AG388" i="1" s="1"/>
  <c r="AB388" i="1"/>
  <c r="AD388" i="1"/>
  <c r="AC388" i="1"/>
  <c r="Z388" i="1"/>
  <c r="Y306" i="1"/>
  <c r="AG306" i="1" s="1"/>
  <c r="AC306" i="1"/>
  <c r="AA306" i="1"/>
  <c r="Z306" i="1"/>
  <c r="AD306" i="1"/>
  <c r="Y217" i="1"/>
  <c r="AG217" i="1" s="1"/>
  <c r="AB217" i="1"/>
  <c r="AD217" i="1"/>
  <c r="AC217" i="1"/>
  <c r="Y130" i="1"/>
  <c r="AG130" i="1" s="1"/>
  <c r="AD130" i="1"/>
  <c r="Z130" i="1"/>
  <c r="AA130" i="1"/>
  <c r="AD159" i="1"/>
  <c r="Y52" i="1"/>
  <c r="AG52" i="1" s="1"/>
  <c r="AB52" i="1"/>
  <c r="Z52" i="1"/>
  <c r="AC52" i="1"/>
  <c r="AD52" i="1"/>
  <c r="Y334" i="1"/>
  <c r="AG334" i="1" s="1"/>
  <c r="AB334" i="1"/>
  <c r="AD334" i="1"/>
  <c r="AC334" i="1"/>
  <c r="Z334" i="1"/>
  <c r="AA334" i="1"/>
  <c r="Y311" i="1"/>
  <c r="AG311" i="1" s="1"/>
  <c r="Z311" i="1"/>
  <c r="AA311" i="1"/>
  <c r="Y40" i="1"/>
  <c r="AG40" i="1" s="1"/>
  <c r="AB40" i="1"/>
  <c r="Z40" i="1"/>
  <c r="Z48" i="1"/>
  <c r="AA48" i="1"/>
  <c r="AB48" i="1"/>
  <c r="Y314" i="1"/>
  <c r="AG314" i="1" s="1"/>
  <c r="AC314" i="1"/>
  <c r="AA314" i="1"/>
  <c r="Z314" i="1"/>
  <c r="AD314" i="1"/>
  <c r="AB314" i="1"/>
  <c r="Y325" i="1"/>
  <c r="AG325" i="1" s="1"/>
  <c r="AD325" i="1"/>
  <c r="AC325" i="1"/>
  <c r="AB325" i="1"/>
  <c r="AB180" i="1"/>
  <c r="AC180" i="1"/>
  <c r="AD180" i="1"/>
  <c r="Z180" i="1"/>
  <c r="AD303" i="1"/>
  <c r="AB311" i="1"/>
  <c r="AA290" i="1"/>
  <c r="Y342" i="1"/>
  <c r="AG342" i="1" s="1"/>
  <c r="AD342" i="1"/>
  <c r="Z342" i="1"/>
  <c r="AA342" i="1"/>
  <c r="AC342" i="1"/>
  <c r="AB342" i="1"/>
  <c r="Y288" i="1"/>
  <c r="AG288" i="1" s="1"/>
  <c r="Z288" i="1"/>
  <c r="AA288" i="1"/>
  <c r="AB288" i="1"/>
  <c r="Y384" i="1"/>
  <c r="AG384" i="1" s="1"/>
  <c r="AD384" i="1"/>
  <c r="Z384" i="1"/>
  <c r="AA384" i="1"/>
  <c r="AB384" i="1"/>
  <c r="AC384" i="1"/>
  <c r="Y366" i="1"/>
  <c r="AG366" i="1" s="1"/>
  <c r="AA366" i="1"/>
  <c r="Z366" i="1"/>
  <c r="AC366" i="1"/>
  <c r="AB366" i="1"/>
  <c r="AD366" i="1"/>
  <c r="Y6" i="1"/>
  <c r="AG6" i="1" s="1"/>
  <c r="AC6" i="1"/>
  <c r="AB6" i="1"/>
  <c r="AA6" i="1"/>
  <c r="Z6" i="1"/>
  <c r="Y267" i="1"/>
  <c r="AG267" i="1" s="1"/>
  <c r="AA267" i="1"/>
  <c r="Z267" i="1"/>
  <c r="AB267" i="1"/>
  <c r="AC267" i="1"/>
  <c r="AD267" i="1"/>
  <c r="Y138" i="1"/>
  <c r="AG138" i="1" s="1"/>
  <c r="AC138" i="1"/>
  <c r="AA138" i="1"/>
  <c r="Z138" i="1"/>
  <c r="AB138" i="1"/>
  <c r="Y148" i="1"/>
  <c r="AG148" i="1" s="1"/>
  <c r="AD148" i="1"/>
  <c r="Z148" i="1"/>
  <c r="AB148" i="1"/>
  <c r="Y198" i="1"/>
  <c r="AG198" i="1" s="1"/>
  <c r="AD198" i="1"/>
  <c r="AC198" i="1"/>
  <c r="AA198" i="1"/>
  <c r="Z198" i="1"/>
  <c r="Y347" i="1"/>
  <c r="AG347" i="1" s="1"/>
  <c r="Z347" i="1"/>
  <c r="AC347" i="1"/>
  <c r="AD347" i="1"/>
  <c r="AB347" i="1"/>
  <c r="Y15" i="1"/>
  <c r="AG15" i="1" s="1"/>
  <c r="AA15" i="1"/>
  <c r="Z15" i="1"/>
  <c r="AB15" i="1"/>
  <c r="Y287" i="1"/>
  <c r="AG287" i="1" s="1"/>
  <c r="AA287" i="1"/>
  <c r="Z287" i="1"/>
  <c r="Y308" i="1"/>
  <c r="AG308" i="1" s="1"/>
  <c r="Z308" i="1"/>
  <c r="AB308" i="1"/>
  <c r="AC308" i="1"/>
  <c r="AD308" i="1"/>
  <c r="AA308" i="1"/>
  <c r="Y313" i="1"/>
  <c r="AG313" i="1" s="1"/>
  <c r="AB313" i="1"/>
  <c r="Z313" i="1"/>
  <c r="AD313" i="1"/>
  <c r="AA313" i="1"/>
  <c r="AC313" i="1"/>
  <c r="Y356" i="1"/>
  <c r="AG356" i="1" s="1"/>
  <c r="AC356" i="1"/>
  <c r="Z356" i="1"/>
  <c r="AB356" i="1"/>
  <c r="AD356" i="1"/>
  <c r="Y139" i="1"/>
  <c r="AG139" i="1" s="1"/>
  <c r="Z139" i="1"/>
  <c r="AB139" i="1"/>
  <c r="AD139" i="1"/>
  <c r="AC139" i="1"/>
  <c r="Y339" i="1"/>
  <c r="AG339" i="1" s="1"/>
  <c r="AB339" i="1"/>
  <c r="Z339" i="1"/>
  <c r="AC339" i="1"/>
  <c r="AA339" i="1"/>
  <c r="AD339" i="1"/>
  <c r="Y297" i="1"/>
  <c r="AG297" i="1" s="1"/>
  <c r="AA297" i="1"/>
  <c r="AD297" i="1"/>
  <c r="AB297" i="1"/>
  <c r="AC297" i="1"/>
  <c r="Y94" i="1"/>
  <c r="AG94" i="1" s="1"/>
  <c r="AC94" i="1"/>
  <c r="AA94" i="1"/>
  <c r="Z94" i="1"/>
  <c r="Y144" i="1"/>
  <c r="AG144" i="1" s="1"/>
  <c r="Z144" i="1"/>
  <c r="AB144" i="1"/>
  <c r="Y354" i="1"/>
  <c r="AG354" i="1" s="1"/>
  <c r="AC354" i="1"/>
  <c r="AB354" i="1"/>
  <c r="AA354" i="1"/>
  <c r="Z354" i="1"/>
  <c r="Y73" i="1"/>
  <c r="AG73" i="1" s="1"/>
  <c r="AB73" i="1"/>
  <c r="AC73" i="1"/>
  <c r="AD73" i="1"/>
  <c r="AB19" i="1"/>
  <c r="AA19" i="1"/>
  <c r="Y257" i="1"/>
  <c r="AG257" i="1" s="1"/>
  <c r="AB257" i="1"/>
  <c r="AC257" i="1"/>
  <c r="AD257" i="1"/>
  <c r="Y21" i="1"/>
  <c r="AG21" i="1" s="1"/>
  <c r="Z21" i="1"/>
  <c r="AD21" i="1"/>
  <c r="AB21" i="1"/>
  <c r="AC21" i="1"/>
  <c r="Y165" i="1"/>
  <c r="AG165" i="1" s="1"/>
  <c r="AC165" i="1"/>
  <c r="AD165" i="1"/>
  <c r="Y341" i="1"/>
  <c r="AG341" i="1" s="1"/>
  <c r="Z341" i="1"/>
  <c r="AC341" i="1"/>
  <c r="AD341" i="1"/>
  <c r="AB341" i="1"/>
  <c r="AA52" i="1"/>
  <c r="AA180" i="1"/>
  <c r="AA244" i="1"/>
  <c r="Z225" i="1"/>
  <c r="AD54" i="1"/>
  <c r="Z98" i="1"/>
  <c r="AD135" i="1"/>
  <c r="AD215" i="1"/>
  <c r="AD343" i="1"/>
  <c r="AA241" i="1"/>
  <c r="AA345" i="1"/>
  <c r="AD8" i="1"/>
  <c r="AD264" i="1"/>
  <c r="Z165" i="1"/>
  <c r="AD14" i="1"/>
  <c r="AD58" i="1"/>
  <c r="AD138" i="1"/>
  <c r="AA21" i="1"/>
  <c r="AA85" i="1"/>
  <c r="AA285" i="1"/>
  <c r="AA381" i="1"/>
  <c r="AD199" i="1"/>
  <c r="AC135" i="1"/>
  <c r="AC207" i="1"/>
  <c r="AC271" i="1"/>
  <c r="AC335" i="1"/>
  <c r="AC399" i="1"/>
  <c r="AB62" i="1"/>
  <c r="AB126" i="1"/>
  <c r="AA22" i="1"/>
  <c r="AA286" i="1"/>
  <c r="AC16" i="1"/>
  <c r="AC80" i="1"/>
  <c r="AC144" i="1"/>
  <c r="AC208" i="1"/>
  <c r="AB103" i="1"/>
  <c r="AB287" i="1"/>
  <c r="AB375" i="1"/>
  <c r="AA106" i="1"/>
  <c r="AA239" i="1"/>
  <c r="AC81" i="1"/>
  <c r="AB224" i="1"/>
  <c r="AC34" i="1"/>
  <c r="Z164" i="1"/>
  <c r="AC148" i="1"/>
  <c r="AB299" i="1"/>
  <c r="Z369" i="1"/>
  <c r="AA376" i="1"/>
  <c r="AC346" i="1"/>
  <c r="Y28" i="1"/>
  <c r="AG28" i="1" s="1"/>
  <c r="AB28" i="1"/>
  <c r="Z28" i="1"/>
  <c r="AD28" i="1"/>
  <c r="AC28" i="1"/>
  <c r="Y380" i="1"/>
  <c r="AG380" i="1" s="1"/>
  <c r="Z380" i="1"/>
  <c r="AA380" i="1"/>
  <c r="AB380" i="1"/>
  <c r="AD380" i="1"/>
  <c r="AC380" i="1"/>
  <c r="Y326" i="1"/>
  <c r="AG326" i="1" s="1"/>
  <c r="AB326" i="1"/>
  <c r="Z326" i="1"/>
  <c r="AD326" i="1"/>
  <c r="AC326" i="1"/>
  <c r="AA326" i="1"/>
  <c r="Y136" i="1"/>
  <c r="AG136" i="1" s="1"/>
  <c r="Z136" i="1"/>
  <c r="Y159" i="1"/>
  <c r="AG159" i="1" s="1"/>
  <c r="AA159" i="1"/>
  <c r="Z159" i="1"/>
  <c r="Y367" i="1"/>
  <c r="AG367" i="1" s="1"/>
  <c r="AA367" i="1"/>
  <c r="Z367" i="1"/>
  <c r="Y361" i="1"/>
  <c r="AG361" i="1" s="1"/>
  <c r="Z361" i="1"/>
  <c r="AB361" i="1"/>
  <c r="AD361" i="1"/>
  <c r="Y67" i="1"/>
  <c r="AG67" i="1" s="1"/>
  <c r="Z67" i="1"/>
  <c r="AC67" i="1"/>
  <c r="AA67" i="1"/>
  <c r="AB67" i="1"/>
  <c r="Y363" i="1"/>
  <c r="AG363" i="1" s="1"/>
  <c r="AC363" i="1"/>
  <c r="AB363" i="1"/>
  <c r="AD363" i="1"/>
  <c r="Z363" i="1"/>
  <c r="AA363" i="1"/>
  <c r="Y46" i="1"/>
  <c r="AG46" i="1" s="1"/>
  <c r="AA46" i="1"/>
  <c r="AC46" i="1"/>
  <c r="Z46" i="1"/>
  <c r="Y214" i="1"/>
  <c r="AG214" i="1" s="1"/>
  <c r="Z214" i="1"/>
  <c r="AA214" i="1"/>
  <c r="AD214" i="1"/>
  <c r="AC214" i="1"/>
  <c r="Y178" i="1"/>
  <c r="AG178" i="1" s="1"/>
  <c r="AA178" i="1"/>
  <c r="AC178" i="1"/>
  <c r="AB178" i="1"/>
  <c r="Z178" i="1"/>
  <c r="Y65" i="1"/>
  <c r="AG65" i="1" s="1"/>
  <c r="AA65" i="1"/>
  <c r="AB65" i="1"/>
  <c r="Y36" i="1"/>
  <c r="AG36" i="1" s="1"/>
  <c r="AD36" i="1"/>
  <c r="Z36" i="1"/>
  <c r="AB36" i="1"/>
  <c r="Y220" i="1"/>
  <c r="AG220" i="1" s="1"/>
  <c r="AC220" i="1"/>
  <c r="Z220" i="1"/>
  <c r="AB220" i="1"/>
  <c r="AD220" i="1"/>
  <c r="AA196" i="1"/>
  <c r="AA101" i="1"/>
  <c r="Z56" i="1"/>
  <c r="AC187" i="1"/>
  <c r="Y243" i="1"/>
  <c r="AG243" i="1" s="1"/>
  <c r="Z243" i="1"/>
  <c r="AB243" i="1"/>
  <c r="AC243" i="1"/>
  <c r="AA243" i="1"/>
  <c r="AD243" i="1"/>
  <c r="Y13" i="1"/>
  <c r="AG13" i="1" s="1"/>
  <c r="AC13" i="1"/>
  <c r="AD13" i="1"/>
  <c r="Y398" i="1"/>
  <c r="AG398" i="1" s="1"/>
  <c r="AB398" i="1"/>
  <c r="AC398" i="1"/>
  <c r="AA398" i="1"/>
  <c r="AD398" i="1"/>
  <c r="Z398" i="1"/>
  <c r="Y207" i="1"/>
  <c r="AG207" i="1" s="1"/>
  <c r="AA207" i="1"/>
  <c r="Z207" i="1"/>
  <c r="Y96" i="1"/>
  <c r="AG96" i="1" s="1"/>
  <c r="Z96" i="1"/>
  <c r="AA96" i="1"/>
  <c r="AB96" i="1"/>
  <c r="Y385" i="1"/>
  <c r="AG385" i="1" s="1"/>
  <c r="Z385" i="1"/>
  <c r="AB385" i="1"/>
  <c r="AD385" i="1"/>
  <c r="AC385" i="1"/>
  <c r="Y291" i="1"/>
  <c r="AG291" i="1" s="1"/>
  <c r="AB291" i="1"/>
  <c r="Z291" i="1"/>
  <c r="AA291" i="1"/>
  <c r="AC291" i="1"/>
  <c r="Y72" i="1"/>
  <c r="AG72" i="1" s="1"/>
  <c r="AA72" i="1"/>
  <c r="Z72" i="1"/>
  <c r="AB72" i="1"/>
  <c r="Y222" i="1"/>
  <c r="AG222" i="1" s="1"/>
  <c r="AD222" i="1"/>
  <c r="Z222" i="1"/>
  <c r="AC222" i="1"/>
  <c r="Y210" i="1"/>
  <c r="AG210" i="1" s="1"/>
  <c r="AD210" i="1"/>
  <c r="AA210" i="1"/>
  <c r="AC210" i="1"/>
  <c r="Z210" i="1"/>
  <c r="Y402" i="1"/>
  <c r="AG402" i="1" s="1"/>
  <c r="AA402" i="1"/>
  <c r="AD402" i="1"/>
  <c r="AC402" i="1"/>
  <c r="AB402" i="1"/>
  <c r="Z402" i="1"/>
  <c r="Y117" i="1"/>
  <c r="AG117" i="1" s="1"/>
  <c r="Z117" i="1"/>
  <c r="AA117" i="1"/>
  <c r="AC117" i="1"/>
  <c r="AB117" i="1"/>
  <c r="AD117" i="1"/>
  <c r="Y357" i="1"/>
  <c r="AG357" i="1" s="1"/>
  <c r="AB357" i="1"/>
  <c r="AD357" i="1"/>
  <c r="Z81" i="1"/>
  <c r="AD32" i="1"/>
  <c r="AB214" i="1"/>
  <c r="AC275" i="1"/>
  <c r="Y205" i="1"/>
  <c r="AG205" i="1" s="1"/>
  <c r="AD205" i="1"/>
  <c r="AB205" i="1"/>
  <c r="AC205" i="1"/>
  <c r="Y336" i="1"/>
  <c r="AG336" i="1" s="1"/>
  <c r="AD336" i="1"/>
  <c r="AA336" i="1"/>
  <c r="AB336" i="1"/>
  <c r="Z336" i="1"/>
  <c r="Y66" i="1"/>
  <c r="AG66" i="1" s="1"/>
  <c r="Z66" i="1"/>
  <c r="AA66" i="1"/>
  <c r="AB66" i="1"/>
  <c r="AC66" i="1"/>
  <c r="AC140" i="1"/>
  <c r="AB140" i="1"/>
  <c r="AD140" i="1"/>
  <c r="Z140" i="1"/>
  <c r="Y182" i="1"/>
  <c r="AG182" i="1" s="1"/>
  <c r="Z182" i="1"/>
  <c r="AC182" i="1"/>
  <c r="AD182" i="1"/>
  <c r="Y255" i="1"/>
  <c r="AG255" i="1" s="1"/>
  <c r="AA255" i="1"/>
  <c r="AB255" i="1"/>
  <c r="Z255" i="1"/>
  <c r="Y71" i="1"/>
  <c r="AG71" i="1" s="1"/>
  <c r="Z71" i="1"/>
  <c r="AA71" i="1"/>
  <c r="Y279" i="1"/>
  <c r="AG279" i="1" s="1"/>
  <c r="Z279" i="1"/>
  <c r="Y232" i="1"/>
  <c r="AG232" i="1" s="1"/>
  <c r="AB232" i="1"/>
  <c r="Z232" i="1"/>
  <c r="AA232" i="1"/>
  <c r="Y272" i="1"/>
  <c r="AG272" i="1" s="1"/>
  <c r="AA272" i="1"/>
  <c r="AB272" i="1"/>
  <c r="Y368" i="1"/>
  <c r="AG368" i="1" s="1"/>
  <c r="Z368" i="1"/>
  <c r="AB368" i="1"/>
  <c r="Y191" i="1"/>
  <c r="AG191" i="1" s="1"/>
  <c r="AB191" i="1"/>
  <c r="AA191" i="1"/>
  <c r="Y240" i="1"/>
  <c r="AG240" i="1" s="1"/>
  <c r="Z240" i="1"/>
  <c r="AB240" i="1"/>
  <c r="Y310" i="1"/>
  <c r="AG310" i="1" s="1"/>
  <c r="AB310" i="1"/>
  <c r="Z310" i="1"/>
  <c r="AD310" i="1"/>
  <c r="AC310" i="1"/>
  <c r="Y374" i="1"/>
  <c r="AG374" i="1" s="1"/>
  <c r="Z374" i="1"/>
  <c r="AC374" i="1"/>
  <c r="AB374" i="1"/>
  <c r="AA374" i="1"/>
  <c r="AD374" i="1"/>
  <c r="Y344" i="1"/>
  <c r="AG344" i="1" s="1"/>
  <c r="AA344" i="1"/>
  <c r="Z344" i="1"/>
  <c r="AB344" i="1"/>
  <c r="Y79" i="1"/>
  <c r="AG79" i="1" s="1"/>
  <c r="AA79" i="1"/>
  <c r="Z79" i="1"/>
  <c r="Y143" i="1"/>
  <c r="AG143" i="1" s="1"/>
  <c r="Z143" i="1"/>
  <c r="AA143" i="1"/>
  <c r="Y351" i="1"/>
  <c r="AG351" i="1" s="1"/>
  <c r="AA351" i="1"/>
  <c r="Z351" i="1"/>
  <c r="Y280" i="1"/>
  <c r="AG280" i="1" s="1"/>
  <c r="Z280" i="1"/>
  <c r="AA280" i="1"/>
  <c r="AB280" i="1"/>
  <c r="Y400" i="1"/>
  <c r="AG400" i="1" s="1"/>
  <c r="Z400" i="1"/>
  <c r="AB400" i="1"/>
  <c r="AA400" i="1"/>
  <c r="Y353" i="1"/>
  <c r="AG353" i="1" s="1"/>
  <c r="Z353" i="1"/>
  <c r="AB353" i="1"/>
  <c r="AC353" i="1"/>
  <c r="AD353" i="1"/>
  <c r="Y43" i="1"/>
  <c r="AG43" i="1" s="1"/>
  <c r="Z43" i="1"/>
  <c r="AC43" i="1"/>
  <c r="AA43" i="1"/>
  <c r="Y235" i="1"/>
  <c r="AG235" i="1" s="1"/>
  <c r="AA235" i="1"/>
  <c r="AD235" i="1"/>
  <c r="AC235" i="1"/>
  <c r="Z235" i="1"/>
  <c r="AB235" i="1"/>
  <c r="Y156" i="1"/>
  <c r="AG156" i="1" s="1"/>
  <c r="AB156" i="1"/>
  <c r="AD156" i="1"/>
  <c r="Z156" i="1"/>
  <c r="AC156" i="1"/>
  <c r="Y269" i="1"/>
  <c r="AG269" i="1" s="1"/>
  <c r="AD269" i="1"/>
  <c r="AC269" i="1"/>
  <c r="AB269" i="1"/>
  <c r="Y30" i="1"/>
  <c r="AG30" i="1" s="1"/>
  <c r="AC30" i="1"/>
  <c r="Z30" i="1"/>
  <c r="Y190" i="1"/>
  <c r="AG190" i="1" s="1"/>
  <c r="AA190" i="1"/>
  <c r="AD190" i="1"/>
  <c r="AC190" i="1"/>
  <c r="Z190" i="1"/>
  <c r="Y42" i="1"/>
  <c r="AG42" i="1" s="1"/>
  <c r="AA42" i="1"/>
  <c r="Z42" i="1"/>
  <c r="AC42" i="1"/>
  <c r="Y183" i="1"/>
  <c r="AG183" i="1" s="1"/>
  <c r="AA183" i="1"/>
  <c r="Z183" i="1"/>
  <c r="AB183" i="1"/>
  <c r="Y258" i="1"/>
  <c r="AG258" i="1" s="1"/>
  <c r="Z258" i="1"/>
  <c r="AB258" i="1"/>
  <c r="AC258" i="1"/>
  <c r="AD258" i="1"/>
  <c r="AA258" i="1"/>
  <c r="AB33" i="1"/>
  <c r="AC33" i="1"/>
  <c r="AD33" i="1"/>
  <c r="AA33" i="1"/>
  <c r="Y108" i="1"/>
  <c r="AG108" i="1" s="1"/>
  <c r="Z108" i="1"/>
  <c r="AB108" i="1"/>
  <c r="AC108" i="1"/>
  <c r="AD108" i="1"/>
  <c r="Y181" i="1"/>
  <c r="AG181" i="1" s="1"/>
  <c r="Z181" i="1"/>
  <c r="AD181" i="1"/>
  <c r="AC181" i="1"/>
  <c r="AB181" i="1"/>
  <c r="Y137" i="1"/>
  <c r="AG137" i="1" s="1"/>
  <c r="AB137" i="1"/>
  <c r="AA137" i="1"/>
  <c r="AC137" i="1"/>
  <c r="AD137" i="1"/>
  <c r="Y293" i="1"/>
  <c r="AG293" i="1" s="1"/>
  <c r="AB293" i="1"/>
  <c r="AD293" i="1"/>
  <c r="AA293" i="1"/>
  <c r="Y60" i="1"/>
  <c r="AG60" i="1" s="1"/>
  <c r="Z60" i="1"/>
  <c r="AB60" i="1"/>
  <c r="AC60" i="1"/>
  <c r="Y221" i="1"/>
  <c r="AG221" i="1" s="1"/>
  <c r="AD221" i="1"/>
  <c r="Z221" i="1"/>
  <c r="AB221" i="1"/>
  <c r="AC221" i="1"/>
  <c r="Y170" i="1"/>
  <c r="AG170" i="1" s="1"/>
  <c r="AD170" i="1"/>
  <c r="Z170" i="1"/>
  <c r="AC170" i="1"/>
  <c r="AB170" i="1"/>
  <c r="AA170" i="1"/>
  <c r="Y179" i="1"/>
  <c r="AG179" i="1" s="1"/>
  <c r="Z179" i="1"/>
  <c r="AB179" i="1"/>
  <c r="AC179" i="1"/>
  <c r="AD179" i="1"/>
  <c r="Y284" i="1"/>
  <c r="AG284" i="1" s="1"/>
  <c r="AA284" i="1"/>
  <c r="AB284" i="1"/>
  <c r="AC284" i="1"/>
  <c r="Z284" i="1"/>
  <c r="AD284" i="1"/>
  <c r="Y188" i="1"/>
  <c r="AG188" i="1" s="1"/>
  <c r="AB188" i="1"/>
  <c r="AD188" i="1"/>
  <c r="Z188" i="1"/>
  <c r="Y316" i="1"/>
  <c r="AG316" i="1" s="1"/>
  <c r="AD316" i="1"/>
  <c r="AA316" i="1"/>
  <c r="Z316" i="1"/>
  <c r="AB316" i="1"/>
  <c r="Y177" i="1"/>
  <c r="AG177" i="1" s="1"/>
  <c r="AB177" i="1"/>
  <c r="AA177" i="1"/>
  <c r="AC177" i="1"/>
  <c r="AD177" i="1"/>
  <c r="Y238" i="1"/>
  <c r="AG238" i="1" s="1"/>
  <c r="Z238" i="1"/>
  <c r="AC238" i="1"/>
  <c r="AA238" i="1"/>
  <c r="AD238" i="1"/>
  <c r="Y318" i="1"/>
  <c r="AG318" i="1" s="1"/>
  <c r="Z318" i="1"/>
  <c r="AB318" i="1"/>
  <c r="AD318" i="1"/>
  <c r="AC318" i="1"/>
  <c r="Y382" i="1"/>
  <c r="AG382" i="1" s="1"/>
  <c r="AC382" i="1"/>
  <c r="AB382" i="1"/>
  <c r="AD382" i="1"/>
  <c r="AA382" i="1"/>
  <c r="Z382" i="1"/>
  <c r="Y7" i="1"/>
  <c r="AG7" i="1" s="1"/>
  <c r="AB7" i="1"/>
  <c r="Z7" i="1"/>
  <c r="Y59" i="1"/>
  <c r="AG59" i="1" s="1"/>
  <c r="AA59" i="1"/>
  <c r="Z59" i="1"/>
  <c r="AB59" i="1"/>
  <c r="AC59" i="1"/>
  <c r="Y23" i="1"/>
  <c r="AG23" i="1" s="1"/>
  <c r="AA23" i="1"/>
  <c r="Z23" i="1"/>
  <c r="Y87" i="1"/>
  <c r="AG87" i="1" s="1"/>
  <c r="AA87" i="1"/>
  <c r="Z87" i="1"/>
  <c r="Y151" i="1"/>
  <c r="AG151" i="1" s="1"/>
  <c r="AA151" i="1"/>
  <c r="AC151" i="1"/>
  <c r="Y295" i="1"/>
  <c r="AG295" i="1" s="1"/>
  <c r="Z295" i="1"/>
  <c r="AA295" i="1"/>
  <c r="Y359" i="1"/>
  <c r="AG359" i="1" s="1"/>
  <c r="AA359" i="1"/>
  <c r="Z359" i="1"/>
  <c r="Y372" i="1"/>
  <c r="AG372" i="1" s="1"/>
  <c r="AB372" i="1"/>
  <c r="AC372" i="1"/>
  <c r="AD372" i="1"/>
  <c r="Y296" i="1"/>
  <c r="AG296" i="1" s="1"/>
  <c r="AB296" i="1"/>
  <c r="Z296" i="1"/>
  <c r="AA296" i="1"/>
  <c r="Y387" i="1"/>
  <c r="AG387" i="1" s="1"/>
  <c r="AC387" i="1"/>
  <c r="Z387" i="1"/>
  <c r="AA387" i="1"/>
  <c r="AD387" i="1"/>
  <c r="AB387" i="1"/>
  <c r="Y337" i="1"/>
  <c r="AG337" i="1" s="1"/>
  <c r="AB337" i="1"/>
  <c r="Z337" i="1"/>
  <c r="AC337" i="1"/>
  <c r="Y377" i="1"/>
  <c r="AG377" i="1" s="1"/>
  <c r="Z377" i="1"/>
  <c r="AB377" i="1"/>
  <c r="AD377" i="1"/>
  <c r="AC377" i="1"/>
  <c r="Y404" i="1"/>
  <c r="AG404" i="1" s="1"/>
  <c r="Z404" i="1"/>
  <c r="AB404" i="1"/>
  <c r="AC404" i="1"/>
  <c r="AD404" i="1"/>
  <c r="Y51" i="1"/>
  <c r="AG51" i="1" s="1"/>
  <c r="Z51" i="1"/>
  <c r="AB51" i="1"/>
  <c r="AA51" i="1"/>
  <c r="AC51" i="1"/>
  <c r="Y147" i="1"/>
  <c r="AG147" i="1" s="1"/>
  <c r="AB147" i="1"/>
  <c r="AA147" i="1"/>
  <c r="Z147" i="1"/>
  <c r="AC147" i="1"/>
  <c r="AD147" i="1"/>
  <c r="Y251" i="1"/>
  <c r="AG251" i="1" s="1"/>
  <c r="AB251" i="1"/>
  <c r="AC251" i="1"/>
  <c r="Z251" i="1"/>
  <c r="AD251" i="1"/>
  <c r="Y355" i="1"/>
  <c r="AG355" i="1" s="1"/>
  <c r="AB355" i="1"/>
  <c r="AD355" i="1"/>
  <c r="Y300" i="1"/>
  <c r="AG300" i="1" s="1"/>
  <c r="AB300" i="1"/>
  <c r="AC300" i="1"/>
  <c r="AD300" i="1"/>
  <c r="Z300" i="1"/>
  <c r="AA300" i="1"/>
  <c r="Y332" i="1"/>
  <c r="AG332" i="1" s="1"/>
  <c r="AC332" i="1"/>
  <c r="Z332" i="1"/>
  <c r="AB332" i="1"/>
  <c r="Y349" i="1"/>
  <c r="AG349" i="1" s="1"/>
  <c r="AD349" i="1"/>
  <c r="AB349" i="1"/>
  <c r="AC349" i="1"/>
  <c r="Z349" i="1"/>
  <c r="Y38" i="1"/>
  <c r="AG38" i="1" s="1"/>
  <c r="AA38" i="1"/>
  <c r="Z38" i="1"/>
  <c r="Y102" i="1"/>
  <c r="AG102" i="1" s="1"/>
  <c r="Z102" i="1"/>
  <c r="AC102" i="1"/>
  <c r="AA102" i="1"/>
  <c r="Y206" i="1"/>
  <c r="AG206" i="1" s="1"/>
  <c r="Z206" i="1"/>
  <c r="AD206" i="1"/>
  <c r="AC206" i="1"/>
  <c r="AA206" i="1"/>
  <c r="Y200" i="1"/>
  <c r="AG200" i="1" s="1"/>
  <c r="Z200" i="1"/>
  <c r="AA200" i="1"/>
  <c r="AB200" i="1"/>
  <c r="Y50" i="1"/>
  <c r="AG50" i="1" s="1"/>
  <c r="AB50" i="1"/>
  <c r="AC50" i="1"/>
  <c r="Z50" i="1"/>
  <c r="Y362" i="1"/>
  <c r="AG362" i="1" s="1"/>
  <c r="AA362" i="1"/>
  <c r="Z362" i="1"/>
  <c r="AB362" i="1"/>
  <c r="AC362" i="1"/>
  <c r="AD362" i="1"/>
  <c r="Y25" i="1"/>
  <c r="AG25" i="1" s="1"/>
  <c r="AB25" i="1"/>
  <c r="AA25" i="1"/>
  <c r="AC25" i="1"/>
  <c r="AD25" i="1"/>
  <c r="Y266" i="1"/>
  <c r="AG266" i="1" s="1"/>
  <c r="AC266" i="1"/>
  <c r="AB266" i="1"/>
  <c r="Z266" i="1"/>
  <c r="AA266" i="1"/>
  <c r="Y89" i="1"/>
  <c r="AG89" i="1" s="1"/>
  <c r="AA89" i="1"/>
  <c r="AC89" i="1"/>
  <c r="AD89" i="1"/>
  <c r="AB89" i="1"/>
  <c r="Y49" i="1"/>
  <c r="AG49" i="1" s="1"/>
  <c r="Z49" i="1"/>
  <c r="AB49" i="1"/>
  <c r="AA49" i="1"/>
  <c r="AC49" i="1"/>
  <c r="AD49" i="1"/>
  <c r="Y124" i="1"/>
  <c r="AG124" i="1" s="1"/>
  <c r="AB124" i="1"/>
  <c r="AD124" i="1"/>
  <c r="AC124" i="1"/>
  <c r="Z124" i="1"/>
  <c r="Y20" i="1"/>
  <c r="AG20" i="1" s="1"/>
  <c r="AB20" i="1"/>
  <c r="Z20" i="1"/>
  <c r="AC20" i="1"/>
  <c r="AD20" i="1"/>
  <c r="Y253" i="1"/>
  <c r="AG253" i="1" s="1"/>
  <c r="Z253" i="1"/>
  <c r="AC253" i="1"/>
  <c r="AD253" i="1"/>
  <c r="AB253" i="1"/>
  <c r="Y145" i="1"/>
  <c r="AG145" i="1" s="1"/>
  <c r="Z145" i="1"/>
  <c r="AA145" i="1"/>
  <c r="AB145" i="1"/>
  <c r="Y281" i="1"/>
  <c r="AG281" i="1" s="1"/>
  <c r="AD281" i="1"/>
  <c r="AB281" i="1"/>
  <c r="AC281" i="1"/>
  <c r="Y373" i="1"/>
  <c r="AG373" i="1" s="1"/>
  <c r="AB373" i="1"/>
  <c r="Z373" i="1"/>
  <c r="AC373" i="1"/>
  <c r="AD373" i="1"/>
  <c r="Y69" i="1"/>
  <c r="AG69" i="1" s="1"/>
  <c r="AC69" i="1"/>
  <c r="AD69" i="1"/>
  <c r="AB69" i="1"/>
  <c r="Y76" i="1"/>
  <c r="AG76" i="1" s="1"/>
  <c r="AD76" i="1"/>
  <c r="AC76" i="1"/>
  <c r="Z76" i="1"/>
  <c r="AB76" i="1"/>
  <c r="Y317" i="1"/>
  <c r="AG317" i="1" s="1"/>
  <c r="Z317" i="1"/>
  <c r="AC317" i="1"/>
  <c r="AD317" i="1"/>
  <c r="AC132" i="1"/>
  <c r="AB132" i="1"/>
  <c r="AD132" i="1"/>
  <c r="Z132" i="1"/>
  <c r="Y115" i="1"/>
  <c r="AG115" i="1" s="1"/>
  <c r="Z115" i="1"/>
  <c r="AB115" i="1"/>
  <c r="AA115" i="1"/>
  <c r="AC115" i="1"/>
  <c r="Z133" i="1"/>
  <c r="AA60" i="1"/>
  <c r="AA124" i="1"/>
  <c r="AA188" i="1"/>
  <c r="AA252" i="1"/>
  <c r="Z57" i="1"/>
  <c r="Z153" i="1"/>
  <c r="Z233" i="1"/>
  <c r="Z297" i="1"/>
  <c r="AD62" i="1"/>
  <c r="Z298" i="1"/>
  <c r="AD71" i="1"/>
  <c r="AD151" i="1"/>
  <c r="AD223" i="1"/>
  <c r="AD287" i="1"/>
  <c r="AD351" i="1"/>
  <c r="AA185" i="1"/>
  <c r="AA249" i="1"/>
  <c r="AA353" i="1"/>
  <c r="AD16" i="1"/>
  <c r="AD80" i="1"/>
  <c r="AD144" i="1"/>
  <c r="AD208" i="1"/>
  <c r="AD272" i="1"/>
  <c r="AD360" i="1"/>
  <c r="Z173" i="1"/>
  <c r="Z301" i="1"/>
  <c r="Z19" i="1"/>
  <c r="AD66" i="1"/>
  <c r="AD146" i="1"/>
  <c r="AD19" i="1"/>
  <c r="AD83" i="1"/>
  <c r="AA29" i="1"/>
  <c r="AA93" i="1"/>
  <c r="AA165" i="1"/>
  <c r="AA229" i="1"/>
  <c r="AA325" i="1"/>
  <c r="AA389" i="1"/>
  <c r="AC15" i="1"/>
  <c r="AC79" i="1"/>
  <c r="AC143" i="1"/>
  <c r="AC215" i="1"/>
  <c r="AC279" i="1"/>
  <c r="AC343" i="1"/>
  <c r="AB9" i="1"/>
  <c r="AB70" i="1"/>
  <c r="AB134" i="1"/>
  <c r="AB198" i="1"/>
  <c r="AA54" i="1"/>
  <c r="AA294" i="1"/>
  <c r="AC24" i="1"/>
  <c r="AC88" i="1"/>
  <c r="AC152" i="1"/>
  <c r="AC216" i="1"/>
  <c r="AC280" i="1"/>
  <c r="AC344" i="1"/>
  <c r="AB31" i="1"/>
  <c r="AB111" i="1"/>
  <c r="AB215" i="1"/>
  <c r="AB295" i="1"/>
  <c r="AB383" i="1"/>
  <c r="AA119" i="1"/>
  <c r="AA251" i="1"/>
  <c r="Z32" i="1"/>
  <c r="AD201" i="1"/>
  <c r="AC129" i="1"/>
  <c r="AB312" i="1"/>
  <c r="AC130" i="1"/>
  <c r="AC99" i="1"/>
  <c r="Z260" i="1"/>
  <c r="AB210" i="1"/>
  <c r="AB244" i="1"/>
  <c r="AC293" i="1"/>
  <c r="AA16" i="1"/>
  <c r="AA131" i="1"/>
  <c r="Z319" i="1"/>
  <c r="Y75" i="1"/>
  <c r="AG75" i="1" s="1"/>
  <c r="AA75" i="1"/>
  <c r="AB75" i="1"/>
  <c r="Z35" i="1"/>
  <c r="Y19" i="1"/>
  <c r="AG19" i="1" s="1"/>
  <c r="Y33" i="1"/>
  <c r="AG33" i="1" s="1"/>
  <c r="Y346" i="1"/>
  <c r="AG346" i="1" s="1"/>
  <c r="Y215" i="1"/>
  <c r="AG215" i="1" s="1"/>
  <c r="Y218" i="1"/>
  <c r="AG218" i="1" s="1"/>
  <c r="Y299" i="1"/>
  <c r="AG299" i="1" s="1"/>
  <c r="Y48" i="1"/>
  <c r="AG48" i="1" s="1"/>
  <c r="Y118" i="1"/>
  <c r="AG118" i="1" s="1"/>
  <c r="Y77" i="1"/>
  <c r="AG77" i="1" s="1"/>
  <c r="Y307" i="1"/>
  <c r="AG307" i="1" s="1"/>
  <c r="Y378" i="1"/>
  <c r="AG378" i="1" s="1"/>
  <c r="Y395" i="1"/>
  <c r="AG395" i="1" s="1"/>
  <c r="Y208" i="1"/>
  <c r="AG208" i="1" s="1"/>
  <c r="Y180" i="1"/>
  <c r="AG180" i="1" s="1"/>
  <c r="Y132" i="1"/>
  <c r="AG132" i="1" s="1"/>
  <c r="Y56" i="1"/>
  <c r="AG56" i="1" s="1"/>
  <c r="Y31" i="1"/>
  <c r="AG31" i="1" s="1"/>
  <c r="Y32" i="1"/>
  <c r="AG32" i="1" s="1"/>
  <c r="Y39" i="1"/>
  <c r="AG39" i="1" s="1"/>
  <c r="Y371" i="1"/>
  <c r="AG371" i="1" s="1"/>
  <c r="Y37" i="1"/>
  <c r="AG37" i="1" s="1"/>
  <c r="Y99" i="1"/>
  <c r="AG99" i="1" s="1"/>
  <c r="Y9" i="1"/>
  <c r="AG9" i="1" s="1"/>
  <c r="Y121" i="1"/>
  <c r="AG121" i="1" s="1"/>
  <c r="Y140" i="1"/>
  <c r="AG140" i="1" s="1"/>
  <c r="AR406" i="6" l="1"/>
  <c r="AQ406" i="6"/>
  <c r="AT44" i="6"/>
  <c r="J421" i="5"/>
  <c r="AT24" i="5"/>
  <c r="AR406" i="5"/>
  <c r="J426" i="5"/>
  <c r="AS406" i="5"/>
  <c r="AP406" i="5"/>
  <c r="AQ406" i="5"/>
  <c r="J422" i="4"/>
  <c r="AR406" i="4"/>
  <c r="J409" i="4"/>
  <c r="AT44" i="4"/>
  <c r="J417" i="6"/>
  <c r="AO406" i="6"/>
  <c r="AT24" i="6"/>
  <c r="J420" i="6"/>
  <c r="J423" i="6"/>
  <c r="J409" i="6"/>
  <c r="J427" i="6"/>
  <c r="AS406" i="6"/>
  <c r="J411" i="6"/>
  <c r="J428" i="6"/>
  <c r="J419" i="6"/>
  <c r="J416" i="6"/>
  <c r="J418" i="6"/>
  <c r="J424" i="6"/>
  <c r="AP406" i="6"/>
  <c r="J413" i="5"/>
  <c r="J428" i="5"/>
  <c r="AO406" i="5"/>
  <c r="J410" i="5"/>
  <c r="J427" i="5"/>
  <c r="J414" i="5"/>
  <c r="J422" i="5"/>
  <c r="AP406" i="4"/>
  <c r="J413" i="4"/>
  <c r="J426" i="4"/>
  <c r="J416" i="4"/>
  <c r="J414" i="4"/>
  <c r="J411" i="4"/>
  <c r="J421" i="4"/>
  <c r="J419" i="4"/>
  <c r="J410" i="4"/>
  <c r="J412" i="4"/>
  <c r="AO406" i="4"/>
  <c r="AT24" i="4"/>
  <c r="AQ406" i="4"/>
  <c r="J428" i="4"/>
  <c r="J423" i="4"/>
  <c r="J420" i="4"/>
  <c r="J427" i="4"/>
  <c r="AS406" i="4"/>
  <c r="J415" i="4"/>
  <c r="J418" i="4"/>
  <c r="AS406" i="3"/>
  <c r="AQ406" i="3"/>
  <c r="J412" i="3"/>
  <c r="J427" i="3"/>
  <c r="J409" i="3"/>
  <c r="J426" i="3"/>
  <c r="AP406" i="3"/>
  <c r="J420" i="3"/>
  <c r="AR406" i="3"/>
  <c r="J418" i="3"/>
  <c r="J425" i="3"/>
  <c r="J424" i="3"/>
  <c r="J413" i="3"/>
  <c r="J423" i="3"/>
  <c r="J410" i="3"/>
  <c r="J428" i="3"/>
  <c r="J419" i="3"/>
  <c r="J411" i="3"/>
  <c r="J422" i="3"/>
  <c r="AO406" i="3"/>
  <c r="AT24" i="3"/>
  <c r="C409" i="1"/>
  <c r="AH5" i="1" s="1"/>
  <c r="AM5" i="1" s="1"/>
  <c r="AS5" i="1" s="1"/>
  <c r="AE186" i="1"/>
  <c r="AE142" i="1"/>
  <c r="AE153" i="1"/>
  <c r="AE132" i="1"/>
  <c r="AE280" i="1"/>
  <c r="AE321" i="1"/>
  <c r="AE295" i="1"/>
  <c r="C415" i="1"/>
  <c r="AH11" i="1" s="1"/>
  <c r="AI11" i="1" s="1"/>
  <c r="AE125" i="1"/>
  <c r="AE45" i="1"/>
  <c r="C425" i="1"/>
  <c r="AH181" i="1" s="1"/>
  <c r="AK181" i="1" s="1"/>
  <c r="AQ181" i="1" s="1"/>
  <c r="C426" i="1"/>
  <c r="AH242" i="1" s="1"/>
  <c r="AI242" i="1" s="1"/>
  <c r="AO242" i="1" s="1"/>
  <c r="C418" i="1"/>
  <c r="AH374" i="1" s="1"/>
  <c r="C417" i="1"/>
  <c r="AH73" i="1" s="1"/>
  <c r="AM73" i="1" s="1"/>
  <c r="AS73" i="1" s="1"/>
  <c r="AE367" i="1"/>
  <c r="AE144" i="1"/>
  <c r="AE50" i="1"/>
  <c r="C427" i="1"/>
  <c r="AH363" i="1" s="1"/>
  <c r="C411" i="1"/>
  <c r="AH87" i="1" s="1"/>
  <c r="AM87" i="1" s="1"/>
  <c r="AS87" i="1" s="1"/>
  <c r="AE52" i="1"/>
  <c r="AE354" i="1"/>
  <c r="AE84" i="1"/>
  <c r="AE224" i="1"/>
  <c r="C424" i="1"/>
  <c r="AH80" i="1" s="1"/>
  <c r="AE310" i="1"/>
  <c r="AE341" i="1"/>
  <c r="C410" i="1"/>
  <c r="AH206" i="1" s="1"/>
  <c r="AI206" i="1" s="1"/>
  <c r="AO206" i="1" s="1"/>
  <c r="C413" i="1"/>
  <c r="AH389" i="1" s="1"/>
  <c r="AK389" i="1" s="1"/>
  <c r="AQ389" i="1" s="1"/>
  <c r="AE20" i="1"/>
  <c r="C423" i="1"/>
  <c r="AH259" i="1" s="1"/>
  <c r="AE140" i="1"/>
  <c r="C419" i="1"/>
  <c r="AH35" i="1" s="1"/>
  <c r="AL35" i="1" s="1"/>
  <c r="AR35" i="1" s="1"/>
  <c r="C414" i="1"/>
  <c r="AH30" i="1" s="1"/>
  <c r="AE383" i="1"/>
  <c r="AE209" i="1"/>
  <c r="C412" i="1"/>
  <c r="AH248" i="1" s="1"/>
  <c r="AE68" i="1"/>
  <c r="AE272" i="1"/>
  <c r="AE155" i="1"/>
  <c r="AE320" i="1"/>
  <c r="AE111" i="1"/>
  <c r="C428" i="1"/>
  <c r="AH164" i="1" s="1"/>
  <c r="AL164" i="1" s="1"/>
  <c r="AR164" i="1" s="1"/>
  <c r="AH243" i="1"/>
  <c r="C416" i="1"/>
  <c r="AH72" i="1" s="1"/>
  <c r="AE57" i="1"/>
  <c r="C421" i="1"/>
  <c r="AH357" i="1" s="1"/>
  <c r="C420" i="1"/>
  <c r="AH296" i="1" s="1"/>
  <c r="C422" i="1"/>
  <c r="AH338" i="1" s="1"/>
  <c r="AE5" i="1"/>
  <c r="AE247" i="1"/>
  <c r="AE33" i="1"/>
  <c r="AE32" i="1"/>
  <c r="AE375" i="1"/>
  <c r="AE330" i="1"/>
  <c r="AE249" i="1"/>
  <c r="AE17" i="1"/>
  <c r="AE36" i="1"/>
  <c r="AE174" i="1"/>
  <c r="AE334" i="1"/>
  <c r="AE15" i="1"/>
  <c r="AE82" i="1"/>
  <c r="AE49" i="1"/>
  <c r="AE40" i="1"/>
  <c r="AE384" i="1"/>
  <c r="AE328" i="1"/>
  <c r="AE333" i="1"/>
  <c r="AE269" i="1"/>
  <c r="AE273" i="1"/>
  <c r="AE120" i="1"/>
  <c r="AE150" i="1"/>
  <c r="AE195" i="1"/>
  <c r="AE116" i="1"/>
  <c r="AE157" i="1"/>
  <c r="AE173" i="1"/>
  <c r="AE360" i="1"/>
  <c r="AE59" i="1"/>
  <c r="AE317" i="1"/>
  <c r="AE90" i="1"/>
  <c r="AE128" i="1"/>
  <c r="AE23" i="1"/>
  <c r="AE362" i="1"/>
  <c r="AE109" i="1"/>
  <c r="AE233" i="1"/>
  <c r="AE364" i="1"/>
  <c r="AE346" i="1"/>
  <c r="AE80" i="1"/>
  <c r="AE166" i="1"/>
  <c r="AE248" i="1"/>
  <c r="AE51" i="1"/>
  <c r="AE299" i="1"/>
  <c r="AE348" i="1"/>
  <c r="AE289" i="1"/>
  <c r="AE117" i="1"/>
  <c r="AE275" i="1"/>
  <c r="AE105" i="1"/>
  <c r="AE127" i="1"/>
  <c r="AE241" i="1"/>
  <c r="AE349" i="1"/>
  <c r="AE308" i="1"/>
  <c r="AE266" i="1"/>
  <c r="AE85" i="1"/>
  <c r="AE370" i="1"/>
  <c r="AE19" i="1"/>
  <c r="AE223" i="1"/>
  <c r="AE44" i="1"/>
  <c r="AE168" i="1"/>
  <c r="AE138" i="1"/>
  <c r="AE228" i="1"/>
  <c r="AE181" i="1"/>
  <c r="AE302" i="1"/>
  <c r="AE62" i="1"/>
  <c r="AE163" i="1"/>
  <c r="AE222" i="1"/>
  <c r="AE185" i="1"/>
  <c r="AE235" i="1"/>
  <c r="AE204" i="1"/>
  <c r="AE309" i="1"/>
  <c r="AE335" i="1"/>
  <c r="AE92" i="1"/>
  <c r="AE121" i="1"/>
  <c r="AE218" i="1"/>
  <c r="AE71" i="1"/>
  <c r="AE108" i="1"/>
  <c r="AE152" i="1"/>
  <c r="AE381" i="1"/>
  <c r="AE378" i="1"/>
  <c r="AE96" i="1"/>
  <c r="AE107" i="1"/>
  <c r="AE392" i="1"/>
  <c r="AE226" i="1"/>
  <c r="AE29" i="1"/>
  <c r="AE78" i="1"/>
  <c r="AE81" i="1"/>
  <c r="AE211" i="1"/>
  <c r="AE146" i="1"/>
  <c r="AE9" i="1"/>
  <c r="AE100" i="1"/>
  <c r="AE10" i="1"/>
  <c r="AE271" i="1"/>
  <c r="AE200" i="1"/>
  <c r="AE22" i="1"/>
  <c r="AE376" i="1"/>
  <c r="AE145" i="1"/>
  <c r="AE66" i="1"/>
  <c r="AE207" i="1"/>
  <c r="AE255" i="1"/>
  <c r="AE296" i="1"/>
  <c r="AE48" i="1"/>
  <c r="AE175" i="1"/>
  <c r="AE101" i="1"/>
  <c r="AE259" i="1"/>
  <c r="AE119" i="1"/>
  <c r="AE356" i="1"/>
  <c r="AE70" i="1"/>
  <c r="AE197" i="1"/>
  <c r="AE331" i="1"/>
  <c r="AE201" i="1"/>
  <c r="AE262" i="1"/>
  <c r="AE212" i="1"/>
  <c r="AE139" i="1"/>
  <c r="AE319" i="1"/>
  <c r="AE67" i="1"/>
  <c r="AE164" i="1"/>
  <c r="AE61" i="1"/>
  <c r="AE183" i="1"/>
  <c r="AE65" i="1"/>
  <c r="AE154" i="1"/>
  <c r="AE194" i="1"/>
  <c r="AE314" i="1"/>
  <c r="AE14" i="1"/>
  <c r="AE243" i="1"/>
  <c r="AE34" i="1"/>
  <c r="AE189" i="1"/>
  <c r="AE176" i="1"/>
  <c r="AE227" i="1"/>
  <c r="AE286" i="1"/>
  <c r="AE191" i="1"/>
  <c r="AE307" i="1"/>
  <c r="AE264" i="1"/>
  <c r="AE18" i="1"/>
  <c r="AE167" i="1"/>
  <c r="AE242" i="1"/>
  <c r="AE246" i="1"/>
  <c r="AE366" i="1"/>
  <c r="AE347" i="1"/>
  <c r="AE389" i="1"/>
  <c r="AE141" i="1"/>
  <c r="AE253" i="1"/>
  <c r="AE401" i="1"/>
  <c r="AE369" i="1"/>
  <c r="AE225" i="1"/>
  <c r="AE326" i="1"/>
  <c r="AE69" i="1"/>
  <c r="AE112" i="1"/>
  <c r="AE205" i="1"/>
  <c r="AE86" i="1"/>
  <c r="AE263" i="1"/>
  <c r="AE387" i="1"/>
  <c r="AE288" i="1"/>
  <c r="AE278" i="1"/>
  <c r="AE162" i="1"/>
  <c r="AE277" i="1"/>
  <c r="AE245" i="1"/>
  <c r="AE373" i="1"/>
  <c r="AE293" i="1"/>
  <c r="AE26" i="1"/>
  <c r="AE6" i="1"/>
  <c r="AE359" i="1"/>
  <c r="AE300" i="1"/>
  <c r="AE193" i="1"/>
  <c r="AE110" i="1"/>
  <c r="AE41" i="1"/>
  <c r="AE161" i="1"/>
  <c r="AE28" i="1"/>
  <c r="AE324" i="1"/>
  <c r="AE290" i="1"/>
  <c r="AE258" i="1"/>
  <c r="AE149" i="1"/>
  <c r="AE368" i="1"/>
  <c r="AE285" i="1"/>
  <c r="AE31" i="1"/>
  <c r="AE179" i="1"/>
  <c r="AE198" i="1"/>
  <c r="AE113" i="1"/>
  <c r="AE338" i="1"/>
  <c r="AE123" i="1"/>
  <c r="AE315" i="1"/>
  <c r="AE283" i="1"/>
  <c r="AE30" i="1"/>
  <c r="AE371" i="1"/>
  <c r="AE46" i="1"/>
  <c r="AE240" i="1"/>
  <c r="AE386" i="1"/>
  <c r="AE336" i="1"/>
  <c r="AE114" i="1"/>
  <c r="AE298" i="1"/>
  <c r="AE261" i="1"/>
  <c r="AE397" i="1"/>
  <c r="AE372" i="1"/>
  <c r="AE196" i="1"/>
  <c r="AE353" i="1"/>
  <c r="AE329" i="1"/>
  <c r="AE97" i="1"/>
  <c r="AE344" i="1"/>
  <c r="AE98" i="1"/>
  <c r="AE351" i="1"/>
  <c r="AE257" i="1"/>
  <c r="AE187" i="1"/>
  <c r="AE88" i="1"/>
  <c r="AE24" i="1"/>
  <c r="AE210" i="1"/>
  <c r="AE131" i="1"/>
  <c r="AE126" i="1"/>
  <c r="AE216" i="1"/>
  <c r="AE182" i="1"/>
  <c r="AE305" i="1"/>
  <c r="AE74" i="1"/>
  <c r="AE104" i="1"/>
  <c r="AE312" i="1"/>
  <c r="AE93" i="1"/>
  <c r="AE230" i="1"/>
  <c r="AE287" i="1"/>
  <c r="AE244" i="1"/>
  <c r="AE256" i="1"/>
  <c r="AE199" i="1"/>
  <c r="AE252" i="1"/>
  <c r="AE158" i="1"/>
  <c r="AE99" i="1"/>
  <c r="AE304" i="1"/>
  <c r="AE137" i="1"/>
  <c r="AE180" i="1"/>
  <c r="AE115" i="1"/>
  <c r="AE276" i="1"/>
  <c r="AE279" i="1"/>
  <c r="AE206" i="1"/>
  <c r="AE399" i="1"/>
  <c r="AE156" i="1"/>
  <c r="AE53" i="1"/>
  <c r="AE170" i="1"/>
  <c r="AE55" i="1"/>
  <c r="AE396" i="1"/>
  <c r="AE237" i="1"/>
  <c r="AE217" i="1"/>
  <c r="AE292" i="1"/>
  <c r="AE391" i="1"/>
  <c r="AE301" i="1"/>
  <c r="AE358" i="1"/>
  <c r="AE374" i="1"/>
  <c r="AE238" i="1"/>
  <c r="AE398" i="1"/>
  <c r="AE313" i="1"/>
  <c r="AE327" i="1"/>
  <c r="AE236" i="1"/>
  <c r="AE208" i="1"/>
  <c r="AE251" i="1"/>
  <c r="AE8" i="1"/>
  <c r="AE134" i="1"/>
  <c r="AE215" i="1"/>
  <c r="AE232" i="1"/>
  <c r="AE339" i="1"/>
  <c r="AE94" i="1"/>
  <c r="AE72" i="1"/>
  <c r="AE58" i="1"/>
  <c r="AE355" i="1"/>
  <c r="AE106" i="1"/>
  <c r="AE404" i="1"/>
  <c r="AE21" i="1"/>
  <c r="AE188" i="1"/>
  <c r="AE234" i="1"/>
  <c r="AE77" i="1"/>
  <c r="AE79" i="1"/>
  <c r="AE165" i="1"/>
  <c r="AE63" i="1"/>
  <c r="AE147" i="1"/>
  <c r="AE129" i="1"/>
  <c r="AE56" i="1"/>
  <c r="AE39" i="1"/>
  <c r="AE190" i="1"/>
  <c r="AE135" i="1"/>
  <c r="AE169" i="1"/>
  <c r="AE385" i="1"/>
  <c r="AE380" i="1"/>
  <c r="AE221" i="1"/>
  <c r="AE172" i="1"/>
  <c r="AE64" i="1"/>
  <c r="AE60" i="1"/>
  <c r="AE382" i="1"/>
  <c r="AE350" i="1"/>
  <c r="AE365" i="1"/>
  <c r="AE95" i="1"/>
  <c r="AE12" i="1"/>
  <c r="AE268" i="1"/>
  <c r="AE83" i="1"/>
  <c r="AE291" i="1"/>
  <c r="AE318" i="1"/>
  <c r="AE303" i="1"/>
  <c r="AE184" i="1"/>
  <c r="AE42" i="1"/>
  <c r="AE400" i="1"/>
  <c r="AE133" i="1"/>
  <c r="AE343" i="1"/>
  <c r="AE265" i="1"/>
  <c r="AE89" i="1"/>
  <c r="AE297" i="1"/>
  <c r="AE403" i="1"/>
  <c r="AE325" i="1"/>
  <c r="AE102" i="1"/>
  <c r="AE38" i="1"/>
  <c r="AE390" i="1"/>
  <c r="AE27" i="1"/>
  <c r="AE35" i="1"/>
  <c r="AE340" i="1"/>
  <c r="AE75" i="1"/>
  <c r="AE394" i="1"/>
  <c r="AE214" i="1"/>
  <c r="AE122" i="1"/>
  <c r="AE322" i="1"/>
  <c r="AE352" i="1"/>
  <c r="AE54" i="1"/>
  <c r="AE316" i="1"/>
  <c r="AE159" i="1"/>
  <c r="AE345" i="1"/>
  <c r="AE393" i="1"/>
  <c r="AE357" i="1"/>
  <c r="AE361" i="1"/>
  <c r="AE377" i="1"/>
  <c r="AE87" i="1"/>
  <c r="AE284" i="1"/>
  <c r="AE332" i="1"/>
  <c r="AE379" i="1"/>
  <c r="AE311" i="1"/>
  <c r="AE16" i="1"/>
  <c r="AE124" i="1"/>
  <c r="AE11" i="1"/>
  <c r="AE282" i="1"/>
  <c r="AE363" i="1"/>
  <c r="AE25" i="1"/>
  <c r="AE260" i="1"/>
  <c r="AE73" i="1"/>
  <c r="AE270" i="1"/>
  <c r="AE171" i="1"/>
  <c r="AE76" i="1"/>
  <c r="AE323" i="1"/>
  <c r="AE239" i="1"/>
  <c r="AE178" i="1"/>
  <c r="AE177" i="1"/>
  <c r="AE148" i="1"/>
  <c r="AE37" i="1"/>
  <c r="AE160" i="1"/>
  <c r="AE43" i="1"/>
  <c r="AE388" i="1"/>
  <c r="AE229" i="1"/>
  <c r="AE91" i="1"/>
  <c r="AE213" i="1"/>
  <c r="AE267" i="1"/>
  <c r="AE306" i="1"/>
  <c r="AE220" i="1"/>
  <c r="AE7" i="1"/>
  <c r="AE130" i="1"/>
  <c r="AE118" i="1"/>
  <c r="AE342" i="1"/>
  <c r="AE143" i="1"/>
  <c r="AE192" i="1"/>
  <c r="AE274" i="1"/>
  <c r="AE203" i="1"/>
  <c r="AE250" i="1"/>
  <c r="AE136" i="1"/>
  <c r="AE395" i="1"/>
  <c r="AE103" i="1"/>
  <c r="AE47" i="1"/>
  <c r="AE202" i="1"/>
  <c r="AE254" i="1"/>
  <c r="AE294" i="1"/>
  <c r="AE231" i="1"/>
  <c r="AE402" i="1"/>
  <c r="AE151" i="1"/>
  <c r="AE281" i="1"/>
  <c r="AE337" i="1"/>
  <c r="AE13" i="1"/>
  <c r="AE219" i="1"/>
  <c r="AT406" i="6" l="1"/>
  <c r="AO408" i="6" s="1"/>
  <c r="AO410" i="6" s="1"/>
  <c r="AT406" i="5"/>
  <c r="AT406" i="4"/>
  <c r="AR408" i="4" s="1"/>
  <c r="AR410" i="4" s="1"/>
  <c r="AT406" i="3"/>
  <c r="AP408" i="3" s="1"/>
  <c r="AP410" i="3" s="1"/>
  <c r="AL5" i="1"/>
  <c r="AR5" i="1" s="1"/>
  <c r="AI5" i="1"/>
  <c r="AJ5" i="1"/>
  <c r="AP5" i="1" s="1"/>
  <c r="AK5" i="1"/>
  <c r="AQ5" i="1" s="1"/>
  <c r="AH63" i="1"/>
  <c r="AM63" i="1" s="1"/>
  <c r="AS63" i="1" s="1"/>
  <c r="AH343" i="1"/>
  <c r="AL343" i="1" s="1"/>
  <c r="AR343" i="1" s="1"/>
  <c r="AH271" i="1"/>
  <c r="AM271" i="1" s="1"/>
  <c r="AS271" i="1" s="1"/>
  <c r="AH283" i="1"/>
  <c r="AL283" i="1" s="1"/>
  <c r="AR283" i="1" s="1"/>
  <c r="AH111" i="1"/>
  <c r="AK111" i="1" s="1"/>
  <c r="AQ111" i="1" s="1"/>
  <c r="AH229" i="1"/>
  <c r="AI229" i="1" s="1"/>
  <c r="AO229" i="1" s="1"/>
  <c r="AH71" i="1"/>
  <c r="AK71" i="1" s="1"/>
  <c r="AQ71" i="1" s="1"/>
  <c r="AK11" i="1"/>
  <c r="AH213" i="1"/>
  <c r="AJ213" i="1" s="1"/>
  <c r="AP213" i="1" s="1"/>
  <c r="AH126" i="1"/>
  <c r="AM126" i="1" s="1"/>
  <c r="AS126" i="1" s="1"/>
  <c r="AJ11" i="1"/>
  <c r="AP11" i="1" s="1"/>
  <c r="AH195" i="1"/>
  <c r="AK195" i="1" s="1"/>
  <c r="AQ195" i="1" s="1"/>
  <c r="AH8" i="1"/>
  <c r="AJ8" i="1" s="1"/>
  <c r="AP8" i="1" s="1"/>
  <c r="AH15" i="1"/>
  <c r="AK15" i="1" s="1"/>
  <c r="AQ15" i="1" s="1"/>
  <c r="AH211" i="1"/>
  <c r="AM211" i="1" s="1"/>
  <c r="AS211" i="1" s="1"/>
  <c r="AL389" i="1"/>
  <c r="AR389" i="1" s="1"/>
  <c r="AH149" i="1"/>
  <c r="AI149" i="1" s="1"/>
  <c r="AO149" i="1" s="1"/>
  <c r="AH331" i="1"/>
  <c r="AI331" i="1" s="1"/>
  <c r="AO331" i="1" s="1"/>
  <c r="AH308" i="1"/>
  <c r="AM308" i="1" s="1"/>
  <c r="AS308" i="1" s="1"/>
  <c r="AH375" i="1"/>
  <c r="AJ375" i="1" s="1"/>
  <c r="AP375" i="1" s="1"/>
  <c r="AH315" i="1"/>
  <c r="AK315" i="1" s="1"/>
  <c r="AQ315" i="1" s="1"/>
  <c r="AH191" i="1"/>
  <c r="AI191" i="1" s="1"/>
  <c r="AO191" i="1" s="1"/>
  <c r="AH166" i="1"/>
  <c r="AM166" i="1" s="1"/>
  <c r="AS166" i="1" s="1"/>
  <c r="AH401" i="1"/>
  <c r="AJ401" i="1" s="1"/>
  <c r="AP401" i="1" s="1"/>
  <c r="AH53" i="1"/>
  <c r="AJ53" i="1" s="1"/>
  <c r="AP53" i="1" s="1"/>
  <c r="AH395" i="1"/>
  <c r="AK395" i="1" s="1"/>
  <c r="AQ395" i="1" s="1"/>
  <c r="AH269" i="1"/>
  <c r="AK269" i="1" s="1"/>
  <c r="AQ269" i="1" s="1"/>
  <c r="AH113" i="1"/>
  <c r="AL113" i="1" s="1"/>
  <c r="AR113" i="1" s="1"/>
  <c r="AH61" i="1"/>
  <c r="AI61" i="1" s="1"/>
  <c r="AO61" i="1" s="1"/>
  <c r="AH95" i="1"/>
  <c r="AI95" i="1" s="1"/>
  <c r="AO95" i="1" s="1"/>
  <c r="AH275" i="1"/>
  <c r="AK275" i="1" s="1"/>
  <c r="AQ275" i="1" s="1"/>
  <c r="AH369" i="1"/>
  <c r="AK369" i="1" s="1"/>
  <c r="AQ369" i="1" s="1"/>
  <c r="AH151" i="1"/>
  <c r="AI151" i="1" s="1"/>
  <c r="AO151" i="1" s="1"/>
  <c r="AH31" i="1"/>
  <c r="AI31" i="1" s="1"/>
  <c r="AO31" i="1" s="1"/>
  <c r="AH93" i="1"/>
  <c r="AM93" i="1" s="1"/>
  <c r="AS93" i="1" s="1"/>
  <c r="AH295" i="1"/>
  <c r="AI295" i="1" s="1"/>
  <c r="AO295" i="1" s="1"/>
  <c r="AL315" i="1"/>
  <c r="AR315" i="1" s="1"/>
  <c r="AH329" i="1"/>
  <c r="AL329" i="1" s="1"/>
  <c r="AR329" i="1" s="1"/>
  <c r="AH183" i="1"/>
  <c r="AM183" i="1" s="1"/>
  <c r="AS183" i="1" s="1"/>
  <c r="AH133" i="1"/>
  <c r="AJ133" i="1" s="1"/>
  <c r="AP133" i="1" s="1"/>
  <c r="AH209" i="1"/>
  <c r="AJ209" i="1" s="1"/>
  <c r="AP209" i="1" s="1"/>
  <c r="AH235" i="1"/>
  <c r="AK235" i="1" s="1"/>
  <c r="AQ235" i="1" s="1"/>
  <c r="AH119" i="1"/>
  <c r="AM119" i="1" s="1"/>
  <c r="AS119" i="1" s="1"/>
  <c r="AH143" i="1"/>
  <c r="AM143" i="1" s="1"/>
  <c r="AS143" i="1" s="1"/>
  <c r="AH391" i="1"/>
  <c r="AL391" i="1" s="1"/>
  <c r="AR391" i="1" s="1"/>
  <c r="AH306" i="1"/>
  <c r="AK306" i="1" s="1"/>
  <c r="AQ306" i="1" s="1"/>
  <c r="AH91" i="1"/>
  <c r="AK91" i="1" s="1"/>
  <c r="AQ91" i="1" s="1"/>
  <c r="AH303" i="1"/>
  <c r="AL303" i="1" s="1"/>
  <c r="AR303" i="1" s="1"/>
  <c r="AH9" i="1"/>
  <c r="AM9" i="1" s="1"/>
  <c r="AH69" i="1"/>
  <c r="AI69" i="1" s="1"/>
  <c r="AO69" i="1" s="1"/>
  <c r="AH54" i="1"/>
  <c r="AM54" i="1" s="1"/>
  <c r="AS54" i="1" s="1"/>
  <c r="AH171" i="1"/>
  <c r="AM171" i="1" s="1"/>
  <c r="AS171" i="1" s="1"/>
  <c r="AH122" i="1"/>
  <c r="AM122" i="1" s="1"/>
  <c r="AS122" i="1" s="1"/>
  <c r="AH67" i="1"/>
  <c r="AM67" i="1" s="1"/>
  <c r="AS67" i="1" s="1"/>
  <c r="AH175" i="1"/>
  <c r="AM175" i="1" s="1"/>
  <c r="AS175" i="1" s="1"/>
  <c r="AH29" i="1"/>
  <c r="AL29" i="1" s="1"/>
  <c r="AR29" i="1" s="1"/>
  <c r="AH154" i="1"/>
  <c r="AM154" i="1" s="1"/>
  <c r="AS154" i="1" s="1"/>
  <c r="AM11" i="1"/>
  <c r="AS11" i="1" s="1"/>
  <c r="AH311" i="1"/>
  <c r="AL311" i="1" s="1"/>
  <c r="AR311" i="1" s="1"/>
  <c r="AH89" i="1"/>
  <c r="AI89" i="1" s="1"/>
  <c r="AO89" i="1" s="1"/>
  <c r="AH371" i="1"/>
  <c r="AH335" i="1"/>
  <c r="AI335" i="1" s="1"/>
  <c r="AO335" i="1" s="1"/>
  <c r="AH51" i="1"/>
  <c r="AJ51" i="1" s="1"/>
  <c r="AP51" i="1" s="1"/>
  <c r="AH64" i="1"/>
  <c r="AJ64" i="1" s="1"/>
  <c r="AP64" i="1" s="1"/>
  <c r="AH123" i="1"/>
  <c r="AJ123" i="1" s="1"/>
  <c r="AP123" i="1" s="1"/>
  <c r="AH327" i="1"/>
  <c r="AI327" i="1" s="1"/>
  <c r="AO327" i="1" s="1"/>
  <c r="AH263" i="1"/>
  <c r="AL263" i="1" s="1"/>
  <c r="AR263" i="1" s="1"/>
  <c r="AH386" i="1"/>
  <c r="AL386" i="1" s="1"/>
  <c r="AR386" i="1" s="1"/>
  <c r="AH131" i="1"/>
  <c r="AI131" i="1" s="1"/>
  <c r="AO131" i="1" s="1"/>
  <c r="AK191" i="1"/>
  <c r="AQ191" i="1" s="1"/>
  <c r="AH250" i="1"/>
  <c r="AK250" i="1" s="1"/>
  <c r="AQ250" i="1" s="1"/>
  <c r="AH251" i="1"/>
  <c r="AL251" i="1" s="1"/>
  <c r="AR251" i="1" s="1"/>
  <c r="AL229" i="1"/>
  <c r="AR229" i="1" s="1"/>
  <c r="AH189" i="1"/>
  <c r="AJ189" i="1" s="1"/>
  <c r="AP189" i="1" s="1"/>
  <c r="AH286" i="1"/>
  <c r="AI286" i="1" s="1"/>
  <c r="AO286" i="1" s="1"/>
  <c r="AH146" i="1"/>
  <c r="AJ146" i="1" s="1"/>
  <c r="AP146" i="1" s="1"/>
  <c r="AH326" i="1"/>
  <c r="AJ326" i="1" s="1"/>
  <c r="AP326" i="1" s="1"/>
  <c r="AH231" i="1"/>
  <c r="AI231" i="1" s="1"/>
  <c r="AO231" i="1" s="1"/>
  <c r="AH333" i="1"/>
  <c r="AI333" i="1" s="1"/>
  <c r="AO333" i="1" s="1"/>
  <c r="AH86" i="1"/>
  <c r="AI86" i="1" s="1"/>
  <c r="AO86" i="1" s="1"/>
  <c r="AL11" i="1"/>
  <c r="AR11" i="1" s="1"/>
  <c r="AH161" i="1"/>
  <c r="AL161" i="1" s="1"/>
  <c r="AR161" i="1" s="1"/>
  <c r="AH109" i="1"/>
  <c r="AK109" i="1" s="1"/>
  <c r="AQ109" i="1" s="1"/>
  <c r="AH169" i="1"/>
  <c r="AM169" i="1" s="1"/>
  <c r="AS169" i="1" s="1"/>
  <c r="AH49" i="1"/>
  <c r="AI49" i="1" s="1"/>
  <c r="AO49" i="1" s="1"/>
  <c r="AH291" i="1"/>
  <c r="AJ291" i="1" s="1"/>
  <c r="AP291" i="1" s="1"/>
  <c r="AH351" i="1"/>
  <c r="AK351" i="1" s="1"/>
  <c r="AQ351" i="1" s="1"/>
  <c r="AH334" i="1"/>
  <c r="AK334" i="1" s="1"/>
  <c r="AQ334" i="1" s="1"/>
  <c r="AH309" i="1"/>
  <c r="AI395" i="1"/>
  <c r="AO395" i="1" s="1"/>
  <c r="AH247" i="1"/>
  <c r="AI247" i="1" s="1"/>
  <c r="AO247" i="1" s="1"/>
  <c r="AH16" i="1"/>
  <c r="AL16" i="1" s="1"/>
  <c r="AR16" i="1" s="1"/>
  <c r="AH278" i="1"/>
  <c r="AK278" i="1" s="1"/>
  <c r="AQ278" i="1" s="1"/>
  <c r="AH267" i="1"/>
  <c r="AI267" i="1" s="1"/>
  <c r="AO267" i="1" s="1"/>
  <c r="AH228" i="1"/>
  <c r="AK228" i="1" s="1"/>
  <c r="AQ228" i="1" s="1"/>
  <c r="AH390" i="1"/>
  <c r="AK390" i="1" s="1"/>
  <c r="AQ390" i="1" s="1"/>
  <c r="AH246" i="1"/>
  <c r="AM246" i="1" s="1"/>
  <c r="AS246" i="1" s="1"/>
  <c r="AH197" i="1"/>
  <c r="AI197" i="1" s="1"/>
  <c r="AO197" i="1" s="1"/>
  <c r="AH83" i="1"/>
  <c r="AJ83" i="1" s="1"/>
  <c r="AP83" i="1" s="1"/>
  <c r="AH128" i="1"/>
  <c r="AK128" i="1" s="1"/>
  <c r="AQ128" i="1" s="1"/>
  <c r="AH107" i="1"/>
  <c r="AI107" i="1" s="1"/>
  <c r="AO107" i="1" s="1"/>
  <c r="AH6" i="1"/>
  <c r="AI6" i="1" s="1"/>
  <c r="AO6" i="1" s="1"/>
  <c r="AH215" i="1"/>
  <c r="AK215" i="1" s="1"/>
  <c r="AQ215" i="1" s="1"/>
  <c r="AH361" i="1"/>
  <c r="AI361" i="1" s="1"/>
  <c r="AO361" i="1" s="1"/>
  <c r="AH141" i="1"/>
  <c r="AJ141" i="1" s="1"/>
  <c r="AP141" i="1" s="1"/>
  <c r="AH266" i="1"/>
  <c r="AK266" i="1" s="1"/>
  <c r="AQ266" i="1" s="1"/>
  <c r="AH379" i="1"/>
  <c r="AI379" i="1" s="1"/>
  <c r="AO379" i="1" s="1"/>
  <c r="AH239" i="1"/>
  <c r="AJ239" i="1" s="1"/>
  <c r="AP239" i="1" s="1"/>
  <c r="AH330" i="1"/>
  <c r="AK330" i="1" s="1"/>
  <c r="AQ330" i="1" s="1"/>
  <c r="AH321" i="1"/>
  <c r="AJ321" i="1" s="1"/>
  <c r="AP321" i="1" s="1"/>
  <c r="AH241" i="1"/>
  <c r="AJ241" i="1" s="1"/>
  <c r="AP241" i="1" s="1"/>
  <c r="AH139" i="1"/>
  <c r="AI139" i="1" s="1"/>
  <c r="AO139" i="1" s="1"/>
  <c r="AH261" i="1"/>
  <c r="AJ261" i="1" s="1"/>
  <c r="AP261" i="1" s="1"/>
  <c r="AH43" i="1"/>
  <c r="AJ43" i="1" s="1"/>
  <c r="AP43" i="1" s="1"/>
  <c r="AH226" i="1"/>
  <c r="AL226" i="1" s="1"/>
  <c r="AR226" i="1" s="1"/>
  <c r="AH90" i="1"/>
  <c r="AH199" i="1"/>
  <c r="AI199" i="1" s="1"/>
  <c r="AO199" i="1" s="1"/>
  <c r="AH230" i="1"/>
  <c r="AJ230" i="1" s="1"/>
  <c r="AP230" i="1" s="1"/>
  <c r="AH10" i="1"/>
  <c r="AL10" i="1" s="1"/>
  <c r="AR10" i="1" s="1"/>
  <c r="AH214" i="1"/>
  <c r="AI214" i="1" s="1"/>
  <c r="AO214" i="1" s="1"/>
  <c r="AH281" i="1"/>
  <c r="AJ281" i="1" s="1"/>
  <c r="AP281" i="1" s="1"/>
  <c r="AH177" i="1"/>
  <c r="AL177" i="1" s="1"/>
  <c r="AR177" i="1" s="1"/>
  <c r="AH110" i="1"/>
  <c r="AK110" i="1" s="1"/>
  <c r="AQ110" i="1" s="1"/>
  <c r="AH173" i="1"/>
  <c r="AL173" i="1" s="1"/>
  <c r="AR173" i="1" s="1"/>
  <c r="AH106" i="1"/>
  <c r="AK106" i="1" s="1"/>
  <c r="AQ106" i="1" s="1"/>
  <c r="AH223" i="1"/>
  <c r="AJ223" i="1" s="1"/>
  <c r="AP223" i="1" s="1"/>
  <c r="AH81" i="1"/>
  <c r="AM81" i="1" s="1"/>
  <c r="AS81" i="1" s="1"/>
  <c r="AH403" i="1"/>
  <c r="AL403" i="1" s="1"/>
  <c r="AR403" i="1" s="1"/>
  <c r="AH182" i="1"/>
  <c r="AK182" i="1" s="1"/>
  <c r="AQ182" i="1" s="1"/>
  <c r="AH201" i="1"/>
  <c r="AL201" i="1" s="1"/>
  <c r="AR201" i="1" s="1"/>
  <c r="AH274" i="1"/>
  <c r="AK274" i="1" s="1"/>
  <c r="AQ274" i="1" s="1"/>
  <c r="AH26" i="1"/>
  <c r="AL26" i="1" s="1"/>
  <c r="AR26" i="1" s="1"/>
  <c r="AH186" i="1"/>
  <c r="AH393" i="1"/>
  <c r="AM393" i="1" s="1"/>
  <c r="AS393" i="1" s="1"/>
  <c r="AH381" i="1"/>
  <c r="AJ381" i="1" s="1"/>
  <c r="AP381" i="1" s="1"/>
  <c r="AH66" i="1"/>
  <c r="AK66" i="1" s="1"/>
  <c r="AQ66" i="1" s="1"/>
  <c r="AH33" i="1"/>
  <c r="AI33" i="1" s="1"/>
  <c r="AO33" i="1" s="1"/>
  <c r="AH174" i="1"/>
  <c r="AK174" i="1" s="1"/>
  <c r="AQ174" i="1" s="1"/>
  <c r="AH150" i="1"/>
  <c r="AJ150" i="1" s="1"/>
  <c r="AP150" i="1" s="1"/>
  <c r="AM191" i="1"/>
  <c r="AS191" i="1" s="1"/>
  <c r="AH350" i="1"/>
  <c r="AL350" i="1" s="1"/>
  <c r="AR350" i="1" s="1"/>
  <c r="AH400" i="1"/>
  <c r="AJ400" i="1" s="1"/>
  <c r="AP400" i="1" s="1"/>
  <c r="AH56" i="1"/>
  <c r="AJ56" i="1" s="1"/>
  <c r="AP56" i="1" s="1"/>
  <c r="AH270" i="1"/>
  <c r="AJ270" i="1" s="1"/>
  <c r="AP270" i="1" s="1"/>
  <c r="AH14" i="1"/>
  <c r="AJ14" i="1" s="1"/>
  <c r="AP14" i="1" s="1"/>
  <c r="AH358" i="1"/>
  <c r="AL358" i="1" s="1"/>
  <c r="AR358" i="1" s="1"/>
  <c r="AH170" i="1"/>
  <c r="AI170" i="1" s="1"/>
  <c r="AO170" i="1" s="1"/>
  <c r="AH221" i="1"/>
  <c r="AJ221" i="1" s="1"/>
  <c r="AP221" i="1" s="1"/>
  <c r="AH101" i="1"/>
  <c r="AK101" i="1" s="1"/>
  <c r="AQ101" i="1" s="1"/>
  <c r="AH78" i="1"/>
  <c r="AL78" i="1" s="1"/>
  <c r="AR78" i="1" s="1"/>
  <c r="AH301" i="1"/>
  <c r="AM301" i="1" s="1"/>
  <c r="AS301" i="1" s="1"/>
  <c r="AH288" i="1"/>
  <c r="AM288" i="1" s="1"/>
  <c r="AS288" i="1" s="1"/>
  <c r="AH121" i="1"/>
  <c r="AH366" i="1"/>
  <c r="AM366" i="1" s="1"/>
  <c r="AS366" i="1" s="1"/>
  <c r="AK374" i="1"/>
  <c r="AQ374" i="1" s="1"/>
  <c r="AM374" i="1"/>
  <c r="AS374" i="1" s="1"/>
  <c r="AJ374" i="1"/>
  <c r="AP374" i="1" s="1"/>
  <c r="AJ80" i="1"/>
  <c r="AP80" i="1" s="1"/>
  <c r="AK80" i="1"/>
  <c r="AQ80" i="1" s="1"/>
  <c r="AL242" i="1"/>
  <c r="AR242" i="1" s="1"/>
  <c r="AI271" i="1"/>
  <c r="AO271" i="1" s="1"/>
  <c r="AH362" i="1"/>
  <c r="AH7" i="1"/>
  <c r="AH342" i="1"/>
  <c r="AJ342" i="1" s="1"/>
  <c r="AP342" i="1" s="1"/>
  <c r="AH276" i="1"/>
  <c r="AL276" i="1" s="1"/>
  <c r="AR276" i="1" s="1"/>
  <c r="AH264" i="1"/>
  <c r="AK264" i="1" s="1"/>
  <c r="AQ264" i="1" s="1"/>
  <c r="AH36" i="1"/>
  <c r="AH202" i="1"/>
  <c r="AH42" i="1"/>
  <c r="AJ42" i="1" s="1"/>
  <c r="AP42" i="1" s="1"/>
  <c r="AK242" i="1"/>
  <c r="AQ242" i="1" s="1"/>
  <c r="AH82" i="1"/>
  <c r="AL82" i="1" s="1"/>
  <c r="AR82" i="1" s="1"/>
  <c r="AH137" i="1"/>
  <c r="AK137" i="1" s="1"/>
  <c r="AQ137" i="1" s="1"/>
  <c r="AH162" i="1"/>
  <c r="AM162" i="1" s="1"/>
  <c r="AS162" i="1" s="1"/>
  <c r="AH354" i="1"/>
  <c r="AI354" i="1" s="1"/>
  <c r="AO354" i="1" s="1"/>
  <c r="AH320" i="1"/>
  <c r="AM320" i="1" s="1"/>
  <c r="AS320" i="1" s="1"/>
  <c r="AH370" i="1"/>
  <c r="AJ370" i="1" s="1"/>
  <c r="AP370" i="1" s="1"/>
  <c r="AH194" i="1"/>
  <c r="AM194" i="1" s="1"/>
  <c r="AS194" i="1" s="1"/>
  <c r="AH227" i="1"/>
  <c r="AJ227" i="1" s="1"/>
  <c r="AP227" i="1" s="1"/>
  <c r="AH187" i="1"/>
  <c r="AJ187" i="1" s="1"/>
  <c r="AP187" i="1" s="1"/>
  <c r="AH262" i="1"/>
  <c r="AH255" i="1"/>
  <c r="AJ255" i="1" s="1"/>
  <c r="AP255" i="1" s="1"/>
  <c r="AH130" i="1"/>
  <c r="AL130" i="1" s="1"/>
  <c r="AR130" i="1" s="1"/>
  <c r="AH387" i="1"/>
  <c r="AH34" i="1"/>
  <c r="AK34" i="1" s="1"/>
  <c r="AQ34" i="1" s="1"/>
  <c r="AH287" i="1"/>
  <c r="AK287" i="1" s="1"/>
  <c r="AQ287" i="1" s="1"/>
  <c r="AH302" i="1"/>
  <c r="AM302" i="1" s="1"/>
  <c r="AS302" i="1" s="1"/>
  <c r="AH236" i="1"/>
  <c r="AJ236" i="1" s="1"/>
  <c r="AP236" i="1" s="1"/>
  <c r="AH176" i="1"/>
  <c r="AL176" i="1" s="1"/>
  <c r="AR176" i="1" s="1"/>
  <c r="AH254" i="1"/>
  <c r="AL254" i="1" s="1"/>
  <c r="AR254" i="1" s="1"/>
  <c r="AH96" i="1"/>
  <c r="AI96" i="1" s="1"/>
  <c r="AO96" i="1" s="1"/>
  <c r="AH322" i="1"/>
  <c r="AH397" i="1"/>
  <c r="AK397" i="1" s="1"/>
  <c r="AQ397" i="1" s="1"/>
  <c r="AH376" i="1"/>
  <c r="AI376" i="1" s="1"/>
  <c r="AO376" i="1" s="1"/>
  <c r="AI401" i="1"/>
  <c r="AO401" i="1" s="1"/>
  <c r="AH290" i="1"/>
  <c r="AK290" i="1" s="1"/>
  <c r="AQ290" i="1" s="1"/>
  <c r="AH394" i="1"/>
  <c r="AK394" i="1" s="1"/>
  <c r="AQ394" i="1" s="1"/>
  <c r="AH38" i="1"/>
  <c r="AJ38" i="1" s="1"/>
  <c r="AP38" i="1" s="1"/>
  <c r="AH314" i="1"/>
  <c r="AM314" i="1" s="1"/>
  <c r="AS314" i="1" s="1"/>
  <c r="AH336" i="1"/>
  <c r="AH282" i="1"/>
  <c r="AK282" i="1" s="1"/>
  <c r="AQ282" i="1" s="1"/>
  <c r="AH316" i="1"/>
  <c r="AI316" i="1" s="1"/>
  <c r="AO316" i="1" s="1"/>
  <c r="AH210" i="1"/>
  <c r="AK210" i="1" s="1"/>
  <c r="AQ210" i="1" s="1"/>
  <c r="AL63" i="1"/>
  <c r="AR63" i="1" s="1"/>
  <c r="AH196" i="1"/>
  <c r="AI196" i="1" s="1"/>
  <c r="AO196" i="1" s="1"/>
  <c r="AH360" i="1"/>
  <c r="AK360" i="1" s="1"/>
  <c r="AQ360" i="1" s="1"/>
  <c r="AH134" i="1"/>
  <c r="AI134" i="1" s="1"/>
  <c r="AO134" i="1" s="1"/>
  <c r="AJ63" i="1"/>
  <c r="AP63" i="1" s="1"/>
  <c r="AH94" i="1"/>
  <c r="AL94" i="1" s="1"/>
  <c r="AR94" i="1" s="1"/>
  <c r="AH307" i="1"/>
  <c r="AI307" i="1" s="1"/>
  <c r="AO307" i="1" s="1"/>
  <c r="AH347" i="1"/>
  <c r="AJ347" i="1" s="1"/>
  <c r="AP347" i="1" s="1"/>
  <c r="AH102" i="1"/>
  <c r="AK102" i="1" s="1"/>
  <c r="AQ102" i="1" s="1"/>
  <c r="AH382" i="1"/>
  <c r="AK382" i="1" s="1"/>
  <c r="AQ382" i="1" s="1"/>
  <c r="AK63" i="1"/>
  <c r="AQ63" i="1" s="1"/>
  <c r="AH47" i="1"/>
  <c r="AH129" i="1"/>
  <c r="AH62" i="1"/>
  <c r="AM62" i="1" s="1"/>
  <c r="AS62" i="1" s="1"/>
  <c r="AH256" i="1"/>
  <c r="AH167" i="1"/>
  <c r="AH116" i="1"/>
  <c r="AK116" i="1" s="1"/>
  <c r="AQ116" i="1" s="1"/>
  <c r="AH234" i="1"/>
  <c r="AL234" i="1" s="1"/>
  <c r="AR234" i="1" s="1"/>
  <c r="AH74" i="1"/>
  <c r="AL74" i="1" s="1"/>
  <c r="AR74" i="1" s="1"/>
  <c r="AH114" i="1"/>
  <c r="AK114" i="1" s="1"/>
  <c r="AQ114" i="1" s="1"/>
  <c r="AH152" i="1"/>
  <c r="AI152" i="1" s="1"/>
  <c r="AO152" i="1" s="1"/>
  <c r="AH294" i="1"/>
  <c r="AI294" i="1" s="1"/>
  <c r="AO294" i="1" s="1"/>
  <c r="AK375" i="1"/>
  <c r="AQ375" i="1" s="1"/>
  <c r="AH50" i="1"/>
  <c r="AI50" i="1" s="1"/>
  <c r="AO50" i="1" s="1"/>
  <c r="AH367" i="1"/>
  <c r="AJ367" i="1" s="1"/>
  <c r="AP367" i="1" s="1"/>
  <c r="AK401" i="1"/>
  <c r="AQ401" i="1" s="1"/>
  <c r="AH58" i="1"/>
  <c r="AJ58" i="1" s="1"/>
  <c r="AP58" i="1" s="1"/>
  <c r="AH310" i="1"/>
  <c r="AJ310" i="1" s="1"/>
  <c r="AP310" i="1" s="1"/>
  <c r="AL338" i="1"/>
  <c r="AR338" i="1" s="1"/>
  <c r="AJ338" i="1"/>
  <c r="AP338" i="1" s="1"/>
  <c r="AK338" i="1"/>
  <c r="AQ338" i="1" s="1"/>
  <c r="AI338" i="1"/>
  <c r="AO338" i="1" s="1"/>
  <c r="AM338" i="1"/>
  <c r="AS338" i="1" s="1"/>
  <c r="AM72" i="1"/>
  <c r="AS72" i="1" s="1"/>
  <c r="AK72" i="1"/>
  <c r="AQ72" i="1" s="1"/>
  <c r="AL72" i="1"/>
  <c r="AR72" i="1" s="1"/>
  <c r="AJ72" i="1"/>
  <c r="AP72" i="1" s="1"/>
  <c r="AI72" i="1"/>
  <c r="AO72" i="1" s="1"/>
  <c r="AL357" i="1"/>
  <c r="AR357" i="1" s="1"/>
  <c r="AI357" i="1"/>
  <c r="AO357" i="1" s="1"/>
  <c r="AK357" i="1"/>
  <c r="AQ357" i="1" s="1"/>
  <c r="AM357" i="1"/>
  <c r="AS357" i="1" s="1"/>
  <c r="AJ357" i="1"/>
  <c r="AP357" i="1" s="1"/>
  <c r="AI251" i="1"/>
  <c r="AO251" i="1" s="1"/>
  <c r="AJ363" i="1"/>
  <c r="AP363" i="1" s="1"/>
  <c r="AI363" i="1"/>
  <c r="AO363" i="1" s="1"/>
  <c r="AL248" i="1"/>
  <c r="AR248" i="1" s="1"/>
  <c r="AI248" i="1"/>
  <c r="AO248" i="1" s="1"/>
  <c r="AJ248" i="1"/>
  <c r="AP248" i="1" s="1"/>
  <c r="AM248" i="1"/>
  <c r="AS248" i="1" s="1"/>
  <c r="AK248" i="1"/>
  <c r="AQ248" i="1" s="1"/>
  <c r="AM296" i="1"/>
  <c r="AS296" i="1" s="1"/>
  <c r="AJ296" i="1"/>
  <c r="AP296" i="1" s="1"/>
  <c r="AL296" i="1"/>
  <c r="AR296" i="1" s="1"/>
  <c r="AK296" i="1"/>
  <c r="AQ296" i="1" s="1"/>
  <c r="AI259" i="1"/>
  <c r="AO259" i="1" s="1"/>
  <c r="AL259" i="1"/>
  <c r="AR259" i="1" s="1"/>
  <c r="AJ259" i="1"/>
  <c r="AP259" i="1" s="1"/>
  <c r="AM259" i="1"/>
  <c r="AS259" i="1" s="1"/>
  <c r="AI306" i="1"/>
  <c r="AO306" i="1" s="1"/>
  <c r="AI283" i="1"/>
  <c r="AO283" i="1" s="1"/>
  <c r="AK243" i="1"/>
  <c r="AQ243" i="1" s="1"/>
  <c r="AL243" i="1"/>
  <c r="AR243" i="1" s="1"/>
  <c r="AI243" i="1"/>
  <c r="AO243" i="1" s="1"/>
  <c r="AJ243" i="1"/>
  <c r="AP243" i="1" s="1"/>
  <c r="AH352" i="1"/>
  <c r="AH192" i="1"/>
  <c r="AH232" i="1"/>
  <c r="AH32" i="1"/>
  <c r="AH132" i="1"/>
  <c r="AH392" i="1"/>
  <c r="AH252" i="1"/>
  <c r="AH92" i="1"/>
  <c r="AH272" i="1"/>
  <c r="AH332" i="1"/>
  <c r="AH292" i="1"/>
  <c r="AH372" i="1"/>
  <c r="AH384" i="1"/>
  <c r="AH324" i="1"/>
  <c r="AH304" i="1"/>
  <c r="AH284" i="1"/>
  <c r="AH144" i="1"/>
  <c r="AH224" i="1"/>
  <c r="AH364" i="1"/>
  <c r="AH244" i="1"/>
  <c r="AH124" i="1"/>
  <c r="AI111" i="1"/>
  <c r="AO111" i="1" s="1"/>
  <c r="AH212" i="1"/>
  <c r="AI26" i="1"/>
  <c r="AO26" i="1" s="1"/>
  <c r="AH344" i="1"/>
  <c r="AM164" i="1"/>
  <c r="AS164" i="1" s="1"/>
  <c r="AJ164" i="1"/>
  <c r="AP164" i="1" s="1"/>
  <c r="AI164" i="1"/>
  <c r="AO164" i="1" s="1"/>
  <c r="AK283" i="1"/>
  <c r="AQ283" i="1" s="1"/>
  <c r="AH157" i="1"/>
  <c r="AH257" i="1"/>
  <c r="AH277" i="1"/>
  <c r="AH17" i="1"/>
  <c r="AH97" i="1"/>
  <c r="AH297" i="1"/>
  <c r="AH237" i="1"/>
  <c r="AH57" i="1"/>
  <c r="AH317" i="1"/>
  <c r="AH37" i="1"/>
  <c r="AH77" i="1"/>
  <c r="AH52" i="1"/>
  <c r="AI264" i="1"/>
  <c r="AO264" i="1" s="1"/>
  <c r="AI80" i="1"/>
  <c r="AO80" i="1" s="1"/>
  <c r="AM80" i="1"/>
  <c r="AS80" i="1" s="1"/>
  <c r="AH12" i="1"/>
  <c r="AH204" i="1"/>
  <c r="AH44" i="1"/>
  <c r="AH24" i="1"/>
  <c r="AJ369" i="1"/>
  <c r="AP369" i="1" s="1"/>
  <c r="AM363" i="1"/>
  <c r="AS363" i="1" s="1"/>
  <c r="AI71" i="1"/>
  <c r="AO71" i="1" s="1"/>
  <c r="AM30" i="1"/>
  <c r="AS30" i="1" s="1"/>
  <c r="AK30" i="1"/>
  <c r="AQ30" i="1" s="1"/>
  <c r="AL30" i="1"/>
  <c r="AR30" i="1" s="1"/>
  <c r="AJ30" i="1"/>
  <c r="AP30" i="1" s="1"/>
  <c r="AK363" i="1"/>
  <c r="AQ363" i="1" s="1"/>
  <c r="AI30" i="1"/>
  <c r="AO30" i="1" s="1"/>
  <c r="AI296" i="1"/>
  <c r="AO296" i="1" s="1"/>
  <c r="AH159" i="1"/>
  <c r="AH299" i="1"/>
  <c r="AH179" i="1"/>
  <c r="AH99" i="1"/>
  <c r="AH399" i="1"/>
  <c r="AH359" i="1"/>
  <c r="AH59" i="1"/>
  <c r="AH39" i="1"/>
  <c r="AH79" i="1"/>
  <c r="AH279" i="1"/>
  <c r="AH19" i="1"/>
  <c r="AK206" i="1"/>
  <c r="AQ206" i="1" s="1"/>
  <c r="AM206" i="1"/>
  <c r="AS206" i="1" s="1"/>
  <c r="AL206" i="1"/>
  <c r="AR206" i="1" s="1"/>
  <c r="AH240" i="1"/>
  <c r="AH160" i="1"/>
  <c r="AH180" i="1"/>
  <c r="AH340" i="1"/>
  <c r="AH120" i="1"/>
  <c r="AH380" i="1"/>
  <c r="AH260" i="1"/>
  <c r="AH220" i="1"/>
  <c r="AH60" i="1"/>
  <c r="AH140" i="1"/>
  <c r="AH40" i="1"/>
  <c r="AH300" i="1"/>
  <c r="AH280" i="1"/>
  <c r="AH200" i="1"/>
  <c r="AH20" i="1"/>
  <c r="AH218" i="1"/>
  <c r="AH18" i="1"/>
  <c r="AH138" i="1"/>
  <c r="AH398" i="1"/>
  <c r="AH118" i="1"/>
  <c r="AH378" i="1"/>
  <c r="AH318" i="1"/>
  <c r="AH198" i="1"/>
  <c r="AH178" i="1"/>
  <c r="AH104" i="1"/>
  <c r="AL126" i="1"/>
  <c r="AR126" i="1" s="1"/>
  <c r="AJ343" i="1"/>
  <c r="AP343" i="1" s="1"/>
  <c r="AK343" i="1"/>
  <c r="AQ343" i="1" s="1"/>
  <c r="AM343" i="1"/>
  <c r="AS343" i="1" s="1"/>
  <c r="AK164" i="1"/>
  <c r="AQ164" i="1" s="1"/>
  <c r="AH158" i="1"/>
  <c r="AH98" i="1"/>
  <c r="AH312" i="1"/>
  <c r="AK259" i="1"/>
  <c r="AQ259" i="1" s="1"/>
  <c r="AH337" i="1"/>
  <c r="AK295" i="1"/>
  <c r="AQ295" i="1" s="1"/>
  <c r="AH117" i="1"/>
  <c r="AJ206" i="1"/>
  <c r="AP206" i="1" s="1"/>
  <c r="AJ181" i="1"/>
  <c r="AP181" i="1" s="1"/>
  <c r="AL181" i="1"/>
  <c r="AR181" i="1" s="1"/>
  <c r="AI181" i="1"/>
  <c r="AO181" i="1" s="1"/>
  <c r="AM181" i="1"/>
  <c r="AS181" i="1" s="1"/>
  <c r="AJ173" i="1"/>
  <c r="AP173" i="1" s="1"/>
  <c r="AK122" i="1"/>
  <c r="AQ122" i="1" s="1"/>
  <c r="AK87" i="1"/>
  <c r="AQ87" i="1" s="1"/>
  <c r="AI87" i="1"/>
  <c r="AO87" i="1" s="1"/>
  <c r="AJ87" i="1"/>
  <c r="AP87" i="1" s="1"/>
  <c r="AL87" i="1"/>
  <c r="AR87" i="1" s="1"/>
  <c r="AJ242" i="1"/>
  <c r="AP242" i="1" s="1"/>
  <c r="AJ110" i="1"/>
  <c r="AP110" i="1" s="1"/>
  <c r="AM242" i="1"/>
  <c r="AS242" i="1" s="1"/>
  <c r="AJ73" i="1"/>
  <c r="AP73" i="1" s="1"/>
  <c r="AL73" i="1"/>
  <c r="AR73" i="1" s="1"/>
  <c r="AI73" i="1"/>
  <c r="AO73" i="1" s="1"/>
  <c r="AH112" i="1"/>
  <c r="AL363" i="1"/>
  <c r="AR363" i="1" s="1"/>
  <c r="AH184" i="1"/>
  <c r="AK8" i="1"/>
  <c r="AM83" i="1"/>
  <c r="AS83" i="1" s="1"/>
  <c r="AI282" i="1"/>
  <c r="AO282" i="1" s="1"/>
  <c r="AI133" i="1"/>
  <c r="AO133" i="1" s="1"/>
  <c r="AI389" i="1"/>
  <c r="AO389" i="1" s="1"/>
  <c r="AJ389" i="1"/>
  <c r="AP389" i="1" s="1"/>
  <c r="AM389" i="1"/>
  <c r="AS389" i="1" s="1"/>
  <c r="AH238" i="1"/>
  <c r="AJ308" i="1"/>
  <c r="AP308" i="1" s="1"/>
  <c r="AM243" i="1"/>
  <c r="AS243" i="1" s="1"/>
  <c r="AM71" i="1"/>
  <c r="AS71" i="1" s="1"/>
  <c r="AH219" i="1"/>
  <c r="AH217" i="1"/>
  <c r="AL199" i="1"/>
  <c r="AR199" i="1" s="1"/>
  <c r="AJ16" i="1"/>
  <c r="AQ11" i="1"/>
  <c r="AK391" i="1"/>
  <c r="AQ391" i="1" s="1"/>
  <c r="AH298" i="1"/>
  <c r="AH172" i="1"/>
  <c r="AI239" i="1"/>
  <c r="AO239" i="1" s="1"/>
  <c r="AI126" i="1"/>
  <c r="AO126" i="1" s="1"/>
  <c r="AH84" i="1"/>
  <c r="AH28" i="1"/>
  <c r="AH188" i="1"/>
  <c r="AH368" i="1"/>
  <c r="AH348" i="1"/>
  <c r="AH268" i="1"/>
  <c r="AH328" i="1"/>
  <c r="AH88" i="1"/>
  <c r="AH148" i="1"/>
  <c r="AH108" i="1"/>
  <c r="AH168" i="1"/>
  <c r="AH68" i="1"/>
  <c r="AH208" i="1"/>
  <c r="AH388" i="1"/>
  <c r="AH48" i="1"/>
  <c r="AM327" i="1"/>
  <c r="AS327" i="1" s="1"/>
  <c r="AL191" i="1"/>
  <c r="AR191" i="1" s="1"/>
  <c r="AH377" i="1"/>
  <c r="AH404" i="1"/>
  <c r="AH339" i="1"/>
  <c r="AL80" i="1"/>
  <c r="AR80" i="1" s="1"/>
  <c r="AI374" i="1"/>
  <c r="AO374" i="1" s="1"/>
  <c r="AL374" i="1"/>
  <c r="AR374" i="1" s="1"/>
  <c r="AH100" i="1"/>
  <c r="AK73" i="1"/>
  <c r="AQ73" i="1" s="1"/>
  <c r="AH319" i="1"/>
  <c r="AM231" i="1"/>
  <c r="AS231" i="1" s="1"/>
  <c r="AH258" i="1"/>
  <c r="AM33" i="1"/>
  <c r="AS33" i="1" s="1"/>
  <c r="AH293" i="1"/>
  <c r="AH313" i="1"/>
  <c r="AJ89" i="1"/>
  <c r="AP89" i="1" s="1"/>
  <c r="AH153" i="1"/>
  <c r="AH136" i="1"/>
  <c r="AJ271" i="1"/>
  <c r="AP271" i="1" s="1"/>
  <c r="AK271" i="1"/>
  <c r="AQ271" i="1" s="1"/>
  <c r="AM15" i="1"/>
  <c r="AH356" i="1"/>
  <c r="AH147" i="1"/>
  <c r="AH13" i="1"/>
  <c r="AH103" i="1"/>
  <c r="AH323" i="1"/>
  <c r="AH383" i="1"/>
  <c r="AI34" i="1"/>
  <c r="AO34" i="1" s="1"/>
  <c r="AH233" i="1"/>
  <c r="AH22" i="1"/>
  <c r="AH353" i="1"/>
  <c r="AH355" i="1"/>
  <c r="AH115" i="1"/>
  <c r="AM35" i="1"/>
  <c r="AS35" i="1" s="1"/>
  <c r="AK35" i="1"/>
  <c r="AQ35" i="1" s="1"/>
  <c r="AJ35" i="1"/>
  <c r="AP35" i="1" s="1"/>
  <c r="AI35" i="1"/>
  <c r="AO35" i="1" s="1"/>
  <c r="AH253" i="1"/>
  <c r="AJ229" i="1"/>
  <c r="AP229" i="1" s="1"/>
  <c r="AH23" i="1"/>
  <c r="AH346" i="1"/>
  <c r="AH27" i="1"/>
  <c r="AH46" i="1"/>
  <c r="AH402" i="1"/>
  <c r="AH75" i="1"/>
  <c r="AH249" i="1"/>
  <c r="AH193" i="1"/>
  <c r="AH70" i="1"/>
  <c r="AH127" i="1"/>
  <c r="AH273" i="1"/>
  <c r="AH21" i="1"/>
  <c r="AH207" i="1"/>
  <c r="AH373" i="1"/>
  <c r="AH76" i="1"/>
  <c r="AL33" i="1"/>
  <c r="AR33" i="1" s="1"/>
  <c r="AH222" i="1"/>
  <c r="AH55" i="1"/>
  <c r="AH289" i="1"/>
  <c r="AH341" i="1"/>
  <c r="AO11" i="1"/>
  <c r="AH216" i="1"/>
  <c r="AH142" i="1"/>
  <c r="AI63" i="1"/>
  <c r="AO63" i="1" s="1"/>
  <c r="AH135" i="1"/>
  <c r="AH156" i="1"/>
  <c r="AH190" i="1"/>
  <c r="AL271" i="1"/>
  <c r="AR271" i="1" s="1"/>
  <c r="AH349" i="1"/>
  <c r="AM229" i="1"/>
  <c r="AS229" i="1" s="1"/>
  <c r="AH203" i="1"/>
  <c r="AH41" i="1"/>
  <c r="AH396" i="1"/>
  <c r="AH155" i="1"/>
  <c r="AH163" i="1"/>
  <c r="AH385" i="1"/>
  <c r="AH345" i="1"/>
  <c r="AH305" i="1"/>
  <c r="AH265" i="1"/>
  <c r="AH225" i="1"/>
  <c r="AH185" i="1"/>
  <c r="AH145" i="1"/>
  <c r="AH105" i="1"/>
  <c r="AH65" i="1"/>
  <c r="AH25" i="1"/>
  <c r="AH365" i="1"/>
  <c r="AH325" i="1"/>
  <c r="AH285" i="1"/>
  <c r="AH245" i="1"/>
  <c r="AH205" i="1"/>
  <c r="AH165" i="1"/>
  <c r="AH125" i="1"/>
  <c r="AH85" i="1"/>
  <c r="AH45" i="1"/>
  <c r="AS408" i="6" l="1"/>
  <c r="AS410" i="6" s="1"/>
  <c r="AP408" i="6"/>
  <c r="AP410" i="6" s="1"/>
  <c r="AQ408" i="6"/>
  <c r="AQ410" i="6" s="1"/>
  <c r="AR408" i="6"/>
  <c r="AR410" i="6" s="1"/>
  <c r="AQ408" i="5"/>
  <c r="AQ410" i="5" s="1"/>
  <c r="AP408" i="5"/>
  <c r="AP410" i="5" s="1"/>
  <c r="AR408" i="5"/>
  <c r="AR410" i="5" s="1"/>
  <c r="AS408" i="5"/>
  <c r="AS410" i="5" s="1"/>
  <c r="AO408" i="5"/>
  <c r="AO410" i="5" s="1"/>
  <c r="AP408" i="4"/>
  <c r="AP410" i="4" s="1"/>
  <c r="AS408" i="4"/>
  <c r="AS410" i="4" s="1"/>
  <c r="AO408" i="4"/>
  <c r="AO410" i="4" s="1"/>
  <c r="AQ408" i="4"/>
  <c r="AQ410" i="4" s="1"/>
  <c r="AO408" i="3"/>
  <c r="AO410" i="3" s="1"/>
  <c r="AQ408" i="3"/>
  <c r="AQ410" i="3" s="1"/>
  <c r="AS408" i="3"/>
  <c r="AS410" i="3" s="1"/>
  <c r="AR408" i="3"/>
  <c r="AR410" i="3" s="1"/>
  <c r="AK229" i="1"/>
  <c r="AQ229" i="1" s="1"/>
  <c r="AM330" i="1"/>
  <c r="AS330" i="1" s="1"/>
  <c r="AJ315" i="1"/>
  <c r="AP315" i="1" s="1"/>
  <c r="AJ175" i="1"/>
  <c r="AP175" i="1" s="1"/>
  <c r="AL170" i="1"/>
  <c r="AR170" i="1" s="1"/>
  <c r="AM275" i="1"/>
  <c r="AS275" i="1" s="1"/>
  <c r="AI343" i="1"/>
  <c r="AO343" i="1" s="1"/>
  <c r="AM10" i="1"/>
  <c r="AM111" i="1"/>
  <c r="AS111" i="1" s="1"/>
  <c r="AK213" i="1"/>
  <c r="AQ213" i="1" s="1"/>
  <c r="AL351" i="1"/>
  <c r="AR351" i="1" s="1"/>
  <c r="AK93" i="1"/>
  <c r="AQ93" i="1" s="1"/>
  <c r="AJ294" i="1"/>
  <c r="AP294" i="1" s="1"/>
  <c r="AL213" i="1"/>
  <c r="AR213" i="1" s="1"/>
  <c r="AL228" i="1"/>
  <c r="AR228" i="1" s="1"/>
  <c r="AI53" i="1"/>
  <c r="AO53" i="1" s="1"/>
  <c r="AI123" i="1"/>
  <c r="AO123" i="1" s="1"/>
  <c r="AL149" i="1"/>
  <c r="AR149" i="1" s="1"/>
  <c r="AK236" i="1"/>
  <c r="AQ236" i="1" s="1"/>
  <c r="AJ149" i="1"/>
  <c r="AP149" i="1" s="1"/>
  <c r="AJ95" i="1"/>
  <c r="AP95" i="1" s="1"/>
  <c r="AI166" i="1"/>
  <c r="AO166" i="1" s="1"/>
  <c r="AK10" i="1"/>
  <c r="AI183" i="1"/>
  <c r="AO183" i="1" s="1"/>
  <c r="AL71" i="1"/>
  <c r="AR71" i="1" s="1"/>
  <c r="AI351" i="1"/>
  <c r="AO351" i="1" s="1"/>
  <c r="AM351" i="1"/>
  <c r="AS351" i="1" s="1"/>
  <c r="AM53" i="1"/>
  <c r="AS53" i="1" s="1"/>
  <c r="AJ250" i="1"/>
  <c r="AP250" i="1" s="1"/>
  <c r="AI369" i="1"/>
  <c r="AO369" i="1" s="1"/>
  <c r="AJ166" i="1"/>
  <c r="AP166" i="1" s="1"/>
  <c r="AL286" i="1"/>
  <c r="AR286" i="1" s="1"/>
  <c r="AJ311" i="1"/>
  <c r="AP311" i="1" s="1"/>
  <c r="AM69" i="1"/>
  <c r="AS69" i="1" s="1"/>
  <c r="AM286" i="1"/>
  <c r="AS286" i="1" s="1"/>
  <c r="AK96" i="1"/>
  <c r="AQ96" i="1" s="1"/>
  <c r="AJ96" i="1"/>
  <c r="AP96" i="1" s="1"/>
  <c r="AJ283" i="1"/>
  <c r="AP283" i="1" s="1"/>
  <c r="AI195" i="1"/>
  <c r="AO195" i="1" s="1"/>
  <c r="AK86" i="1"/>
  <c r="AQ86" i="1" s="1"/>
  <c r="AL15" i="1"/>
  <c r="AK329" i="1"/>
  <c r="AQ329" i="1" s="1"/>
  <c r="AL274" i="1"/>
  <c r="AR274" i="1" s="1"/>
  <c r="AM278" i="1"/>
  <c r="AS278" i="1" s="1"/>
  <c r="AM213" i="1"/>
  <c r="AS213" i="1" s="1"/>
  <c r="AM195" i="1"/>
  <c r="AS195" i="1" s="1"/>
  <c r="AM161" i="1"/>
  <c r="AS161" i="1" s="1"/>
  <c r="AL401" i="1"/>
  <c r="AR401" i="1" s="1"/>
  <c r="AK149" i="1"/>
  <c r="AQ149" i="1" s="1"/>
  <c r="AM235" i="1"/>
  <c r="AS235" i="1" s="1"/>
  <c r="AJ354" i="1"/>
  <c r="AP354" i="1" s="1"/>
  <c r="AL400" i="1"/>
  <c r="AR400" i="1" s="1"/>
  <c r="AK276" i="1"/>
  <c r="AQ276" i="1" s="1"/>
  <c r="AI375" i="1"/>
  <c r="AO375" i="1" s="1"/>
  <c r="AL320" i="1"/>
  <c r="AR320" i="1" s="1"/>
  <c r="AJ113" i="1"/>
  <c r="AP113" i="1" s="1"/>
  <c r="AI64" i="1"/>
  <c r="AO64" i="1" s="1"/>
  <c r="AI321" i="1"/>
  <c r="AO321" i="1" s="1"/>
  <c r="AK154" i="1"/>
  <c r="AQ154" i="1" s="1"/>
  <c r="AM276" i="1"/>
  <c r="AS276" i="1" s="1"/>
  <c r="AJ316" i="1"/>
  <c r="AP316" i="1" s="1"/>
  <c r="AM283" i="1"/>
  <c r="AS283" i="1" s="1"/>
  <c r="AI269" i="1"/>
  <c r="AO269" i="1" s="1"/>
  <c r="AK335" i="1"/>
  <c r="AQ335" i="1" s="1"/>
  <c r="AK261" i="1"/>
  <c r="AQ261" i="1" s="1"/>
  <c r="AJ269" i="1"/>
  <c r="AP269" i="1" s="1"/>
  <c r="AL197" i="1"/>
  <c r="AR197" i="1" s="1"/>
  <c r="AM269" i="1"/>
  <c r="AS269" i="1" s="1"/>
  <c r="AK331" i="1"/>
  <c r="AQ331" i="1" s="1"/>
  <c r="AI235" i="1"/>
  <c r="AO235" i="1" s="1"/>
  <c r="AJ247" i="1"/>
  <c r="AP247" i="1" s="1"/>
  <c r="AJ143" i="1"/>
  <c r="AP143" i="1" s="1"/>
  <c r="AL241" i="1"/>
  <c r="AR241" i="1" s="1"/>
  <c r="AM376" i="1"/>
  <c r="AS376" i="1" s="1"/>
  <c r="AM209" i="1"/>
  <c r="AS209" i="1" s="1"/>
  <c r="AK9" i="1"/>
  <c r="AL119" i="1"/>
  <c r="AR119" i="1" s="1"/>
  <c r="AJ275" i="1"/>
  <c r="AP275" i="1" s="1"/>
  <c r="AM173" i="1"/>
  <c r="AS173" i="1" s="1"/>
  <c r="AM267" i="1"/>
  <c r="AS267" i="1" s="1"/>
  <c r="AJ71" i="1"/>
  <c r="AP71" i="1" s="1"/>
  <c r="AI308" i="1"/>
  <c r="AO308" i="1" s="1"/>
  <c r="AJ183" i="1"/>
  <c r="AP183" i="1" s="1"/>
  <c r="AJ197" i="1"/>
  <c r="AP197" i="1" s="1"/>
  <c r="AL375" i="1"/>
  <c r="AR375" i="1" s="1"/>
  <c r="AK119" i="1"/>
  <c r="AQ119" i="1" s="1"/>
  <c r="AK308" i="1"/>
  <c r="AQ308" i="1" s="1"/>
  <c r="AM137" i="1"/>
  <c r="AS137" i="1" s="1"/>
  <c r="AL143" i="1"/>
  <c r="AR143" i="1" s="1"/>
  <c r="AK350" i="1"/>
  <c r="AQ350" i="1" s="1"/>
  <c r="AI281" i="1"/>
  <c r="AO281" i="1" s="1"/>
  <c r="AI400" i="1"/>
  <c r="AO400" i="1" s="1"/>
  <c r="AI171" i="1"/>
  <c r="AO171" i="1" s="1"/>
  <c r="AL295" i="1"/>
  <c r="AR295" i="1" s="1"/>
  <c r="AJ195" i="1"/>
  <c r="AP195" i="1" s="1"/>
  <c r="AK53" i="1"/>
  <c r="AQ53" i="1" s="1"/>
  <c r="AM149" i="1"/>
  <c r="AS149" i="1" s="1"/>
  <c r="AM375" i="1"/>
  <c r="AS375" i="1" s="1"/>
  <c r="AJ34" i="1"/>
  <c r="AP34" i="1" s="1"/>
  <c r="AL111" i="1"/>
  <c r="AR111" i="1" s="1"/>
  <c r="AL288" i="1"/>
  <c r="AR288" i="1" s="1"/>
  <c r="AJ126" i="1"/>
  <c r="AP126" i="1" s="1"/>
  <c r="AI15" i="1"/>
  <c r="AO15" i="1" s="1"/>
  <c r="AL89" i="1"/>
  <c r="AR89" i="1" s="1"/>
  <c r="AL275" i="1"/>
  <c r="AR275" i="1" s="1"/>
  <c r="AK393" i="1"/>
  <c r="AQ393" i="1" s="1"/>
  <c r="AK126" i="1"/>
  <c r="AQ126" i="1" s="1"/>
  <c r="AI173" i="1"/>
  <c r="AO173" i="1" s="1"/>
  <c r="AJ82" i="1"/>
  <c r="AP82" i="1" s="1"/>
  <c r="AK234" i="1"/>
  <c r="AQ234" i="1" s="1"/>
  <c r="AK161" i="1"/>
  <c r="AQ161" i="1" s="1"/>
  <c r="AK61" i="1"/>
  <c r="AQ61" i="1" s="1"/>
  <c r="AJ69" i="1"/>
  <c r="AP69" i="1" s="1"/>
  <c r="AL270" i="1"/>
  <c r="AR270" i="1" s="1"/>
  <c r="AJ351" i="1"/>
  <c r="AP351" i="1" s="1"/>
  <c r="AI174" i="1"/>
  <c r="AO174" i="1" s="1"/>
  <c r="AJ327" i="1"/>
  <c r="AP327" i="1" s="1"/>
  <c r="AL58" i="1"/>
  <c r="AR58" i="1" s="1"/>
  <c r="AI275" i="1"/>
  <c r="AO275" i="1" s="1"/>
  <c r="AJ111" i="1"/>
  <c r="AP111" i="1" s="1"/>
  <c r="AL162" i="1"/>
  <c r="AR162" i="1" s="1"/>
  <c r="AI213" i="1"/>
  <c r="AO213" i="1" s="1"/>
  <c r="AL195" i="1"/>
  <c r="AR195" i="1" s="1"/>
  <c r="AM236" i="1"/>
  <c r="AS236" i="1" s="1"/>
  <c r="AL306" i="1"/>
  <c r="AR306" i="1" s="1"/>
  <c r="AK183" i="1"/>
  <c r="AQ183" i="1" s="1"/>
  <c r="AI122" i="1"/>
  <c r="AO122" i="1" s="1"/>
  <c r="AJ31" i="1"/>
  <c r="AP31" i="1" s="1"/>
  <c r="AM189" i="1"/>
  <c r="AS189" i="1" s="1"/>
  <c r="AJ231" i="1"/>
  <c r="AP231" i="1" s="1"/>
  <c r="AM130" i="1"/>
  <c r="AS130" i="1" s="1"/>
  <c r="AK241" i="1"/>
  <c r="AQ241" i="1" s="1"/>
  <c r="AK263" i="1"/>
  <c r="AQ263" i="1" s="1"/>
  <c r="AM6" i="1"/>
  <c r="AM379" i="1"/>
  <c r="AS379" i="1" s="1"/>
  <c r="AJ329" i="1"/>
  <c r="AP329" i="1" s="1"/>
  <c r="AM95" i="1"/>
  <c r="AS95" i="1" s="1"/>
  <c r="AK358" i="1"/>
  <c r="AQ358" i="1" s="1"/>
  <c r="AM42" i="1"/>
  <c r="AS42" i="1" s="1"/>
  <c r="AM228" i="1"/>
  <c r="AS228" i="1" s="1"/>
  <c r="AM8" i="1"/>
  <c r="AL122" i="1"/>
  <c r="AR122" i="1" s="1"/>
  <c r="AI62" i="1"/>
  <c r="AO62" i="1" s="1"/>
  <c r="AJ214" i="1"/>
  <c r="AP214" i="1" s="1"/>
  <c r="AJ176" i="1"/>
  <c r="AP176" i="1" s="1"/>
  <c r="AL308" i="1"/>
  <c r="AR308" i="1" s="1"/>
  <c r="AJ61" i="1"/>
  <c r="AP61" i="1" s="1"/>
  <c r="AI169" i="1"/>
  <c r="AO169" i="1" s="1"/>
  <c r="AK29" i="1"/>
  <c r="AQ29" i="1" s="1"/>
  <c r="AL397" i="1"/>
  <c r="AR397" i="1" s="1"/>
  <c r="AL189" i="1"/>
  <c r="AR189" i="1" s="1"/>
  <c r="AL56" i="1"/>
  <c r="AR56" i="1" s="1"/>
  <c r="AK327" i="1"/>
  <c r="AQ327" i="1" s="1"/>
  <c r="AI278" i="1"/>
  <c r="AO278" i="1" s="1"/>
  <c r="AI315" i="1"/>
  <c r="AO315" i="1" s="1"/>
  <c r="AJ286" i="1"/>
  <c r="AP286" i="1" s="1"/>
  <c r="AJ54" i="1"/>
  <c r="AP54" i="1" s="1"/>
  <c r="AI58" i="1"/>
  <c r="AO58" i="1" s="1"/>
  <c r="AM58" i="1"/>
  <c r="AS58" i="1" s="1"/>
  <c r="AL43" i="1"/>
  <c r="AR43" i="1" s="1"/>
  <c r="AL107" i="1"/>
  <c r="AR107" i="1" s="1"/>
  <c r="AJ393" i="1"/>
  <c r="AP393" i="1" s="1"/>
  <c r="AM342" i="1"/>
  <c r="AS342" i="1" s="1"/>
  <c r="AK58" i="1"/>
  <c r="AQ58" i="1" s="1"/>
  <c r="AJ306" i="1"/>
  <c r="AP306" i="1" s="1"/>
  <c r="AJ182" i="1"/>
  <c r="AP182" i="1" s="1"/>
  <c r="AL81" i="1"/>
  <c r="AR81" i="1" s="1"/>
  <c r="AJ107" i="1"/>
  <c r="AP107" i="1" s="1"/>
  <c r="AI67" i="1"/>
  <c r="AO67" i="1" s="1"/>
  <c r="AL379" i="1"/>
  <c r="AR379" i="1" s="1"/>
  <c r="AL335" i="1"/>
  <c r="AR335" i="1" s="1"/>
  <c r="AM397" i="1"/>
  <c r="AS397" i="1" s="1"/>
  <c r="AK49" i="1"/>
  <c r="AQ49" i="1" s="1"/>
  <c r="AK133" i="1"/>
  <c r="AQ133" i="1" s="1"/>
  <c r="AM263" i="1"/>
  <c r="AS263" i="1" s="1"/>
  <c r="AL54" i="1"/>
  <c r="AR54" i="1" s="1"/>
  <c r="AM49" i="1"/>
  <c r="AS49" i="1" s="1"/>
  <c r="AK81" i="1"/>
  <c r="AQ81" i="1" s="1"/>
  <c r="AL128" i="1"/>
  <c r="AR128" i="1" s="1"/>
  <c r="AL8" i="1"/>
  <c r="AR8" i="1" s="1"/>
  <c r="AM234" i="1"/>
  <c r="AS234" i="1" s="1"/>
  <c r="AL223" i="1"/>
  <c r="AR223" i="1" s="1"/>
  <c r="AM107" i="1"/>
  <c r="AS107" i="1" s="1"/>
  <c r="AI43" i="1"/>
  <c r="AO43" i="1" s="1"/>
  <c r="AI255" i="1"/>
  <c r="AO255" i="1" s="1"/>
  <c r="AK141" i="1"/>
  <c r="AQ141" i="1" s="1"/>
  <c r="AL86" i="1"/>
  <c r="AR86" i="1" s="1"/>
  <c r="AM311" i="1"/>
  <c r="AS311" i="1" s="1"/>
  <c r="AJ191" i="1"/>
  <c r="AP191" i="1" s="1"/>
  <c r="AL96" i="1"/>
  <c r="AR96" i="1" s="1"/>
  <c r="AK173" i="1"/>
  <c r="AQ173" i="1" s="1"/>
  <c r="AJ93" i="1"/>
  <c r="AP93" i="1" s="1"/>
  <c r="AK316" i="1"/>
  <c r="AQ316" i="1" s="1"/>
  <c r="AI8" i="1"/>
  <c r="AO8" i="1" s="1"/>
  <c r="AM239" i="1"/>
  <c r="AS239" i="1" s="1"/>
  <c r="AK291" i="1"/>
  <c r="AQ291" i="1" s="1"/>
  <c r="AM82" i="1"/>
  <c r="AS82" i="1" s="1"/>
  <c r="AK223" i="1"/>
  <c r="AQ223" i="1" s="1"/>
  <c r="AM326" i="1"/>
  <c r="AS326" i="1" s="1"/>
  <c r="AI236" i="1"/>
  <c r="AO236" i="1" s="1"/>
  <c r="AM61" i="1"/>
  <c r="AS61" i="1" s="1"/>
  <c r="AM133" i="1"/>
  <c r="AS133" i="1" s="1"/>
  <c r="AL316" i="1"/>
  <c r="AR316" i="1" s="1"/>
  <c r="AK251" i="1"/>
  <c r="AQ251" i="1" s="1"/>
  <c r="AL369" i="1"/>
  <c r="AR369" i="1" s="1"/>
  <c r="AJ15" i="1"/>
  <c r="AP15" i="1" s="1"/>
  <c r="AI54" i="1"/>
  <c r="AO54" i="1" s="1"/>
  <c r="AM141" i="1"/>
  <c r="AS141" i="1" s="1"/>
  <c r="AK152" i="1"/>
  <c r="AQ152" i="1" s="1"/>
  <c r="AL9" i="1"/>
  <c r="AR9" i="1" s="1"/>
  <c r="AJ122" i="1"/>
  <c r="AP122" i="1" s="1"/>
  <c r="AJ358" i="1"/>
  <c r="AP358" i="1" s="1"/>
  <c r="AK64" i="1"/>
  <c r="AQ64" i="1" s="1"/>
  <c r="AI393" i="1"/>
  <c r="AO393" i="1" s="1"/>
  <c r="AJ278" i="1"/>
  <c r="AP278" i="1" s="1"/>
  <c r="AL110" i="1"/>
  <c r="AR110" i="1" s="1"/>
  <c r="AI276" i="1"/>
  <c r="AO276" i="1" s="1"/>
  <c r="AL166" i="1"/>
  <c r="AR166" i="1" s="1"/>
  <c r="AL139" i="1"/>
  <c r="AR139" i="1" s="1"/>
  <c r="AL133" i="1"/>
  <c r="AR133" i="1" s="1"/>
  <c r="AL261" i="1"/>
  <c r="AR261" i="1" s="1"/>
  <c r="AM316" i="1"/>
  <c r="AS316" i="1" s="1"/>
  <c r="AM306" i="1"/>
  <c r="AS306" i="1" s="1"/>
  <c r="AJ251" i="1"/>
  <c r="AP251" i="1" s="1"/>
  <c r="AL183" i="1"/>
  <c r="AR183" i="1" s="1"/>
  <c r="AL278" i="1"/>
  <c r="AR278" i="1" s="1"/>
  <c r="AM331" i="1"/>
  <c r="AS331" i="1" s="1"/>
  <c r="AL116" i="1"/>
  <c r="AR116" i="1" s="1"/>
  <c r="AL211" i="1"/>
  <c r="AR211" i="1" s="1"/>
  <c r="AI211" i="1"/>
  <c r="AO211" i="1" s="1"/>
  <c r="AJ211" i="1"/>
  <c r="AP211" i="1" s="1"/>
  <c r="AJ235" i="1"/>
  <c r="AP235" i="1" s="1"/>
  <c r="AJ174" i="1"/>
  <c r="AP174" i="1" s="1"/>
  <c r="AJ171" i="1"/>
  <c r="AP171" i="1" s="1"/>
  <c r="AJ154" i="1"/>
  <c r="AP154" i="1" s="1"/>
  <c r="AK166" i="1"/>
  <c r="AQ166" i="1" s="1"/>
  <c r="AM369" i="1"/>
  <c r="AS369" i="1" s="1"/>
  <c r="AL291" i="1"/>
  <c r="AR291" i="1" s="1"/>
  <c r="AL250" i="1"/>
  <c r="AR250" i="1" s="1"/>
  <c r="AL64" i="1"/>
  <c r="AR64" i="1" s="1"/>
  <c r="AL61" i="1"/>
  <c r="AR61" i="1" s="1"/>
  <c r="AL266" i="1"/>
  <c r="AR266" i="1" s="1"/>
  <c r="AL269" i="1"/>
  <c r="AR269" i="1" s="1"/>
  <c r="AJ78" i="1"/>
  <c r="AP78" i="1" s="1"/>
  <c r="AK254" i="1"/>
  <c r="AQ254" i="1" s="1"/>
  <c r="AM31" i="1"/>
  <c r="AS31" i="1" s="1"/>
  <c r="AK31" i="1"/>
  <c r="AQ31" i="1" s="1"/>
  <c r="AL395" i="1"/>
  <c r="AR395" i="1" s="1"/>
  <c r="AM315" i="1"/>
  <c r="AS315" i="1" s="1"/>
  <c r="AK187" i="1"/>
  <c r="AQ187" i="1" s="1"/>
  <c r="AJ266" i="1"/>
  <c r="AP266" i="1" s="1"/>
  <c r="AK56" i="1"/>
  <c r="AQ56" i="1" s="1"/>
  <c r="AM401" i="1"/>
  <c r="AS401" i="1" s="1"/>
  <c r="AM395" i="1"/>
  <c r="AS395" i="1" s="1"/>
  <c r="AJ331" i="1"/>
  <c r="AP331" i="1" s="1"/>
  <c r="AK211" i="1"/>
  <c r="AQ211" i="1" s="1"/>
  <c r="AI194" i="1"/>
  <c r="AO194" i="1" s="1"/>
  <c r="AK139" i="1"/>
  <c r="AQ139" i="1" s="1"/>
  <c r="AL294" i="1"/>
  <c r="AR294" i="1" s="1"/>
  <c r="AK294" i="1"/>
  <c r="AQ294" i="1" s="1"/>
  <c r="AK150" i="1"/>
  <c r="AQ150" i="1" s="1"/>
  <c r="AJ288" i="1"/>
  <c r="AP288" i="1" s="1"/>
  <c r="AJ274" i="1"/>
  <c r="AP274" i="1" s="1"/>
  <c r="AM251" i="1"/>
  <c r="AS251" i="1" s="1"/>
  <c r="AL331" i="1"/>
  <c r="AR331" i="1" s="1"/>
  <c r="AK311" i="1"/>
  <c r="AQ311" i="1" s="1"/>
  <c r="AK51" i="1"/>
  <c r="AQ51" i="1" s="1"/>
  <c r="AJ395" i="1"/>
  <c r="AP395" i="1" s="1"/>
  <c r="AJ109" i="1"/>
  <c r="AP109" i="1" s="1"/>
  <c r="AK94" i="1"/>
  <c r="AQ94" i="1" s="1"/>
  <c r="AI288" i="1"/>
  <c r="AO288" i="1" s="1"/>
  <c r="AM270" i="1"/>
  <c r="AS270" i="1" s="1"/>
  <c r="AJ33" i="1"/>
  <c r="AP33" i="1" s="1"/>
  <c r="AL109" i="1"/>
  <c r="AR109" i="1" s="1"/>
  <c r="AL235" i="1"/>
  <c r="AR235" i="1" s="1"/>
  <c r="AL31" i="1"/>
  <c r="AR31" i="1" s="1"/>
  <c r="AL151" i="1"/>
  <c r="AR151" i="1" s="1"/>
  <c r="AI209" i="1"/>
  <c r="AO209" i="1" s="1"/>
  <c r="AJ151" i="1"/>
  <c r="AP151" i="1" s="1"/>
  <c r="AL182" i="1"/>
  <c r="AR182" i="1" s="1"/>
  <c r="AI175" i="1"/>
  <c r="AO175" i="1" s="1"/>
  <c r="AI9" i="1"/>
  <c r="AO9" i="1" s="1"/>
  <c r="AI329" i="1"/>
  <c r="AO329" i="1" s="1"/>
  <c r="AI106" i="1"/>
  <c r="AO106" i="1" s="1"/>
  <c r="AI391" i="1"/>
  <c r="AO391" i="1" s="1"/>
  <c r="AI16" i="1"/>
  <c r="AK321" i="1"/>
  <c r="AQ321" i="1" s="1"/>
  <c r="AM197" i="1"/>
  <c r="AS197" i="1" s="1"/>
  <c r="AL123" i="1"/>
  <c r="AR123" i="1" s="1"/>
  <c r="AL83" i="1"/>
  <c r="AR83" i="1" s="1"/>
  <c r="AJ119" i="1"/>
  <c r="AP119" i="1" s="1"/>
  <c r="AJ333" i="1"/>
  <c r="AP333" i="1" s="1"/>
  <c r="AI291" i="1"/>
  <c r="AO291" i="1" s="1"/>
  <c r="AI94" i="1"/>
  <c r="AO94" i="1" s="1"/>
  <c r="AI250" i="1"/>
  <c r="AO250" i="1" s="1"/>
  <c r="AL49" i="1"/>
  <c r="AR49" i="1" s="1"/>
  <c r="AL53" i="1"/>
  <c r="AR53" i="1" s="1"/>
  <c r="AK379" i="1"/>
  <c r="AQ379" i="1" s="1"/>
  <c r="AM123" i="1"/>
  <c r="AS123" i="1" s="1"/>
  <c r="AK67" i="1"/>
  <c r="AQ67" i="1" s="1"/>
  <c r="AI254" i="1"/>
  <c r="AO254" i="1" s="1"/>
  <c r="AK69" i="1"/>
  <c r="AQ69" i="1" s="1"/>
  <c r="AK209" i="1"/>
  <c r="AQ209" i="1" s="1"/>
  <c r="AJ397" i="1"/>
  <c r="AP397" i="1" s="1"/>
  <c r="AL95" i="1"/>
  <c r="AR95" i="1" s="1"/>
  <c r="AM254" i="1"/>
  <c r="AS254" i="1" s="1"/>
  <c r="AL51" i="1"/>
  <c r="AR51" i="1" s="1"/>
  <c r="AL221" i="1"/>
  <c r="AR221" i="1" s="1"/>
  <c r="AK221" i="1"/>
  <c r="AQ221" i="1" s="1"/>
  <c r="AM56" i="1"/>
  <c r="AS56" i="1" s="1"/>
  <c r="AM329" i="1"/>
  <c r="AS329" i="1" s="1"/>
  <c r="AK95" i="1"/>
  <c r="AQ95" i="1" s="1"/>
  <c r="AL171" i="1"/>
  <c r="AR171" i="1" s="1"/>
  <c r="AM250" i="1"/>
  <c r="AS250" i="1" s="1"/>
  <c r="AM16" i="1"/>
  <c r="AS16" i="1" s="1"/>
  <c r="AM291" i="1"/>
  <c r="AS291" i="1" s="1"/>
  <c r="AK267" i="1"/>
  <c r="AQ267" i="1" s="1"/>
  <c r="AJ49" i="1"/>
  <c r="AP49" i="1" s="1"/>
  <c r="AJ26" i="1"/>
  <c r="AP26" i="1" s="1"/>
  <c r="AI128" i="1"/>
  <c r="AO128" i="1" s="1"/>
  <c r="AJ62" i="1"/>
  <c r="AP62" i="1" s="1"/>
  <c r="AM290" i="1"/>
  <c r="AS290" i="1" s="1"/>
  <c r="AJ254" i="1"/>
  <c r="AP254" i="1" s="1"/>
  <c r="AJ29" i="1"/>
  <c r="AP29" i="1" s="1"/>
  <c r="AM381" i="1"/>
  <c r="AS381" i="1" s="1"/>
  <c r="AK333" i="1"/>
  <c r="AQ333" i="1" s="1"/>
  <c r="AK171" i="1"/>
  <c r="AQ171" i="1" s="1"/>
  <c r="AK151" i="1"/>
  <c r="AQ151" i="1" s="1"/>
  <c r="AL209" i="1"/>
  <c r="AR209" i="1" s="1"/>
  <c r="AM151" i="1"/>
  <c r="AS151" i="1" s="1"/>
  <c r="AI56" i="1"/>
  <c r="AO56" i="1" s="1"/>
  <c r="AJ9" i="1"/>
  <c r="AP9" i="1" s="1"/>
  <c r="AM400" i="1"/>
  <c r="AS400" i="1" s="1"/>
  <c r="AL93" i="1"/>
  <c r="AR93" i="1" s="1"/>
  <c r="AJ267" i="1"/>
  <c r="AP267" i="1" s="1"/>
  <c r="AL231" i="1"/>
  <c r="AR231" i="1" s="1"/>
  <c r="AJ295" i="1"/>
  <c r="AP295" i="1" s="1"/>
  <c r="AI29" i="1"/>
  <c r="AO29" i="1" s="1"/>
  <c r="AL152" i="1"/>
  <c r="AR152" i="1" s="1"/>
  <c r="AL310" i="1"/>
  <c r="AR310" i="1" s="1"/>
  <c r="AI230" i="1"/>
  <c r="AO230" i="1" s="1"/>
  <c r="AM264" i="1"/>
  <c r="AS264" i="1" s="1"/>
  <c r="AJ106" i="1"/>
  <c r="AP106" i="1" s="1"/>
  <c r="AI397" i="1"/>
  <c r="AO397" i="1" s="1"/>
  <c r="AM26" i="1"/>
  <c r="AS26" i="1" s="1"/>
  <c r="AJ128" i="1"/>
  <c r="AP128" i="1" s="1"/>
  <c r="AK113" i="1"/>
  <c r="AQ113" i="1" s="1"/>
  <c r="AI78" i="1"/>
  <c r="AO78" i="1" s="1"/>
  <c r="AK123" i="1"/>
  <c r="AQ123" i="1" s="1"/>
  <c r="AJ137" i="1"/>
  <c r="AP137" i="1" s="1"/>
  <c r="AL38" i="1"/>
  <c r="AR38" i="1" s="1"/>
  <c r="AL381" i="1"/>
  <c r="AR381" i="1" s="1"/>
  <c r="AI119" i="1"/>
  <c r="AO119" i="1" s="1"/>
  <c r="AM38" i="1"/>
  <c r="AS38" i="1" s="1"/>
  <c r="AM86" i="1"/>
  <c r="AS86" i="1" s="1"/>
  <c r="AJ335" i="1"/>
  <c r="AP335" i="1" s="1"/>
  <c r="AI221" i="1"/>
  <c r="AO221" i="1" s="1"/>
  <c r="AJ379" i="1"/>
  <c r="AP379" i="1" s="1"/>
  <c r="AK400" i="1"/>
  <c r="AQ400" i="1" s="1"/>
  <c r="AI93" i="1"/>
  <c r="AO93" i="1" s="1"/>
  <c r="AK83" i="1"/>
  <c r="AQ83" i="1" s="1"/>
  <c r="AK231" i="1"/>
  <c r="AQ231" i="1" s="1"/>
  <c r="AM29" i="1"/>
  <c r="AS29" i="1" s="1"/>
  <c r="AM295" i="1"/>
  <c r="AS295" i="1" s="1"/>
  <c r="AJ94" i="1"/>
  <c r="AP94" i="1" s="1"/>
  <c r="AK197" i="1"/>
  <c r="AQ197" i="1" s="1"/>
  <c r="AM152" i="1"/>
  <c r="AS152" i="1" s="1"/>
  <c r="AL106" i="1"/>
  <c r="AR106" i="1" s="1"/>
  <c r="AK403" i="1"/>
  <c r="AQ403" i="1" s="1"/>
  <c r="AI113" i="1"/>
  <c r="AO113" i="1" s="1"/>
  <c r="AK78" i="1"/>
  <c r="AQ78" i="1" s="1"/>
  <c r="AK16" i="1"/>
  <c r="AQ16" i="1" s="1"/>
  <c r="AI141" i="1"/>
  <c r="AO141" i="1" s="1"/>
  <c r="AK143" i="1"/>
  <c r="AQ143" i="1" s="1"/>
  <c r="AJ86" i="1"/>
  <c r="AP86" i="1" s="1"/>
  <c r="AM335" i="1"/>
  <c r="AS335" i="1" s="1"/>
  <c r="AM113" i="1"/>
  <c r="AS113" i="1" s="1"/>
  <c r="AJ199" i="1"/>
  <c r="AP199" i="1" s="1"/>
  <c r="AK386" i="1"/>
  <c r="AQ386" i="1" s="1"/>
  <c r="AJ386" i="1"/>
  <c r="AP386" i="1" s="1"/>
  <c r="AI386" i="1"/>
  <c r="AO386" i="1" s="1"/>
  <c r="AK199" i="1"/>
  <c r="AQ199" i="1" s="1"/>
  <c r="AM146" i="1"/>
  <c r="AS146" i="1" s="1"/>
  <c r="AJ67" i="1"/>
  <c r="AP67" i="1" s="1"/>
  <c r="AM403" i="1"/>
  <c r="AS403" i="1" s="1"/>
  <c r="AL246" i="1"/>
  <c r="AR246" i="1" s="1"/>
  <c r="AL309" i="1"/>
  <c r="AR309" i="1" s="1"/>
  <c r="AI309" i="1"/>
  <c r="AO309" i="1" s="1"/>
  <c r="AJ309" i="1"/>
  <c r="AP309" i="1" s="1"/>
  <c r="AK309" i="1"/>
  <c r="AQ309" i="1" s="1"/>
  <c r="AL371" i="1"/>
  <c r="AR371" i="1" s="1"/>
  <c r="AK371" i="1"/>
  <c r="AQ371" i="1" s="1"/>
  <c r="AI371" i="1"/>
  <c r="AO371" i="1" s="1"/>
  <c r="AM371" i="1"/>
  <c r="AS371" i="1" s="1"/>
  <c r="AJ371" i="1"/>
  <c r="AP371" i="1" s="1"/>
  <c r="AK370" i="1"/>
  <c r="AQ370" i="1" s="1"/>
  <c r="AL370" i="1"/>
  <c r="AR370" i="1" s="1"/>
  <c r="AM91" i="1"/>
  <c r="AS91" i="1" s="1"/>
  <c r="AJ91" i="1"/>
  <c r="AP91" i="1" s="1"/>
  <c r="AK6" i="1"/>
  <c r="AQ6" i="1" s="1"/>
  <c r="AM370" i="1"/>
  <c r="AS370" i="1" s="1"/>
  <c r="AI130" i="1"/>
  <c r="AO130" i="1" s="1"/>
  <c r="AJ246" i="1"/>
  <c r="AP246" i="1" s="1"/>
  <c r="AL67" i="1"/>
  <c r="AR67" i="1" s="1"/>
  <c r="AI303" i="1"/>
  <c r="AO303" i="1" s="1"/>
  <c r="AK320" i="1"/>
  <c r="AQ320" i="1" s="1"/>
  <c r="AJ382" i="1"/>
  <c r="AP382" i="1" s="1"/>
  <c r="AK301" i="1"/>
  <c r="AQ301" i="1" s="1"/>
  <c r="AJ282" i="1"/>
  <c r="AP282" i="1" s="1"/>
  <c r="AI146" i="1"/>
  <c r="AO146" i="1" s="1"/>
  <c r="AJ320" i="1"/>
  <c r="AP320" i="1" s="1"/>
  <c r="AL290" i="1"/>
  <c r="AR290" i="1" s="1"/>
  <c r="AJ263" i="1"/>
  <c r="AP263" i="1" s="1"/>
  <c r="AJ334" i="1"/>
  <c r="AP334" i="1" s="1"/>
  <c r="AL334" i="1"/>
  <c r="AR334" i="1" s="1"/>
  <c r="AK134" i="1"/>
  <c r="AQ134" i="1" s="1"/>
  <c r="AM350" i="1"/>
  <c r="AS350" i="1" s="1"/>
  <c r="AI246" i="1"/>
  <c r="AO246" i="1" s="1"/>
  <c r="AK33" i="1"/>
  <c r="AQ33" i="1" s="1"/>
  <c r="AJ194" i="1"/>
  <c r="AP194" i="1" s="1"/>
  <c r="AM96" i="1"/>
  <c r="AS96" i="1" s="1"/>
  <c r="AM358" i="1"/>
  <c r="AS358" i="1" s="1"/>
  <c r="AI320" i="1"/>
  <c r="AO320" i="1" s="1"/>
  <c r="AK62" i="1"/>
  <c r="AQ62" i="1" s="1"/>
  <c r="AI154" i="1"/>
  <c r="AO154" i="1" s="1"/>
  <c r="AL393" i="1"/>
  <c r="AR393" i="1" s="1"/>
  <c r="AK74" i="1"/>
  <c r="AQ74" i="1" s="1"/>
  <c r="AK107" i="1"/>
  <c r="AQ107" i="1" s="1"/>
  <c r="AL69" i="1"/>
  <c r="AR69" i="1" s="1"/>
  <c r="AK214" i="1"/>
  <c r="AQ214" i="1" s="1"/>
  <c r="AJ10" i="1"/>
  <c r="AP10" i="1" s="1"/>
  <c r="AI223" i="1"/>
  <c r="AO223" i="1" s="1"/>
  <c r="AL146" i="1"/>
  <c r="AR146" i="1" s="1"/>
  <c r="AL326" i="1"/>
  <c r="AR326" i="1" s="1"/>
  <c r="AL236" i="1"/>
  <c r="AR236" i="1" s="1"/>
  <c r="AJ161" i="1"/>
  <c r="AP161" i="1" s="1"/>
  <c r="AK169" i="1"/>
  <c r="AQ169" i="1" s="1"/>
  <c r="AJ139" i="1"/>
  <c r="AP139" i="1" s="1"/>
  <c r="AJ303" i="1"/>
  <c r="AP303" i="1" s="1"/>
  <c r="AK286" i="1"/>
  <c r="AQ286" i="1" s="1"/>
  <c r="AL264" i="1"/>
  <c r="AR264" i="1" s="1"/>
  <c r="AI38" i="1"/>
  <c r="AO38" i="1" s="1"/>
  <c r="AK54" i="1"/>
  <c r="AQ54" i="1" s="1"/>
  <c r="AK247" i="1"/>
  <c r="AQ247" i="1" s="1"/>
  <c r="AI81" i="1"/>
  <c r="AO81" i="1" s="1"/>
  <c r="AL141" i="1"/>
  <c r="AR141" i="1" s="1"/>
  <c r="AL154" i="1"/>
  <c r="AR154" i="1" s="1"/>
  <c r="AM391" i="1"/>
  <c r="AS391" i="1" s="1"/>
  <c r="AJ391" i="1"/>
  <c r="AP391" i="1" s="1"/>
  <c r="AI302" i="1"/>
  <c r="AO302" i="1" s="1"/>
  <c r="AL91" i="1"/>
  <c r="AR91" i="1" s="1"/>
  <c r="AM199" i="1"/>
  <c r="AS199" i="1" s="1"/>
  <c r="AM131" i="1"/>
  <c r="AS131" i="1" s="1"/>
  <c r="AI74" i="1"/>
  <c r="AO74" i="1" s="1"/>
  <c r="AI290" i="1"/>
  <c r="AO290" i="1" s="1"/>
  <c r="AI287" i="1"/>
  <c r="AO287" i="1" s="1"/>
  <c r="AL131" i="1"/>
  <c r="AR131" i="1" s="1"/>
  <c r="AK326" i="1"/>
  <c r="AQ326" i="1" s="1"/>
  <c r="AI382" i="1"/>
  <c r="AO382" i="1" s="1"/>
  <c r="AM294" i="1"/>
  <c r="AS294" i="1" s="1"/>
  <c r="AM303" i="1"/>
  <c r="AS303" i="1" s="1"/>
  <c r="AM50" i="1"/>
  <c r="AS50" i="1" s="1"/>
  <c r="AJ81" i="1"/>
  <c r="AP81" i="1" s="1"/>
  <c r="AL239" i="1"/>
  <c r="AR239" i="1" s="1"/>
  <c r="AI311" i="1"/>
  <c r="AO311" i="1" s="1"/>
  <c r="AI263" i="1"/>
  <c r="AO263" i="1" s="1"/>
  <c r="D415" i="1"/>
  <c r="AL215" i="1"/>
  <c r="AR215" i="1" s="1"/>
  <c r="AI215" i="1"/>
  <c r="AO215" i="1" s="1"/>
  <c r="AJ74" i="1"/>
  <c r="AP74" i="1" s="1"/>
  <c r="AK146" i="1"/>
  <c r="AQ146" i="1" s="1"/>
  <c r="AJ131" i="1"/>
  <c r="AP131" i="1" s="1"/>
  <c r="AM382" i="1"/>
  <c r="AS382" i="1" s="1"/>
  <c r="AJ50" i="1"/>
  <c r="AP50" i="1" s="1"/>
  <c r="AK303" i="1"/>
  <c r="AQ303" i="1" s="1"/>
  <c r="AI109" i="1"/>
  <c r="AO109" i="1" s="1"/>
  <c r="AM109" i="1"/>
  <c r="AS109" i="1" s="1"/>
  <c r="D410" i="1"/>
  <c r="AI91" i="1"/>
  <c r="AO91" i="1" s="1"/>
  <c r="AM386" i="1"/>
  <c r="AS386" i="1" s="1"/>
  <c r="AM74" i="1"/>
  <c r="AS74" i="1" s="1"/>
  <c r="AL330" i="1"/>
  <c r="AR330" i="1" s="1"/>
  <c r="AI326" i="1"/>
  <c r="AO326" i="1" s="1"/>
  <c r="AK177" i="1"/>
  <c r="AQ177" i="1" s="1"/>
  <c r="AJ169" i="1"/>
  <c r="AP169" i="1" s="1"/>
  <c r="AK246" i="1"/>
  <c r="AQ246" i="1" s="1"/>
  <c r="AJ6" i="1"/>
  <c r="AP6" i="1" s="1"/>
  <c r="AM89" i="1"/>
  <c r="AS89" i="1" s="1"/>
  <c r="AM51" i="1"/>
  <c r="AS51" i="1" s="1"/>
  <c r="AI51" i="1"/>
  <c r="AO51" i="1" s="1"/>
  <c r="AM221" i="1"/>
  <c r="AS221" i="1" s="1"/>
  <c r="AK189" i="1"/>
  <c r="AQ189" i="1" s="1"/>
  <c r="AL6" i="1"/>
  <c r="AR6" i="1" s="1"/>
  <c r="AK270" i="1"/>
  <c r="AQ270" i="1" s="1"/>
  <c r="AK89" i="1"/>
  <c r="AQ89" i="1" s="1"/>
  <c r="AM309" i="1"/>
  <c r="AS309" i="1" s="1"/>
  <c r="AI189" i="1"/>
  <c r="AO189" i="1" s="1"/>
  <c r="AL327" i="1"/>
  <c r="AR327" i="1" s="1"/>
  <c r="AK131" i="1"/>
  <c r="AQ131" i="1" s="1"/>
  <c r="AM64" i="1"/>
  <c r="AS64" i="1" s="1"/>
  <c r="AI274" i="1"/>
  <c r="AO274" i="1" s="1"/>
  <c r="AI83" i="1"/>
  <c r="AO83" i="1" s="1"/>
  <c r="AL194" i="1"/>
  <c r="AR194" i="1" s="1"/>
  <c r="AK354" i="1"/>
  <c r="AQ354" i="1" s="1"/>
  <c r="AL247" i="1"/>
  <c r="AR247" i="1" s="1"/>
  <c r="AI330" i="1"/>
  <c r="AO330" i="1" s="1"/>
  <c r="AM247" i="1"/>
  <c r="AS247" i="1" s="1"/>
  <c r="AI161" i="1"/>
  <c r="AO161" i="1" s="1"/>
  <c r="AM333" i="1"/>
  <c r="AS333" i="1" s="1"/>
  <c r="AI177" i="1"/>
  <c r="AO177" i="1" s="1"/>
  <c r="AI266" i="1"/>
  <c r="AO266" i="1" s="1"/>
  <c r="AL169" i="1"/>
  <c r="AR169" i="1" s="1"/>
  <c r="AJ177" i="1"/>
  <c r="AP177" i="1" s="1"/>
  <c r="AM274" i="1"/>
  <c r="AS274" i="1" s="1"/>
  <c r="AI370" i="1"/>
  <c r="AO370" i="1" s="1"/>
  <c r="AL137" i="1"/>
  <c r="AR137" i="1" s="1"/>
  <c r="AI143" i="1"/>
  <c r="AO143" i="1" s="1"/>
  <c r="AI270" i="1"/>
  <c r="AO270" i="1" s="1"/>
  <c r="AI334" i="1"/>
  <c r="AO334" i="1" s="1"/>
  <c r="AI358" i="1"/>
  <c r="AO358" i="1" s="1"/>
  <c r="AL333" i="1"/>
  <c r="AR333" i="1" s="1"/>
  <c r="AM334" i="1"/>
  <c r="AS334" i="1" s="1"/>
  <c r="AL175" i="1"/>
  <c r="AR175" i="1" s="1"/>
  <c r="AK175" i="1"/>
  <c r="AQ175" i="1" s="1"/>
  <c r="AK239" i="1"/>
  <c r="AQ239" i="1" s="1"/>
  <c r="AM110" i="1"/>
  <c r="AS110" i="1" s="1"/>
  <c r="AM354" i="1"/>
  <c r="AS354" i="1" s="1"/>
  <c r="AM261" i="1"/>
  <c r="AS261" i="1" s="1"/>
  <c r="AL214" i="1"/>
  <c r="AR214" i="1" s="1"/>
  <c r="AI10" i="1"/>
  <c r="AO10" i="1" s="1"/>
  <c r="AJ330" i="1"/>
  <c r="AP330" i="1" s="1"/>
  <c r="AJ152" i="1"/>
  <c r="AP152" i="1" s="1"/>
  <c r="AM128" i="1"/>
  <c r="AS128" i="1" s="1"/>
  <c r="AK38" i="1"/>
  <c r="AQ38" i="1" s="1"/>
  <c r="AM177" i="1"/>
  <c r="AS177" i="1" s="1"/>
  <c r="AJ116" i="1"/>
  <c r="AP116" i="1" s="1"/>
  <c r="AM266" i="1"/>
  <c r="AS266" i="1" s="1"/>
  <c r="AI261" i="1"/>
  <c r="AO261" i="1" s="1"/>
  <c r="AK288" i="1"/>
  <c r="AQ288" i="1" s="1"/>
  <c r="AJ290" i="1"/>
  <c r="AP290" i="1" s="1"/>
  <c r="AJ264" i="1"/>
  <c r="AP264" i="1" s="1"/>
  <c r="AI137" i="1"/>
  <c r="AO137" i="1" s="1"/>
  <c r="AM101" i="1"/>
  <c r="AS101" i="1" s="1"/>
  <c r="AL14" i="1"/>
  <c r="AR14" i="1" s="1"/>
  <c r="AJ101" i="1"/>
  <c r="AP101" i="1" s="1"/>
  <c r="AI182" i="1"/>
  <c r="AO182" i="1" s="1"/>
  <c r="AM214" i="1"/>
  <c r="AS214" i="1" s="1"/>
  <c r="AM150" i="1"/>
  <c r="AS150" i="1" s="1"/>
  <c r="AL150" i="1"/>
  <c r="AR150" i="1" s="1"/>
  <c r="AI150" i="1"/>
  <c r="AO150" i="1" s="1"/>
  <c r="AK281" i="1"/>
  <c r="AQ281" i="1" s="1"/>
  <c r="AM281" i="1"/>
  <c r="AS281" i="1" s="1"/>
  <c r="AL281" i="1"/>
  <c r="AR281" i="1" s="1"/>
  <c r="AK226" i="1"/>
  <c r="AQ226" i="1" s="1"/>
  <c r="AJ226" i="1"/>
  <c r="AP226" i="1" s="1"/>
  <c r="AI226" i="1"/>
  <c r="AO226" i="1" s="1"/>
  <c r="AM226" i="1"/>
  <c r="AS226" i="1" s="1"/>
  <c r="AI228" i="1"/>
  <c r="AO228" i="1" s="1"/>
  <c r="AJ228" i="1"/>
  <c r="AP228" i="1" s="1"/>
  <c r="AK14" i="1"/>
  <c r="AQ14" i="1" s="1"/>
  <c r="AI14" i="1"/>
  <c r="AO14" i="1" s="1"/>
  <c r="AM14" i="1"/>
  <c r="AS14" i="1" s="1"/>
  <c r="AK186" i="1"/>
  <c r="AQ186" i="1" s="1"/>
  <c r="AL186" i="1"/>
  <c r="AR186" i="1" s="1"/>
  <c r="AJ186" i="1"/>
  <c r="AP186" i="1" s="1"/>
  <c r="AK43" i="1"/>
  <c r="AQ43" i="1" s="1"/>
  <c r="AM43" i="1"/>
  <c r="AS43" i="1" s="1"/>
  <c r="AM116" i="1"/>
  <c r="AS116" i="1" s="1"/>
  <c r="D418" i="1"/>
  <c r="AL321" i="1"/>
  <c r="AR321" i="1" s="1"/>
  <c r="AI186" i="1"/>
  <c r="AO186" i="1" s="1"/>
  <c r="AL101" i="1"/>
  <c r="AR101" i="1" s="1"/>
  <c r="AI101" i="1"/>
  <c r="AO101" i="1" s="1"/>
  <c r="AI366" i="1"/>
  <c r="AO366" i="1" s="1"/>
  <c r="AK366" i="1"/>
  <c r="AQ366" i="1" s="1"/>
  <c r="AJ366" i="1"/>
  <c r="AP366" i="1" s="1"/>
  <c r="AL366" i="1"/>
  <c r="AR366" i="1" s="1"/>
  <c r="AL62" i="1"/>
  <c r="AR62" i="1" s="1"/>
  <c r="AM321" i="1"/>
  <c r="AS321" i="1" s="1"/>
  <c r="AL354" i="1"/>
  <c r="AR354" i="1" s="1"/>
  <c r="AK194" i="1"/>
  <c r="AQ194" i="1" s="1"/>
  <c r="AJ276" i="1"/>
  <c r="AP276" i="1" s="1"/>
  <c r="AM94" i="1"/>
  <c r="AS94" i="1" s="1"/>
  <c r="AI110" i="1"/>
  <c r="AO110" i="1" s="1"/>
  <c r="AM223" i="1"/>
  <c r="AS223" i="1" s="1"/>
  <c r="AL267" i="1"/>
  <c r="AR267" i="1" s="1"/>
  <c r="AM78" i="1"/>
  <c r="AS78" i="1" s="1"/>
  <c r="AM106" i="1"/>
  <c r="AS106" i="1" s="1"/>
  <c r="AL382" i="1"/>
  <c r="AR382" i="1" s="1"/>
  <c r="AM139" i="1"/>
  <c r="AS139" i="1" s="1"/>
  <c r="AK26" i="1"/>
  <c r="AQ26" i="1" s="1"/>
  <c r="AL174" i="1"/>
  <c r="AR174" i="1" s="1"/>
  <c r="AM186" i="1"/>
  <c r="AS186" i="1" s="1"/>
  <c r="AL121" i="1"/>
  <c r="AR121" i="1" s="1"/>
  <c r="AK121" i="1"/>
  <c r="AQ121" i="1" s="1"/>
  <c r="AM121" i="1"/>
  <c r="AS121" i="1" s="1"/>
  <c r="AI121" i="1"/>
  <c r="AO121" i="1" s="1"/>
  <c r="AJ121" i="1"/>
  <c r="AP121" i="1" s="1"/>
  <c r="AM66" i="1"/>
  <c r="AS66" i="1" s="1"/>
  <c r="AI66" i="1"/>
  <c r="AO66" i="1" s="1"/>
  <c r="AL66" i="1"/>
  <c r="AR66" i="1" s="1"/>
  <c r="AJ66" i="1"/>
  <c r="AP66" i="1" s="1"/>
  <c r="AJ201" i="1"/>
  <c r="AP201" i="1" s="1"/>
  <c r="AK201" i="1"/>
  <c r="AQ201" i="1" s="1"/>
  <c r="AI201" i="1"/>
  <c r="AO201" i="1" s="1"/>
  <c r="AM201" i="1"/>
  <c r="AS201" i="1" s="1"/>
  <c r="AK230" i="1"/>
  <c r="AQ230" i="1" s="1"/>
  <c r="AM230" i="1"/>
  <c r="AS230" i="1" s="1"/>
  <c r="AL230" i="1"/>
  <c r="AR230" i="1" s="1"/>
  <c r="AI241" i="1"/>
  <c r="AO241" i="1" s="1"/>
  <c r="AM241" i="1"/>
  <c r="AS241" i="1" s="1"/>
  <c r="AI381" i="1"/>
  <c r="AO381" i="1" s="1"/>
  <c r="AK381" i="1"/>
  <c r="AQ381" i="1" s="1"/>
  <c r="AJ361" i="1"/>
  <c r="AP361" i="1" s="1"/>
  <c r="AK361" i="1"/>
  <c r="AQ361" i="1" s="1"/>
  <c r="AM361" i="1"/>
  <c r="AS361" i="1" s="1"/>
  <c r="AL361" i="1"/>
  <c r="AR361" i="1" s="1"/>
  <c r="AI301" i="1"/>
  <c r="AO301" i="1" s="1"/>
  <c r="AJ301" i="1"/>
  <c r="AP301" i="1" s="1"/>
  <c r="AL301" i="1"/>
  <c r="AR301" i="1" s="1"/>
  <c r="AI350" i="1"/>
  <c r="AO350" i="1" s="1"/>
  <c r="AJ350" i="1"/>
  <c r="AP350" i="1" s="1"/>
  <c r="AM215" i="1"/>
  <c r="AS215" i="1" s="1"/>
  <c r="AJ215" i="1"/>
  <c r="AP215" i="1" s="1"/>
  <c r="AI116" i="1"/>
  <c r="AO116" i="1" s="1"/>
  <c r="AM174" i="1"/>
  <c r="AS174" i="1" s="1"/>
  <c r="AM170" i="1"/>
  <c r="AS170" i="1" s="1"/>
  <c r="AK170" i="1"/>
  <c r="AQ170" i="1" s="1"/>
  <c r="AM182" i="1"/>
  <c r="AS182" i="1" s="1"/>
  <c r="AJ170" i="1"/>
  <c r="AP170" i="1" s="1"/>
  <c r="AJ403" i="1"/>
  <c r="AP403" i="1" s="1"/>
  <c r="AI403" i="1"/>
  <c r="AO403" i="1" s="1"/>
  <c r="AM90" i="1"/>
  <c r="AS90" i="1" s="1"/>
  <c r="AL90" i="1"/>
  <c r="AR90" i="1" s="1"/>
  <c r="AI90" i="1"/>
  <c r="AO90" i="1" s="1"/>
  <c r="AK90" i="1"/>
  <c r="AQ90" i="1" s="1"/>
  <c r="AJ90" i="1"/>
  <c r="AP90" i="1" s="1"/>
  <c r="AJ390" i="1"/>
  <c r="AP390" i="1" s="1"/>
  <c r="AM390" i="1"/>
  <c r="AS390" i="1" s="1"/>
  <c r="AI390" i="1"/>
  <c r="AO390" i="1" s="1"/>
  <c r="AL390" i="1"/>
  <c r="AR390" i="1" s="1"/>
  <c r="D420" i="1"/>
  <c r="AL114" i="1"/>
  <c r="AR114" i="1" s="1"/>
  <c r="AI47" i="1"/>
  <c r="AO47" i="1" s="1"/>
  <c r="AM47" i="1"/>
  <c r="AS47" i="1" s="1"/>
  <c r="AK176" i="1"/>
  <c r="AQ176" i="1" s="1"/>
  <c r="AI176" i="1"/>
  <c r="AO176" i="1" s="1"/>
  <c r="AK130" i="1"/>
  <c r="AQ130" i="1" s="1"/>
  <c r="AJ130" i="1"/>
  <c r="AP130" i="1" s="1"/>
  <c r="AI7" i="1"/>
  <c r="AO7" i="1" s="1"/>
  <c r="AJ7" i="1"/>
  <c r="AP7" i="1" s="1"/>
  <c r="AK7" i="1"/>
  <c r="AQ7" i="1" s="1"/>
  <c r="AK367" i="1"/>
  <c r="AQ367" i="1" s="1"/>
  <c r="AM367" i="1"/>
  <c r="AS367" i="1" s="1"/>
  <c r="AL367" i="1"/>
  <c r="AR367" i="1" s="1"/>
  <c r="AK342" i="1"/>
  <c r="AQ342" i="1" s="1"/>
  <c r="AL102" i="1"/>
  <c r="AR102" i="1" s="1"/>
  <c r="AK167" i="1"/>
  <c r="AQ167" i="1" s="1"/>
  <c r="AI167" i="1"/>
  <c r="AO167" i="1" s="1"/>
  <c r="AM167" i="1"/>
  <c r="AS167" i="1" s="1"/>
  <c r="AL167" i="1"/>
  <c r="AR167" i="1" s="1"/>
  <c r="AJ167" i="1"/>
  <c r="AP167" i="1" s="1"/>
  <c r="AK387" i="1"/>
  <c r="AQ387" i="1" s="1"/>
  <c r="AJ387" i="1"/>
  <c r="AP387" i="1" s="1"/>
  <c r="AL387" i="1"/>
  <c r="AR387" i="1" s="1"/>
  <c r="AM387" i="1"/>
  <c r="AS387" i="1" s="1"/>
  <c r="AJ196" i="1"/>
  <c r="AP196" i="1" s="1"/>
  <c r="AI227" i="1"/>
  <c r="AO227" i="1" s="1"/>
  <c r="AJ287" i="1"/>
  <c r="AP287" i="1" s="1"/>
  <c r="AM176" i="1"/>
  <c r="AS176" i="1" s="1"/>
  <c r="AM102" i="1"/>
  <c r="AS102" i="1" s="1"/>
  <c r="AI114" i="1"/>
  <c r="AO114" i="1" s="1"/>
  <c r="AL342" i="1"/>
  <c r="AR342" i="1" s="1"/>
  <c r="AK347" i="1"/>
  <c r="AQ347" i="1" s="1"/>
  <c r="AI360" i="1"/>
  <c r="AO360" i="1" s="1"/>
  <c r="AI310" i="1"/>
  <c r="AO310" i="1" s="1"/>
  <c r="AM310" i="1"/>
  <c r="AS310" i="1" s="1"/>
  <c r="AK310" i="1"/>
  <c r="AQ310" i="1" s="1"/>
  <c r="AJ256" i="1"/>
  <c r="AP256" i="1" s="1"/>
  <c r="AL256" i="1"/>
  <c r="AR256" i="1" s="1"/>
  <c r="AM256" i="1"/>
  <c r="AS256" i="1" s="1"/>
  <c r="AI256" i="1"/>
  <c r="AO256" i="1" s="1"/>
  <c r="AK256" i="1"/>
  <c r="AQ256" i="1" s="1"/>
  <c r="AM322" i="1"/>
  <c r="AS322" i="1" s="1"/>
  <c r="AK322" i="1"/>
  <c r="AQ322" i="1" s="1"/>
  <c r="AJ322" i="1"/>
  <c r="AP322" i="1" s="1"/>
  <c r="AL322" i="1"/>
  <c r="AR322" i="1" s="1"/>
  <c r="AI322" i="1"/>
  <c r="AO322" i="1" s="1"/>
  <c r="AM34" i="1"/>
  <c r="AS34" i="1" s="1"/>
  <c r="AL34" i="1"/>
  <c r="AR34" i="1" s="1"/>
  <c r="AL255" i="1"/>
  <c r="AR255" i="1" s="1"/>
  <c r="AK255" i="1"/>
  <c r="AQ255" i="1" s="1"/>
  <c r="AM255" i="1"/>
  <c r="AS255" i="1" s="1"/>
  <c r="AK42" i="1"/>
  <c r="AQ42" i="1" s="1"/>
  <c r="AL42" i="1"/>
  <c r="AR42" i="1" s="1"/>
  <c r="AI42" i="1"/>
  <c r="AO42" i="1" s="1"/>
  <c r="AI210" i="1"/>
  <c r="AO210" i="1" s="1"/>
  <c r="AM210" i="1"/>
  <c r="AS210" i="1" s="1"/>
  <c r="AJ210" i="1"/>
  <c r="AP210" i="1" s="1"/>
  <c r="AL336" i="1"/>
  <c r="AR336" i="1" s="1"/>
  <c r="AM336" i="1"/>
  <c r="AS336" i="1" s="1"/>
  <c r="AJ336" i="1"/>
  <c r="AP336" i="1" s="1"/>
  <c r="AJ314" i="1"/>
  <c r="AP314" i="1" s="1"/>
  <c r="AL314" i="1"/>
  <c r="AR314" i="1" s="1"/>
  <c r="AL376" i="1"/>
  <c r="AR376" i="1" s="1"/>
  <c r="AJ376" i="1"/>
  <c r="AP376" i="1" s="1"/>
  <c r="AL302" i="1"/>
  <c r="AR302" i="1" s="1"/>
  <c r="AK302" i="1"/>
  <c r="AQ302" i="1" s="1"/>
  <c r="AL187" i="1"/>
  <c r="AR187" i="1" s="1"/>
  <c r="AI187" i="1"/>
  <c r="AO187" i="1" s="1"/>
  <c r="AM187" i="1"/>
  <c r="AS187" i="1" s="1"/>
  <c r="D419" i="1"/>
  <c r="AK314" i="1"/>
  <c r="AQ314" i="1" s="1"/>
  <c r="AM7" i="1"/>
  <c r="AS7" i="1" s="1"/>
  <c r="AM360" i="1"/>
  <c r="AS360" i="1" s="1"/>
  <c r="AL210" i="1"/>
  <c r="AR210" i="1" s="1"/>
  <c r="AL287" i="1"/>
  <c r="AR287" i="1" s="1"/>
  <c r="AM114" i="1"/>
  <c r="AS114" i="1" s="1"/>
  <c r="AI342" i="1"/>
  <c r="AO342" i="1" s="1"/>
  <c r="AJ47" i="1"/>
  <c r="AP47" i="1" s="1"/>
  <c r="AL347" i="1"/>
  <c r="AR347" i="1" s="1"/>
  <c r="AJ360" i="1"/>
  <c r="AP360" i="1" s="1"/>
  <c r="AL394" i="1"/>
  <c r="AR394" i="1" s="1"/>
  <c r="AM394" i="1"/>
  <c r="AS394" i="1" s="1"/>
  <c r="AJ394" i="1"/>
  <c r="AP394" i="1" s="1"/>
  <c r="AI394" i="1"/>
  <c r="AO394" i="1" s="1"/>
  <c r="AJ129" i="1"/>
  <c r="AP129" i="1" s="1"/>
  <c r="AL129" i="1"/>
  <c r="AR129" i="1" s="1"/>
  <c r="AK129" i="1"/>
  <c r="AQ129" i="1" s="1"/>
  <c r="AI129" i="1"/>
  <c r="AO129" i="1" s="1"/>
  <c r="AI202" i="1"/>
  <c r="AO202" i="1" s="1"/>
  <c r="AJ202" i="1"/>
  <c r="AP202" i="1" s="1"/>
  <c r="AL202" i="1"/>
  <c r="AR202" i="1" s="1"/>
  <c r="AM202" i="1"/>
  <c r="AS202" i="1" s="1"/>
  <c r="AK202" i="1"/>
  <c r="AQ202" i="1" s="1"/>
  <c r="AK376" i="1"/>
  <c r="AQ376" i="1" s="1"/>
  <c r="AJ302" i="1"/>
  <c r="AP302" i="1" s="1"/>
  <c r="AI102" i="1"/>
  <c r="AO102" i="1" s="1"/>
  <c r="AK336" i="1"/>
  <c r="AQ336" i="1" s="1"/>
  <c r="AJ102" i="1"/>
  <c r="AP102" i="1" s="1"/>
  <c r="AJ114" i="1"/>
  <c r="AP114" i="1" s="1"/>
  <c r="AM347" i="1"/>
  <c r="AS347" i="1" s="1"/>
  <c r="AK50" i="1"/>
  <c r="AQ50" i="1" s="1"/>
  <c r="AL196" i="1"/>
  <c r="AR196" i="1" s="1"/>
  <c r="AK196" i="1"/>
  <c r="AQ196" i="1" s="1"/>
  <c r="AM196" i="1"/>
  <c r="AS196" i="1" s="1"/>
  <c r="AL227" i="1"/>
  <c r="AR227" i="1" s="1"/>
  <c r="AK227" i="1"/>
  <c r="AQ227" i="1" s="1"/>
  <c r="AJ162" i="1"/>
  <c r="AP162" i="1" s="1"/>
  <c r="AK162" i="1"/>
  <c r="AQ162" i="1" s="1"/>
  <c r="AJ36" i="1"/>
  <c r="AP36" i="1" s="1"/>
  <c r="AI36" i="1"/>
  <c r="AO36" i="1" s="1"/>
  <c r="AK36" i="1"/>
  <c r="AQ36" i="1" s="1"/>
  <c r="AI387" i="1"/>
  <c r="AO387" i="1" s="1"/>
  <c r="AI314" i="1"/>
  <c r="AO314" i="1" s="1"/>
  <c r="AL7" i="1"/>
  <c r="AM287" i="1"/>
  <c r="AS287" i="1" s="1"/>
  <c r="AM36" i="1"/>
  <c r="AS36" i="1" s="1"/>
  <c r="AM227" i="1"/>
  <c r="AS227" i="1" s="1"/>
  <c r="AL50" i="1"/>
  <c r="AR50" i="1" s="1"/>
  <c r="AL47" i="1"/>
  <c r="AR47" i="1" s="1"/>
  <c r="AI347" i="1"/>
  <c r="AO347" i="1" s="1"/>
  <c r="AL360" i="1"/>
  <c r="AR360" i="1" s="1"/>
  <c r="AJ234" i="1"/>
  <c r="AP234" i="1" s="1"/>
  <c r="AI234" i="1"/>
  <c r="AO234" i="1" s="1"/>
  <c r="AL134" i="1"/>
  <c r="AR134" i="1" s="1"/>
  <c r="AJ134" i="1"/>
  <c r="AP134" i="1" s="1"/>
  <c r="AM134" i="1"/>
  <c r="AS134" i="1" s="1"/>
  <c r="AL282" i="1"/>
  <c r="AR282" i="1" s="1"/>
  <c r="AM282" i="1"/>
  <c r="AS282" i="1" s="1"/>
  <c r="AK362" i="1"/>
  <c r="AQ362" i="1" s="1"/>
  <c r="AM362" i="1"/>
  <c r="AS362" i="1" s="1"/>
  <c r="AJ362" i="1"/>
  <c r="AP362" i="1" s="1"/>
  <c r="AI362" i="1"/>
  <c r="AO362" i="1" s="1"/>
  <c r="AL362" i="1"/>
  <c r="AR362" i="1" s="1"/>
  <c r="AM307" i="1"/>
  <c r="AS307" i="1" s="1"/>
  <c r="AK307" i="1"/>
  <c r="AQ307" i="1" s="1"/>
  <c r="AL307" i="1"/>
  <c r="AR307" i="1" s="1"/>
  <c r="AJ307" i="1"/>
  <c r="AP307" i="1" s="1"/>
  <c r="AM129" i="1"/>
  <c r="AS129" i="1" s="1"/>
  <c r="AI336" i="1"/>
  <c r="AO336" i="1" s="1"/>
  <c r="AI367" i="1"/>
  <c r="AO367" i="1" s="1"/>
  <c r="AI162" i="1"/>
  <c r="AO162" i="1" s="1"/>
  <c r="AL36" i="1"/>
  <c r="AR36" i="1" s="1"/>
  <c r="AK47" i="1"/>
  <c r="AQ47" i="1" s="1"/>
  <c r="AL262" i="1"/>
  <c r="AR262" i="1" s="1"/>
  <c r="AJ262" i="1"/>
  <c r="AP262" i="1" s="1"/>
  <c r="AK262" i="1"/>
  <c r="AQ262" i="1" s="1"/>
  <c r="AM262" i="1"/>
  <c r="AS262" i="1" s="1"/>
  <c r="AI262" i="1"/>
  <c r="AO262" i="1" s="1"/>
  <c r="AI82" i="1"/>
  <c r="AO82" i="1" s="1"/>
  <c r="AK82" i="1"/>
  <c r="AQ82" i="1" s="1"/>
  <c r="AM27" i="1"/>
  <c r="AS27" i="1" s="1"/>
  <c r="AI27" i="1"/>
  <c r="AK27" i="1"/>
  <c r="AJ27" i="1"/>
  <c r="AL27" i="1"/>
  <c r="AR27" i="1" s="1"/>
  <c r="AJ68" i="1"/>
  <c r="AP68" i="1" s="1"/>
  <c r="AI68" i="1"/>
  <c r="AO68" i="1" s="1"/>
  <c r="AM68" i="1"/>
  <c r="AS68" i="1" s="1"/>
  <c r="AL68" i="1"/>
  <c r="AR68" i="1" s="1"/>
  <c r="AK68" i="1"/>
  <c r="AQ68" i="1" s="1"/>
  <c r="AI217" i="1"/>
  <c r="AO217" i="1" s="1"/>
  <c r="AJ217" i="1"/>
  <c r="AP217" i="1" s="1"/>
  <c r="AL217" i="1"/>
  <c r="AR217" i="1" s="1"/>
  <c r="AM217" i="1"/>
  <c r="AS217" i="1" s="1"/>
  <c r="AK217" i="1"/>
  <c r="AQ217" i="1" s="1"/>
  <c r="AS10" i="1"/>
  <c r="AM60" i="1"/>
  <c r="AS60" i="1" s="1"/>
  <c r="AL60" i="1"/>
  <c r="AR60" i="1" s="1"/>
  <c r="AJ60" i="1"/>
  <c r="AP60" i="1" s="1"/>
  <c r="AI60" i="1"/>
  <c r="AO60" i="1" s="1"/>
  <c r="AK60" i="1"/>
  <c r="AQ60" i="1" s="1"/>
  <c r="D423" i="1"/>
  <c r="AL19" i="1"/>
  <c r="AJ19" i="1"/>
  <c r="AK19" i="1"/>
  <c r="AM19" i="1"/>
  <c r="AI19" i="1"/>
  <c r="AL272" i="1"/>
  <c r="AR272" i="1" s="1"/>
  <c r="AJ272" i="1"/>
  <c r="AP272" i="1" s="1"/>
  <c r="AM272" i="1"/>
  <c r="AS272" i="1" s="1"/>
  <c r="AI272" i="1"/>
  <c r="AO272" i="1" s="1"/>
  <c r="AK272" i="1"/>
  <c r="AQ272" i="1" s="1"/>
  <c r="AK142" i="1"/>
  <c r="AQ142" i="1" s="1"/>
  <c r="AI142" i="1"/>
  <c r="AO142" i="1" s="1"/>
  <c r="AM142" i="1"/>
  <c r="AS142" i="1" s="1"/>
  <c r="AL142" i="1"/>
  <c r="AR142" i="1" s="1"/>
  <c r="AJ142" i="1"/>
  <c r="AP142" i="1" s="1"/>
  <c r="AM70" i="1"/>
  <c r="AS70" i="1" s="1"/>
  <c r="AK70" i="1"/>
  <c r="AQ70" i="1" s="1"/>
  <c r="AI70" i="1"/>
  <c r="AO70" i="1" s="1"/>
  <c r="AJ70" i="1"/>
  <c r="AP70" i="1" s="1"/>
  <c r="AL70" i="1"/>
  <c r="AR70" i="1" s="1"/>
  <c r="AM147" i="1"/>
  <c r="AS147" i="1" s="1"/>
  <c r="AI147" i="1"/>
  <c r="AO147" i="1" s="1"/>
  <c r="AJ147" i="1"/>
  <c r="AP147" i="1" s="1"/>
  <c r="AK147" i="1"/>
  <c r="AQ147" i="1" s="1"/>
  <c r="AL147" i="1"/>
  <c r="AR147" i="1" s="1"/>
  <c r="AI293" i="1"/>
  <c r="AO293" i="1" s="1"/>
  <c r="AK293" i="1"/>
  <c r="AQ293" i="1" s="1"/>
  <c r="AJ293" i="1"/>
  <c r="AP293" i="1" s="1"/>
  <c r="AM293" i="1"/>
  <c r="AS293" i="1" s="1"/>
  <c r="AL293" i="1"/>
  <c r="AR293" i="1" s="1"/>
  <c r="AJ404" i="1"/>
  <c r="AP404" i="1" s="1"/>
  <c r="AI404" i="1"/>
  <c r="AO404" i="1" s="1"/>
  <c r="AK404" i="1"/>
  <c r="AQ404" i="1" s="1"/>
  <c r="AM404" i="1"/>
  <c r="AS404" i="1" s="1"/>
  <c r="AL404" i="1"/>
  <c r="AR404" i="1" s="1"/>
  <c r="AM168" i="1"/>
  <c r="AS168" i="1" s="1"/>
  <c r="AK168" i="1"/>
  <c r="AQ168" i="1" s="1"/>
  <c r="AL168" i="1"/>
  <c r="AR168" i="1" s="1"/>
  <c r="AJ168" i="1"/>
  <c r="AP168" i="1" s="1"/>
  <c r="AI168" i="1"/>
  <c r="AO168" i="1" s="1"/>
  <c r="AL188" i="1"/>
  <c r="AR188" i="1" s="1"/>
  <c r="AM188" i="1"/>
  <c r="AS188" i="1" s="1"/>
  <c r="AJ188" i="1"/>
  <c r="AP188" i="1" s="1"/>
  <c r="AI188" i="1"/>
  <c r="AO188" i="1" s="1"/>
  <c r="AK188" i="1"/>
  <c r="AQ188" i="1" s="1"/>
  <c r="AI172" i="1"/>
  <c r="AO172" i="1" s="1"/>
  <c r="AM172" i="1"/>
  <c r="AS172" i="1" s="1"/>
  <c r="AJ172" i="1"/>
  <c r="AP172" i="1" s="1"/>
  <c r="AL172" i="1"/>
  <c r="AR172" i="1" s="1"/>
  <c r="AK172" i="1"/>
  <c r="AQ172" i="1" s="1"/>
  <c r="AI219" i="1"/>
  <c r="AO219" i="1" s="1"/>
  <c r="AJ219" i="1"/>
  <c r="AP219" i="1" s="1"/>
  <c r="AM219" i="1"/>
  <c r="AS219" i="1" s="1"/>
  <c r="AK219" i="1"/>
  <c r="AQ219" i="1" s="1"/>
  <c r="AL219" i="1"/>
  <c r="AR219" i="1" s="1"/>
  <c r="AQ8" i="1"/>
  <c r="AJ318" i="1"/>
  <c r="AP318" i="1" s="1"/>
  <c r="AM318" i="1"/>
  <c r="AS318" i="1" s="1"/>
  <c r="AI318" i="1"/>
  <c r="AO318" i="1" s="1"/>
  <c r="AL318" i="1"/>
  <c r="AR318" i="1" s="1"/>
  <c r="AK318" i="1"/>
  <c r="AQ318" i="1" s="1"/>
  <c r="AJ220" i="1"/>
  <c r="AP220" i="1" s="1"/>
  <c r="AK220" i="1"/>
  <c r="AQ220" i="1" s="1"/>
  <c r="AL220" i="1"/>
  <c r="AR220" i="1" s="1"/>
  <c r="AM220" i="1"/>
  <c r="AS220" i="1" s="1"/>
  <c r="AI220" i="1"/>
  <c r="AO220" i="1" s="1"/>
  <c r="AM279" i="1"/>
  <c r="AS279" i="1" s="1"/>
  <c r="AI279" i="1"/>
  <c r="AO279" i="1" s="1"/>
  <c r="AJ279" i="1"/>
  <c r="AP279" i="1" s="1"/>
  <c r="AK279" i="1"/>
  <c r="AQ279" i="1" s="1"/>
  <c r="AL279" i="1"/>
  <c r="AR279" i="1" s="1"/>
  <c r="AI299" i="1"/>
  <c r="AO299" i="1" s="1"/>
  <c r="AL299" i="1"/>
  <c r="AR299" i="1" s="1"/>
  <c r="AJ299" i="1"/>
  <c r="AP299" i="1" s="1"/>
  <c r="AM299" i="1"/>
  <c r="AS299" i="1" s="1"/>
  <c r="AK299" i="1"/>
  <c r="AQ299" i="1" s="1"/>
  <c r="D416" i="1"/>
  <c r="AJ12" i="1"/>
  <c r="AL12" i="1"/>
  <c r="AI12" i="1"/>
  <c r="AK12" i="1"/>
  <c r="AM12" i="1"/>
  <c r="AJ77" i="1"/>
  <c r="AP77" i="1" s="1"/>
  <c r="AK77" i="1"/>
  <c r="AQ77" i="1" s="1"/>
  <c r="AM77" i="1"/>
  <c r="AS77" i="1" s="1"/>
  <c r="AL77" i="1"/>
  <c r="AR77" i="1" s="1"/>
  <c r="AI77" i="1"/>
  <c r="AO77" i="1" s="1"/>
  <c r="AK277" i="1"/>
  <c r="AQ277" i="1" s="1"/>
  <c r="AL277" i="1"/>
  <c r="AR277" i="1" s="1"/>
  <c r="AM277" i="1"/>
  <c r="AS277" i="1" s="1"/>
  <c r="AJ277" i="1"/>
  <c r="AP277" i="1" s="1"/>
  <c r="AI277" i="1"/>
  <c r="AO277" i="1" s="1"/>
  <c r="AM344" i="1"/>
  <c r="AS344" i="1" s="1"/>
  <c r="AK344" i="1"/>
  <c r="AQ344" i="1" s="1"/>
  <c r="AJ344" i="1"/>
  <c r="AP344" i="1" s="1"/>
  <c r="AL344" i="1"/>
  <c r="AR344" i="1" s="1"/>
  <c r="AI344" i="1"/>
  <c r="AO344" i="1" s="1"/>
  <c r="AK212" i="1"/>
  <c r="AQ212" i="1" s="1"/>
  <c r="AJ212" i="1"/>
  <c r="AP212" i="1" s="1"/>
  <c r="AL212" i="1"/>
  <c r="AR212" i="1" s="1"/>
  <c r="AM212" i="1"/>
  <c r="AS212" i="1" s="1"/>
  <c r="AI212" i="1"/>
  <c r="AO212" i="1" s="1"/>
  <c r="AJ324" i="1"/>
  <c r="AP324" i="1" s="1"/>
  <c r="AI324" i="1"/>
  <c r="AO324" i="1" s="1"/>
  <c r="AL324" i="1"/>
  <c r="AR324" i="1" s="1"/>
  <c r="AM324" i="1"/>
  <c r="AS324" i="1" s="1"/>
  <c r="AK324" i="1"/>
  <c r="AQ324" i="1" s="1"/>
  <c r="AJ92" i="1"/>
  <c r="AP92" i="1" s="1"/>
  <c r="AI92" i="1"/>
  <c r="AO92" i="1" s="1"/>
  <c r="AK92" i="1"/>
  <c r="AQ92" i="1" s="1"/>
  <c r="AL92" i="1"/>
  <c r="AR92" i="1" s="1"/>
  <c r="AM92" i="1"/>
  <c r="AS92" i="1" s="1"/>
  <c r="AM127" i="1"/>
  <c r="AS127" i="1" s="1"/>
  <c r="AK127" i="1"/>
  <c r="AQ127" i="1" s="1"/>
  <c r="AJ127" i="1"/>
  <c r="AP127" i="1" s="1"/>
  <c r="AI127" i="1"/>
  <c r="AO127" i="1" s="1"/>
  <c r="AL127" i="1"/>
  <c r="AR127" i="1" s="1"/>
  <c r="AM240" i="1"/>
  <c r="AS240" i="1" s="1"/>
  <c r="AL240" i="1"/>
  <c r="AR240" i="1" s="1"/>
  <c r="AI240" i="1"/>
  <c r="AO240" i="1" s="1"/>
  <c r="AK240" i="1"/>
  <c r="AQ240" i="1" s="1"/>
  <c r="AJ240" i="1"/>
  <c r="AP240" i="1" s="1"/>
  <c r="AM383" i="1"/>
  <c r="AS383" i="1" s="1"/>
  <c r="AL383" i="1"/>
  <c r="AR383" i="1" s="1"/>
  <c r="AI383" i="1"/>
  <c r="AO383" i="1" s="1"/>
  <c r="AK383" i="1"/>
  <c r="AQ383" i="1" s="1"/>
  <c r="AJ383" i="1"/>
  <c r="AP383" i="1" s="1"/>
  <c r="AJ28" i="1"/>
  <c r="AM28" i="1"/>
  <c r="AS28" i="1" s="1"/>
  <c r="AL28" i="1"/>
  <c r="AR28" i="1" s="1"/>
  <c r="AI28" i="1"/>
  <c r="AO28" i="1" s="1"/>
  <c r="AK28" i="1"/>
  <c r="AQ28" i="1" s="1"/>
  <c r="AI298" i="1"/>
  <c r="AO298" i="1" s="1"/>
  <c r="AJ298" i="1"/>
  <c r="AP298" i="1" s="1"/>
  <c r="AL298" i="1"/>
  <c r="AR298" i="1" s="1"/>
  <c r="AK298" i="1"/>
  <c r="AQ298" i="1" s="1"/>
  <c r="AM298" i="1"/>
  <c r="AS298" i="1" s="1"/>
  <c r="AS8" i="1"/>
  <c r="AI378" i="1"/>
  <c r="AO378" i="1" s="1"/>
  <c r="AK378" i="1"/>
  <c r="AQ378" i="1" s="1"/>
  <c r="AL378" i="1"/>
  <c r="AR378" i="1" s="1"/>
  <c r="AM378" i="1"/>
  <c r="AS378" i="1" s="1"/>
  <c r="AJ378" i="1"/>
  <c r="AP378" i="1" s="1"/>
  <c r="D424" i="1"/>
  <c r="AJ20" i="1"/>
  <c r="AK20" i="1"/>
  <c r="AM20" i="1"/>
  <c r="AI20" i="1"/>
  <c r="AL20" i="1"/>
  <c r="AJ260" i="1"/>
  <c r="AP260" i="1" s="1"/>
  <c r="AI260" i="1"/>
  <c r="AO260" i="1" s="1"/>
  <c r="AK260" i="1"/>
  <c r="AQ260" i="1" s="1"/>
  <c r="AL260" i="1"/>
  <c r="AR260" i="1" s="1"/>
  <c r="AM260" i="1"/>
  <c r="AS260" i="1" s="1"/>
  <c r="AK79" i="1"/>
  <c r="AQ79" i="1" s="1"/>
  <c r="AM79" i="1"/>
  <c r="AS79" i="1" s="1"/>
  <c r="AJ79" i="1"/>
  <c r="AP79" i="1" s="1"/>
  <c r="AL79" i="1"/>
  <c r="AR79" i="1" s="1"/>
  <c r="AI79" i="1"/>
  <c r="AO79" i="1" s="1"/>
  <c r="AL159" i="1"/>
  <c r="AR159" i="1" s="1"/>
  <c r="AJ159" i="1"/>
  <c r="AP159" i="1" s="1"/>
  <c r="AK159" i="1"/>
  <c r="AQ159" i="1" s="1"/>
  <c r="AM159" i="1"/>
  <c r="AS159" i="1" s="1"/>
  <c r="AI159" i="1"/>
  <c r="AO159" i="1" s="1"/>
  <c r="AJ44" i="1"/>
  <c r="AP44" i="1" s="1"/>
  <c r="AI44" i="1"/>
  <c r="AO44" i="1" s="1"/>
  <c r="AL44" i="1"/>
  <c r="AR44" i="1" s="1"/>
  <c r="AK44" i="1"/>
  <c r="AQ44" i="1" s="1"/>
  <c r="AM44" i="1"/>
  <c r="AS44" i="1" s="1"/>
  <c r="AJ37" i="1"/>
  <c r="AP37" i="1" s="1"/>
  <c r="AI37" i="1"/>
  <c r="AO37" i="1" s="1"/>
  <c r="AK37" i="1"/>
  <c r="AQ37" i="1" s="1"/>
  <c r="AM37" i="1"/>
  <c r="AS37" i="1" s="1"/>
  <c r="AL37" i="1"/>
  <c r="AR37" i="1" s="1"/>
  <c r="AJ257" i="1"/>
  <c r="AP257" i="1" s="1"/>
  <c r="AI257" i="1"/>
  <c r="AO257" i="1" s="1"/>
  <c r="AM257" i="1"/>
  <c r="AS257" i="1" s="1"/>
  <c r="AL257" i="1"/>
  <c r="AR257" i="1" s="1"/>
  <c r="AK257" i="1"/>
  <c r="AQ257" i="1" s="1"/>
  <c r="AI124" i="1"/>
  <c r="AO124" i="1" s="1"/>
  <c r="AK124" i="1"/>
  <c r="AQ124" i="1" s="1"/>
  <c r="AJ124" i="1"/>
  <c r="AP124" i="1" s="1"/>
  <c r="AM124" i="1"/>
  <c r="AS124" i="1" s="1"/>
  <c r="AL124" i="1"/>
  <c r="AR124" i="1" s="1"/>
  <c r="AI384" i="1"/>
  <c r="AO384" i="1" s="1"/>
  <c r="AL384" i="1"/>
  <c r="AR384" i="1" s="1"/>
  <c r="AK384" i="1"/>
  <c r="AQ384" i="1" s="1"/>
  <c r="AM384" i="1"/>
  <c r="AS384" i="1" s="1"/>
  <c r="AJ384" i="1"/>
  <c r="AP384" i="1" s="1"/>
  <c r="AL252" i="1"/>
  <c r="AR252" i="1" s="1"/>
  <c r="AJ252" i="1"/>
  <c r="AP252" i="1" s="1"/>
  <c r="AK252" i="1"/>
  <c r="AQ252" i="1" s="1"/>
  <c r="AI252" i="1"/>
  <c r="AO252" i="1" s="1"/>
  <c r="AM252" i="1"/>
  <c r="AS252" i="1" s="1"/>
  <c r="AM313" i="1"/>
  <c r="AS313" i="1" s="1"/>
  <c r="AI313" i="1"/>
  <c r="AO313" i="1" s="1"/>
  <c r="AK313" i="1"/>
  <c r="AQ313" i="1" s="1"/>
  <c r="AL313" i="1"/>
  <c r="AR313" i="1" s="1"/>
  <c r="AJ313" i="1"/>
  <c r="AP313" i="1" s="1"/>
  <c r="AJ349" i="1"/>
  <c r="AP349" i="1" s="1"/>
  <c r="AL349" i="1"/>
  <c r="AR349" i="1" s="1"/>
  <c r="AI349" i="1"/>
  <c r="AO349" i="1" s="1"/>
  <c r="AK349" i="1"/>
  <c r="AQ349" i="1" s="1"/>
  <c r="AM349" i="1"/>
  <c r="AS349" i="1" s="1"/>
  <c r="AJ356" i="1"/>
  <c r="AP356" i="1" s="1"/>
  <c r="AK356" i="1"/>
  <c r="AQ356" i="1" s="1"/>
  <c r="AL356" i="1"/>
  <c r="AR356" i="1" s="1"/>
  <c r="AM356" i="1"/>
  <c r="AS356" i="1" s="1"/>
  <c r="AI356" i="1"/>
  <c r="AO356" i="1" s="1"/>
  <c r="AJ204" i="1"/>
  <c r="AP204" i="1" s="1"/>
  <c r="AL204" i="1"/>
  <c r="AR204" i="1" s="1"/>
  <c r="AK204" i="1"/>
  <c r="AQ204" i="1" s="1"/>
  <c r="AM204" i="1"/>
  <c r="AS204" i="1" s="1"/>
  <c r="AI204" i="1"/>
  <c r="AO204" i="1" s="1"/>
  <c r="AJ244" i="1"/>
  <c r="AP244" i="1" s="1"/>
  <c r="AK244" i="1"/>
  <c r="AQ244" i="1" s="1"/>
  <c r="AI244" i="1"/>
  <c r="AO244" i="1" s="1"/>
  <c r="AL244" i="1"/>
  <c r="AR244" i="1" s="1"/>
  <c r="AM244" i="1"/>
  <c r="AS244" i="1" s="1"/>
  <c r="AM392" i="1"/>
  <c r="AS392" i="1" s="1"/>
  <c r="AL392" i="1"/>
  <c r="AR392" i="1" s="1"/>
  <c r="AK392" i="1"/>
  <c r="AQ392" i="1" s="1"/>
  <c r="AI392" i="1"/>
  <c r="AO392" i="1" s="1"/>
  <c r="AJ392" i="1"/>
  <c r="AP392" i="1" s="1"/>
  <c r="AM339" i="1"/>
  <c r="AS339" i="1" s="1"/>
  <c r="AI339" i="1"/>
  <c r="AO339" i="1" s="1"/>
  <c r="AL339" i="1"/>
  <c r="AR339" i="1" s="1"/>
  <c r="AJ339" i="1"/>
  <c r="AP339" i="1" s="1"/>
  <c r="AK339" i="1"/>
  <c r="AQ339" i="1" s="1"/>
  <c r="AP16" i="1"/>
  <c r="AM184" i="1"/>
  <c r="AS184" i="1" s="1"/>
  <c r="AL184" i="1"/>
  <c r="AR184" i="1" s="1"/>
  <c r="AJ184" i="1"/>
  <c r="AP184" i="1" s="1"/>
  <c r="AK184" i="1"/>
  <c r="AQ184" i="1" s="1"/>
  <c r="AI184" i="1"/>
  <c r="AO184" i="1" s="1"/>
  <c r="AI198" i="1"/>
  <c r="AO198" i="1" s="1"/>
  <c r="AJ198" i="1"/>
  <c r="AP198" i="1" s="1"/>
  <c r="AM198" i="1"/>
  <c r="AS198" i="1" s="1"/>
  <c r="AL198" i="1"/>
  <c r="AR198" i="1" s="1"/>
  <c r="AK198" i="1"/>
  <c r="AQ198" i="1" s="1"/>
  <c r="D421" i="1"/>
  <c r="AM17" i="1"/>
  <c r="AK17" i="1"/>
  <c r="AL17" i="1"/>
  <c r="AI17" i="1"/>
  <c r="AJ17" i="1"/>
  <c r="AL352" i="1"/>
  <c r="AR352" i="1" s="1"/>
  <c r="AK352" i="1"/>
  <c r="AQ352" i="1" s="1"/>
  <c r="AI352" i="1"/>
  <c r="AO352" i="1" s="1"/>
  <c r="AJ352" i="1"/>
  <c r="AP352" i="1" s="1"/>
  <c r="AM352" i="1"/>
  <c r="AS352" i="1" s="1"/>
  <c r="AS15" i="1"/>
  <c r="AM319" i="1"/>
  <c r="AS319" i="1" s="1"/>
  <c r="AI319" i="1"/>
  <c r="AO319" i="1" s="1"/>
  <c r="AJ319" i="1"/>
  <c r="AP319" i="1" s="1"/>
  <c r="AL319" i="1"/>
  <c r="AR319" i="1" s="1"/>
  <c r="AK319" i="1"/>
  <c r="AQ319" i="1" s="1"/>
  <c r="AK135" i="1"/>
  <c r="AQ135" i="1" s="1"/>
  <c r="AI135" i="1"/>
  <c r="AO135" i="1" s="1"/>
  <c r="AL135" i="1"/>
  <c r="AR135" i="1" s="1"/>
  <c r="AM135" i="1"/>
  <c r="AS135" i="1" s="1"/>
  <c r="AJ135" i="1"/>
  <c r="AP135" i="1" s="1"/>
  <c r="D427" i="1"/>
  <c r="AK23" i="1"/>
  <c r="AI23" i="1"/>
  <c r="AM23" i="1"/>
  <c r="AL23" i="1"/>
  <c r="AJ23" i="1"/>
  <c r="D412" i="1"/>
  <c r="AJ117" i="1"/>
  <c r="AP117" i="1" s="1"/>
  <c r="AL117" i="1"/>
  <c r="AR117" i="1" s="1"/>
  <c r="AM117" i="1"/>
  <c r="AS117" i="1" s="1"/>
  <c r="AK117" i="1"/>
  <c r="AQ117" i="1" s="1"/>
  <c r="AI117" i="1"/>
  <c r="AO117" i="1" s="1"/>
  <c r="AJ157" i="1"/>
  <c r="AP157" i="1" s="1"/>
  <c r="AL157" i="1"/>
  <c r="AR157" i="1" s="1"/>
  <c r="AI157" i="1"/>
  <c r="AO157" i="1" s="1"/>
  <c r="AM157" i="1"/>
  <c r="AS157" i="1" s="1"/>
  <c r="AK157" i="1"/>
  <c r="AQ157" i="1" s="1"/>
  <c r="AJ100" i="1"/>
  <c r="AP100" i="1" s="1"/>
  <c r="AK100" i="1"/>
  <c r="AQ100" i="1" s="1"/>
  <c r="AM100" i="1"/>
  <c r="AS100" i="1" s="1"/>
  <c r="AI100" i="1"/>
  <c r="AO100" i="1" s="1"/>
  <c r="AL100" i="1"/>
  <c r="AR100" i="1" s="1"/>
  <c r="AS9" i="1"/>
  <c r="AM88" i="1"/>
  <c r="AS88" i="1" s="1"/>
  <c r="AL88" i="1"/>
  <c r="AR88" i="1" s="1"/>
  <c r="AJ88" i="1"/>
  <c r="AP88" i="1" s="1"/>
  <c r="AK88" i="1"/>
  <c r="AQ88" i="1" s="1"/>
  <c r="AI88" i="1"/>
  <c r="AO88" i="1" s="1"/>
  <c r="AM312" i="1"/>
  <c r="AS312" i="1" s="1"/>
  <c r="AL312" i="1"/>
  <c r="AR312" i="1" s="1"/>
  <c r="AJ312" i="1"/>
  <c r="AP312" i="1" s="1"/>
  <c r="AI312" i="1"/>
  <c r="AO312" i="1" s="1"/>
  <c r="AK312" i="1"/>
  <c r="AQ312" i="1" s="1"/>
  <c r="AM104" i="1"/>
  <c r="AS104" i="1" s="1"/>
  <c r="AJ104" i="1"/>
  <c r="AP104" i="1" s="1"/>
  <c r="AL104" i="1"/>
  <c r="AR104" i="1" s="1"/>
  <c r="AI104" i="1"/>
  <c r="AO104" i="1" s="1"/>
  <c r="AK104" i="1"/>
  <c r="AQ104" i="1" s="1"/>
  <c r="AL398" i="1"/>
  <c r="AR398" i="1" s="1"/>
  <c r="AJ398" i="1"/>
  <c r="AP398" i="1" s="1"/>
  <c r="AM398" i="1"/>
  <c r="AS398" i="1" s="1"/>
  <c r="AK398" i="1"/>
  <c r="AQ398" i="1" s="1"/>
  <c r="AI398" i="1"/>
  <c r="AO398" i="1" s="1"/>
  <c r="AM280" i="1"/>
  <c r="AS280" i="1" s="1"/>
  <c r="AL280" i="1"/>
  <c r="AR280" i="1" s="1"/>
  <c r="AJ280" i="1"/>
  <c r="AP280" i="1" s="1"/>
  <c r="AK280" i="1"/>
  <c r="AQ280" i="1" s="1"/>
  <c r="AI280" i="1"/>
  <c r="AO280" i="1" s="1"/>
  <c r="AI120" i="1"/>
  <c r="AO120" i="1" s="1"/>
  <c r="AJ120" i="1"/>
  <c r="AP120" i="1" s="1"/>
  <c r="AL120" i="1"/>
  <c r="AR120" i="1" s="1"/>
  <c r="AM120" i="1"/>
  <c r="AS120" i="1" s="1"/>
  <c r="AK120" i="1"/>
  <c r="AQ120" i="1" s="1"/>
  <c r="AM59" i="1"/>
  <c r="AS59" i="1" s="1"/>
  <c r="AI59" i="1"/>
  <c r="AO59" i="1" s="1"/>
  <c r="AK59" i="1"/>
  <c r="AQ59" i="1" s="1"/>
  <c r="AJ59" i="1"/>
  <c r="AP59" i="1" s="1"/>
  <c r="AL59" i="1"/>
  <c r="AR59" i="1" s="1"/>
  <c r="AL57" i="1"/>
  <c r="AR57" i="1" s="1"/>
  <c r="AK57" i="1"/>
  <c r="AQ57" i="1" s="1"/>
  <c r="AM57" i="1"/>
  <c r="AS57" i="1" s="1"/>
  <c r="AI57" i="1"/>
  <c r="AO57" i="1" s="1"/>
  <c r="AJ57" i="1"/>
  <c r="AP57" i="1" s="1"/>
  <c r="AL364" i="1"/>
  <c r="AR364" i="1" s="1"/>
  <c r="AJ364" i="1"/>
  <c r="AP364" i="1" s="1"/>
  <c r="AK364" i="1"/>
  <c r="AQ364" i="1" s="1"/>
  <c r="AM364" i="1"/>
  <c r="AS364" i="1" s="1"/>
  <c r="AI364" i="1"/>
  <c r="AO364" i="1" s="1"/>
  <c r="AJ132" i="1"/>
  <c r="AP132" i="1" s="1"/>
  <c r="AM132" i="1"/>
  <c r="AS132" i="1" s="1"/>
  <c r="AI132" i="1"/>
  <c r="AO132" i="1" s="1"/>
  <c r="AL132" i="1"/>
  <c r="AR132" i="1" s="1"/>
  <c r="AK132" i="1"/>
  <c r="AQ132" i="1" s="1"/>
  <c r="AI289" i="1"/>
  <c r="AO289" i="1" s="1"/>
  <c r="AL289" i="1"/>
  <c r="AR289" i="1" s="1"/>
  <c r="AK289" i="1"/>
  <c r="AQ289" i="1" s="1"/>
  <c r="AM289" i="1"/>
  <c r="AS289" i="1" s="1"/>
  <c r="AJ289" i="1"/>
  <c r="AP289" i="1" s="1"/>
  <c r="AJ373" i="1"/>
  <c r="AP373" i="1" s="1"/>
  <c r="AL373" i="1"/>
  <c r="AR373" i="1" s="1"/>
  <c r="AK373" i="1"/>
  <c r="AQ373" i="1" s="1"/>
  <c r="AM373" i="1"/>
  <c r="AS373" i="1" s="1"/>
  <c r="AI373" i="1"/>
  <c r="AO373" i="1" s="1"/>
  <c r="AJ368" i="1"/>
  <c r="AP368" i="1" s="1"/>
  <c r="AI368" i="1"/>
  <c r="AO368" i="1" s="1"/>
  <c r="AM368" i="1"/>
  <c r="AS368" i="1" s="1"/>
  <c r="AL368" i="1"/>
  <c r="AR368" i="1" s="1"/>
  <c r="AK368" i="1"/>
  <c r="AQ368" i="1" s="1"/>
  <c r="AM304" i="1"/>
  <c r="AS304" i="1" s="1"/>
  <c r="AJ304" i="1"/>
  <c r="AP304" i="1" s="1"/>
  <c r="AI304" i="1"/>
  <c r="AO304" i="1" s="1"/>
  <c r="AK304" i="1"/>
  <c r="AQ304" i="1" s="1"/>
  <c r="AL304" i="1"/>
  <c r="AR304" i="1" s="1"/>
  <c r="AK190" i="1"/>
  <c r="AQ190" i="1" s="1"/>
  <c r="AM190" i="1"/>
  <c r="AS190" i="1" s="1"/>
  <c r="AJ190" i="1"/>
  <c r="AP190" i="1" s="1"/>
  <c r="AI190" i="1"/>
  <c r="AO190" i="1" s="1"/>
  <c r="AL190" i="1"/>
  <c r="AR190" i="1" s="1"/>
  <c r="AM163" i="1"/>
  <c r="AS163" i="1" s="1"/>
  <c r="AJ163" i="1"/>
  <c r="AP163" i="1" s="1"/>
  <c r="AL163" i="1"/>
  <c r="AR163" i="1" s="1"/>
  <c r="AK163" i="1"/>
  <c r="AQ163" i="1" s="1"/>
  <c r="AI163" i="1"/>
  <c r="AO163" i="1" s="1"/>
  <c r="AJ156" i="1"/>
  <c r="AP156" i="1" s="1"/>
  <c r="AK156" i="1"/>
  <c r="AQ156" i="1" s="1"/>
  <c r="AL156" i="1"/>
  <c r="AR156" i="1" s="1"/>
  <c r="AM156" i="1"/>
  <c r="AS156" i="1" s="1"/>
  <c r="AI156" i="1"/>
  <c r="AO156" i="1" s="1"/>
  <c r="AJ108" i="1"/>
  <c r="AP108" i="1" s="1"/>
  <c r="AK108" i="1"/>
  <c r="AQ108" i="1" s="1"/>
  <c r="AL108" i="1"/>
  <c r="AR108" i="1" s="1"/>
  <c r="AI108" i="1"/>
  <c r="AO108" i="1" s="1"/>
  <c r="AM108" i="1"/>
  <c r="AS108" i="1" s="1"/>
  <c r="AM216" i="1"/>
  <c r="AS216" i="1" s="1"/>
  <c r="AL216" i="1"/>
  <c r="AR216" i="1" s="1"/>
  <c r="AI216" i="1"/>
  <c r="AO216" i="1" s="1"/>
  <c r="AK216" i="1"/>
  <c r="AQ216" i="1" s="1"/>
  <c r="AJ216" i="1"/>
  <c r="AP216" i="1" s="1"/>
  <c r="AK207" i="1"/>
  <c r="AQ207" i="1" s="1"/>
  <c r="AI207" i="1"/>
  <c r="AO207" i="1" s="1"/>
  <c r="AJ207" i="1"/>
  <c r="AP207" i="1" s="1"/>
  <c r="AL207" i="1"/>
  <c r="AR207" i="1" s="1"/>
  <c r="AM207" i="1"/>
  <c r="AS207" i="1" s="1"/>
  <c r="AM75" i="1"/>
  <c r="AS75" i="1" s="1"/>
  <c r="AI75" i="1"/>
  <c r="AO75" i="1" s="1"/>
  <c r="AJ75" i="1"/>
  <c r="AP75" i="1" s="1"/>
  <c r="AK75" i="1"/>
  <c r="AQ75" i="1" s="1"/>
  <c r="AL75" i="1"/>
  <c r="AR75" i="1" s="1"/>
  <c r="AJ323" i="1"/>
  <c r="AP323" i="1" s="1"/>
  <c r="AL323" i="1"/>
  <c r="AR323" i="1" s="1"/>
  <c r="AM323" i="1"/>
  <c r="AS323" i="1" s="1"/>
  <c r="AI323" i="1"/>
  <c r="AO323" i="1" s="1"/>
  <c r="AK323" i="1"/>
  <c r="AQ323" i="1" s="1"/>
  <c r="AJ148" i="1"/>
  <c r="AP148" i="1" s="1"/>
  <c r="AI148" i="1"/>
  <c r="AO148" i="1" s="1"/>
  <c r="AK148" i="1"/>
  <c r="AQ148" i="1" s="1"/>
  <c r="AL148" i="1"/>
  <c r="AR148" i="1" s="1"/>
  <c r="AM148" i="1"/>
  <c r="AS148" i="1" s="1"/>
  <c r="D414" i="1"/>
  <c r="AI118" i="1"/>
  <c r="AO118" i="1" s="1"/>
  <c r="AM118" i="1"/>
  <c r="AS118" i="1" s="1"/>
  <c r="AK118" i="1"/>
  <c r="AQ118" i="1" s="1"/>
  <c r="AL118" i="1"/>
  <c r="AR118" i="1" s="1"/>
  <c r="AJ118" i="1"/>
  <c r="AP118" i="1" s="1"/>
  <c r="AM380" i="1"/>
  <c r="AS380" i="1" s="1"/>
  <c r="AL380" i="1"/>
  <c r="AR380" i="1" s="1"/>
  <c r="AJ380" i="1"/>
  <c r="AP380" i="1" s="1"/>
  <c r="AI380" i="1"/>
  <c r="AO380" i="1" s="1"/>
  <c r="AK380" i="1"/>
  <c r="AQ380" i="1" s="1"/>
  <c r="AK317" i="1"/>
  <c r="AQ317" i="1" s="1"/>
  <c r="AL317" i="1"/>
  <c r="AR317" i="1" s="1"/>
  <c r="AM317" i="1"/>
  <c r="AS317" i="1" s="1"/>
  <c r="AJ317" i="1"/>
  <c r="AP317" i="1" s="1"/>
  <c r="AI317" i="1"/>
  <c r="AO317" i="1" s="1"/>
  <c r="AK396" i="1"/>
  <c r="AQ396" i="1" s="1"/>
  <c r="AJ396" i="1"/>
  <c r="AP396" i="1" s="1"/>
  <c r="AM396" i="1"/>
  <c r="AS396" i="1" s="1"/>
  <c r="AI396" i="1"/>
  <c r="AO396" i="1" s="1"/>
  <c r="AL396" i="1"/>
  <c r="AR396" i="1" s="1"/>
  <c r="AM55" i="1"/>
  <c r="AS55" i="1" s="1"/>
  <c r="AI55" i="1"/>
  <c r="AO55" i="1" s="1"/>
  <c r="AL55" i="1"/>
  <c r="AR55" i="1" s="1"/>
  <c r="AK55" i="1"/>
  <c r="AJ55" i="1"/>
  <c r="D425" i="1"/>
  <c r="AK21" i="1"/>
  <c r="AM21" i="1"/>
  <c r="AI21" i="1"/>
  <c r="AL21" i="1"/>
  <c r="AJ21" i="1"/>
  <c r="AI41" i="1"/>
  <c r="AO41" i="1" s="1"/>
  <c r="AM41" i="1"/>
  <c r="AS41" i="1" s="1"/>
  <c r="AJ41" i="1"/>
  <c r="AP41" i="1" s="1"/>
  <c r="AK41" i="1"/>
  <c r="AQ41" i="1" s="1"/>
  <c r="AL41" i="1"/>
  <c r="AR41" i="1" s="1"/>
  <c r="AJ341" i="1"/>
  <c r="AP341" i="1" s="1"/>
  <c r="AM341" i="1"/>
  <c r="AS341" i="1" s="1"/>
  <c r="AL341" i="1"/>
  <c r="AR341" i="1" s="1"/>
  <c r="AK341" i="1"/>
  <c r="AQ341" i="1" s="1"/>
  <c r="AI341" i="1"/>
  <c r="AO341" i="1" s="1"/>
  <c r="AJ249" i="1"/>
  <c r="AP249" i="1" s="1"/>
  <c r="AM249" i="1"/>
  <c r="AS249" i="1" s="1"/>
  <c r="AI249" i="1"/>
  <c r="AO249" i="1" s="1"/>
  <c r="AK249" i="1"/>
  <c r="AQ249" i="1" s="1"/>
  <c r="AL249" i="1"/>
  <c r="AR249" i="1" s="1"/>
  <c r="AI402" i="1"/>
  <c r="AO402" i="1" s="1"/>
  <c r="AJ402" i="1"/>
  <c r="AP402" i="1" s="1"/>
  <c r="AL402" i="1"/>
  <c r="AR402" i="1" s="1"/>
  <c r="AM402" i="1"/>
  <c r="AS402" i="1" s="1"/>
  <c r="AK402" i="1"/>
  <c r="AQ402" i="1" s="1"/>
  <c r="AL103" i="1"/>
  <c r="AR103" i="1" s="1"/>
  <c r="AJ103" i="1"/>
  <c r="AP103" i="1" s="1"/>
  <c r="AK103" i="1"/>
  <c r="AQ103" i="1" s="1"/>
  <c r="AI103" i="1"/>
  <c r="AO103" i="1" s="1"/>
  <c r="AM103" i="1"/>
  <c r="AS103" i="1" s="1"/>
  <c r="AI258" i="1"/>
  <c r="AO258" i="1" s="1"/>
  <c r="AM258" i="1"/>
  <c r="AS258" i="1" s="1"/>
  <c r="AL258" i="1"/>
  <c r="AR258" i="1" s="1"/>
  <c r="AK258" i="1"/>
  <c r="AQ258" i="1" s="1"/>
  <c r="AJ258" i="1"/>
  <c r="AP258" i="1" s="1"/>
  <c r="AQ9" i="1"/>
  <c r="AM48" i="1"/>
  <c r="AS48" i="1" s="1"/>
  <c r="AJ48" i="1"/>
  <c r="AP48" i="1" s="1"/>
  <c r="AL48" i="1"/>
  <c r="AR48" i="1" s="1"/>
  <c r="AI48" i="1"/>
  <c r="AO48" i="1" s="1"/>
  <c r="AK48" i="1"/>
  <c r="AQ48" i="1" s="1"/>
  <c r="AJ328" i="1"/>
  <c r="AP328" i="1" s="1"/>
  <c r="AL328" i="1"/>
  <c r="AR328" i="1" s="1"/>
  <c r="AM328" i="1"/>
  <c r="AS328" i="1" s="1"/>
  <c r="AK328" i="1"/>
  <c r="AQ328" i="1" s="1"/>
  <c r="AI328" i="1"/>
  <c r="AO328" i="1" s="1"/>
  <c r="AJ84" i="1"/>
  <c r="AP84" i="1" s="1"/>
  <c r="AL84" i="1"/>
  <c r="AR84" i="1" s="1"/>
  <c r="AM84" i="1"/>
  <c r="AS84" i="1" s="1"/>
  <c r="AI84" i="1"/>
  <c r="AO84" i="1" s="1"/>
  <c r="AK84" i="1"/>
  <c r="AQ84" i="1" s="1"/>
  <c r="AM98" i="1"/>
  <c r="AS98" i="1" s="1"/>
  <c r="AJ98" i="1"/>
  <c r="AP98" i="1" s="1"/>
  <c r="AI98" i="1"/>
  <c r="AO98" i="1" s="1"/>
  <c r="AL98" i="1"/>
  <c r="AR98" i="1" s="1"/>
  <c r="AK98" i="1"/>
  <c r="AQ98" i="1" s="1"/>
  <c r="AM138" i="1"/>
  <c r="AS138" i="1" s="1"/>
  <c r="AK138" i="1"/>
  <c r="AQ138" i="1" s="1"/>
  <c r="AL138" i="1"/>
  <c r="AR138" i="1" s="1"/>
  <c r="AI138" i="1"/>
  <c r="AO138" i="1" s="1"/>
  <c r="AJ138" i="1"/>
  <c r="AP138" i="1" s="1"/>
  <c r="AI300" i="1"/>
  <c r="AO300" i="1" s="1"/>
  <c r="AL300" i="1"/>
  <c r="AR300" i="1" s="1"/>
  <c r="AK300" i="1"/>
  <c r="AQ300" i="1" s="1"/>
  <c r="AJ300" i="1"/>
  <c r="AP300" i="1" s="1"/>
  <c r="AM300" i="1"/>
  <c r="AS300" i="1" s="1"/>
  <c r="AL340" i="1"/>
  <c r="AR340" i="1" s="1"/>
  <c r="AM340" i="1"/>
  <c r="AS340" i="1" s="1"/>
  <c r="AK340" i="1"/>
  <c r="AQ340" i="1" s="1"/>
  <c r="AJ340" i="1"/>
  <c r="AP340" i="1" s="1"/>
  <c r="AI340" i="1"/>
  <c r="AO340" i="1" s="1"/>
  <c r="AK359" i="1"/>
  <c r="AQ359" i="1" s="1"/>
  <c r="AL359" i="1"/>
  <c r="AR359" i="1" s="1"/>
  <c r="AI359" i="1"/>
  <c r="AO359" i="1" s="1"/>
  <c r="AM359" i="1"/>
  <c r="AS359" i="1" s="1"/>
  <c r="AJ359" i="1"/>
  <c r="AP359" i="1" s="1"/>
  <c r="AL52" i="1"/>
  <c r="AR52" i="1" s="1"/>
  <c r="AI52" i="1"/>
  <c r="AO52" i="1" s="1"/>
  <c r="AJ52" i="1"/>
  <c r="AP52" i="1" s="1"/>
  <c r="AM52" i="1"/>
  <c r="AS52" i="1" s="1"/>
  <c r="AK52" i="1"/>
  <c r="AQ52" i="1" s="1"/>
  <c r="AJ237" i="1"/>
  <c r="AP237" i="1" s="1"/>
  <c r="AK237" i="1"/>
  <c r="AQ237" i="1" s="1"/>
  <c r="AL237" i="1"/>
  <c r="AR237" i="1" s="1"/>
  <c r="AI237" i="1"/>
  <c r="AO237" i="1" s="1"/>
  <c r="AM237" i="1"/>
  <c r="AS237" i="1" s="1"/>
  <c r="AM224" i="1"/>
  <c r="AS224" i="1" s="1"/>
  <c r="AL224" i="1"/>
  <c r="AR224" i="1" s="1"/>
  <c r="AK224" i="1"/>
  <c r="AQ224" i="1" s="1"/>
  <c r="AI224" i="1"/>
  <c r="AO224" i="1" s="1"/>
  <c r="AJ224" i="1"/>
  <c r="AP224" i="1" s="1"/>
  <c r="AJ372" i="1"/>
  <c r="AP372" i="1" s="1"/>
  <c r="AL372" i="1"/>
  <c r="AR372" i="1" s="1"/>
  <c r="AI372" i="1"/>
  <c r="AO372" i="1" s="1"/>
  <c r="AM372" i="1"/>
  <c r="AS372" i="1" s="1"/>
  <c r="AK372" i="1"/>
  <c r="AQ372" i="1" s="1"/>
  <c r="AL32" i="1"/>
  <c r="AR32" i="1" s="1"/>
  <c r="AM32" i="1"/>
  <c r="AS32" i="1" s="1"/>
  <c r="AK32" i="1"/>
  <c r="AQ32" i="1" s="1"/>
  <c r="AJ32" i="1"/>
  <c r="AP32" i="1" s="1"/>
  <c r="AI32" i="1"/>
  <c r="AO32" i="1" s="1"/>
  <c r="AR15" i="1"/>
  <c r="AJ179" i="1"/>
  <c r="AP179" i="1" s="1"/>
  <c r="AM179" i="1"/>
  <c r="AS179" i="1" s="1"/>
  <c r="AK179" i="1"/>
  <c r="AQ179" i="1" s="1"/>
  <c r="AL179" i="1"/>
  <c r="AR179" i="1" s="1"/>
  <c r="AI179" i="1"/>
  <c r="AO179" i="1" s="1"/>
  <c r="AI346" i="1"/>
  <c r="AO346" i="1" s="1"/>
  <c r="AJ346" i="1"/>
  <c r="AP346" i="1" s="1"/>
  <c r="AK346" i="1"/>
  <c r="AQ346" i="1" s="1"/>
  <c r="AM346" i="1"/>
  <c r="AS346" i="1" s="1"/>
  <c r="AL346" i="1"/>
  <c r="AR346" i="1" s="1"/>
  <c r="AI355" i="1"/>
  <c r="AO355" i="1" s="1"/>
  <c r="AM355" i="1"/>
  <c r="AS355" i="1" s="1"/>
  <c r="AL355" i="1"/>
  <c r="AR355" i="1" s="1"/>
  <c r="AJ355" i="1"/>
  <c r="AP355" i="1" s="1"/>
  <c r="AK355" i="1"/>
  <c r="AQ355" i="1" s="1"/>
  <c r="AM136" i="1"/>
  <c r="AS136" i="1" s="1"/>
  <c r="AI136" i="1"/>
  <c r="AO136" i="1" s="1"/>
  <c r="AL136" i="1"/>
  <c r="AR136" i="1" s="1"/>
  <c r="AK136" i="1"/>
  <c r="AQ136" i="1" s="1"/>
  <c r="AJ136" i="1"/>
  <c r="AP136" i="1" s="1"/>
  <c r="AJ377" i="1"/>
  <c r="AP377" i="1" s="1"/>
  <c r="AM377" i="1"/>
  <c r="AS377" i="1" s="1"/>
  <c r="AI377" i="1"/>
  <c r="AO377" i="1" s="1"/>
  <c r="AL377" i="1"/>
  <c r="AR377" i="1" s="1"/>
  <c r="AK377" i="1"/>
  <c r="AQ377" i="1" s="1"/>
  <c r="AJ155" i="1"/>
  <c r="AP155" i="1" s="1"/>
  <c r="AI155" i="1"/>
  <c r="AO155" i="1" s="1"/>
  <c r="AL155" i="1"/>
  <c r="AR155" i="1" s="1"/>
  <c r="AK155" i="1"/>
  <c r="AQ155" i="1" s="1"/>
  <c r="AM155" i="1"/>
  <c r="AS155" i="1" s="1"/>
  <c r="AL193" i="1"/>
  <c r="AR193" i="1" s="1"/>
  <c r="AM193" i="1"/>
  <c r="AS193" i="1" s="1"/>
  <c r="AK193" i="1"/>
  <c r="AQ193" i="1" s="1"/>
  <c r="AJ193" i="1"/>
  <c r="AP193" i="1" s="1"/>
  <c r="AI193" i="1"/>
  <c r="AO193" i="1" s="1"/>
  <c r="AJ353" i="1"/>
  <c r="AP353" i="1" s="1"/>
  <c r="AK353" i="1"/>
  <c r="AQ353" i="1" s="1"/>
  <c r="AM353" i="1"/>
  <c r="AS353" i="1" s="1"/>
  <c r="AL353" i="1"/>
  <c r="AR353" i="1" s="1"/>
  <c r="AI353" i="1"/>
  <c r="AO353" i="1" s="1"/>
  <c r="AM200" i="1"/>
  <c r="AS200" i="1" s="1"/>
  <c r="AL200" i="1"/>
  <c r="AR200" i="1" s="1"/>
  <c r="AK200" i="1"/>
  <c r="AQ200" i="1" s="1"/>
  <c r="AI200" i="1"/>
  <c r="AO200" i="1" s="1"/>
  <c r="AJ200" i="1"/>
  <c r="AP200" i="1" s="1"/>
  <c r="AK39" i="1"/>
  <c r="AQ39" i="1" s="1"/>
  <c r="AL39" i="1"/>
  <c r="AR39" i="1" s="1"/>
  <c r="AI39" i="1"/>
  <c r="AO39" i="1" s="1"/>
  <c r="AJ39" i="1"/>
  <c r="AP39" i="1" s="1"/>
  <c r="AM39" i="1"/>
  <c r="AS39" i="1" s="1"/>
  <c r="AM203" i="1"/>
  <c r="AS203" i="1" s="1"/>
  <c r="AI203" i="1"/>
  <c r="AO203" i="1" s="1"/>
  <c r="AK203" i="1"/>
  <c r="AQ203" i="1" s="1"/>
  <c r="AJ203" i="1"/>
  <c r="AP203" i="1" s="1"/>
  <c r="AL203" i="1"/>
  <c r="AR203" i="1" s="1"/>
  <c r="AJ222" i="1"/>
  <c r="AP222" i="1" s="1"/>
  <c r="AL222" i="1"/>
  <c r="AR222" i="1" s="1"/>
  <c r="AK222" i="1"/>
  <c r="AQ222" i="1" s="1"/>
  <c r="AI222" i="1"/>
  <c r="AO222" i="1" s="1"/>
  <c r="AM222" i="1"/>
  <c r="AS222" i="1" s="1"/>
  <c r="AM46" i="1"/>
  <c r="AS46" i="1" s="1"/>
  <c r="AJ46" i="1"/>
  <c r="AK46" i="1"/>
  <c r="AQ46" i="1" s="1"/>
  <c r="AI46" i="1"/>
  <c r="AL46" i="1"/>
  <c r="AR46" i="1" s="1"/>
  <c r="AJ253" i="1"/>
  <c r="AP253" i="1" s="1"/>
  <c r="AL253" i="1"/>
  <c r="AR253" i="1" s="1"/>
  <c r="AM253" i="1"/>
  <c r="AS253" i="1" s="1"/>
  <c r="AI253" i="1"/>
  <c r="AO253" i="1" s="1"/>
  <c r="AK253" i="1"/>
  <c r="AQ253" i="1" s="1"/>
  <c r="D426" i="1"/>
  <c r="AM22" i="1"/>
  <c r="AJ22" i="1"/>
  <c r="AL22" i="1"/>
  <c r="AK22" i="1"/>
  <c r="AI22" i="1"/>
  <c r="AR7" i="1"/>
  <c r="AJ388" i="1"/>
  <c r="AP388" i="1" s="1"/>
  <c r="AM388" i="1"/>
  <c r="AS388" i="1" s="1"/>
  <c r="AI388" i="1"/>
  <c r="AO388" i="1" s="1"/>
  <c r="AL388" i="1"/>
  <c r="AR388" i="1" s="1"/>
  <c r="AK388" i="1"/>
  <c r="AQ388" i="1" s="1"/>
  <c r="AJ268" i="1"/>
  <c r="AP268" i="1" s="1"/>
  <c r="AK268" i="1"/>
  <c r="AQ268" i="1" s="1"/>
  <c r="AL268" i="1"/>
  <c r="AR268" i="1" s="1"/>
  <c r="AM268" i="1"/>
  <c r="AS268" i="1" s="1"/>
  <c r="AI268" i="1"/>
  <c r="AO268" i="1" s="1"/>
  <c r="AO16" i="1"/>
  <c r="AM337" i="1"/>
  <c r="AS337" i="1" s="1"/>
  <c r="AJ337" i="1"/>
  <c r="AP337" i="1" s="1"/>
  <c r="AI337" i="1"/>
  <c r="AO337" i="1" s="1"/>
  <c r="AL337" i="1"/>
  <c r="AR337" i="1" s="1"/>
  <c r="AK337" i="1"/>
  <c r="AQ337" i="1" s="1"/>
  <c r="D422" i="1"/>
  <c r="AM18" i="1"/>
  <c r="AJ18" i="1"/>
  <c r="AL18" i="1"/>
  <c r="AK18" i="1"/>
  <c r="AI18" i="1"/>
  <c r="AL40" i="1"/>
  <c r="AR40" i="1" s="1"/>
  <c r="AJ40" i="1"/>
  <c r="AP40" i="1" s="1"/>
  <c r="AK40" i="1"/>
  <c r="AQ40" i="1" s="1"/>
  <c r="AI40" i="1"/>
  <c r="AO40" i="1" s="1"/>
  <c r="AM40" i="1"/>
  <c r="AS40" i="1" s="1"/>
  <c r="AL180" i="1"/>
  <c r="AR180" i="1" s="1"/>
  <c r="AK180" i="1"/>
  <c r="AQ180" i="1" s="1"/>
  <c r="AI180" i="1"/>
  <c r="AO180" i="1" s="1"/>
  <c r="AJ180" i="1"/>
  <c r="AP180" i="1" s="1"/>
  <c r="AM180" i="1"/>
  <c r="AS180" i="1" s="1"/>
  <c r="AM399" i="1"/>
  <c r="AS399" i="1" s="1"/>
  <c r="AI399" i="1"/>
  <c r="AO399" i="1" s="1"/>
  <c r="AJ399" i="1"/>
  <c r="AP399" i="1" s="1"/>
  <c r="AL399" i="1"/>
  <c r="AR399" i="1" s="1"/>
  <c r="AK399" i="1"/>
  <c r="AQ399" i="1" s="1"/>
  <c r="D428" i="1"/>
  <c r="AM24" i="1"/>
  <c r="AI24" i="1"/>
  <c r="AK24" i="1"/>
  <c r="AJ24" i="1"/>
  <c r="AL24" i="1"/>
  <c r="AJ297" i="1"/>
  <c r="AP297" i="1" s="1"/>
  <c r="AM297" i="1"/>
  <c r="AS297" i="1" s="1"/>
  <c r="AI297" i="1"/>
  <c r="AO297" i="1" s="1"/>
  <c r="AL297" i="1"/>
  <c r="AR297" i="1" s="1"/>
  <c r="AK297" i="1"/>
  <c r="AQ297" i="1" s="1"/>
  <c r="AJ144" i="1"/>
  <c r="AP144" i="1" s="1"/>
  <c r="AI144" i="1"/>
  <c r="AO144" i="1" s="1"/>
  <c r="AL144" i="1"/>
  <c r="AR144" i="1" s="1"/>
  <c r="AM144" i="1"/>
  <c r="AS144" i="1" s="1"/>
  <c r="AK144" i="1"/>
  <c r="AQ144" i="1" s="1"/>
  <c r="AI292" i="1"/>
  <c r="AO292" i="1" s="1"/>
  <c r="AL292" i="1"/>
  <c r="AR292" i="1" s="1"/>
  <c r="AJ292" i="1"/>
  <c r="AP292" i="1" s="1"/>
  <c r="AM292" i="1"/>
  <c r="AS292" i="1" s="1"/>
  <c r="AK292" i="1"/>
  <c r="AQ292" i="1" s="1"/>
  <c r="AM232" i="1"/>
  <c r="AS232" i="1" s="1"/>
  <c r="AL232" i="1"/>
  <c r="AR232" i="1" s="1"/>
  <c r="AI232" i="1"/>
  <c r="AO232" i="1" s="1"/>
  <c r="AJ232" i="1"/>
  <c r="AP232" i="1" s="1"/>
  <c r="AK232" i="1"/>
  <c r="AQ232" i="1" s="1"/>
  <c r="AJ76" i="1"/>
  <c r="AP76" i="1" s="1"/>
  <c r="AL76" i="1"/>
  <c r="AI76" i="1"/>
  <c r="AO76" i="1" s="1"/>
  <c r="AK76" i="1"/>
  <c r="AQ76" i="1" s="1"/>
  <c r="AM76" i="1"/>
  <c r="AS76" i="1" s="1"/>
  <c r="AI273" i="1"/>
  <c r="AO273" i="1" s="1"/>
  <c r="AL273" i="1"/>
  <c r="AR273" i="1" s="1"/>
  <c r="AK273" i="1"/>
  <c r="AQ273" i="1" s="1"/>
  <c r="AM273" i="1"/>
  <c r="AS273" i="1" s="1"/>
  <c r="AJ273" i="1"/>
  <c r="AP273" i="1" s="1"/>
  <c r="AM115" i="1"/>
  <c r="AS115" i="1" s="1"/>
  <c r="AJ115" i="1"/>
  <c r="AP115" i="1" s="1"/>
  <c r="AI115" i="1"/>
  <c r="AO115" i="1" s="1"/>
  <c r="AK115" i="1"/>
  <c r="AQ115" i="1" s="1"/>
  <c r="AL115" i="1"/>
  <c r="AR115" i="1" s="1"/>
  <c r="AI233" i="1"/>
  <c r="AO233" i="1" s="1"/>
  <c r="AK233" i="1"/>
  <c r="AQ233" i="1" s="1"/>
  <c r="AL233" i="1"/>
  <c r="AR233" i="1" s="1"/>
  <c r="AM233" i="1"/>
  <c r="AS233" i="1" s="1"/>
  <c r="AJ233" i="1"/>
  <c r="AP233" i="1" s="1"/>
  <c r="D417" i="1"/>
  <c r="AJ13" i="1"/>
  <c r="AI13" i="1"/>
  <c r="AK13" i="1"/>
  <c r="AM13" i="1"/>
  <c r="AL13" i="1"/>
  <c r="AS6" i="1"/>
  <c r="AL153" i="1"/>
  <c r="AR153" i="1" s="1"/>
  <c r="AM153" i="1"/>
  <c r="AS153" i="1" s="1"/>
  <c r="AK153" i="1"/>
  <c r="AQ153" i="1" s="1"/>
  <c r="AI153" i="1"/>
  <c r="AO153" i="1" s="1"/>
  <c r="AJ153" i="1"/>
  <c r="AP153" i="1" s="1"/>
  <c r="D411" i="1"/>
  <c r="D413" i="1"/>
  <c r="AK208" i="1"/>
  <c r="AQ208" i="1" s="1"/>
  <c r="AI208" i="1"/>
  <c r="AO208" i="1" s="1"/>
  <c r="AM208" i="1"/>
  <c r="AS208" i="1" s="1"/>
  <c r="AL208" i="1"/>
  <c r="AR208" i="1" s="1"/>
  <c r="AJ208" i="1"/>
  <c r="AP208" i="1" s="1"/>
  <c r="AL348" i="1"/>
  <c r="AR348" i="1" s="1"/>
  <c r="AK348" i="1"/>
  <c r="AQ348" i="1" s="1"/>
  <c r="AI348" i="1"/>
  <c r="AO348" i="1" s="1"/>
  <c r="AM348" i="1"/>
  <c r="AS348" i="1" s="1"/>
  <c r="AJ348" i="1"/>
  <c r="AP348" i="1" s="1"/>
  <c r="AK238" i="1"/>
  <c r="AQ238" i="1" s="1"/>
  <c r="AI238" i="1"/>
  <c r="AO238" i="1" s="1"/>
  <c r="AJ238" i="1"/>
  <c r="AP238" i="1" s="1"/>
  <c r="AM238" i="1"/>
  <c r="AS238" i="1" s="1"/>
  <c r="AL238" i="1"/>
  <c r="AR238" i="1" s="1"/>
  <c r="AL112" i="1"/>
  <c r="AR112" i="1" s="1"/>
  <c r="AM112" i="1"/>
  <c r="AS112" i="1" s="1"/>
  <c r="AI112" i="1"/>
  <c r="AO112" i="1" s="1"/>
  <c r="AJ112" i="1"/>
  <c r="AP112" i="1" s="1"/>
  <c r="AK112" i="1"/>
  <c r="AQ112" i="1" s="1"/>
  <c r="AQ10" i="1"/>
  <c r="AK158" i="1"/>
  <c r="AQ158" i="1" s="1"/>
  <c r="AM158" i="1"/>
  <c r="AS158" i="1" s="1"/>
  <c r="AJ158" i="1"/>
  <c r="AP158" i="1" s="1"/>
  <c r="AL158" i="1"/>
  <c r="AR158" i="1" s="1"/>
  <c r="AI158" i="1"/>
  <c r="AO158" i="1" s="1"/>
  <c r="AM178" i="1"/>
  <c r="AS178" i="1" s="1"/>
  <c r="AI178" i="1"/>
  <c r="AO178" i="1" s="1"/>
  <c r="AK178" i="1"/>
  <c r="AQ178" i="1" s="1"/>
  <c r="AJ178" i="1"/>
  <c r="AP178" i="1" s="1"/>
  <c r="AL178" i="1"/>
  <c r="AR178" i="1" s="1"/>
  <c r="AJ218" i="1"/>
  <c r="AP218" i="1" s="1"/>
  <c r="AL218" i="1"/>
  <c r="AR218" i="1" s="1"/>
  <c r="AI218" i="1"/>
  <c r="AO218" i="1" s="1"/>
  <c r="AK218" i="1"/>
  <c r="AQ218" i="1" s="1"/>
  <c r="AM218" i="1"/>
  <c r="AS218" i="1" s="1"/>
  <c r="AJ140" i="1"/>
  <c r="AP140" i="1" s="1"/>
  <c r="AL140" i="1"/>
  <c r="AR140" i="1" s="1"/>
  <c r="AI140" i="1"/>
  <c r="AO140" i="1" s="1"/>
  <c r="AK140" i="1"/>
  <c r="AQ140" i="1" s="1"/>
  <c r="AM140" i="1"/>
  <c r="AS140" i="1" s="1"/>
  <c r="AM160" i="1"/>
  <c r="AS160" i="1" s="1"/>
  <c r="AL160" i="1"/>
  <c r="AR160" i="1" s="1"/>
  <c r="AK160" i="1"/>
  <c r="AQ160" i="1" s="1"/>
  <c r="AJ160" i="1"/>
  <c r="AP160" i="1" s="1"/>
  <c r="AI160" i="1"/>
  <c r="AO160" i="1" s="1"/>
  <c r="AM99" i="1"/>
  <c r="AS99" i="1" s="1"/>
  <c r="AI99" i="1"/>
  <c r="AO99" i="1" s="1"/>
  <c r="AL99" i="1"/>
  <c r="AR99" i="1" s="1"/>
  <c r="AK99" i="1"/>
  <c r="AQ99" i="1" s="1"/>
  <c r="AJ99" i="1"/>
  <c r="AP99" i="1" s="1"/>
  <c r="AJ97" i="1"/>
  <c r="AP97" i="1" s="1"/>
  <c r="AM97" i="1"/>
  <c r="AS97" i="1" s="1"/>
  <c r="AL97" i="1"/>
  <c r="AR97" i="1" s="1"/>
  <c r="AI97" i="1"/>
  <c r="AO97" i="1" s="1"/>
  <c r="AK97" i="1"/>
  <c r="AQ97" i="1" s="1"/>
  <c r="AI284" i="1"/>
  <c r="AO284" i="1" s="1"/>
  <c r="AK284" i="1"/>
  <c r="AQ284" i="1" s="1"/>
  <c r="AL284" i="1"/>
  <c r="AR284" i="1" s="1"/>
  <c r="AM284" i="1"/>
  <c r="AS284" i="1" s="1"/>
  <c r="AJ284" i="1"/>
  <c r="AP284" i="1" s="1"/>
  <c r="AM332" i="1"/>
  <c r="AS332" i="1" s="1"/>
  <c r="AL332" i="1"/>
  <c r="AR332" i="1" s="1"/>
  <c r="AI332" i="1"/>
  <c r="AO332" i="1" s="1"/>
  <c r="AJ332" i="1"/>
  <c r="AP332" i="1" s="1"/>
  <c r="AK332" i="1"/>
  <c r="AQ332" i="1" s="1"/>
  <c r="AL192" i="1"/>
  <c r="AR192" i="1" s="1"/>
  <c r="AI192" i="1"/>
  <c r="AO192" i="1" s="1"/>
  <c r="AK192" i="1"/>
  <c r="AQ192" i="1" s="1"/>
  <c r="AJ192" i="1"/>
  <c r="AP192" i="1" s="1"/>
  <c r="AM192" i="1"/>
  <c r="AS192" i="1" s="1"/>
  <c r="AJ25" i="1"/>
  <c r="AP25" i="1" s="1"/>
  <c r="AK25" i="1"/>
  <c r="AQ25" i="1" s="1"/>
  <c r="AL25" i="1"/>
  <c r="AM25" i="1"/>
  <c r="AS25" i="1" s="1"/>
  <c r="AI25" i="1"/>
  <c r="AO25" i="1" s="1"/>
  <c r="D409" i="1"/>
  <c r="AJ185" i="1"/>
  <c r="AP185" i="1" s="1"/>
  <c r="AK185" i="1"/>
  <c r="AQ185" i="1" s="1"/>
  <c r="AL185" i="1"/>
  <c r="AR185" i="1" s="1"/>
  <c r="AM185" i="1"/>
  <c r="AS185" i="1" s="1"/>
  <c r="AI185" i="1"/>
  <c r="AO185" i="1" s="1"/>
  <c r="AJ225" i="1"/>
  <c r="AP225" i="1" s="1"/>
  <c r="AK225" i="1"/>
  <c r="AQ225" i="1" s="1"/>
  <c r="AL225" i="1"/>
  <c r="AR225" i="1" s="1"/>
  <c r="AM225" i="1"/>
  <c r="AS225" i="1" s="1"/>
  <c r="AI225" i="1"/>
  <c r="AO225" i="1" s="1"/>
  <c r="AI45" i="1"/>
  <c r="AO45" i="1" s="1"/>
  <c r="AJ45" i="1"/>
  <c r="AP45" i="1" s="1"/>
  <c r="AK45" i="1"/>
  <c r="AQ45" i="1" s="1"/>
  <c r="AL45" i="1"/>
  <c r="AR45" i="1" s="1"/>
  <c r="AM45" i="1"/>
  <c r="AS45" i="1" s="1"/>
  <c r="AI365" i="1"/>
  <c r="AO365" i="1" s="1"/>
  <c r="AJ365" i="1"/>
  <c r="AP365" i="1" s="1"/>
  <c r="AK365" i="1"/>
  <c r="AQ365" i="1" s="1"/>
  <c r="AL365" i="1"/>
  <c r="AR365" i="1" s="1"/>
  <c r="AM365" i="1"/>
  <c r="AS365" i="1" s="1"/>
  <c r="AJ305" i="1"/>
  <c r="AP305" i="1" s="1"/>
  <c r="AK305" i="1"/>
  <c r="AQ305" i="1" s="1"/>
  <c r="AL305" i="1"/>
  <c r="AR305" i="1" s="1"/>
  <c r="AM305" i="1"/>
  <c r="AS305" i="1" s="1"/>
  <c r="AI305" i="1"/>
  <c r="AO305" i="1" s="1"/>
  <c r="AI85" i="1"/>
  <c r="AO85" i="1" s="1"/>
  <c r="AJ85" i="1"/>
  <c r="AP85" i="1" s="1"/>
  <c r="AK85" i="1"/>
  <c r="AQ85" i="1" s="1"/>
  <c r="AL85" i="1"/>
  <c r="AR85" i="1" s="1"/>
  <c r="AM85" i="1"/>
  <c r="AS85" i="1" s="1"/>
  <c r="AJ345" i="1"/>
  <c r="AP345" i="1" s="1"/>
  <c r="AK345" i="1"/>
  <c r="AQ345" i="1" s="1"/>
  <c r="AL345" i="1"/>
  <c r="AR345" i="1" s="1"/>
  <c r="AM345" i="1"/>
  <c r="AS345" i="1" s="1"/>
  <c r="AI345" i="1"/>
  <c r="AO345" i="1" s="1"/>
  <c r="AI125" i="1"/>
  <c r="AO125" i="1" s="1"/>
  <c r="AJ125" i="1"/>
  <c r="AP125" i="1" s="1"/>
  <c r="AK125" i="1"/>
  <c r="AQ125" i="1" s="1"/>
  <c r="AL125" i="1"/>
  <c r="AR125" i="1" s="1"/>
  <c r="AM125" i="1"/>
  <c r="AS125" i="1" s="1"/>
  <c r="AJ65" i="1"/>
  <c r="AP65" i="1" s="1"/>
  <c r="AK65" i="1"/>
  <c r="AQ65" i="1" s="1"/>
  <c r="AL65" i="1"/>
  <c r="AR65" i="1" s="1"/>
  <c r="AM65" i="1"/>
  <c r="AS65" i="1" s="1"/>
  <c r="AI65" i="1"/>
  <c r="AO65" i="1" s="1"/>
  <c r="AJ385" i="1"/>
  <c r="AP385" i="1" s="1"/>
  <c r="AK385" i="1"/>
  <c r="AQ385" i="1" s="1"/>
  <c r="AL385" i="1"/>
  <c r="AR385" i="1" s="1"/>
  <c r="AM385" i="1"/>
  <c r="AS385" i="1" s="1"/>
  <c r="AI385" i="1"/>
  <c r="AO385" i="1" s="1"/>
  <c r="AI165" i="1"/>
  <c r="AO165" i="1" s="1"/>
  <c r="AJ165" i="1"/>
  <c r="AP165" i="1" s="1"/>
  <c r="AK165" i="1"/>
  <c r="AQ165" i="1" s="1"/>
  <c r="AL165" i="1"/>
  <c r="AR165" i="1" s="1"/>
  <c r="AM165" i="1"/>
  <c r="AS165" i="1" s="1"/>
  <c r="AJ105" i="1"/>
  <c r="AP105" i="1" s="1"/>
  <c r="AK105" i="1"/>
  <c r="AQ105" i="1" s="1"/>
  <c r="AL105" i="1"/>
  <c r="AR105" i="1" s="1"/>
  <c r="AM105" i="1"/>
  <c r="AS105" i="1" s="1"/>
  <c r="AI105" i="1"/>
  <c r="AO105" i="1" s="1"/>
  <c r="AI205" i="1"/>
  <c r="AO205" i="1" s="1"/>
  <c r="AJ205" i="1"/>
  <c r="AP205" i="1" s="1"/>
  <c r="AK205" i="1"/>
  <c r="AQ205" i="1" s="1"/>
  <c r="AL205" i="1"/>
  <c r="AR205" i="1" s="1"/>
  <c r="AM205" i="1"/>
  <c r="AS205" i="1" s="1"/>
  <c r="AJ145" i="1"/>
  <c r="AP145" i="1" s="1"/>
  <c r="AK145" i="1"/>
  <c r="AQ145" i="1" s="1"/>
  <c r="AL145" i="1"/>
  <c r="AR145" i="1" s="1"/>
  <c r="AM145" i="1"/>
  <c r="AS145" i="1" s="1"/>
  <c r="AI145" i="1"/>
  <c r="AO145" i="1" s="1"/>
  <c r="AI245" i="1"/>
  <c r="AO245" i="1" s="1"/>
  <c r="AJ245" i="1"/>
  <c r="AP245" i="1" s="1"/>
  <c r="AK245" i="1"/>
  <c r="AQ245" i="1" s="1"/>
  <c r="AL245" i="1"/>
  <c r="AR245" i="1" s="1"/>
  <c r="AM245" i="1"/>
  <c r="AS245" i="1" s="1"/>
  <c r="AI285" i="1"/>
  <c r="AO285" i="1" s="1"/>
  <c r="AJ285" i="1"/>
  <c r="AP285" i="1" s="1"/>
  <c r="AK285" i="1"/>
  <c r="AQ285" i="1" s="1"/>
  <c r="AL285" i="1"/>
  <c r="AR285" i="1" s="1"/>
  <c r="AM285" i="1"/>
  <c r="AS285" i="1" s="1"/>
  <c r="AI325" i="1"/>
  <c r="AO325" i="1" s="1"/>
  <c r="AJ325" i="1"/>
  <c r="AP325" i="1" s="1"/>
  <c r="AK325" i="1"/>
  <c r="AQ325" i="1" s="1"/>
  <c r="AL325" i="1"/>
  <c r="AR325" i="1" s="1"/>
  <c r="AM325" i="1"/>
  <c r="AS325" i="1" s="1"/>
  <c r="AJ265" i="1"/>
  <c r="AP265" i="1" s="1"/>
  <c r="AK265" i="1"/>
  <c r="AQ265" i="1" s="1"/>
  <c r="AL265" i="1"/>
  <c r="AR265" i="1" s="1"/>
  <c r="AM265" i="1"/>
  <c r="AS265" i="1" s="1"/>
  <c r="AI265" i="1"/>
  <c r="AO265" i="1" s="1"/>
  <c r="H415" i="1" l="1"/>
  <c r="I415" i="1"/>
  <c r="G415" i="1"/>
  <c r="E415" i="1"/>
  <c r="F415" i="1"/>
  <c r="H419" i="1"/>
  <c r="H411" i="1"/>
  <c r="I411" i="1"/>
  <c r="H410" i="1"/>
  <c r="E418" i="1"/>
  <c r="I418" i="1"/>
  <c r="G418" i="1"/>
  <c r="H414" i="1"/>
  <c r="H418" i="1"/>
  <c r="F418" i="1"/>
  <c r="E413" i="1"/>
  <c r="G410" i="1"/>
  <c r="AQ13" i="1"/>
  <c r="G417" i="1"/>
  <c r="AR24" i="1"/>
  <c r="H428" i="1"/>
  <c r="AP18" i="1"/>
  <c r="F422" i="1"/>
  <c r="E420" i="1"/>
  <c r="AP46" i="1"/>
  <c r="F410" i="1"/>
  <c r="AS21" i="1"/>
  <c r="I425" i="1"/>
  <c r="AQ23" i="1"/>
  <c r="G427" i="1"/>
  <c r="AR20" i="1"/>
  <c r="H424" i="1"/>
  <c r="AP28" i="1"/>
  <c r="F412" i="1"/>
  <c r="AO12" i="1"/>
  <c r="E416" i="1"/>
  <c r="E414" i="1"/>
  <c r="AQ17" i="1"/>
  <c r="G421" i="1"/>
  <c r="AR19" i="1"/>
  <c r="H423" i="1"/>
  <c r="AR18" i="1"/>
  <c r="H422" i="1"/>
  <c r="AO23" i="1"/>
  <c r="E427" i="1"/>
  <c r="AQ21" i="1"/>
  <c r="G425" i="1"/>
  <c r="AO20" i="1"/>
  <c r="E424" i="1"/>
  <c r="H413" i="1"/>
  <c r="AR12" i="1"/>
  <c r="H416" i="1"/>
  <c r="AS22" i="1"/>
  <c r="I426" i="1"/>
  <c r="E419" i="1"/>
  <c r="AS12" i="1"/>
  <c r="I416" i="1"/>
  <c r="AS17" i="1"/>
  <c r="I421" i="1"/>
  <c r="AQ24" i="1"/>
  <c r="G428" i="1"/>
  <c r="AO22" i="1"/>
  <c r="E426" i="1"/>
  <c r="G413" i="1"/>
  <c r="I413" i="1"/>
  <c r="F413" i="1"/>
  <c r="AS20" i="1"/>
  <c r="I424" i="1"/>
  <c r="AP12" i="1"/>
  <c r="F416" i="1"/>
  <c r="I420" i="1"/>
  <c r="AO19" i="1"/>
  <c r="E423" i="1"/>
  <c r="AP27" i="1"/>
  <c r="F411" i="1"/>
  <c r="AQ12" i="1"/>
  <c r="G416" i="1"/>
  <c r="AP13" i="1"/>
  <c r="F417" i="1"/>
  <c r="AO24" i="1"/>
  <c r="E428" i="1"/>
  <c r="AQ22" i="1"/>
  <c r="G426" i="1"/>
  <c r="AP55" i="1"/>
  <c r="F419" i="1"/>
  <c r="AP17" i="1"/>
  <c r="F421" i="1"/>
  <c r="AQ20" i="1"/>
  <c r="G424" i="1"/>
  <c r="F414" i="1"/>
  <c r="G412" i="1"/>
  <c r="AS19" i="1"/>
  <c r="I423" i="1"/>
  <c r="AQ27" i="1"/>
  <c r="G411" i="1"/>
  <c r="AR76" i="1"/>
  <c r="AT84" i="1" s="1"/>
  <c r="H420" i="1"/>
  <c r="AO46" i="1"/>
  <c r="E410" i="1"/>
  <c r="AO13" i="1"/>
  <c r="E417" i="1"/>
  <c r="AR22" i="1"/>
  <c r="H426" i="1"/>
  <c r="AQ55" i="1"/>
  <c r="G419" i="1"/>
  <c r="AP23" i="1"/>
  <c r="F427" i="1"/>
  <c r="I419" i="1"/>
  <c r="AO17" i="1"/>
  <c r="E421" i="1"/>
  <c r="F420" i="1"/>
  <c r="AP20" i="1"/>
  <c r="F424" i="1"/>
  <c r="AQ19" i="1"/>
  <c r="G423" i="1"/>
  <c r="AO27" i="1"/>
  <c r="E411" i="1"/>
  <c r="AR13" i="1"/>
  <c r="H417" i="1"/>
  <c r="AQ18" i="1"/>
  <c r="G422" i="1"/>
  <c r="AR21" i="1"/>
  <c r="H425" i="1"/>
  <c r="AS23" i="1"/>
  <c r="I427" i="1"/>
  <c r="G420" i="1"/>
  <c r="AS13" i="1"/>
  <c r="I417" i="1"/>
  <c r="AO21" i="1"/>
  <c r="E425" i="1"/>
  <c r="AP24" i="1"/>
  <c r="F428" i="1"/>
  <c r="AS18" i="1"/>
  <c r="I422" i="1"/>
  <c r="H412" i="1"/>
  <c r="I410" i="1"/>
  <c r="AS24" i="1"/>
  <c r="I428" i="1"/>
  <c r="G414" i="1"/>
  <c r="AO18" i="1"/>
  <c r="E422" i="1"/>
  <c r="AP22" i="1"/>
  <c r="F426" i="1"/>
  <c r="AP21" i="1"/>
  <c r="F425" i="1"/>
  <c r="AR23" i="1"/>
  <c r="H427" i="1"/>
  <c r="AR17" i="1"/>
  <c r="H421" i="1"/>
  <c r="I412" i="1"/>
  <c r="E412" i="1"/>
  <c r="AP19" i="1"/>
  <c r="F423" i="1"/>
  <c r="I414" i="1"/>
  <c r="AT404" i="1"/>
  <c r="AT104" i="1"/>
  <c r="AT324" i="1"/>
  <c r="AT244" i="1"/>
  <c r="AT164" i="1"/>
  <c r="F409" i="1"/>
  <c r="I409" i="1"/>
  <c r="AT344" i="1"/>
  <c r="E409" i="1"/>
  <c r="AT144" i="1"/>
  <c r="AT284" i="1"/>
  <c r="G409" i="1"/>
  <c r="AT264" i="1"/>
  <c r="AT124" i="1"/>
  <c r="AT384" i="1"/>
  <c r="AT224" i="1"/>
  <c r="AT304" i="1"/>
  <c r="AT184" i="1"/>
  <c r="AT364" i="1"/>
  <c r="AT204" i="1"/>
  <c r="AR25" i="1"/>
  <c r="H409" i="1"/>
  <c r="AS406" i="1" l="1"/>
  <c r="AP406" i="1"/>
  <c r="AO406" i="1"/>
  <c r="AQ406" i="1"/>
  <c r="AR406" i="1"/>
  <c r="AT24" i="1"/>
  <c r="J415" i="1"/>
  <c r="J413" i="1"/>
  <c r="J419" i="1"/>
  <c r="J412" i="1"/>
  <c r="J414" i="1"/>
  <c r="J427" i="1"/>
  <c r="AT64" i="1"/>
  <c r="J418" i="1"/>
  <c r="J410" i="1"/>
  <c r="J422" i="1"/>
  <c r="J411" i="1"/>
  <c r="J417" i="1"/>
  <c r="J416" i="1"/>
  <c r="J420" i="1"/>
  <c r="J426" i="1"/>
  <c r="AT44" i="1"/>
  <c r="J425" i="1"/>
  <c r="J428" i="1"/>
  <c r="J421" i="1"/>
  <c r="J423" i="1"/>
  <c r="J424" i="1"/>
  <c r="J409" i="1"/>
  <c r="AT406" i="1" l="1"/>
  <c r="AS408" i="1" s="1"/>
  <c r="AS410" i="1" s="1"/>
  <c r="AR408" i="1" l="1"/>
  <c r="AR410" i="1" s="1"/>
  <c r="AO408" i="1"/>
  <c r="AO410" i="1" s="1"/>
  <c r="AP408" i="1"/>
  <c r="AP410" i="1" s="1"/>
  <c r="AQ408" i="1"/>
  <c r="AQ410" i="1" s="1"/>
</calcChain>
</file>

<file path=xl/sharedStrings.xml><?xml version="1.0" encoding="utf-8"?>
<sst xmlns="http://schemas.openxmlformats.org/spreadsheetml/2006/main" count="503" uniqueCount="97">
  <si>
    <t>mu</t>
  </si>
  <si>
    <t>alfa</t>
  </si>
  <si>
    <t>Bcstat</t>
  </si>
  <si>
    <t>Bwt</t>
  </si>
  <si>
    <t>Bbt</t>
  </si>
  <si>
    <t>Bae</t>
  </si>
  <si>
    <t>Bcc</t>
  </si>
  <si>
    <t>Bct (c,cp)</t>
  </si>
  <si>
    <t>Bpc</t>
  </si>
  <si>
    <t>Bpt</t>
  </si>
  <si>
    <t>kw</t>
  </si>
  <si>
    <t>kb</t>
  </si>
  <si>
    <t>kc</t>
  </si>
  <si>
    <t>kcp</t>
  </si>
  <si>
    <t>kpt</t>
  </si>
  <si>
    <t>Probabilities ( i| d )</t>
  </si>
  <si>
    <t>Probabilities (  d )</t>
  </si>
  <si>
    <t>Joint probs ( i ) = prob(i|d)*prob(d)</t>
  </si>
  <si>
    <t>Market shares</t>
  </si>
  <si>
    <t>ResiZone</t>
  </si>
  <si>
    <t>DestZone</t>
  </si>
  <si>
    <t>PopResi</t>
  </si>
  <si>
    <t>EmpResi</t>
  </si>
  <si>
    <t>PopDest</t>
  </si>
  <si>
    <t>EmpDest</t>
  </si>
  <si>
    <t>CarStat</t>
  </si>
  <si>
    <t>Dist</t>
  </si>
  <si>
    <t>ae</t>
  </si>
  <si>
    <t>cc</t>
  </si>
  <si>
    <t>ct</t>
  </si>
  <si>
    <t>pc</t>
  </si>
  <si>
    <t>pt</t>
  </si>
  <si>
    <t>Vn_w</t>
  </si>
  <si>
    <t>Vn_b</t>
  </si>
  <si>
    <t>Vn_c</t>
  </si>
  <si>
    <t>Vn_cp</t>
  </si>
  <si>
    <t>Vn_pt</t>
  </si>
  <si>
    <t>exp(Vn_w)</t>
  </si>
  <si>
    <t>exp(Vn_b)</t>
  </si>
  <si>
    <t>exp(Vn_c)</t>
  </si>
  <si>
    <t>exp(Vn_cp)</t>
  </si>
  <si>
    <t>exp(Vn_pt)</t>
  </si>
  <si>
    <t>sum(exp(V))</t>
  </si>
  <si>
    <t>logsum(Ink)</t>
  </si>
  <si>
    <t>prob(w/d)</t>
  </si>
  <si>
    <t>prob(b/d)</t>
  </si>
  <si>
    <t>prob(c/d)</t>
  </si>
  <si>
    <t>prob(cp/d)</t>
  </si>
  <si>
    <t>prob(pt/d)</t>
  </si>
  <si>
    <t>SUM pr(m/d)</t>
  </si>
  <si>
    <t>V_dest</t>
  </si>
  <si>
    <t>exp(Wd+mu*logsum)</t>
  </si>
  <si>
    <t>Prob(dest)</t>
  </si>
  <si>
    <t>Jprob(w)</t>
  </si>
  <si>
    <t>Jprob(b)</t>
  </si>
  <si>
    <t>Jprob(c)</t>
  </si>
  <si>
    <t>Jprob(cp)</t>
  </si>
  <si>
    <t>Jprob(pt)</t>
  </si>
  <si>
    <t>MS(w)</t>
  </si>
  <si>
    <t>MS(b)</t>
  </si>
  <si>
    <t>MS(c)</t>
  </si>
  <si>
    <t>MS(cp)</t>
  </si>
  <si>
    <t>MS(pt)</t>
  </si>
  <si>
    <t>W_MS</t>
  </si>
  <si>
    <t>k</t>
  </si>
  <si>
    <t>SUMA (EXP (WT+ mu*logsum))</t>
  </si>
  <si>
    <t>SUM prob(d)</t>
  </si>
  <si>
    <t>SUM prob (wd)</t>
  </si>
  <si>
    <t>SUM prob (bd)</t>
  </si>
  <si>
    <t>SUM prob (cd)</t>
  </si>
  <si>
    <t>SUM prob (cpd)</t>
  </si>
  <si>
    <t>SUM prob (ptd)</t>
  </si>
  <si>
    <t>SUM (md)</t>
  </si>
  <si>
    <t>W_MS %</t>
  </si>
  <si>
    <t>Off MS</t>
  </si>
  <si>
    <t>ln(MS)</t>
  </si>
  <si>
    <t>k_w</t>
  </si>
  <si>
    <t>k_b</t>
  </si>
  <si>
    <t>k_c</t>
  </si>
  <si>
    <t>k_cp</t>
  </si>
  <si>
    <t>k_pt</t>
  </si>
  <si>
    <t>ln(MSO1)</t>
  </si>
  <si>
    <t>ln(MSO2)</t>
  </si>
  <si>
    <t>ln(MSO4)</t>
  </si>
  <si>
    <t>ln(MSO6)</t>
  </si>
  <si>
    <t>ln(MSO7)</t>
  </si>
  <si>
    <t>It 1</t>
  </si>
  <si>
    <t>It 2</t>
  </si>
  <si>
    <t>It 3</t>
  </si>
  <si>
    <t>It 4</t>
  </si>
  <si>
    <t>It 5</t>
  </si>
  <si>
    <t>It 6</t>
  </si>
  <si>
    <t>It 7</t>
  </si>
  <si>
    <t>It 8</t>
  </si>
  <si>
    <t>It 9</t>
  </si>
  <si>
    <t>Elasticity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</si>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</sst>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0" x14ac:knownFonts="1">
    <font>
      <sz val="11"/>
      <name val="Calibri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9"/>
      <name val="Calibri"/>
      <family val="2"/>
    </font>
    <font>
      <sz val="8"/>
      <name val="Calibri"/>
      <family val="2"/>
    </font>
    <font>
      <sz val="11"/>
      <color rgb="FFFF0000"/>
      <name val="Calibri"/>
      <family val="2"/>
    </font>
    <font>
      <b/>
      <sz val="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7B3B3"/>
        <bgColor indexed="64"/>
      </patternFill>
    </fill>
    <fill>
      <patternFill patternType="solid">
        <fgColor rgb="FFF07070"/>
        <bgColor indexed="64"/>
      </patternFill>
    </fill>
    <fill>
      <patternFill patternType="solid">
        <fgColor rgb="FF00B0F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/>
    <xf numFmtId="0" fontId="8" fillId="0" borderId="0" xfId="0" applyFont="1"/>
    <xf numFmtId="0" fontId="0" fillId="0" borderId="2" xfId="0" applyBorder="1"/>
    <xf numFmtId="0" fontId="0" fillId="0" borderId="10" xfId="0" applyBorder="1"/>
    <xf numFmtId="0" fontId="0" fillId="0" borderId="3" xfId="0" applyBorder="1"/>
    <xf numFmtId="0" fontId="4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4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4" fillId="0" borderId="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0" fontId="4" fillId="2" borderId="15" xfId="0" applyFont="1" applyFill="1" applyBorder="1"/>
    <xf numFmtId="0" fontId="0" fillId="0" borderId="8" xfId="0" applyBorder="1"/>
    <xf numFmtId="0" fontId="0" fillId="0" borderId="16" xfId="0" applyBorder="1"/>
    <xf numFmtId="0" fontId="0" fillId="0" borderId="9" xfId="0" applyBorder="1"/>
    <xf numFmtId="0" fontId="0" fillId="0" borderId="17" xfId="0" applyBorder="1"/>
    <xf numFmtId="0" fontId="0" fillId="0" borderId="18" xfId="0" applyBorder="1"/>
    <xf numFmtId="0" fontId="0" fillId="0" borderId="6" xfId="0" applyBorder="1"/>
    <xf numFmtId="0" fontId="0" fillId="0" borderId="19" xfId="0" applyBorder="1"/>
    <xf numFmtId="0" fontId="0" fillId="0" borderId="7" xfId="0" applyBorder="1"/>
    <xf numFmtId="2" fontId="0" fillId="0" borderId="0" xfId="0" applyNumberFormat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9" fillId="0" borderId="0" xfId="0" applyFont="1" applyAlignment="1">
      <alignment wrapText="1"/>
    </xf>
    <xf numFmtId="2" fontId="0" fillId="0" borderId="11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1" xfId="0" applyNumberFormat="1" applyBorder="1"/>
    <xf numFmtId="0" fontId="9" fillId="0" borderId="1" xfId="0" applyFont="1" applyBorder="1" applyAlignment="1">
      <alignment wrapText="1"/>
    </xf>
    <xf numFmtId="164" fontId="0" fillId="0" borderId="11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1" xfId="0" applyBorder="1"/>
    <xf numFmtId="0" fontId="0" fillId="0" borderId="5" xfId="0" applyBorder="1"/>
    <xf numFmtId="0" fontId="0" fillId="0" borderId="4" xfId="0" applyBorder="1"/>
    <xf numFmtId="0" fontId="4" fillId="6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/>
    </xf>
    <xf numFmtId="0" fontId="0" fillId="6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28"/>
  <sheetViews>
    <sheetView topLeftCell="X1" zoomScale="60" zoomScaleNormal="60" workbookViewId="0">
      <selection activeCell="AW8" sqref="AW8"/>
    </sheetView>
  </sheetViews>
  <sheetFormatPr baseColWidth="10" defaultColWidth="8.7265625" defaultRowHeight="14.5" x14ac:dyDescent="0.35"/>
  <cols>
    <col min="3" max="3" width="10.54296875" customWidth="1"/>
    <col min="4" max="9" width="9" customWidth="1"/>
    <col min="19" max="23" width="10.1796875" customWidth="1"/>
    <col min="24" max="24" width="9.81640625" customWidth="1"/>
    <col min="25" max="25" width="10.7265625" customWidth="1"/>
    <col min="26" max="27" width="8.7265625" customWidth="1"/>
    <col min="28" max="30" width="9" customWidth="1"/>
    <col min="31" max="31" width="9.54296875" customWidth="1"/>
    <col min="32" max="32" width="12.54296875" bestFit="1" customWidth="1"/>
    <col min="33" max="33" width="18.81640625" bestFit="1" customWidth="1"/>
    <col min="34" max="39" width="11.81640625" bestFit="1" customWidth="1"/>
    <col min="40" max="40" width="6.453125" customWidth="1"/>
    <col min="41" max="45" width="10.54296875" customWidth="1"/>
  </cols>
  <sheetData>
    <row r="1" spans="1:45" x14ac:dyDescent="0.35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1"/>
      <c r="T1" s="1"/>
      <c r="U1" s="1"/>
      <c r="V1" s="1"/>
      <c r="W1" s="1"/>
      <c r="X1" s="1"/>
      <c r="Y1" s="1"/>
    </row>
    <row r="2" spans="1:45" x14ac:dyDescent="0.35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1.5</v>
      </c>
      <c r="O2" s="2">
        <v>2</v>
      </c>
      <c r="P2" s="2">
        <v>0.5</v>
      </c>
      <c r="Q2" s="2">
        <v>-0.5</v>
      </c>
      <c r="R2" s="2">
        <v>0</v>
      </c>
      <c r="S2" s="1"/>
      <c r="T2" s="1"/>
      <c r="U2" s="1"/>
      <c r="V2" s="1"/>
      <c r="W2" s="1"/>
      <c r="X2" s="1"/>
      <c r="Y2" s="1"/>
    </row>
    <row r="3" spans="1:45" ht="14.5" customHeight="1" x14ac:dyDescent="0.35">
      <c r="D3" s="1"/>
      <c r="E3" s="1"/>
      <c r="F3" s="1"/>
      <c r="G3" s="1"/>
      <c r="H3" s="1"/>
      <c r="I3" s="1"/>
      <c r="J3" s="1"/>
      <c r="K3" s="2">
        <v>-0.1</v>
      </c>
      <c r="L3" s="1"/>
      <c r="M3" s="1"/>
      <c r="N3" s="3">
        <v>6</v>
      </c>
      <c r="O3" s="3">
        <v>12</v>
      </c>
      <c r="P3" s="1"/>
      <c r="Q3" s="1"/>
      <c r="R3" s="1"/>
      <c r="S3" s="1"/>
      <c r="T3" s="1"/>
      <c r="U3" s="1"/>
      <c r="V3" s="1"/>
      <c r="W3" s="1"/>
      <c r="X3" s="1"/>
      <c r="Y3" s="1"/>
      <c r="Z3" s="57" t="s">
        <v>15</v>
      </c>
      <c r="AA3" s="57"/>
      <c r="AB3" s="57"/>
      <c r="AC3" s="57"/>
      <c r="AD3" s="57"/>
      <c r="AG3" s="57" t="s">
        <v>16</v>
      </c>
      <c r="AH3" s="57"/>
      <c r="AI3" s="56" t="s">
        <v>17</v>
      </c>
      <c r="AJ3" s="56"/>
      <c r="AK3" s="56"/>
      <c r="AL3" s="56"/>
      <c r="AM3" s="56"/>
      <c r="AN3" s="22"/>
      <c r="AO3" s="56" t="s">
        <v>18</v>
      </c>
      <c r="AP3" s="56"/>
      <c r="AQ3" s="56"/>
      <c r="AR3" s="56"/>
      <c r="AS3" s="56"/>
    </row>
    <row r="4" spans="1:45" x14ac:dyDescent="0.3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1" t="s">
        <v>32</v>
      </c>
      <c r="O4" s="1" t="s">
        <v>33</v>
      </c>
      <c r="P4" s="1" t="s">
        <v>34</v>
      </c>
      <c r="Q4" s="1" t="s">
        <v>35</v>
      </c>
      <c r="R4" s="1" t="s">
        <v>36</v>
      </c>
      <c r="S4" s="11" t="s">
        <v>37</v>
      </c>
      <c r="T4" s="12" t="s">
        <v>38</v>
      </c>
      <c r="U4" s="12" t="s">
        <v>39</v>
      </c>
      <c r="V4" s="12" t="s">
        <v>40</v>
      </c>
      <c r="W4" s="12" t="s">
        <v>41</v>
      </c>
      <c r="X4" s="12" t="s">
        <v>42</v>
      </c>
      <c r="Y4" s="12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3" t="s">
        <v>49</v>
      </c>
      <c r="AF4" s="13" t="s">
        <v>50</v>
      </c>
      <c r="AG4" s="10" t="s">
        <v>51</v>
      </c>
      <c r="AH4" s="10" t="s">
        <v>52</v>
      </c>
      <c r="AI4" s="10" t="s">
        <v>53</v>
      </c>
      <c r="AJ4" s="10" t="s">
        <v>54</v>
      </c>
      <c r="AK4" s="10" t="s">
        <v>55</v>
      </c>
      <c r="AL4" s="10" t="s">
        <v>56</v>
      </c>
      <c r="AM4" s="10" t="s">
        <v>57</v>
      </c>
      <c r="AN4" s="10"/>
      <c r="AO4" s="10" t="s">
        <v>58</v>
      </c>
      <c r="AP4" s="10" t="s">
        <v>59</v>
      </c>
      <c r="AQ4" s="10" t="s">
        <v>60</v>
      </c>
      <c r="AR4" s="10" t="s">
        <v>61</v>
      </c>
      <c r="AS4" s="10" t="s">
        <v>62</v>
      </c>
    </row>
    <row r="5" spans="1:45" x14ac:dyDescent="0.35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0.24294738421353901</v>
      </c>
      <c r="K5">
        <v>0.216917307333517</v>
      </c>
      <c r="L5">
        <v>15</v>
      </c>
      <c r="M5">
        <v>0.24790549409544799</v>
      </c>
      <c r="N5">
        <f>$N$2+$G$2*60*H5/$N$3</f>
        <v>1.1529323082663732</v>
      </c>
      <c r="O5">
        <f>$O$2+$H$2*60*H5/$O$3</f>
        <v>1.8264661541331866</v>
      </c>
      <c r="P5">
        <f t="shared" ref="P5:P68" si="0">$P$2+$J$2*J5+$K$2*K5+$F$2*G5</f>
        <v>1.3748375923493121</v>
      </c>
      <c r="Q5">
        <f t="shared" ref="Q5:Q68" si="1">$Q$2+$K$3*K5</f>
        <v>-0.52169173073335173</v>
      </c>
      <c r="R5">
        <f t="shared" ref="R5:R68" si="2">$R$2+$L$2*L5+$M$2*M5+$I$2*I5</f>
        <v>-0.97007618053078093</v>
      </c>
      <c r="S5">
        <f>EXP(N5)</f>
        <v>3.1674672958998964</v>
      </c>
      <c r="T5">
        <f>EXP(O5)</f>
        <v>6.2118959427075282</v>
      </c>
      <c r="U5">
        <f>EXP(P5)</f>
        <v>3.9544344403589302</v>
      </c>
      <c r="V5">
        <f>EXP(Q5)</f>
        <v>0.59351562955293857</v>
      </c>
      <c r="W5">
        <f>EXP(R5)</f>
        <v>0.37905416045631724</v>
      </c>
      <c r="X5">
        <f>SUM(S5:W5)</f>
        <v>14.30636746897561</v>
      </c>
      <c r="Y5">
        <f>LN(X5)</f>
        <v>2.6607047157099739</v>
      </c>
      <c r="Z5">
        <f>S5/$X5</f>
        <v>0.22140262388539772</v>
      </c>
      <c r="AA5">
        <f>T5/$X5</f>
        <v>0.43420497594364693</v>
      </c>
      <c r="AB5">
        <f>U5/$X5</f>
        <v>0.27641079742530078</v>
      </c>
      <c r="AC5">
        <f>V5/$X5</f>
        <v>4.1486116642817962E-2</v>
      </c>
      <c r="AD5">
        <f>W5/$X5</f>
        <v>2.6495486102836623E-2</v>
      </c>
      <c r="AE5">
        <f>SUM(Z5:AD5)</f>
        <v>1</v>
      </c>
      <c r="AF5" s="16">
        <f>$E$2*LN(F5+0.15*E5)</f>
        <v>9.3332106495075688</v>
      </c>
      <c r="AG5">
        <f>EXP(AF5+$D$2*Y5)</f>
        <v>72816.943719542993</v>
      </c>
      <c r="AH5">
        <f>AG5/C409</f>
        <v>0.23163101139957462</v>
      </c>
      <c r="AI5">
        <f>Z5*$AH5</f>
        <v>5.1283713697094294E-2</v>
      </c>
      <c r="AJ5">
        <f>AA5*$AH5</f>
        <v>0.10057533773255491</v>
      </c>
      <c r="AK5">
        <f>AB5*$AH5</f>
        <v>6.4025312569385359E-2</v>
      </c>
      <c r="AL5">
        <f>AC5*$AH5</f>
        <v>9.6094711570166493E-3</v>
      </c>
      <c r="AM5">
        <f>AD5*$AH5</f>
        <v>6.1371762435234204E-3</v>
      </c>
      <c r="AO5" s="29">
        <f>AI5*$C5*0.5</f>
        <v>396.07105136203336</v>
      </c>
      <c r="AP5" s="30">
        <f>AJ5*$C5*0.5</f>
        <v>776.75692505633867</v>
      </c>
      <c r="AQ5" s="30">
        <f>AK5*$C5*0.5</f>
        <v>494.47614135198774</v>
      </c>
      <c r="AR5" s="30">
        <f>AL5*$C5*0.5</f>
        <v>74.215244369254151</v>
      </c>
      <c r="AS5" s="31">
        <f>AM5*$C5*0.5</f>
        <v>47.398241506526091</v>
      </c>
    </row>
    <row r="6" spans="1:45" x14ac:dyDescent="0.35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2.1941962773959198</v>
      </c>
      <c r="K6">
        <v>1.95910381910349</v>
      </c>
      <c r="L6">
        <v>15</v>
      </c>
      <c r="M6">
        <v>2.2389757932611398</v>
      </c>
      <c r="N6">
        <f t="shared" ref="N6:N69" si="3">$N$2+$G$2*60*H6/$N$3</f>
        <v>-1.6345661105655958</v>
      </c>
      <c r="O6">
        <f t="shared" ref="O6:O69" si="4">$O$2+$H$2*60*H6/$O$3</f>
        <v>0.43271694471720212</v>
      </c>
      <c r="P6">
        <f t="shared" si="0"/>
        <v>1.1727439569839946</v>
      </c>
      <c r="Q6">
        <f t="shared" si="1"/>
        <v>-0.69591038191034904</v>
      </c>
      <c r="R6">
        <f t="shared" si="2"/>
        <v>-1.0947399103963269</v>
      </c>
      <c r="S6">
        <f t="shared" ref="S6:S69" si="5">EXP(N6)</f>
        <v>0.19503697742682638</v>
      </c>
      <c r="T6">
        <f t="shared" ref="T6:T69" si="6">EXP(O6)</f>
        <v>1.5414398462529026</v>
      </c>
      <c r="U6">
        <f t="shared" ref="U6:U69" si="7">EXP(P6)</f>
        <v>3.2308457885078932</v>
      </c>
      <c r="V6">
        <f t="shared" ref="V6:V69" si="8">EXP(Q6)</f>
        <v>0.49862030638828597</v>
      </c>
      <c r="W6">
        <f t="shared" ref="W6:W69" si="9">EXP(R6)</f>
        <v>0.3346266285386067</v>
      </c>
      <c r="X6">
        <f t="shared" ref="X6:X69" si="10">SUM(S6:W6)</f>
        <v>5.8005695471145158</v>
      </c>
      <c r="Y6">
        <f t="shared" ref="Y6:Y69" si="11">LN(X6)</f>
        <v>1.7579561105096522</v>
      </c>
      <c r="Z6">
        <f t="shared" ref="Z6:Z69" si="12">S6/$X6</f>
        <v>3.3623763294734946E-2</v>
      </c>
      <c r="AA6">
        <f>T6/$X6</f>
        <v>0.26573939571497585</v>
      </c>
      <c r="AB6">
        <f t="shared" ref="AB6:AB69" si="13">U6/$X6</f>
        <v>0.55698768237596119</v>
      </c>
      <c r="AC6">
        <f>V6/$X6</f>
        <v>8.5960577205099434E-2</v>
      </c>
      <c r="AD6">
        <f>W6/$X6</f>
        <v>5.7688581409228376E-2</v>
      </c>
      <c r="AE6">
        <f>SUM(Z6:AD6)</f>
        <v>0.99999999999999978</v>
      </c>
      <c r="AF6" s="17">
        <f t="shared" ref="AF6:AF69" si="14">$E$2*LN(F6+0.15*E6)</f>
        <v>8.8419653060436207</v>
      </c>
      <c r="AG6">
        <f>EXP(AF6+$D$2*Y6)</f>
        <v>23683.516608541562</v>
      </c>
      <c r="AH6">
        <f t="shared" ref="AH6:AH23" si="15">AG6/C410</f>
        <v>0.11374874582363133</v>
      </c>
      <c r="AI6">
        <f t="shared" ref="AI6:AI69" si="16">Z6*$AH6</f>
        <v>3.82466090464675E-3</v>
      </c>
      <c r="AJ6">
        <f t="shared" ref="AJ6:AJ69" si="17">AA6*$AH6</f>
        <v>3.022752297850817E-2</v>
      </c>
      <c r="AK6">
        <f t="shared" ref="AK6:AK69" si="18">AB6*$AH6</f>
        <v>6.3356650309476709E-2</v>
      </c>
      <c r="AL6">
        <f t="shared" ref="AL6:AL69" si="19">AC6*$AH6</f>
        <v>9.7779078473554919E-3</v>
      </c>
      <c r="AM6">
        <f t="shared" ref="AM6:AM69" si="20">AD6*$AH6</f>
        <v>6.5620037836441819E-3</v>
      </c>
      <c r="AO6" s="32">
        <f t="shared" ref="AO6:AO69" si="21">AI6*$C6*0.5</f>
        <v>29.538373031135102</v>
      </c>
      <c r="AP6">
        <f>AJ6*$C6*0.5</f>
        <v>233.45124490947489</v>
      </c>
      <c r="AQ6">
        <f t="shared" ref="AQ6:AQ69" si="22">AK6*$C6*0.5</f>
        <v>489.3119723557175</v>
      </c>
      <c r="AR6">
        <f t="shared" ref="AR6:AR69" si="23">AL6*$C6*0.5</f>
        <v>75.516103691269791</v>
      </c>
      <c r="AS6" s="33">
        <f t="shared" ref="AS6:AS69" si="24">AM6*$C6*0.5</f>
        <v>50.679242010058466</v>
      </c>
    </row>
    <row r="7" spans="1:45" x14ac:dyDescent="0.35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4.14116928713264</v>
      </c>
      <c r="K7">
        <v>3.6974725777969999</v>
      </c>
      <c r="L7">
        <v>15</v>
      </c>
      <c r="M7">
        <v>4.2256829460537197</v>
      </c>
      <c r="N7">
        <f t="shared" si="3"/>
        <v>-4.4159561244752039</v>
      </c>
      <c r="O7">
        <f t="shared" si="4"/>
        <v>-0.95797806223760196</v>
      </c>
      <c r="P7">
        <f t="shared" si="0"/>
        <v>0.97109318097554809</v>
      </c>
      <c r="Q7">
        <f t="shared" si="1"/>
        <v>-0.86974725777970008</v>
      </c>
      <c r="R7">
        <f t="shared" si="2"/>
        <v>-1.1832047316925891</v>
      </c>
      <c r="S7">
        <f t="shared" si="5"/>
        <v>1.2082995752364217E-2</v>
      </c>
      <c r="T7">
        <f t="shared" si="6"/>
        <v>0.38366785476552867</v>
      </c>
      <c r="U7">
        <f t="shared" si="7"/>
        <v>2.6408297868568966</v>
      </c>
      <c r="V7">
        <f t="shared" si="8"/>
        <v>0.41905744937454681</v>
      </c>
      <c r="W7">
        <f t="shared" si="9"/>
        <v>0.30629556892803689</v>
      </c>
      <c r="X7">
        <f t="shared" si="10"/>
        <v>3.7619336556773737</v>
      </c>
      <c r="Y7">
        <f t="shared" si="11"/>
        <v>1.324933095337202</v>
      </c>
      <c r="Z7">
        <f t="shared" si="12"/>
        <v>3.2119109102652565E-3</v>
      </c>
      <c r="AA7">
        <f t="shared" ref="AA7:AA69" si="25">T7/$X7</f>
        <v>0.10198687427315765</v>
      </c>
      <c r="AB7">
        <f t="shared" si="13"/>
        <v>0.70198733645168143</v>
      </c>
      <c r="AC7">
        <f t="shared" ref="AC7:AC69" si="26">V7/$X7</f>
        <v>0.11139416261159218</v>
      </c>
      <c r="AD7">
        <f t="shared" ref="AD7:AD69" si="27">W7/$X7</f>
        <v>8.1419715753303284E-2</v>
      </c>
      <c r="AE7">
        <f t="shared" ref="AE7:AE69" si="28">SUM(Z7:AD7)</f>
        <v>0.99999999999999989</v>
      </c>
      <c r="AF7" s="17">
        <f t="shared" si="14"/>
        <v>9.3885152670662713</v>
      </c>
      <c r="AG7">
        <f>EXP(AF7+$D$2*Y7)</f>
        <v>30211.213240487748</v>
      </c>
      <c r="AH7">
        <f t="shared" si="15"/>
        <v>7.6827980670714044E-2</v>
      </c>
      <c r="AI7">
        <f t="shared" si="16"/>
        <v>2.4676462932991469E-4</v>
      </c>
      <c r="AJ7">
        <f t="shared" si="17"/>
        <v>7.8354456053247E-3</v>
      </c>
      <c r="AK7">
        <f t="shared" si="18"/>
        <v>5.393226951599582E-2</v>
      </c>
      <c r="AL7">
        <f t="shared" si="19"/>
        <v>8.5581885719537808E-3</v>
      </c>
      <c r="AM7">
        <f t="shared" si="20"/>
        <v>6.2553123481098169E-3</v>
      </c>
      <c r="AO7" s="32">
        <f>AI7*$C7*0.5</f>
        <v>1.9057965800787833</v>
      </c>
      <c r="AP7">
        <f t="shared" ref="AP7:AP69" si="29">AJ7*$C7*0.5</f>
        <v>60.514205291782801</v>
      </c>
      <c r="AQ7">
        <f t="shared" si="22"/>
        <v>416.52620587715569</v>
      </c>
      <c r="AR7">
        <f t="shared" si="23"/>
        <v>66.096046894519816</v>
      </c>
      <c r="AS7" s="33">
        <f t="shared" si="24"/>
        <v>48.310622607156105</v>
      </c>
    </row>
    <row r="8" spans="1:45" x14ac:dyDescent="0.35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5.9115726231148198</v>
      </c>
      <c r="K8">
        <v>5.2781898420668103</v>
      </c>
      <c r="L8">
        <v>15</v>
      </c>
      <c r="M8">
        <v>6.0322169623620896</v>
      </c>
      <c r="N8">
        <f t="shared" si="3"/>
        <v>-6.9451037473069306</v>
      </c>
      <c r="O8">
        <f t="shared" si="4"/>
        <v>-2.2225518736534653</v>
      </c>
      <c r="P8">
        <f t="shared" si="0"/>
        <v>0.78772997832025038</v>
      </c>
      <c r="Q8">
        <f t="shared" si="1"/>
        <v>-1.0278189842066809</v>
      </c>
      <c r="R8">
        <f t="shared" si="2"/>
        <v>-1.2732323710663069</v>
      </c>
      <c r="S8">
        <f t="shared" si="5"/>
        <v>9.6334038324340926E-4</v>
      </c>
      <c r="T8">
        <f t="shared" si="6"/>
        <v>0.10833230543547295</v>
      </c>
      <c r="U8">
        <f t="shared" si="7"/>
        <v>2.1984003413551734</v>
      </c>
      <c r="V8">
        <f t="shared" si="8"/>
        <v>0.35778644811680882</v>
      </c>
      <c r="W8">
        <f t="shared" si="9"/>
        <v>0.27992533528584751</v>
      </c>
      <c r="X8">
        <f t="shared" si="10"/>
        <v>2.945407770576546</v>
      </c>
      <c r="Y8">
        <f t="shared" si="11"/>
        <v>1.0802472695140042</v>
      </c>
      <c r="Z8">
        <f t="shared" si="12"/>
        <v>3.2706520056978092E-4</v>
      </c>
      <c r="AA8">
        <f t="shared" si="25"/>
        <v>3.6780070494031307E-2</v>
      </c>
      <c r="AB8">
        <f t="shared" si="13"/>
        <v>0.74638233908266283</v>
      </c>
      <c r="AC8">
        <f t="shared" si="26"/>
        <v>0.1214726367231571</v>
      </c>
      <c r="AD8">
        <f t="shared" si="27"/>
        <v>9.503788849957906E-2</v>
      </c>
      <c r="AE8">
        <f t="shared" si="28"/>
        <v>1</v>
      </c>
      <c r="AF8" s="17">
        <f t="shared" si="14"/>
        <v>8.8928132015222179</v>
      </c>
      <c r="AG8">
        <f>EXP(AF8+$D$2*Y8)</f>
        <v>15506.061487662644</v>
      </c>
      <c r="AH8">
        <f t="shared" si="15"/>
        <v>6.0855773006956049E-2</v>
      </c>
      <c r="AI8">
        <f t="shared" si="16"/>
        <v>1.9903805604349139E-5</v>
      </c>
      <c r="AJ8">
        <f t="shared" si="17"/>
        <v>2.2382796211646112E-3</v>
      </c>
      <c r="AK8">
        <f t="shared" si="18"/>
        <v>4.5421674203615432E-2</v>
      </c>
      <c r="AL8">
        <f t="shared" si="19"/>
        <v>7.3923112069808816E-3</v>
      </c>
      <c r="AM8">
        <f t="shared" si="20"/>
        <v>5.7836041695907819E-3</v>
      </c>
      <c r="AO8" s="32">
        <f t="shared" si="21"/>
        <v>0.15371978048201995</v>
      </c>
      <c r="AP8">
        <f t="shared" si="29"/>
        <v>17.286535995288322</v>
      </c>
      <c r="AQ8">
        <f>AK8*$C8*0.5</f>
        <v>350.79772815807269</v>
      </c>
      <c r="AR8">
        <f t="shared" si="23"/>
        <v>57.091818448205544</v>
      </c>
      <c r="AS8" s="33">
        <f t="shared" si="24"/>
        <v>44.667556597825943</v>
      </c>
    </row>
    <row r="9" spans="1:45" x14ac:dyDescent="0.35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7.8243541640193897</v>
      </c>
      <c r="K9">
        <v>6.9860305035887302</v>
      </c>
      <c r="L9">
        <v>15</v>
      </c>
      <c r="M9">
        <v>7.9840348612442602</v>
      </c>
      <c r="N9">
        <f t="shared" si="3"/>
        <v>-9.6776488057419598</v>
      </c>
      <c r="O9">
        <f t="shared" si="4"/>
        <v>-3.5888244028709799</v>
      </c>
      <c r="P9">
        <f t="shared" si="0"/>
        <v>0.58962046158370673</v>
      </c>
      <c r="Q9">
        <f t="shared" si="1"/>
        <v>-1.1986030503588729</v>
      </c>
      <c r="R9">
        <f t="shared" si="2"/>
        <v>-1.3864528710553194</v>
      </c>
      <c r="S9">
        <f t="shared" si="5"/>
        <v>6.2668676924032158E-5</v>
      </c>
      <c r="T9">
        <f t="shared" si="6"/>
        <v>2.7630794019577121E-2</v>
      </c>
      <c r="U9">
        <f t="shared" si="7"/>
        <v>1.8033038624069619</v>
      </c>
      <c r="V9">
        <f t="shared" si="8"/>
        <v>0.30161525908081627</v>
      </c>
      <c r="W9">
        <f t="shared" si="9"/>
        <v>0.2499603756566518</v>
      </c>
      <c r="X9">
        <f t="shared" si="10"/>
        <v>2.3825729598409309</v>
      </c>
      <c r="Y9">
        <f t="shared" si="11"/>
        <v>0.86818097930543137</v>
      </c>
      <c r="Z9">
        <f t="shared" si="12"/>
        <v>2.6302941391652555E-5</v>
      </c>
      <c r="AA9">
        <f t="shared" si="25"/>
        <v>1.1597040042552088E-2</v>
      </c>
      <c r="AB9">
        <f t="shared" si="13"/>
        <v>0.75687246216684878</v>
      </c>
      <c r="AC9">
        <f t="shared" si="26"/>
        <v>0.12659224467189167</v>
      </c>
      <c r="AD9">
        <f t="shared" si="27"/>
        <v>0.10491195017731589</v>
      </c>
      <c r="AE9">
        <f t="shared" si="28"/>
        <v>1</v>
      </c>
      <c r="AF9" s="17">
        <f t="shared" si="14"/>
        <v>9.595459734844523</v>
      </c>
      <c r="AG9">
        <f t="shared" ref="AG9:AG69" si="30">EXP(AF9+$D$2*Y9)</f>
        <v>26989.047657008065</v>
      </c>
      <c r="AH9">
        <f t="shared" si="15"/>
        <v>5.188058544731871E-2</v>
      </c>
      <c r="AI9">
        <f t="shared" si="16"/>
        <v>1.3646119983854465E-6</v>
      </c>
      <c r="AJ9">
        <f t="shared" si="17"/>
        <v>6.0166122686360025E-4</v>
      </c>
      <c r="AK9">
        <f t="shared" si="18"/>
        <v>3.9266986446169695E-2</v>
      </c>
      <c r="AL9">
        <f t="shared" si="19"/>
        <v>6.567679766667953E-3</v>
      </c>
      <c r="AM9">
        <f t="shared" si="20"/>
        <v>5.4428933956190799E-3</v>
      </c>
      <c r="AO9" s="32">
        <f>AI9*$C9*0.5</f>
        <v>1.0539082877151164E-2</v>
      </c>
      <c r="AP9">
        <f t="shared" si="29"/>
        <v>4.6467109635458979</v>
      </c>
      <c r="AQ9">
        <f t="shared" si="22"/>
        <v>303.26424286301915</v>
      </c>
      <c r="AR9">
        <f t="shared" si="23"/>
        <v>50.72307839400321</v>
      </c>
      <c r="AS9" s="33">
        <f t="shared" si="24"/>
        <v>42.036201246799749</v>
      </c>
    </row>
    <row r="10" spans="1:45" x14ac:dyDescent="0.35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9.4817222283322806</v>
      </c>
      <c r="K10">
        <v>8.4658234181538301</v>
      </c>
      <c r="L10">
        <v>15</v>
      </c>
      <c r="M10">
        <v>9.6752267636043996</v>
      </c>
      <c r="N10">
        <f t="shared" si="3"/>
        <v>-12.045317469046081</v>
      </c>
      <c r="O10">
        <f t="shared" si="4"/>
        <v>-4.7726587345230405</v>
      </c>
      <c r="P10">
        <f t="shared" si="0"/>
        <v>0.41796448349415616</v>
      </c>
      <c r="Q10">
        <f t="shared" si="1"/>
        <v>-1.3465823418153831</v>
      </c>
      <c r="R10">
        <f t="shared" si="2"/>
        <v>-1.4411362999072277</v>
      </c>
      <c r="S10">
        <f t="shared" si="5"/>
        <v>5.8719870675565486E-6</v>
      </c>
      <c r="T10">
        <f t="shared" si="6"/>
        <v>8.4578630272567398E-3</v>
      </c>
      <c r="U10">
        <f t="shared" si="7"/>
        <v>1.51886672860522</v>
      </c>
      <c r="V10">
        <f t="shared" si="8"/>
        <v>0.26012777098408391</v>
      </c>
      <c r="W10">
        <f t="shared" si="9"/>
        <v>0.2366586905918858</v>
      </c>
      <c r="X10">
        <f t="shared" si="10"/>
        <v>2.0241169251955142</v>
      </c>
      <c r="Y10">
        <f t="shared" si="11"/>
        <v>0.70513351912200628</v>
      </c>
      <c r="Z10">
        <f t="shared" si="12"/>
        <v>2.9010117915936896E-6</v>
      </c>
      <c r="AA10">
        <f t="shared" si="25"/>
        <v>4.1785446887855921E-3</v>
      </c>
      <c r="AB10">
        <f t="shared" si="13"/>
        <v>0.75038487633737316</v>
      </c>
      <c r="AC10">
        <f t="shared" si="26"/>
        <v>0.12851420179639947</v>
      </c>
      <c r="AD10">
        <f t="shared" si="27"/>
        <v>0.11691947616565006</v>
      </c>
      <c r="AE10">
        <f t="shared" si="28"/>
        <v>0.99999999999999989</v>
      </c>
      <c r="AF10" s="17">
        <f t="shared" si="14"/>
        <v>9.2076776615028511</v>
      </c>
      <c r="AG10">
        <f t="shared" si="30"/>
        <v>16338.362102885083</v>
      </c>
      <c r="AH10">
        <f t="shared" si="15"/>
        <v>4.3201904128626782E-2</v>
      </c>
      <c r="AI10">
        <f t="shared" si="16"/>
        <v>1.2532923329644639E-7</v>
      </c>
      <c r="AJ10">
        <f t="shared" si="17"/>
        <v>1.8052108704209779E-4</v>
      </c>
      <c r="AK10">
        <f t="shared" si="18"/>
        <v>3.2418055487098661E-2</v>
      </c>
      <c r="AL10">
        <f t="shared" si="19"/>
        <v>5.5520582251750456E-3</v>
      </c>
      <c r="AM10">
        <f t="shared" si="20"/>
        <v>5.0511440000776779E-3</v>
      </c>
      <c r="AO10" s="32">
        <f t="shared" si="21"/>
        <v>9.6793460573690101E-4</v>
      </c>
      <c r="AP10">
        <f t="shared" si="29"/>
        <v>1.3941887508398578</v>
      </c>
      <c r="AQ10">
        <f t="shared" si="22"/>
        <v>250.36902350181006</v>
      </c>
      <c r="AR10">
        <f t="shared" si="23"/>
        <v>42.87929597799193</v>
      </c>
      <c r="AS10" s="33">
        <f t="shared" si="24"/>
        <v>39.010667724033141</v>
      </c>
    </row>
    <row r="11" spans="1:45" x14ac:dyDescent="0.35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11.083251352740101</v>
      </c>
      <c r="K11">
        <v>9.89576013637509</v>
      </c>
      <c r="L11">
        <v>15</v>
      </c>
      <c r="M11">
        <v>11.3094401558572</v>
      </c>
      <c r="N11">
        <f t="shared" si="3"/>
        <v>-14.333216218200119</v>
      </c>
      <c r="O11">
        <f t="shared" si="4"/>
        <v>-5.9166081091000597</v>
      </c>
      <c r="P11">
        <f t="shared" si="0"/>
        <v>0.25209182418048959</v>
      </c>
      <c r="Q11">
        <f t="shared" si="1"/>
        <v>-1.4895760136375089</v>
      </c>
      <c r="R11">
        <f t="shared" si="2"/>
        <v>-1.5245036540822716</v>
      </c>
      <c r="S11">
        <f t="shared" si="5"/>
        <v>5.9588614607798793E-7</v>
      </c>
      <c r="T11">
        <f t="shared" si="6"/>
        <v>2.6943235469894769E-3</v>
      </c>
      <c r="U11">
        <f t="shared" si="7"/>
        <v>1.2867141833358346</v>
      </c>
      <c r="V11">
        <f t="shared" si="8"/>
        <v>0.22546823073172315</v>
      </c>
      <c r="W11">
        <f t="shared" si="9"/>
        <v>0.21772909899933768</v>
      </c>
      <c r="X11">
        <f t="shared" si="10"/>
        <v>1.732606432500031</v>
      </c>
      <c r="Y11">
        <f t="shared" si="11"/>
        <v>0.54962688309544872</v>
      </c>
      <c r="Z11">
        <f t="shared" si="12"/>
        <v>3.4392469917023538E-7</v>
      </c>
      <c r="AA11">
        <f t="shared" si="25"/>
        <v>1.5550695740530957E-3</v>
      </c>
      <c r="AB11">
        <f t="shared" si="13"/>
        <v>0.74264654638225902</v>
      </c>
      <c r="AC11">
        <f t="shared" si="26"/>
        <v>0.13013239850806055</v>
      </c>
      <c r="AD11">
        <f t="shared" si="27"/>
        <v>0.12566564161092816</v>
      </c>
      <c r="AE11">
        <f t="shared" si="28"/>
        <v>1</v>
      </c>
      <c r="AF11" s="17">
        <f t="shared" si="14"/>
        <v>9.0136626232282975</v>
      </c>
      <c r="AG11">
        <f t="shared" si="30"/>
        <v>12069.072182216052</v>
      </c>
      <c r="AH11">
        <f t="shared" si="15"/>
        <v>3.8655065879124199E-2</v>
      </c>
      <c r="AI11">
        <f t="shared" si="16"/>
        <v>1.3294431903883421E-8</v>
      </c>
      <c r="AJ11">
        <f t="shared" si="17"/>
        <v>6.0111316831644024E-5</v>
      </c>
      <c r="AK11">
        <f t="shared" si="18"/>
        <v>2.8707051175310288E-2</v>
      </c>
      <c r="AL11">
        <f t="shared" si="19"/>
        <v>5.030276437337524E-3</v>
      </c>
      <c r="AM11">
        <f t="shared" si="20"/>
        <v>4.8576136552128391E-3</v>
      </c>
      <c r="AO11" s="32">
        <f t="shared" si="21"/>
        <v>1.0267469420277977E-4</v>
      </c>
      <c r="AP11">
        <f t="shared" si="29"/>
        <v>0.46424782333215675</v>
      </c>
      <c r="AQ11">
        <f t="shared" si="22"/>
        <v>221.70843569686843</v>
      </c>
      <c r="AR11">
        <f>AL11*$C11*0.5</f>
        <v>38.849504716949191</v>
      </c>
      <c r="AS11" s="33">
        <f t="shared" si="24"/>
        <v>37.516006716957577</v>
      </c>
    </row>
    <row r="12" spans="1:45" x14ac:dyDescent="0.35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13.7419256803179</v>
      </c>
      <c r="K12">
        <v>12.269576500283801</v>
      </c>
      <c r="L12">
        <v>16.359435333711801</v>
      </c>
      <c r="M12">
        <v>14.0223731431815</v>
      </c>
      <c r="N12">
        <f t="shared" si="3"/>
        <v>-18.13132240045416</v>
      </c>
      <c r="O12">
        <f t="shared" si="4"/>
        <v>-7.8156612002270798</v>
      </c>
      <c r="P12">
        <f t="shared" si="0"/>
        <v>-2.327087403292305E-2</v>
      </c>
      <c r="Q12">
        <f t="shared" si="1"/>
        <v>-1.7269576500283801</v>
      </c>
      <c r="R12">
        <f t="shared" si="2"/>
        <v>-1.7289269585384262</v>
      </c>
      <c r="S12">
        <f t="shared" si="5"/>
        <v>1.3355702356987813E-8</v>
      </c>
      <c r="T12">
        <f t="shared" si="6"/>
        <v>4.0336802464369581E-4</v>
      </c>
      <c r="U12">
        <f t="shared" si="7"/>
        <v>0.97699780459204999</v>
      </c>
      <c r="V12">
        <f t="shared" si="8"/>
        <v>0.17782459248499216</v>
      </c>
      <c r="W12">
        <f t="shared" si="9"/>
        <v>0.17747474559301077</v>
      </c>
      <c r="X12">
        <f t="shared" si="10"/>
        <v>1.3327005240503988</v>
      </c>
      <c r="Y12">
        <f t="shared" si="11"/>
        <v>0.28720735282804771</v>
      </c>
      <c r="Z12">
        <f t="shared" si="12"/>
        <v>1.0021533057101686E-8</v>
      </c>
      <c r="AA12">
        <f t="shared" si="25"/>
        <v>3.0266966761426859E-4</v>
      </c>
      <c r="AB12">
        <f t="shared" si="13"/>
        <v>0.73309628604535826</v>
      </c>
      <c r="AC12">
        <f t="shared" si="26"/>
        <v>0.13343177201171968</v>
      </c>
      <c r="AD12">
        <f t="shared" si="27"/>
        <v>0.13316926225377487</v>
      </c>
      <c r="AE12">
        <f t="shared" si="28"/>
        <v>1</v>
      </c>
      <c r="AF12" s="17">
        <f t="shared" si="14"/>
        <v>9.1967088629451759</v>
      </c>
      <c r="AG12">
        <f t="shared" si="30"/>
        <v>12061.260814003577</v>
      </c>
      <c r="AH12">
        <f t="shared" si="15"/>
        <v>3.2244586905217608E-2</v>
      </c>
      <c r="AI12">
        <f t="shared" si="16"/>
        <v>3.2314019358322642E-10</v>
      </c>
      <c r="AJ12">
        <f t="shared" si="17"/>
        <v>9.7594584009616113E-6</v>
      </c>
      <c r="AK12">
        <f t="shared" si="18"/>
        <v>2.3638386905281819E-2</v>
      </c>
      <c r="AL12">
        <f t="shared" si="19"/>
        <v>4.3024523685490776E-3</v>
      </c>
      <c r="AM12">
        <f t="shared" si="20"/>
        <v>4.2939878498455585E-3</v>
      </c>
      <c r="AO12" s="32">
        <f>AI12*$C12*0.5</f>
        <v>2.4956553841983387E-6</v>
      </c>
      <c r="AP12">
        <f t="shared" si="29"/>
        <v>7.5373616123512288E-2</v>
      </c>
      <c r="AQ12">
        <f t="shared" si="22"/>
        <v>182.56245656031663</v>
      </c>
      <c r="AR12">
        <f t="shared" si="23"/>
        <v>33.228421075575419</v>
      </c>
      <c r="AS12" s="33">
        <f t="shared" si="24"/>
        <v>33.16304845373336</v>
      </c>
    </row>
    <row r="13" spans="1:45" x14ac:dyDescent="0.35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14.4278757311645</v>
      </c>
      <c r="K13">
        <v>12.882031902825499</v>
      </c>
      <c r="L13">
        <v>17.176042537100599</v>
      </c>
      <c r="M13">
        <v>14.7223221746577</v>
      </c>
      <c r="N13">
        <f t="shared" si="3"/>
        <v>-19.111251044520717</v>
      </c>
      <c r="O13">
        <f t="shared" si="4"/>
        <v>-8.3056255222603586</v>
      </c>
      <c r="P13">
        <f t="shared" si="0"/>
        <v>-9.431570072775497E-2</v>
      </c>
      <c r="Q13">
        <f t="shared" si="1"/>
        <v>-1.7882031902825499</v>
      </c>
      <c r="R13">
        <f t="shared" si="2"/>
        <v>-1.8195010241340577</v>
      </c>
      <c r="S13">
        <f t="shared" si="5"/>
        <v>5.0129010150027897E-9</v>
      </c>
      <c r="T13">
        <f t="shared" si="6"/>
        <v>2.4712271514548353E-4</v>
      </c>
      <c r="U13">
        <f t="shared" si="7"/>
        <v>0.90999543066804445</v>
      </c>
      <c r="V13">
        <f t="shared" si="8"/>
        <v>0.16726043500137633</v>
      </c>
      <c r="W13">
        <f t="shared" si="9"/>
        <v>0.16210661804694901</v>
      </c>
      <c r="X13">
        <f t="shared" si="10"/>
        <v>1.2396096114444164</v>
      </c>
      <c r="Y13">
        <f t="shared" si="11"/>
        <v>0.21479650056743113</v>
      </c>
      <c r="Z13">
        <f t="shared" si="12"/>
        <v>4.0439352589091849E-9</v>
      </c>
      <c r="AA13">
        <f t="shared" si="25"/>
        <v>1.9935527513176629E-4</v>
      </c>
      <c r="AB13">
        <f t="shared" si="13"/>
        <v>0.73409839861414161</v>
      </c>
      <c r="AC13">
        <f t="shared" si="26"/>
        <v>0.13492992750070834</v>
      </c>
      <c r="AD13">
        <f t="shared" si="27"/>
        <v>0.1307723145660829</v>
      </c>
      <c r="AE13">
        <f t="shared" si="28"/>
        <v>0.99999999999999978</v>
      </c>
      <c r="AF13" s="17">
        <f t="shared" si="14"/>
        <v>8.82715987268476</v>
      </c>
      <c r="AG13">
        <f t="shared" si="30"/>
        <v>7922.9383760704195</v>
      </c>
      <c r="AH13">
        <f t="shared" si="15"/>
        <v>2.9660933964794876E-2</v>
      </c>
      <c r="AI13">
        <f t="shared" si="16"/>
        <v>1.1994689667241101E-10</v>
      </c>
      <c r="AJ13">
        <f t="shared" si="17"/>
        <v>5.9130636512168342E-6</v>
      </c>
      <c r="AK13">
        <f t="shared" si="18"/>
        <v>2.1774044124955722E-2</v>
      </c>
      <c r="AL13">
        <f t="shared" si="19"/>
        <v>4.00214766947307E-3</v>
      </c>
      <c r="AM13">
        <f t="shared" si="20"/>
        <v>3.8788289867679681E-3</v>
      </c>
      <c r="AO13" s="32">
        <f t="shared" si="21"/>
        <v>9.2636609262068231E-7</v>
      </c>
      <c r="AP13">
        <f t="shared" si="29"/>
        <v>4.566738966957401E-2</v>
      </c>
      <c r="AQ13">
        <f t="shared" si="22"/>
        <v>168.16388532063647</v>
      </c>
      <c r="AR13">
        <f t="shared" si="23"/>
        <v>30.909127301444304</v>
      </c>
      <c r="AS13" s="33">
        <f t="shared" si="24"/>
        <v>29.956720449630094</v>
      </c>
    </row>
    <row r="14" spans="1:45" x14ac:dyDescent="0.35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16.373348968994499</v>
      </c>
      <c r="K14">
        <v>14.6190615794594</v>
      </c>
      <c r="L14">
        <v>19.492082105945901</v>
      </c>
      <c r="M14">
        <v>16.707498947953599</v>
      </c>
      <c r="N14">
        <f t="shared" si="3"/>
        <v>-21.89049852713508</v>
      </c>
      <c r="O14">
        <f t="shared" si="4"/>
        <v>-9.6952492635675398</v>
      </c>
      <c r="P14">
        <f t="shared" si="0"/>
        <v>-0.29581114321728885</v>
      </c>
      <c r="Q14">
        <f t="shared" si="1"/>
        <v>-1.96190615794594</v>
      </c>
      <c r="R14">
        <f t="shared" si="2"/>
        <v>-2.0411655296341871</v>
      </c>
      <c r="S14">
        <f t="shared" si="5"/>
        <v>3.1122701223971583E-10</v>
      </c>
      <c r="T14">
        <f t="shared" si="6"/>
        <v>6.1575329451153769E-5</v>
      </c>
      <c r="U14">
        <f t="shared" si="7"/>
        <v>0.74392791058598162</v>
      </c>
      <c r="V14">
        <f t="shared" si="8"/>
        <v>0.14059017826041353</v>
      </c>
      <c r="W14">
        <f t="shared" si="9"/>
        <v>0.12987724684765664</v>
      </c>
      <c r="X14">
        <f t="shared" si="10"/>
        <v>1.0144569113347299</v>
      </c>
      <c r="Y14">
        <f t="shared" si="11"/>
        <v>1.4353406572205206E-2</v>
      </c>
      <c r="Z14">
        <f t="shared" si="12"/>
        <v>3.0679175109589594E-10</v>
      </c>
      <c r="AA14">
        <f t="shared" si="25"/>
        <v>6.0697826357295517E-5</v>
      </c>
      <c r="AB14">
        <f t="shared" si="13"/>
        <v>0.73332627761113001</v>
      </c>
      <c r="AC14">
        <f t="shared" si="26"/>
        <v>0.13858664344396629</v>
      </c>
      <c r="AD14">
        <f t="shared" si="27"/>
        <v>0.12802638081175474</v>
      </c>
      <c r="AE14">
        <f t="shared" si="28"/>
        <v>1</v>
      </c>
      <c r="AF14" s="17">
        <f t="shared" si="14"/>
        <v>9.4782276004781938</v>
      </c>
      <c r="AG14">
        <f t="shared" si="30"/>
        <v>13203.998575363128</v>
      </c>
      <c r="AH14">
        <f t="shared" si="15"/>
        <v>2.6017506055248101E-2</v>
      </c>
      <c r="AI14">
        <f t="shared" si="16"/>
        <v>7.9819562418376413E-12</v>
      </c>
      <c r="AJ14">
        <f t="shared" si="17"/>
        <v>1.5792060647913338E-6</v>
      </c>
      <c r="AK14">
        <f t="shared" si="18"/>
        <v>1.9079320868220125E-2</v>
      </c>
      <c r="AL14">
        <f t="shared" si="19"/>
        <v>3.6056788349799022E-3</v>
      </c>
      <c r="AM14">
        <f t="shared" si="20"/>
        <v>3.3309271380013283E-3</v>
      </c>
      <c r="AO14" s="32">
        <f t="shared" si="21"/>
        <v>6.1645726737014822E-8</v>
      </c>
      <c r="AP14">
        <f t="shared" si="29"/>
        <v>1.2196421852238874E-2</v>
      </c>
      <c r="AQ14">
        <f>AK14*$C14*0.5</f>
        <v>147.35217344405558</v>
      </c>
      <c r="AR14">
        <f t="shared" si="23"/>
        <v>27.847144913868377</v>
      </c>
      <c r="AS14" s="33">
        <f>AM14*$C14*0.5</f>
        <v>25.7252004281676</v>
      </c>
    </row>
    <row r="15" spans="1:45" x14ac:dyDescent="0.35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18.787429779771401</v>
      </c>
      <c r="K15">
        <v>16.774490874795902</v>
      </c>
      <c r="L15">
        <v>22.3659878330613</v>
      </c>
      <c r="M15">
        <v>19.170846714052502</v>
      </c>
      <c r="N15">
        <f t="shared" si="3"/>
        <v>-25.339185399673557</v>
      </c>
      <c r="O15">
        <f t="shared" si="4"/>
        <v>-11.419592699836778</v>
      </c>
      <c r="P15">
        <f t="shared" si="0"/>
        <v>-0.545840941476324</v>
      </c>
      <c r="Q15">
        <f t="shared" si="1"/>
        <v>-2.17744908747959</v>
      </c>
      <c r="R15">
        <f t="shared" si="2"/>
        <v>-2.3105908027229218</v>
      </c>
      <c r="S15">
        <f t="shared" si="5"/>
        <v>9.8930819135273866E-12</v>
      </c>
      <c r="T15">
        <f t="shared" si="6"/>
        <v>1.0978269930380294E-5</v>
      </c>
      <c r="U15">
        <f t="shared" si="7"/>
        <v>0.57935437530407063</v>
      </c>
      <c r="V15">
        <f t="shared" si="8"/>
        <v>0.11333025779858222</v>
      </c>
      <c r="W15">
        <f t="shared" si="9"/>
        <v>9.9202625061996105E-2</v>
      </c>
      <c r="X15">
        <f t="shared" si="10"/>
        <v>0.79189823644447233</v>
      </c>
      <c r="Y15">
        <f t="shared" si="11"/>
        <v>-0.23332238476096079</v>
      </c>
      <c r="Z15">
        <f t="shared" si="12"/>
        <v>1.2492870242957142E-11</v>
      </c>
      <c r="AA15">
        <f t="shared" si="25"/>
        <v>1.3863233209953091E-5</v>
      </c>
      <c r="AB15">
        <f t="shared" si="13"/>
        <v>0.73160205268962586</v>
      </c>
      <c r="AC15">
        <f t="shared" si="26"/>
        <v>0.14311214823185037</v>
      </c>
      <c r="AD15">
        <f t="shared" si="27"/>
        <v>0.12527193583282106</v>
      </c>
      <c r="AE15">
        <f t="shared" si="28"/>
        <v>1.0000000000000002</v>
      </c>
      <c r="AF15" s="17">
        <f t="shared" si="14"/>
        <v>9.2739023690630891</v>
      </c>
      <c r="AG15">
        <f t="shared" si="30"/>
        <v>9050.5128150085093</v>
      </c>
      <c r="AH15">
        <f t="shared" si="15"/>
        <v>2.2147921682567413E-2</v>
      </c>
      <c r="AI15">
        <f t="shared" si="16"/>
        <v>2.766911117314917E-13</v>
      </c>
      <c r="AJ15">
        <f t="shared" si="17"/>
        <v>3.070418034012087E-7</v>
      </c>
      <c r="AK15">
        <f t="shared" si="18"/>
        <v>1.6203464965775391E-2</v>
      </c>
      <c r="AL15">
        <f t="shared" si="19"/>
        <v>3.1696366508630006E-3</v>
      </c>
      <c r="AM15">
        <f t="shared" si="20"/>
        <v>2.7745130238489312E-3</v>
      </c>
      <c r="AO15" s="32">
        <f>AI15*$C15*0.5</f>
        <v>2.1369228479300051E-9</v>
      </c>
      <c r="AP15">
        <f>AJ15*$C15*0.5</f>
        <v>2.3713253412866986E-3</v>
      </c>
      <c r="AQ15">
        <f t="shared" si="22"/>
        <v>125.14154966640329</v>
      </c>
      <c r="AR15">
        <f t="shared" si="23"/>
        <v>24.479532199207195</v>
      </c>
      <c r="AS15" s="33">
        <f t="shared" si="24"/>
        <v>21.427939030783641</v>
      </c>
    </row>
    <row r="16" spans="1:45" x14ac:dyDescent="0.35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21.3152188338019</v>
      </c>
      <c r="K16">
        <v>19.031445387323199</v>
      </c>
      <c r="L16">
        <v>25.375260516430899</v>
      </c>
      <c r="M16">
        <v>21.750223299797899</v>
      </c>
      <c r="N16">
        <f t="shared" si="3"/>
        <v>-28.950312619717078</v>
      </c>
      <c r="O16">
        <f t="shared" si="4"/>
        <v>-13.225156309858539</v>
      </c>
      <c r="P16">
        <f t="shared" si="0"/>
        <v>-0.80764766492948692</v>
      </c>
      <c r="Q16">
        <f t="shared" si="1"/>
        <v>-2.4031445387323203</v>
      </c>
      <c r="R16">
        <f t="shared" si="2"/>
        <v>-2.5903633524745651</v>
      </c>
      <c r="S16">
        <f t="shared" si="5"/>
        <v>2.673246333776173E-13</v>
      </c>
      <c r="T16">
        <f t="shared" si="6"/>
        <v>1.804627588082952E-6</v>
      </c>
      <c r="U16">
        <f t="shared" si="7"/>
        <v>0.44590575322584503</v>
      </c>
      <c r="V16">
        <f t="shared" si="8"/>
        <v>9.0433135217000304E-2</v>
      </c>
      <c r="W16">
        <f t="shared" si="9"/>
        <v>7.4992786319781415E-2</v>
      </c>
      <c r="X16">
        <f t="shared" si="10"/>
        <v>0.61133347939048222</v>
      </c>
      <c r="Y16">
        <f t="shared" si="11"/>
        <v>-0.49211267591813629</v>
      </c>
      <c r="Z16">
        <f t="shared" si="12"/>
        <v>4.3728119330900698E-13</v>
      </c>
      <c r="AA16">
        <f t="shared" si="25"/>
        <v>2.9519528194042633E-6</v>
      </c>
      <c r="AB16">
        <f t="shared" si="13"/>
        <v>0.72939854965971507</v>
      </c>
      <c r="AC16">
        <f t="shared" si="26"/>
        <v>0.14792766675753607</v>
      </c>
      <c r="AD16">
        <f t="shared" si="27"/>
        <v>0.12267083162949209</v>
      </c>
      <c r="AE16">
        <f t="shared" si="28"/>
        <v>1</v>
      </c>
      <c r="AF16" s="17">
        <f t="shared" si="14"/>
        <v>10.015328914256084</v>
      </c>
      <c r="AG16">
        <f t="shared" si="30"/>
        <v>15848.815443922556</v>
      </c>
      <c r="AH16">
        <f t="shared" si="15"/>
        <v>1.8803009539215588E-2</v>
      </c>
      <c r="AI16">
        <f t="shared" si="16"/>
        <v>8.222202449108833E-15</v>
      </c>
      <c r="AJ16">
        <f t="shared" si="17"/>
        <v>5.5505597022572715E-8</v>
      </c>
      <c r="AK16">
        <f t="shared" si="18"/>
        <v>1.3714887887141636E-2</v>
      </c>
      <c r="AL16">
        <f t="shared" si="19"/>
        <v>2.7814853291558556E-3</v>
      </c>
      <c r="AM16">
        <f t="shared" si="20"/>
        <v>2.3065808173128493E-3</v>
      </c>
      <c r="AO16" s="32">
        <f t="shared" si="21"/>
        <v>6.3501180662634753E-11</v>
      </c>
      <c r="AP16">
        <f t="shared" si="29"/>
        <v>4.2867722682987625E-4</v>
      </c>
      <c r="AQ16">
        <f t="shared" si="22"/>
        <v>105.92193258189066</v>
      </c>
      <c r="AR16">
        <f t="shared" si="23"/>
        <v>21.481787086906127</v>
      </c>
      <c r="AS16" s="33">
        <f t="shared" si="24"/>
        <v>17.814035363362553</v>
      </c>
    </row>
    <row r="17" spans="1:47" x14ac:dyDescent="0.35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23.330037764350902</v>
      </c>
      <c r="K17">
        <v>20.830390861027599</v>
      </c>
      <c r="L17">
        <v>27.773854481370101</v>
      </c>
      <c r="M17">
        <v>23.8061609840315</v>
      </c>
      <c r="N17">
        <f t="shared" si="3"/>
        <v>-31.828625377644123</v>
      </c>
      <c r="O17">
        <f t="shared" si="4"/>
        <v>-14.664312688822061</v>
      </c>
      <c r="P17">
        <f t="shared" si="0"/>
        <v>-1.0163253398792009</v>
      </c>
      <c r="Q17">
        <f t="shared" si="1"/>
        <v>-2.5830390861027599</v>
      </c>
      <c r="R17">
        <f t="shared" si="2"/>
        <v>-2.824501114957199</v>
      </c>
      <c r="S17">
        <f t="shared" si="5"/>
        <v>1.5031545366371143E-14</v>
      </c>
      <c r="T17">
        <f t="shared" si="6"/>
        <v>4.2792722587591543E-7</v>
      </c>
      <c r="U17">
        <f t="shared" si="7"/>
        <v>0.36192244158395698</v>
      </c>
      <c r="V17">
        <f t="shared" si="8"/>
        <v>7.5544069872083716E-2</v>
      </c>
      <c r="W17">
        <f t="shared" si="9"/>
        <v>5.9338252413022721E-2</v>
      </c>
      <c r="X17">
        <f t="shared" si="10"/>
        <v>0.49680519179630434</v>
      </c>
      <c r="Y17">
        <f t="shared" si="11"/>
        <v>-0.69955729794182109</v>
      </c>
      <c r="Z17">
        <f t="shared" si="12"/>
        <v>3.025641763529364E-14</v>
      </c>
      <c r="AA17">
        <f t="shared" si="25"/>
        <v>8.6135820024073006E-7</v>
      </c>
      <c r="AB17">
        <f t="shared" si="13"/>
        <v>0.72849971691187398</v>
      </c>
      <c r="AC17">
        <f t="shared" si="26"/>
        <v>0.1520597431740561</v>
      </c>
      <c r="AD17">
        <f t="shared" si="27"/>
        <v>0.11943967855583938</v>
      </c>
      <c r="AE17">
        <f t="shared" si="28"/>
        <v>1</v>
      </c>
      <c r="AF17" s="17">
        <f t="shared" si="14"/>
        <v>8.6129679999005333</v>
      </c>
      <c r="AG17">
        <f t="shared" si="30"/>
        <v>3372.0558819872385</v>
      </c>
      <c r="AH17">
        <f t="shared" si="15"/>
        <v>1.5999394193185478E-2</v>
      </c>
      <c r="AI17">
        <f t="shared" si="16"/>
        <v>4.8408435262071177E-16</v>
      </c>
      <c r="AJ17">
        <f t="shared" si="17"/>
        <v>1.3781209387184231E-8</v>
      </c>
      <c r="AK17">
        <f t="shared" si="18"/>
        <v>1.1655554140497102E-2</v>
      </c>
      <c r="AL17">
        <f t="shared" si="19"/>
        <v>2.4328637719562684E-3</v>
      </c>
      <c r="AM17">
        <f t="shared" si="20"/>
        <v>1.9109624995222367E-3</v>
      </c>
      <c r="AO17" s="32">
        <f t="shared" si="21"/>
        <v>3.7386488744331714E-12</v>
      </c>
      <c r="AP17">
        <f t="shared" si="29"/>
        <v>1.0643414248940494E-4</v>
      </c>
      <c r="AQ17">
        <f t="shared" si="22"/>
        <v>90.017419758260459</v>
      </c>
      <c r="AR17">
        <f t="shared" si="23"/>
        <v>18.789335687947997</v>
      </c>
      <c r="AS17" s="33">
        <f t="shared" si="24"/>
        <v>14.758621631219263</v>
      </c>
    </row>
    <row r="18" spans="1:47" x14ac:dyDescent="0.35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25.7223835216437</v>
      </c>
      <c r="K18">
        <v>22.966413858610402</v>
      </c>
      <c r="L18">
        <v>30.621885144813898</v>
      </c>
      <c r="M18">
        <v>26.247330124126201</v>
      </c>
      <c r="N18">
        <f t="shared" si="3"/>
        <v>-35.246262173776678</v>
      </c>
      <c r="O18">
        <f t="shared" si="4"/>
        <v>-16.373131086888339</v>
      </c>
      <c r="P18">
        <f t="shared" si="0"/>
        <v>-1.2641040075988093</v>
      </c>
      <c r="Q18">
        <f t="shared" si="1"/>
        <v>-2.7966413858610402</v>
      </c>
      <c r="R18">
        <f t="shared" si="2"/>
        <v>-3.0802111141571262</v>
      </c>
      <c r="S18">
        <f t="shared" si="5"/>
        <v>4.9288185491292691E-16</v>
      </c>
      <c r="T18">
        <f t="shared" si="6"/>
        <v>7.7488903856081594E-8</v>
      </c>
      <c r="U18">
        <f t="shared" si="7"/>
        <v>0.282492293730216</v>
      </c>
      <c r="V18">
        <f t="shared" si="8"/>
        <v>6.1014643523179347E-2</v>
      </c>
      <c r="W18">
        <f t="shared" si="9"/>
        <v>4.5949555023425889E-2</v>
      </c>
      <c r="X18">
        <f t="shared" si="10"/>
        <v>0.38945656976572562</v>
      </c>
      <c r="Y18">
        <f t="shared" si="11"/>
        <v>-0.94300292241522321</v>
      </c>
      <c r="Z18">
        <f t="shared" si="12"/>
        <v>1.2655630773141556E-15</v>
      </c>
      <c r="AA18">
        <f t="shared" si="25"/>
        <v>1.9896673948187447E-7</v>
      </c>
      <c r="AB18">
        <f t="shared" si="13"/>
        <v>0.7253499251537775</v>
      </c>
      <c r="AC18">
        <f t="shared" si="26"/>
        <v>0.15666610415606083</v>
      </c>
      <c r="AD18">
        <f t="shared" si="27"/>
        <v>0.11798377172342082</v>
      </c>
      <c r="AE18">
        <f t="shared" si="28"/>
        <v>0.99999999999999989</v>
      </c>
      <c r="AF18" s="17">
        <f t="shared" si="14"/>
        <v>9.8699979981782864</v>
      </c>
      <c r="AG18">
        <f t="shared" si="30"/>
        <v>9995.5567925115993</v>
      </c>
      <c r="AH18">
        <f t="shared" si="15"/>
        <v>1.4015981624085202E-2</v>
      </c>
      <c r="AI18">
        <f t="shared" si="16"/>
        <v>1.7738108835755927E-17</v>
      </c>
      <c r="AJ18">
        <f t="shared" si="17"/>
        <v>2.7887141643821E-9</v>
      </c>
      <c r="AK18">
        <f t="shared" si="18"/>
        <v>1.0166491221986922E-2</v>
      </c>
      <c r="AL18">
        <f t="shared" si="19"/>
        <v>2.1958292369683671E-3</v>
      </c>
      <c r="AM18">
        <f t="shared" si="20"/>
        <v>1.6536583764157297E-3</v>
      </c>
      <c r="AO18" s="32">
        <f t="shared" si="21"/>
        <v>1.3699381166598486E-13</v>
      </c>
      <c r="AP18">
        <f t="shared" si="29"/>
        <v>2.1537616358262965E-5</v>
      </c>
      <c r="AQ18">
        <f t="shared" si="22"/>
        <v>78.517185606692735</v>
      </c>
      <c r="AR18">
        <f t="shared" si="23"/>
        <v>16.95868594139721</v>
      </c>
      <c r="AS18" s="33">
        <f t="shared" si="24"/>
        <v>12.771427116397016</v>
      </c>
    </row>
    <row r="19" spans="1:47" x14ac:dyDescent="0.35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25.520806510586699</v>
      </c>
      <c r="K19">
        <v>22.786434384452399</v>
      </c>
      <c r="L19">
        <v>30.381912512603201</v>
      </c>
      <c r="M19">
        <v>26.041639296517001</v>
      </c>
      <c r="N19">
        <f t="shared" si="3"/>
        <v>-34.958295015123838</v>
      </c>
      <c r="O19">
        <f t="shared" si="4"/>
        <v>-16.229147507561919</v>
      </c>
      <c r="P19">
        <f t="shared" si="0"/>
        <v>-1.2432263885964789</v>
      </c>
      <c r="Q19">
        <f t="shared" si="1"/>
        <v>-2.7786434384452399</v>
      </c>
      <c r="R19">
        <f t="shared" si="2"/>
        <v>-3.0460212074025379</v>
      </c>
      <c r="S19">
        <f t="shared" si="5"/>
        <v>6.5736318501292471E-16</v>
      </c>
      <c r="T19">
        <f t="shared" si="6"/>
        <v>8.948923416483546E-8</v>
      </c>
      <c r="U19">
        <f t="shared" si="7"/>
        <v>0.28845205656432332</v>
      </c>
      <c r="V19">
        <f t="shared" si="8"/>
        <v>6.2122723540670888E-2</v>
      </c>
      <c r="W19">
        <f t="shared" si="9"/>
        <v>4.7547731091202562E-2</v>
      </c>
      <c r="X19">
        <f t="shared" si="10"/>
        <v>0.39812260068543159</v>
      </c>
      <c r="Y19">
        <f t="shared" si="11"/>
        <v>-0.9209952792096765</v>
      </c>
      <c r="Z19">
        <f t="shared" si="12"/>
        <v>1.6511576682187071E-15</v>
      </c>
      <c r="AA19">
        <f t="shared" si="25"/>
        <v>2.2477808094985179E-7</v>
      </c>
      <c r="AB19">
        <f t="shared" si="13"/>
        <v>0.72453072512765437</v>
      </c>
      <c r="AC19">
        <f t="shared" si="26"/>
        <v>0.15603917846843335</v>
      </c>
      <c r="AD19">
        <f t="shared" si="27"/>
        <v>0.11942987162582971</v>
      </c>
      <c r="AE19">
        <f t="shared" si="28"/>
        <v>1</v>
      </c>
      <c r="AF19" s="17">
        <f t="shared" si="14"/>
        <v>9.8720078519071119</v>
      </c>
      <c r="AG19">
        <f t="shared" si="30"/>
        <v>10171.156063340464</v>
      </c>
      <c r="AH19">
        <f t="shared" si="15"/>
        <v>1.3958938667102773E-2</v>
      </c>
      <c r="AI19">
        <f t="shared" si="16"/>
        <v>2.3048408620381362E-17</v>
      </c>
      <c r="AJ19">
        <f t="shared" si="17"/>
        <v>3.1376634456880435E-9</v>
      </c>
      <c r="AK19">
        <f t="shared" si="18"/>
        <v>1.0113679954488424E-2</v>
      </c>
      <c r="AL19">
        <f t="shared" si="19"/>
        <v>2.1781413219059647E-3</v>
      </c>
      <c r="AM19">
        <f t="shared" si="20"/>
        <v>1.6671142530449148E-3</v>
      </c>
      <c r="AO19" s="32">
        <f t="shared" si="21"/>
        <v>1.7800597453638447E-13</v>
      </c>
      <c r="AP19">
        <f t="shared" si="29"/>
        <v>2.423259881478311E-5</v>
      </c>
      <c r="AQ19">
        <f t="shared" si="22"/>
        <v>78.10931705088889</v>
      </c>
      <c r="AR19">
        <f t="shared" si="23"/>
        <v>16.82207978302602</v>
      </c>
      <c r="AS19" s="33">
        <f t="shared" si="24"/>
        <v>12.875348670030936</v>
      </c>
    </row>
    <row r="20" spans="1:47" x14ac:dyDescent="0.35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28.020530137187102</v>
      </c>
      <c r="K20">
        <v>25.018330479631398</v>
      </c>
      <c r="L20">
        <v>33.357773972841798</v>
      </c>
      <c r="M20">
        <v>28.592377691007201</v>
      </c>
      <c r="N20">
        <f t="shared" si="3"/>
        <v>-38.529328767410156</v>
      </c>
      <c r="O20">
        <f t="shared" si="4"/>
        <v>-18.014664383705078</v>
      </c>
      <c r="P20">
        <f t="shared" si="0"/>
        <v>-1.502126335637239</v>
      </c>
      <c r="Q20">
        <f t="shared" si="1"/>
        <v>-3.0018330479631401</v>
      </c>
      <c r="R20">
        <f t="shared" si="2"/>
        <v>-3.331214818116973</v>
      </c>
      <c r="S20">
        <f t="shared" si="5"/>
        <v>1.8489498208245438E-17</v>
      </c>
      <c r="T20">
        <f t="shared" si="6"/>
        <v>1.5008271061597594E-8</v>
      </c>
      <c r="U20">
        <f t="shared" si="7"/>
        <v>0.22265621459938986</v>
      </c>
      <c r="V20">
        <f t="shared" si="8"/>
        <v>4.9695889876406003E-2</v>
      </c>
      <c r="W20">
        <f t="shared" si="9"/>
        <v>3.5749649355893628E-2</v>
      </c>
      <c r="X20">
        <f t="shared" si="10"/>
        <v>0.3081017688399606</v>
      </c>
      <c r="Y20">
        <f t="shared" si="11"/>
        <v>-1.1773251322731109</v>
      </c>
      <c r="Z20">
        <f t="shared" si="12"/>
        <v>6.0011009601991487E-17</v>
      </c>
      <c r="AA20">
        <f t="shared" si="25"/>
        <v>4.8712057441622294E-8</v>
      </c>
      <c r="AB20">
        <f t="shared" si="13"/>
        <v>0.72267100392742534</v>
      </c>
      <c r="AC20">
        <f t="shared" si="26"/>
        <v>0.16129699632532743</v>
      </c>
      <c r="AD20">
        <f t="shared" si="27"/>
        <v>0.11603195103518965</v>
      </c>
      <c r="AE20">
        <f t="shared" si="28"/>
        <v>1</v>
      </c>
      <c r="AF20" s="17">
        <f t="shared" si="14"/>
        <v>9.1280125360663948</v>
      </c>
      <c r="AG20">
        <f>EXP(AF20+$D$2*Y20)</f>
        <v>4039.535315707134</v>
      </c>
      <c r="AH20">
        <f t="shared" si="15"/>
        <v>1.1939340370025704E-2</v>
      </c>
      <c r="AI20">
        <f t="shared" si="16"/>
        <v>7.164918695870571E-19</v>
      </c>
      <c r="AJ20">
        <f t="shared" si="17"/>
        <v>5.8158983391977206E-10</v>
      </c>
      <c r="AK20">
        <f t="shared" si="18"/>
        <v>8.6282150914377131E-3</v>
      </c>
      <c r="AL20">
        <f t="shared" si="19"/>
        <v>1.9257797397908695E-3</v>
      </c>
      <c r="AM20">
        <f t="shared" si="20"/>
        <v>1.3853449572072856E-3</v>
      </c>
      <c r="AO20" s="32">
        <f t="shared" si="21"/>
        <v>5.5335635355084178E-15</v>
      </c>
      <c r="AP20">
        <f t="shared" si="29"/>
        <v>4.4916968833933345E-6</v>
      </c>
      <c r="AQ20">
        <f t="shared" si="22"/>
        <v>66.636871167875753</v>
      </c>
      <c r="AR20">
        <f t="shared" si="23"/>
        <v>14.873057180215273</v>
      </c>
      <c r="AS20" s="33">
        <f t="shared" si="24"/>
        <v>10.699206319983599</v>
      </c>
    </row>
    <row r="21" spans="1:47" x14ac:dyDescent="0.35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29.907721374628998</v>
      </c>
      <c r="K21">
        <v>26.703322655918701</v>
      </c>
      <c r="L21">
        <v>35.604430207891603</v>
      </c>
      <c r="M21">
        <v>30.5180830353356</v>
      </c>
      <c r="N21">
        <f t="shared" si="3"/>
        <v>-41.22531624946992</v>
      </c>
      <c r="O21">
        <f t="shared" si="4"/>
        <v>-19.36265812473496</v>
      </c>
      <c r="P21">
        <f t="shared" si="0"/>
        <v>-1.6975854280865721</v>
      </c>
      <c r="Q21">
        <f t="shared" si="1"/>
        <v>-3.1703322655918704</v>
      </c>
      <c r="R21">
        <f t="shared" si="2"/>
        <v>-3.5040364324895683</v>
      </c>
      <c r="S21">
        <f t="shared" si="5"/>
        <v>1.2475921634390401E-18</v>
      </c>
      <c r="T21">
        <f t="shared" si="6"/>
        <v>3.8985617856482774E-9</v>
      </c>
      <c r="U21">
        <f t="shared" si="7"/>
        <v>0.18312515952469469</v>
      </c>
      <c r="V21">
        <f t="shared" si="8"/>
        <v>4.1989643871478195E-2</v>
      </c>
      <c r="W21">
        <f t="shared" si="9"/>
        <v>3.0075739391890975E-2</v>
      </c>
      <c r="X21">
        <f t="shared" si="10"/>
        <v>0.25519054668662561</v>
      </c>
      <c r="Y21">
        <f t="shared" si="11"/>
        <v>-1.3657447709616086</v>
      </c>
      <c r="Z21">
        <f t="shared" si="12"/>
        <v>4.8888651230920603E-18</v>
      </c>
      <c r="AA21">
        <f t="shared" si="25"/>
        <v>1.5277061929867321E-8</v>
      </c>
      <c r="AB21">
        <f t="shared" si="13"/>
        <v>0.71760165845630897</v>
      </c>
      <c r="AC21">
        <f t="shared" si="26"/>
        <v>0.16454231716914478</v>
      </c>
      <c r="AD21">
        <f t="shared" si="27"/>
        <v>0.11785600909748443</v>
      </c>
      <c r="AE21">
        <f t="shared" si="28"/>
        <v>1.0000000000000002</v>
      </c>
      <c r="AF21" s="17">
        <f t="shared" si="14"/>
        <v>8.6284315092255301</v>
      </c>
      <c r="AG21">
        <f t="shared" si="30"/>
        <v>2148.2528643905357</v>
      </c>
      <c r="AH21">
        <f t="shared" si="15"/>
        <v>1.0943101489702532E-2</v>
      </c>
      <c r="AI21">
        <f t="shared" si="16"/>
        <v>5.3499347211463479E-20</v>
      </c>
      <c r="AJ21">
        <f t="shared" si="17"/>
        <v>1.6717843916300894E-10</v>
      </c>
      <c r="AK21">
        <f t="shared" si="18"/>
        <v>7.8527877776662421E-3</v>
      </c>
      <c r="AL21">
        <f t="shared" si="19"/>
        <v>1.8006032761327746E-3</v>
      </c>
      <c r="AM21">
        <f t="shared" si="20"/>
        <v>1.289710268725077E-3</v>
      </c>
      <c r="AO21" s="32">
        <f t="shared" si="21"/>
        <v>4.1318268841414646E-16</v>
      </c>
      <c r="AP21">
        <f t="shared" si="29"/>
        <v>1.2911416781446614E-6</v>
      </c>
      <c r="AQ21">
        <f t="shared" si="22"/>
        <v>60.64814123239713</v>
      </c>
      <c r="AR21">
        <f t="shared" si="23"/>
        <v>13.906302435040645</v>
      </c>
      <c r="AS21" s="33">
        <f>AM21*$C21*0.5</f>
        <v>9.9606066967668614</v>
      </c>
    </row>
    <row r="22" spans="1:47" x14ac:dyDescent="0.35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32.081661054194697</v>
      </c>
      <c r="K22">
        <v>28.644340226959599</v>
      </c>
      <c r="L22">
        <v>38.192453635946102</v>
      </c>
      <c r="M22">
        <v>32.736388830810903</v>
      </c>
      <c r="N22">
        <f t="shared" si="3"/>
        <v>-44.330944363135323</v>
      </c>
      <c r="O22">
        <f t="shared" si="4"/>
        <v>-20.915472181567662</v>
      </c>
      <c r="P22">
        <f t="shared" si="0"/>
        <v>-1.9227434663273111</v>
      </c>
      <c r="Q22">
        <f t="shared" si="1"/>
        <v>-3.3644340226959599</v>
      </c>
      <c r="R22">
        <f t="shared" si="2"/>
        <v>-3.7639718601901375</v>
      </c>
      <c r="S22">
        <f t="shared" si="5"/>
        <v>5.5887603290229328E-20</v>
      </c>
      <c r="T22">
        <f t="shared" si="6"/>
        <v>8.2513658842727997E-10</v>
      </c>
      <c r="U22">
        <f t="shared" si="7"/>
        <v>0.14620530208872384</v>
      </c>
      <c r="V22">
        <f t="shared" si="8"/>
        <v>3.458158297138391E-2</v>
      </c>
      <c r="W22">
        <f t="shared" si="9"/>
        <v>2.3191444028852114E-2</v>
      </c>
      <c r="X22">
        <f t="shared" si="10"/>
        <v>0.20397832991409648</v>
      </c>
      <c r="Y22">
        <f t="shared" si="11"/>
        <v>-1.589741516691584</v>
      </c>
      <c r="Z22">
        <f t="shared" si="12"/>
        <v>2.739879442770507E-19</v>
      </c>
      <c r="AA22">
        <f t="shared" si="25"/>
        <v>4.0452169050250499E-9</v>
      </c>
      <c r="AB22">
        <f t="shared" si="13"/>
        <v>0.71676879671628257</v>
      </c>
      <c r="AC22">
        <f t="shared" si="26"/>
        <v>0.16953557265591698</v>
      </c>
      <c r="AD22">
        <f t="shared" si="27"/>
        <v>0.11369562658258339</v>
      </c>
      <c r="AE22">
        <f t="shared" si="28"/>
        <v>0.99999999999999989</v>
      </c>
      <c r="AF22" s="17">
        <f t="shared" si="14"/>
        <v>9.2305467269012063</v>
      </c>
      <c r="AG22">
        <f t="shared" si="30"/>
        <v>3353.3920514903029</v>
      </c>
      <c r="AH22">
        <f t="shared" si="15"/>
        <v>1.0245852742805959E-2</v>
      </c>
      <c r="AI22">
        <f t="shared" si="16"/>
        <v>2.8072401303667861E-21</v>
      </c>
      <c r="AJ22">
        <f t="shared" si="17"/>
        <v>4.144669672159594E-11</v>
      </c>
      <c r="AK22">
        <f t="shared" si="18"/>
        <v>7.3439075417932502E-3</v>
      </c>
      <c r="AL22">
        <f t="shared" si="19"/>
        <v>1.7370365120998059E-3</v>
      </c>
      <c r="AM22">
        <f t="shared" si="20"/>
        <v>1.1649086474662042E-3</v>
      </c>
      <c r="AO22" s="32">
        <f t="shared" si="21"/>
        <v>2.1680694897161128E-17</v>
      </c>
      <c r="AP22">
        <f t="shared" si="29"/>
        <v>3.2009843988611062E-7</v>
      </c>
      <c r="AQ22">
        <f t="shared" si="22"/>
        <v>56.717990400691754</v>
      </c>
      <c r="AR22">
        <f t="shared" si="23"/>
        <v>13.415367726003637</v>
      </c>
      <c r="AS22" s="33">
        <f t="shared" si="24"/>
        <v>8.9967469100976132</v>
      </c>
    </row>
    <row r="23" spans="1:47" x14ac:dyDescent="0.35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34.452040055059001</v>
      </c>
      <c r="K23">
        <v>30.7607500491598</v>
      </c>
      <c r="L23">
        <v>41.014333398879799</v>
      </c>
      <c r="M23">
        <v>35.155142913325498</v>
      </c>
      <c r="N23">
        <f t="shared" si="3"/>
        <v>-47.717200078655758</v>
      </c>
      <c r="O23">
        <f t="shared" si="4"/>
        <v>-22.608600039327879</v>
      </c>
      <c r="P23">
        <f t="shared" si="0"/>
        <v>-2.168247005702538</v>
      </c>
      <c r="Q23">
        <f t="shared" si="1"/>
        <v>-3.57607500491598</v>
      </c>
      <c r="R23">
        <f t="shared" si="2"/>
        <v>-4.0167806534564674</v>
      </c>
      <c r="S23">
        <f t="shared" si="5"/>
        <v>1.8909642312088813E-21</v>
      </c>
      <c r="T23">
        <f t="shared" si="6"/>
        <v>1.5177832627423614E-10</v>
      </c>
      <c r="U23">
        <f t="shared" si="7"/>
        <v>0.1143779451580159</v>
      </c>
      <c r="V23">
        <f t="shared" si="8"/>
        <v>2.798532523580341E-2</v>
      </c>
      <c r="W23">
        <f t="shared" si="9"/>
        <v>1.8010854889032934E-2</v>
      </c>
      <c r="X23">
        <f t="shared" si="10"/>
        <v>0.16037412543463056</v>
      </c>
      <c r="Y23">
        <f t="shared" si="11"/>
        <v>-1.830245909313704</v>
      </c>
      <c r="Z23">
        <f t="shared" si="12"/>
        <v>1.1790955842061003E-20</v>
      </c>
      <c r="AA23">
        <f t="shared" si="25"/>
        <v>9.4640158356531074E-10</v>
      </c>
      <c r="AB23">
        <f t="shared" si="13"/>
        <v>0.71319450595936085</v>
      </c>
      <c r="AC23">
        <f t="shared" si="26"/>
        <v>0.17450025158335403</v>
      </c>
      <c r="AD23">
        <f t="shared" si="27"/>
        <v>0.11230524151088365</v>
      </c>
      <c r="AE23">
        <f t="shared" si="28"/>
        <v>1.0000000000000002</v>
      </c>
      <c r="AF23" s="17">
        <f t="shared" si="14"/>
        <v>9.8021073208252112</v>
      </c>
      <c r="AG23">
        <f t="shared" si="30"/>
        <v>5018.7450144291533</v>
      </c>
      <c r="AH23">
        <f t="shared" si="15"/>
        <v>9.1441974868729046E-3</v>
      </c>
      <c r="AI23">
        <f t="shared" si="16"/>
        <v>1.0781882877880361E-22</v>
      </c>
      <c r="AJ23">
        <f t="shared" si="17"/>
        <v>8.6540829820104521E-12</v>
      </c>
      <c r="AK23">
        <f t="shared" si="18"/>
        <v>6.5215914090451504E-3</v>
      </c>
      <c r="AL23">
        <f t="shared" si="19"/>
        <v>1.5956647619871955E-3</v>
      </c>
      <c r="AM23">
        <f t="shared" si="20"/>
        <v>1.026941307186477E-3</v>
      </c>
      <c r="AO23" s="32">
        <f t="shared" si="21"/>
        <v>8.3269938529165802E-19</v>
      </c>
      <c r="AP23">
        <f t="shared" si="29"/>
        <v>6.68366523825549E-8</v>
      </c>
      <c r="AQ23">
        <f t="shared" si="22"/>
        <v>50.367131779703179</v>
      </c>
      <c r="AR23">
        <f t="shared" si="23"/>
        <v>12.32353459491031</v>
      </c>
      <c r="AS23" s="33">
        <f t="shared" si="24"/>
        <v>7.9312064962154745</v>
      </c>
    </row>
    <row r="24" spans="1:47" x14ac:dyDescent="0.35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37.849595178696198</v>
      </c>
      <c r="K24">
        <v>33.794281409550102</v>
      </c>
      <c r="L24">
        <v>45.059041879400098</v>
      </c>
      <c r="M24">
        <v>38.622035896628802</v>
      </c>
      <c r="N24">
        <f t="shared" si="3"/>
        <v>-52.570850255280114</v>
      </c>
      <c r="O24">
        <f t="shared" si="4"/>
        <v>-25.035425127640057</v>
      </c>
      <c r="P24">
        <f t="shared" si="0"/>
        <v>-2.5201366435078159</v>
      </c>
      <c r="Q24">
        <f t="shared" si="1"/>
        <v>-3.8794281409550102</v>
      </c>
      <c r="R24">
        <f t="shared" si="2"/>
        <v>-4.4022371810698404</v>
      </c>
      <c r="S24">
        <f t="shared" si="5"/>
        <v>1.4749246202681548E-23</v>
      </c>
      <c r="T24">
        <f t="shared" si="6"/>
        <v>1.3404573950301314E-11</v>
      </c>
      <c r="U24">
        <f t="shared" si="7"/>
        <v>8.0448613217743173E-2</v>
      </c>
      <c r="V24">
        <f t="shared" si="8"/>
        <v>2.0662637920167974E-2</v>
      </c>
      <c r="W24">
        <f t="shared" si="9"/>
        <v>1.2249903971665504E-2</v>
      </c>
      <c r="X24">
        <f t="shared" si="10"/>
        <v>0.11336115512298123</v>
      </c>
      <c r="Y24">
        <f t="shared" si="11"/>
        <v>-2.1771764937876443</v>
      </c>
      <c r="Z24">
        <f t="shared" si="12"/>
        <v>1.3010846781404661E-22</v>
      </c>
      <c r="AA24">
        <f t="shared" si="25"/>
        <v>1.1824662456693565E-10</v>
      </c>
      <c r="AB24">
        <f t="shared" si="13"/>
        <v>0.70966649140499249</v>
      </c>
      <c r="AC24">
        <f t="shared" si="26"/>
        <v>0.18227264796086332</v>
      </c>
      <c r="AD24">
        <f t="shared" si="27"/>
        <v>0.1080608605158976</v>
      </c>
      <c r="AE24">
        <f t="shared" si="28"/>
        <v>1</v>
      </c>
      <c r="AF24" s="18">
        <f t="shared" si="14"/>
        <v>9.9154847935456214</v>
      </c>
      <c r="AG24">
        <f t="shared" si="30"/>
        <v>4409.2560051547716</v>
      </c>
      <c r="AH24">
        <f>AG24/C428</f>
        <v>8.2763414911387161E-3</v>
      </c>
      <c r="AI24">
        <f t="shared" si="16"/>
        <v>1.0768221105178801E-24</v>
      </c>
      <c r="AJ24">
        <f t="shared" si="17"/>
        <v>9.786494450904322E-13</v>
      </c>
      <c r="AK24">
        <f t="shared" si="18"/>
        <v>5.8734422276859764E-3</v>
      </c>
      <c r="AL24">
        <f t="shared" si="19"/>
        <v>1.5085506790182138E-3</v>
      </c>
      <c r="AM24">
        <f t="shared" si="20"/>
        <v>8.9434858345587671E-4</v>
      </c>
      <c r="AO24" s="34">
        <f t="shared" si="21"/>
        <v>8.3164426812340152E-21</v>
      </c>
      <c r="AP24" s="35">
        <f t="shared" si="29"/>
        <v>7.5582419190870735E-9</v>
      </c>
      <c r="AQ24" s="35">
        <f t="shared" si="22"/>
        <v>45.361388061207329</v>
      </c>
      <c r="AR24" s="35">
        <f t="shared" si="23"/>
        <v>11.65074075954657</v>
      </c>
      <c r="AS24" s="36">
        <f t="shared" si="24"/>
        <v>6.9071749722677458</v>
      </c>
      <c r="AT24">
        <f>SUM(AO5:AS24)</f>
        <v>6488.9640310952282</v>
      </c>
      <c r="AU24">
        <f>C24*0.5</f>
        <v>7723.1351399669502</v>
      </c>
    </row>
    <row r="25" spans="1:47" x14ac:dyDescent="0.35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2.1941962773959198</v>
      </c>
      <c r="K25">
        <v>1.95910381910349</v>
      </c>
      <c r="L25">
        <v>15</v>
      </c>
      <c r="M25">
        <v>2.2389757932611398</v>
      </c>
      <c r="N25">
        <f t="shared" si="3"/>
        <v>-1.6345661105655958</v>
      </c>
      <c r="O25">
        <f t="shared" si="4"/>
        <v>0.43271694471720212</v>
      </c>
      <c r="P25">
        <f t="shared" si="0"/>
        <v>1.2027439569839946</v>
      </c>
      <c r="Q25">
        <f t="shared" si="1"/>
        <v>-0.69591038191034904</v>
      </c>
      <c r="R25">
        <f t="shared" si="2"/>
        <v>-1.0940484098174637</v>
      </c>
      <c r="S25">
        <f t="shared" si="5"/>
        <v>0.19503697742682638</v>
      </c>
      <c r="T25">
        <f t="shared" si="6"/>
        <v>1.5414398462529026</v>
      </c>
      <c r="U25">
        <f t="shared" si="7"/>
        <v>3.3292396912725839</v>
      </c>
      <c r="V25">
        <f t="shared" si="8"/>
        <v>0.49862030638828597</v>
      </c>
      <c r="W25">
        <f t="shared" si="9"/>
        <v>0.33485810306910641</v>
      </c>
      <c r="X25">
        <f t="shared" si="10"/>
        <v>5.8991949244097057</v>
      </c>
      <c r="Y25">
        <f t="shared" si="11"/>
        <v>1.7748158881111689</v>
      </c>
      <c r="Z25">
        <f t="shared" si="12"/>
        <v>3.306162619238124E-2</v>
      </c>
      <c r="AA25">
        <f t="shared" si="25"/>
        <v>0.26129664572952632</v>
      </c>
      <c r="AB25">
        <f t="shared" si="13"/>
        <v>0.56435492197364867</v>
      </c>
      <c r="AC25">
        <f t="shared" si="26"/>
        <v>8.4523449856707303E-2</v>
      </c>
      <c r="AD25">
        <f t="shared" si="27"/>
        <v>5.6763356247736381E-2</v>
      </c>
      <c r="AE25">
        <f t="shared" si="28"/>
        <v>1</v>
      </c>
      <c r="AF25" s="16">
        <f t="shared" si="14"/>
        <v>9.3332106495075688</v>
      </c>
      <c r="AG25">
        <f t="shared" si="30"/>
        <v>39166.684185417143</v>
      </c>
      <c r="AH25">
        <f>AG25/C409</f>
        <v>0.12458939097990525</v>
      </c>
      <c r="AI25">
        <f t="shared" si="16"/>
        <v>4.1191278721140626E-3</v>
      </c>
      <c r="AJ25">
        <f t="shared" si="17"/>
        <v>3.2554789956533742E-2</v>
      </c>
      <c r="AK25">
        <f t="shared" si="18"/>
        <v>7.0312636025208833E-2</v>
      </c>
      <c r="AL25">
        <f t="shared" si="19"/>
        <v>1.0530725141167723E-2</v>
      </c>
      <c r="AM25">
        <f t="shared" si="20"/>
        <v>7.0721119848808755E-3</v>
      </c>
      <c r="AO25" s="29">
        <f>AI25*$C25*0.5</f>
        <v>17.364776359010683</v>
      </c>
      <c r="AP25" s="30">
        <f t="shared" si="29"/>
        <v>137.2394022620237</v>
      </c>
      <c r="AQ25" s="30">
        <f t="shared" si="22"/>
        <v>296.41303637501147</v>
      </c>
      <c r="AR25" s="30">
        <f t="shared" si="23"/>
        <v>44.393787387022165</v>
      </c>
      <c r="AS25" s="31">
        <f t="shared" si="24"/>
        <v>29.813505872132083</v>
      </c>
    </row>
    <row r="26" spans="1:47" x14ac:dyDescent="0.35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0.57674229376797803</v>
      </c>
      <c r="K26">
        <v>0.51494847657855103</v>
      </c>
      <c r="L26">
        <v>15</v>
      </c>
      <c r="M26">
        <v>0.58851254466119995</v>
      </c>
      <c r="N26">
        <f t="shared" si="3"/>
        <v>0.67608243747431895</v>
      </c>
      <c r="O26">
        <f t="shared" si="4"/>
        <v>1.5880412187371595</v>
      </c>
      <c r="P26">
        <f t="shared" si="0"/>
        <v>1.3702659767168881</v>
      </c>
      <c r="Q26">
        <f t="shared" si="1"/>
        <v>-0.55149484765785506</v>
      </c>
      <c r="R26">
        <f t="shared" si="2"/>
        <v>-0.97884738749291811</v>
      </c>
      <c r="S26">
        <f t="shared" si="5"/>
        <v>1.9661600698792268</v>
      </c>
      <c r="T26">
        <f t="shared" si="6"/>
        <v>4.8941529580796717</v>
      </c>
      <c r="U26">
        <f t="shared" si="7"/>
        <v>3.9363975463410648</v>
      </c>
      <c r="V26">
        <f t="shared" si="8"/>
        <v>0.57608800260388848</v>
      </c>
      <c r="W26">
        <f t="shared" si="9"/>
        <v>0.37574393651711652</v>
      </c>
      <c r="X26">
        <f t="shared" si="10"/>
        <v>11.748542513420968</v>
      </c>
      <c r="Y26">
        <f t="shared" si="11"/>
        <v>2.4637291914854145</v>
      </c>
      <c r="Z26">
        <f t="shared" si="12"/>
        <v>0.1673535306726924</v>
      </c>
      <c r="AA26">
        <f t="shared" si="25"/>
        <v>0.41657532859831997</v>
      </c>
      <c r="AB26">
        <f t="shared" si="13"/>
        <v>0.33505411772092702</v>
      </c>
      <c r="AC26">
        <f t="shared" si="26"/>
        <v>4.9034848530853367E-2</v>
      </c>
      <c r="AD26">
        <f t="shared" si="27"/>
        <v>3.1982174477207262E-2</v>
      </c>
      <c r="AE26">
        <f t="shared" si="28"/>
        <v>1</v>
      </c>
      <c r="AF26" s="17">
        <f t="shared" si="14"/>
        <v>8.8419653060436207</v>
      </c>
      <c r="AG26">
        <f t="shared" si="30"/>
        <v>38815.531429259492</v>
      </c>
      <c r="AH26">
        <f t="shared" ref="AH26:AH44" si="31">AG26/C410</f>
        <v>0.18642577838139307</v>
      </c>
      <c r="AI26">
        <f t="shared" si="16"/>
        <v>3.1199012220531022E-2</v>
      </c>
      <c r="AJ26">
        <f t="shared" si="17"/>
        <v>7.766037988842639E-2</v>
      </c>
      <c r="AK26">
        <f t="shared" si="18"/>
        <v>6.2462724696014729E-2</v>
      </c>
      <c r="AL26">
        <f t="shared" si="19"/>
        <v>9.1413598051780474E-3</v>
      </c>
      <c r="AM26">
        <f t="shared" si="20"/>
        <v>5.962301771242887E-3</v>
      </c>
      <c r="AO26" s="32">
        <f t="shared" si="21"/>
        <v>131.52392609591718</v>
      </c>
      <c r="AP26">
        <f t="shared" si="29"/>
        <v>327.38850809849112</v>
      </c>
      <c r="AQ26">
        <f t="shared" si="22"/>
        <v>263.32060542807892</v>
      </c>
      <c r="AR26">
        <f t="shared" si="23"/>
        <v>38.536717859331041</v>
      </c>
      <c r="AS26" s="33">
        <f t="shared" si="24"/>
        <v>25.134941195556809</v>
      </c>
    </row>
    <row r="27" spans="1:47" x14ac:dyDescent="0.35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2.2420930021172798</v>
      </c>
      <c r="K27">
        <v>2.0018687518904299</v>
      </c>
      <c r="L27">
        <v>15</v>
      </c>
      <c r="M27">
        <v>2.2878500021604902</v>
      </c>
      <c r="N27">
        <f t="shared" si="3"/>
        <v>-1.7029900030246803</v>
      </c>
      <c r="O27">
        <f t="shared" si="4"/>
        <v>0.39850499848765986</v>
      </c>
      <c r="P27">
        <f t="shared" si="0"/>
        <v>1.1977832247807103</v>
      </c>
      <c r="Q27">
        <f t="shared" si="1"/>
        <v>-0.70018687518904299</v>
      </c>
      <c r="R27">
        <f t="shared" si="2"/>
        <v>-1.0887452052422675</v>
      </c>
      <c r="S27">
        <f t="shared" si="5"/>
        <v>0.18213811555611964</v>
      </c>
      <c r="T27">
        <f t="shared" si="6"/>
        <v>1.4895960837677906</v>
      </c>
      <c r="U27">
        <f t="shared" si="7"/>
        <v>3.3127651214731286</v>
      </c>
      <c r="V27">
        <f t="shared" si="8"/>
        <v>0.49649251298930691</v>
      </c>
      <c r="W27">
        <f t="shared" si="9"/>
        <v>0.3366386411993405</v>
      </c>
      <c r="X27">
        <f t="shared" si="10"/>
        <v>5.8176304749856866</v>
      </c>
      <c r="Y27">
        <f t="shared" si="11"/>
        <v>1.7608930439592536</v>
      </c>
      <c r="Z27">
        <f t="shared" si="12"/>
        <v>3.1307955419180827E-2</v>
      </c>
      <c r="AA27">
        <f t="shared" si="25"/>
        <v>0.25604859060276691</v>
      </c>
      <c r="AB27">
        <f t="shared" si="13"/>
        <v>0.56943546616052121</v>
      </c>
      <c r="AC27">
        <f t="shared" si="26"/>
        <v>8.5342737928112977E-2</v>
      </c>
      <c r="AD27">
        <f t="shared" si="27"/>
        <v>5.786524988941804E-2</v>
      </c>
      <c r="AE27">
        <f t="shared" si="28"/>
        <v>0.99999999999999989</v>
      </c>
      <c r="AF27" s="17">
        <f t="shared" si="14"/>
        <v>9.3885152670662713</v>
      </c>
      <c r="AG27">
        <f t="shared" si="30"/>
        <v>40992.335854623539</v>
      </c>
      <c r="AH27">
        <f t="shared" si="31"/>
        <v>0.10424468430370094</v>
      </c>
      <c r="AI27">
        <f t="shared" si="16"/>
        <v>3.2636879288668484E-3</v>
      </c>
      <c r="AJ27">
        <f t="shared" si="17"/>
        <v>2.6691704493793003E-2</v>
      </c>
      <c r="AK27">
        <f t="shared" si="18"/>
        <v>5.9360620401234312E-2</v>
      </c>
      <c r="AL27">
        <f t="shared" si="19"/>
        <v>8.8965267729296214E-3</v>
      </c>
      <c r="AM27">
        <f t="shared" si="20"/>
        <v>6.0321447068771494E-3</v>
      </c>
      <c r="AO27" s="32">
        <f t="shared" si="21"/>
        <v>13.758546165571977</v>
      </c>
      <c r="AP27">
        <f t="shared" si="29"/>
        <v>112.52272169390942</v>
      </c>
      <c r="AQ27">
        <f t="shared" si="22"/>
        <v>250.24323832669242</v>
      </c>
      <c r="AR27">
        <f t="shared" si="23"/>
        <v>37.504588976157919</v>
      </c>
      <c r="AS27" s="33">
        <f t="shared" si="24"/>
        <v>25.429374142335732</v>
      </c>
    </row>
    <row r="28" spans="1:47" x14ac:dyDescent="0.35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4.4465076191343798</v>
      </c>
      <c r="K28">
        <v>3.97009608851284</v>
      </c>
      <c r="L28">
        <v>15</v>
      </c>
      <c r="M28">
        <v>4.5372526725861198</v>
      </c>
      <c r="N28">
        <f t="shared" si="3"/>
        <v>-4.8521537416205627</v>
      </c>
      <c r="O28">
        <f t="shared" si="4"/>
        <v>-1.1760768708102813</v>
      </c>
      <c r="P28">
        <f t="shared" si="0"/>
        <v>0.96946885373251068</v>
      </c>
      <c r="Q28">
        <f t="shared" si="1"/>
        <v>-0.897009608851284</v>
      </c>
      <c r="R28">
        <f t="shared" si="2"/>
        <v>-1.20245525948668</v>
      </c>
      <c r="S28">
        <f t="shared" si="5"/>
        <v>7.8115353900165005E-3</v>
      </c>
      <c r="T28">
        <f t="shared" si="6"/>
        <v>0.30848660053995453</v>
      </c>
      <c r="U28">
        <f t="shared" si="7"/>
        <v>2.6365436970384919</v>
      </c>
      <c r="V28">
        <f t="shared" si="8"/>
        <v>0.40778728172805501</v>
      </c>
      <c r="W28">
        <f t="shared" si="9"/>
        <v>0.30045560906793489</v>
      </c>
      <c r="X28">
        <f t="shared" si="10"/>
        <v>3.6610847237644526</v>
      </c>
      <c r="Y28">
        <f t="shared" si="11"/>
        <v>1.2977594761168258</v>
      </c>
      <c r="Z28">
        <f t="shared" si="12"/>
        <v>2.1336669264469827E-3</v>
      </c>
      <c r="AA28">
        <f t="shared" si="25"/>
        <v>8.4260983783723542E-2</v>
      </c>
      <c r="AB28">
        <f t="shared" si="13"/>
        <v>0.72015369650541916</v>
      </c>
      <c r="AC28">
        <f t="shared" si="26"/>
        <v>0.11138427883983908</v>
      </c>
      <c r="AD28">
        <f t="shared" si="27"/>
        <v>8.2067373944571309E-2</v>
      </c>
      <c r="AE28">
        <f t="shared" si="28"/>
        <v>1</v>
      </c>
      <c r="AF28" s="17">
        <f t="shared" si="14"/>
        <v>8.8928132015222179</v>
      </c>
      <c r="AG28">
        <f t="shared" si="30"/>
        <v>18056.207939629745</v>
      </c>
      <c r="AH28">
        <f t="shared" si="31"/>
        <v>7.0864190279058423E-2</v>
      </c>
      <c r="AI28">
        <f t="shared" si="16"/>
        <v>1.5120057906787274E-4</v>
      </c>
      <c r="AJ28">
        <f t="shared" si="17"/>
        <v>5.9710863879504413E-3</v>
      </c>
      <c r="AK28">
        <f t="shared" si="18"/>
        <v>5.1033108579327316E-2</v>
      </c>
      <c r="AL28">
        <f t="shared" si="19"/>
        <v>7.8931567298020575E-3</v>
      </c>
      <c r="AM28">
        <f t="shared" si="20"/>
        <v>5.8156380029107425E-3</v>
      </c>
      <c r="AO28" s="32">
        <f t="shared" si="21"/>
        <v>0.63740780145264153</v>
      </c>
      <c r="AP28">
        <f t="shared" si="29"/>
        <v>25.17197401154657</v>
      </c>
      <c r="AQ28">
        <f t="shared" si="22"/>
        <v>215.13741376771443</v>
      </c>
      <c r="AR28">
        <f t="shared" si="23"/>
        <v>33.274738156960389</v>
      </c>
      <c r="AS28" s="33">
        <f t="shared" si="24"/>
        <v>24.516658972686567</v>
      </c>
    </row>
    <row r="29" spans="1:47" x14ac:dyDescent="0.35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6.4348363392515404</v>
      </c>
      <c r="K29">
        <v>5.7453895886174404</v>
      </c>
      <c r="L29">
        <v>15</v>
      </c>
      <c r="M29">
        <v>6.5661595298485</v>
      </c>
      <c r="N29">
        <f t="shared" si="3"/>
        <v>-7.6926233417878915</v>
      </c>
      <c r="O29">
        <f t="shared" si="4"/>
        <v>-2.5963116708939458</v>
      </c>
      <c r="P29">
        <f t="shared" si="0"/>
        <v>0.76353480772037663</v>
      </c>
      <c r="Q29">
        <f t="shared" si="1"/>
        <v>-1.0745389588617442</v>
      </c>
      <c r="R29">
        <f t="shared" si="2"/>
        <v>-1.2984854794233704</v>
      </c>
      <c r="S29">
        <f t="shared" si="5"/>
        <v>4.5617988490944186E-4</v>
      </c>
      <c r="T29">
        <f t="shared" si="6"/>
        <v>7.4548029436757618E-2</v>
      </c>
      <c r="U29">
        <f t="shared" si="7"/>
        <v>2.1458479902804539</v>
      </c>
      <c r="V29">
        <f t="shared" si="8"/>
        <v>0.3414551438850999</v>
      </c>
      <c r="W29">
        <f t="shared" si="9"/>
        <v>0.27294486076317909</v>
      </c>
      <c r="X29">
        <f t="shared" si="10"/>
        <v>2.8352522042503998</v>
      </c>
      <c r="Y29">
        <f t="shared" si="11"/>
        <v>1.0421308941578113</v>
      </c>
      <c r="Z29">
        <f t="shared" si="12"/>
        <v>1.6089569888194454E-4</v>
      </c>
      <c r="AA29">
        <f t="shared" si="25"/>
        <v>2.6293262139079107E-2</v>
      </c>
      <c r="AB29">
        <f t="shared" si="13"/>
        <v>0.75684554166417994</v>
      </c>
      <c r="AC29">
        <f t="shared" si="26"/>
        <v>0.12043201778424356</v>
      </c>
      <c r="AD29">
        <f t="shared" si="27"/>
        <v>9.6268282713615524E-2</v>
      </c>
      <c r="AE29">
        <f t="shared" si="28"/>
        <v>1</v>
      </c>
      <c r="AF29" s="17">
        <f t="shared" si="14"/>
        <v>9.595459734844523</v>
      </c>
      <c r="AG29">
        <f t="shared" si="30"/>
        <v>30483.820936564382</v>
      </c>
      <c r="AH29">
        <f t="shared" si="31"/>
        <v>5.8598528446020551E-2</v>
      </c>
      <c r="AI29">
        <f t="shared" si="16"/>
        <v>9.4282511877759847E-6</v>
      </c>
      <c r="AJ29">
        <f t="shared" si="17"/>
        <v>1.5407464693955022E-3</v>
      </c>
      <c r="AK29">
        <f t="shared" si="18"/>
        <v>4.4350035002452277E-2</v>
      </c>
      <c r="AL29">
        <f t="shared" si="19"/>
        <v>7.0571390199416495E-3</v>
      </c>
      <c r="AM29">
        <f t="shared" si="20"/>
        <v>5.641179703043348E-3</v>
      </c>
      <c r="AO29" s="32">
        <f t="shared" si="21"/>
        <v>3.9746149771330348E-2</v>
      </c>
      <c r="AP29">
        <f t="shared" si="29"/>
        <v>6.4952384819403175</v>
      </c>
      <c r="AQ29">
        <f t="shared" si="22"/>
        <v>186.96395529392152</v>
      </c>
      <c r="AR29">
        <f t="shared" si="23"/>
        <v>29.750385183560809</v>
      </c>
      <c r="AS29" s="33">
        <f t="shared" si="24"/>
        <v>23.781204902013172</v>
      </c>
    </row>
    <row r="30" spans="1:47" x14ac:dyDescent="0.35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7.8585615245208702</v>
      </c>
      <c r="K30">
        <v>7.0165727897507804</v>
      </c>
      <c r="L30">
        <v>15</v>
      </c>
      <c r="M30">
        <v>8.0189403311437708</v>
      </c>
      <c r="N30">
        <f t="shared" si="3"/>
        <v>-9.7265164636012784</v>
      </c>
      <c r="O30">
        <f t="shared" si="4"/>
        <v>-3.6132582318006392</v>
      </c>
      <c r="P30">
        <f t="shared" si="0"/>
        <v>0.61607755638890971</v>
      </c>
      <c r="Q30">
        <f t="shared" si="1"/>
        <v>-1.2016572789750781</v>
      </c>
      <c r="R30">
        <f t="shared" si="2"/>
        <v>-1.3525266874840143</v>
      </c>
      <c r="S30">
        <f t="shared" si="5"/>
        <v>5.9679829223984158E-5</v>
      </c>
      <c r="T30">
        <f t="shared" si="6"/>
        <v>2.6963849115009559E-2</v>
      </c>
      <c r="U30">
        <f t="shared" si="7"/>
        <v>1.8516507830741058</v>
      </c>
      <c r="V30">
        <f t="shared" si="8"/>
        <v>0.30069546247501716</v>
      </c>
      <c r="W30">
        <f t="shared" si="9"/>
        <v>0.25858606834175685</v>
      </c>
      <c r="X30">
        <f t="shared" si="10"/>
        <v>2.4379558428351134</v>
      </c>
      <c r="Y30">
        <f t="shared" si="11"/>
        <v>0.89115991885039247</v>
      </c>
      <c r="Z30">
        <f t="shared" si="12"/>
        <v>2.4479454539497374E-5</v>
      </c>
      <c r="AA30">
        <f t="shared" si="25"/>
        <v>1.1060023582565441E-2</v>
      </c>
      <c r="AB30">
        <f t="shared" si="13"/>
        <v>0.75950956557146254</v>
      </c>
      <c r="AC30">
        <f t="shared" si="26"/>
        <v>0.12333917505467885</v>
      </c>
      <c r="AD30">
        <f t="shared" si="27"/>
        <v>0.10606675633675365</v>
      </c>
      <c r="AE30">
        <f t="shared" si="28"/>
        <v>1</v>
      </c>
      <c r="AF30" s="17">
        <f t="shared" si="14"/>
        <v>9.2076776615028511</v>
      </c>
      <c r="AG30">
        <f t="shared" si="30"/>
        <v>18610.656108266143</v>
      </c>
      <c r="AH30">
        <f t="shared" si="31"/>
        <v>4.9210304919009018E-2</v>
      </c>
      <c r="AI30">
        <f t="shared" si="16"/>
        <v>1.2046414221396853E-6</v>
      </c>
      <c r="AJ30">
        <f t="shared" si="17"/>
        <v>5.4426713290947582E-4</v>
      </c>
      <c r="AK30">
        <f t="shared" si="18"/>
        <v>3.7375697310675748E-2</v>
      </c>
      <c r="AL30">
        <f t="shared" si="19"/>
        <v>6.0695584128997769E-3</v>
      </c>
      <c r="AM30">
        <f t="shared" si="20"/>
        <v>5.2195774211018795E-3</v>
      </c>
      <c r="AO30" s="32">
        <f t="shared" si="21"/>
        <v>5.0783392838737703E-3</v>
      </c>
      <c r="AP30">
        <f t="shared" si="29"/>
        <v>2.2944364282826717</v>
      </c>
      <c r="AQ30">
        <f t="shared" si="22"/>
        <v>157.56263102579143</v>
      </c>
      <c r="AR30">
        <f t="shared" si="23"/>
        <v>25.58709700455687</v>
      </c>
      <c r="AS30" s="33">
        <f t="shared" si="24"/>
        <v>22.003879806590778</v>
      </c>
    </row>
    <row r="31" spans="1:47" x14ac:dyDescent="0.35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9.6747256862720299</v>
      </c>
      <c r="K31">
        <v>8.6381479341714495</v>
      </c>
      <c r="L31">
        <v>15</v>
      </c>
      <c r="M31">
        <v>9.8721690676245295</v>
      </c>
      <c r="N31">
        <f t="shared" si="3"/>
        <v>-12.32103669467436</v>
      </c>
      <c r="O31">
        <f t="shared" si="4"/>
        <v>-4.9105183473371801</v>
      </c>
      <c r="P31">
        <f t="shared" si="0"/>
        <v>0.4279748396361116</v>
      </c>
      <c r="Q31">
        <f t="shared" si="1"/>
        <v>-1.363814793417145</v>
      </c>
      <c r="R31">
        <f t="shared" si="2"/>
        <v>-1.4675772283343704</v>
      </c>
      <c r="S31">
        <f t="shared" si="5"/>
        <v>4.4569909492929217E-6</v>
      </c>
      <c r="T31">
        <f t="shared" si="6"/>
        <v>7.3686678119366366E-3</v>
      </c>
      <c r="U31">
        <f t="shared" si="7"/>
        <v>1.5341474807731095</v>
      </c>
      <c r="V31">
        <f t="shared" si="8"/>
        <v>0.25568353428576435</v>
      </c>
      <c r="W31">
        <f t="shared" si="9"/>
        <v>0.23048321749363967</v>
      </c>
      <c r="X31">
        <f t="shared" si="10"/>
        <v>2.0276873573553993</v>
      </c>
      <c r="Y31">
        <f t="shared" si="11"/>
        <v>0.70689591080484993</v>
      </c>
      <c r="Z31">
        <f t="shared" si="12"/>
        <v>2.1980661531104723E-6</v>
      </c>
      <c r="AA31">
        <f t="shared" si="25"/>
        <v>3.6340256229378397E-3</v>
      </c>
      <c r="AB31">
        <f t="shared" si="13"/>
        <v>0.75659961838200407</v>
      </c>
      <c r="AC31">
        <f t="shared" si="26"/>
        <v>0.12609613279792711</v>
      </c>
      <c r="AD31">
        <f t="shared" si="27"/>
        <v>0.11366802513097789</v>
      </c>
      <c r="AE31">
        <f t="shared" si="28"/>
        <v>1</v>
      </c>
      <c r="AF31" s="17">
        <f t="shared" si="14"/>
        <v>9.0136626232282975</v>
      </c>
      <c r="AG31">
        <f t="shared" si="30"/>
        <v>13473.630538164101</v>
      </c>
      <c r="AH31">
        <f t="shared" si="31"/>
        <v>4.3153613485811655E-2</v>
      </c>
      <c r="AI31">
        <f t="shared" si="16"/>
        <v>9.4854497187574228E-8</v>
      </c>
      <c r="AJ31">
        <f t="shared" si="17"/>
        <v>1.5682133712979546E-4</v>
      </c>
      <c r="AK31">
        <f t="shared" si="18"/>
        <v>3.2650007495169601E-2</v>
      </c>
      <c r="AL31">
        <f t="shared" si="19"/>
        <v>5.4415037768173252E-3</v>
      </c>
      <c r="AM31">
        <f t="shared" si="20"/>
        <v>4.9051860221977451E-3</v>
      </c>
      <c r="AO31" s="32">
        <f t="shared" si="21"/>
        <v>3.9987278410545635E-4</v>
      </c>
      <c r="AP31">
        <f t="shared" si="29"/>
        <v>0.6611029159874815</v>
      </c>
      <c r="AQ31">
        <f t="shared" si="22"/>
        <v>137.64080549960238</v>
      </c>
      <c r="AR31">
        <f t="shared" si="23"/>
        <v>22.939442298170125</v>
      </c>
      <c r="AS31" s="33">
        <f t="shared" si="24"/>
        <v>20.67851761812225</v>
      </c>
    </row>
    <row r="32" spans="1:47" x14ac:dyDescent="0.35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11.0253194582953</v>
      </c>
      <c r="K32">
        <v>9.8440352306207703</v>
      </c>
      <c r="L32">
        <v>15</v>
      </c>
      <c r="M32">
        <v>11.250325977852301</v>
      </c>
      <c r="N32">
        <f t="shared" si="3"/>
        <v>-14.250456368993278</v>
      </c>
      <c r="O32">
        <f t="shared" si="4"/>
        <v>-5.8752281844966392</v>
      </c>
      <c r="P32">
        <f t="shared" si="0"/>
        <v>0.28809191324798888</v>
      </c>
      <c r="Q32">
        <f t="shared" si="1"/>
        <v>-1.4844035230620771</v>
      </c>
      <c r="R32">
        <f t="shared" si="2"/>
        <v>-1.5587042244419267</v>
      </c>
      <c r="S32">
        <f t="shared" si="5"/>
        <v>6.4729974263465103E-7</v>
      </c>
      <c r="T32">
        <f t="shared" si="6"/>
        <v>2.8081533443548891E-3</v>
      </c>
      <c r="U32">
        <f t="shared" si="7"/>
        <v>1.3338798997232288</v>
      </c>
      <c r="V32">
        <f t="shared" si="8"/>
        <v>0.22663748440011822</v>
      </c>
      <c r="W32">
        <f t="shared" si="9"/>
        <v>0.21040853687475336</v>
      </c>
      <c r="X32">
        <f t="shared" si="10"/>
        <v>1.7737347216421981</v>
      </c>
      <c r="Y32">
        <f t="shared" si="11"/>
        <v>0.57308733586358651</v>
      </c>
      <c r="Z32">
        <f t="shared" si="12"/>
        <v>3.6493604975796701E-7</v>
      </c>
      <c r="AA32">
        <f t="shared" si="25"/>
        <v>1.5831867697526847E-3</v>
      </c>
      <c r="AB32">
        <f t="shared" si="13"/>
        <v>0.75201769658557893</v>
      </c>
      <c r="AC32">
        <f t="shared" si="26"/>
        <v>0.12777417143319364</v>
      </c>
      <c r="AD32">
        <f t="shared" si="27"/>
        <v>0.1186245802754249</v>
      </c>
      <c r="AE32">
        <f t="shared" si="28"/>
        <v>1</v>
      </c>
      <c r="AF32" s="17">
        <f t="shared" si="14"/>
        <v>9.1967088629451759</v>
      </c>
      <c r="AG32">
        <f t="shared" si="30"/>
        <v>14733.366021509162</v>
      </c>
      <c r="AH32">
        <f t="shared" si="31"/>
        <v>3.9388195679788032E-2</v>
      </c>
      <c r="AI32">
        <f t="shared" si="16"/>
        <v>1.4374172538475667E-8</v>
      </c>
      <c r="AJ32">
        <f t="shared" si="17"/>
        <v>6.2358870284670258E-5</v>
      </c>
      <c r="AK32">
        <f t="shared" si="18"/>
        <v>2.9620620187776246E-2</v>
      </c>
      <c r="AL32">
        <f t="shared" si="19"/>
        <v>5.0327940672334134E-3</v>
      </c>
      <c r="AM32">
        <f t="shared" si="20"/>
        <v>4.6724081803211593E-3</v>
      </c>
      <c r="AO32" s="32">
        <f t="shared" si="21"/>
        <v>6.0596393029274484E-5</v>
      </c>
      <c r="AP32">
        <f t="shared" si="29"/>
        <v>0.26288279221060096</v>
      </c>
      <c r="AQ32">
        <f t="shared" si="22"/>
        <v>124.86998732378477</v>
      </c>
      <c r="AR32">
        <f t="shared" si="23"/>
        <v>21.216467696986317</v>
      </c>
      <c r="AS32" s="33">
        <f t="shared" si="24"/>
        <v>19.697209124913101</v>
      </c>
    </row>
    <row r="33" spans="1:47" x14ac:dyDescent="0.35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13.5116457532121</v>
      </c>
      <c r="K33">
        <v>12.0639694225108</v>
      </c>
      <c r="L33">
        <v>16.085292563347799</v>
      </c>
      <c r="M33">
        <v>13.7873936257267</v>
      </c>
      <c r="N33">
        <f t="shared" si="3"/>
        <v>-17.802351076017356</v>
      </c>
      <c r="O33">
        <f t="shared" si="4"/>
        <v>-7.6511755380086779</v>
      </c>
      <c r="P33">
        <f t="shared" si="0"/>
        <v>3.0579546988747097E-2</v>
      </c>
      <c r="Q33">
        <f t="shared" si="1"/>
        <v>-1.7063969422510801</v>
      </c>
      <c r="R33">
        <f t="shared" si="2"/>
        <v>-1.7110111441416773</v>
      </c>
      <c r="S33">
        <f t="shared" si="5"/>
        <v>1.8558256065014731E-8</v>
      </c>
      <c r="T33">
        <f t="shared" si="6"/>
        <v>4.7548484984616553E-4</v>
      </c>
      <c r="U33">
        <f t="shared" si="7"/>
        <v>1.0310519038609558</v>
      </c>
      <c r="V33">
        <f t="shared" si="8"/>
        <v>0.18151863792612946</v>
      </c>
      <c r="W33">
        <f t="shared" si="9"/>
        <v>0.18068300365905332</v>
      </c>
      <c r="X33">
        <f t="shared" si="10"/>
        <v>1.3937290488542411</v>
      </c>
      <c r="Y33">
        <f t="shared" si="11"/>
        <v>0.33198292390110329</v>
      </c>
      <c r="Z33">
        <f t="shared" si="12"/>
        <v>1.3315540836485492E-8</v>
      </c>
      <c r="AA33">
        <f t="shared" si="25"/>
        <v>3.4116017760916503E-4</v>
      </c>
      <c r="AB33">
        <f t="shared" si="13"/>
        <v>0.73977930266185132</v>
      </c>
      <c r="AC33">
        <f t="shared" si="26"/>
        <v>0.13023954553817516</v>
      </c>
      <c r="AD33">
        <f t="shared" si="27"/>
        <v>0.12963997830682333</v>
      </c>
      <c r="AE33">
        <f t="shared" si="28"/>
        <v>0.99999999999999978</v>
      </c>
      <c r="AF33" s="17">
        <f t="shared" si="14"/>
        <v>8.82715987268476</v>
      </c>
      <c r="AG33">
        <f t="shared" si="30"/>
        <v>8600.2617636794803</v>
      </c>
      <c r="AH33">
        <f t="shared" si="31"/>
        <v>3.2196614960795213E-2</v>
      </c>
      <c r="AI33">
        <f t="shared" si="16"/>
        <v>4.2871534130706838E-10</v>
      </c>
      <c r="AJ33">
        <f t="shared" si="17"/>
        <v>1.0984202878438794E-5</v>
      </c>
      <c r="AK33">
        <f t="shared" si="18"/>
        <v>2.3818389363769212E-2</v>
      </c>
      <c r="AL33">
        <f t="shared" si="19"/>
        <v>4.1932725003615799E-3</v>
      </c>
      <c r="AM33">
        <f t="shared" si="20"/>
        <v>4.1739684650706349E-3</v>
      </c>
      <c r="AO33" s="32">
        <f t="shared" si="21"/>
        <v>1.8073112208709869E-6</v>
      </c>
      <c r="AP33">
        <f t="shared" si="29"/>
        <v>4.6305488051818687E-2</v>
      </c>
      <c r="AQ33">
        <f t="shared" si="22"/>
        <v>100.40984824329291</v>
      </c>
      <c r="AR33">
        <f t="shared" si="23"/>
        <v>17.677343710089136</v>
      </c>
      <c r="AS33" s="33">
        <f t="shared" si="24"/>
        <v>17.595964771133872</v>
      </c>
    </row>
    <row r="34" spans="1:47" x14ac:dyDescent="0.35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15.303031802204901</v>
      </c>
      <c r="K34">
        <v>13.6634212519687</v>
      </c>
      <c r="L34">
        <v>18.2178950026249</v>
      </c>
      <c r="M34">
        <v>15.6153385736785</v>
      </c>
      <c r="N34">
        <f t="shared" si="3"/>
        <v>-20.36147400314988</v>
      </c>
      <c r="O34">
        <f t="shared" si="4"/>
        <v>-8.9307370015749399</v>
      </c>
      <c r="P34">
        <f t="shared" si="0"/>
        <v>-0.15495686522836694</v>
      </c>
      <c r="Q34">
        <f t="shared" si="1"/>
        <v>-1.8663421251968701</v>
      </c>
      <c r="R34">
        <f t="shared" si="2"/>
        <v>-1.9044694716493196</v>
      </c>
      <c r="S34">
        <f t="shared" si="5"/>
        <v>1.4359000049945444E-9</v>
      </c>
      <c r="T34">
        <f t="shared" si="6"/>
        <v>1.3226051239512165E-4</v>
      </c>
      <c r="U34">
        <f t="shared" si="7"/>
        <v>0.85645211955345557</v>
      </c>
      <c r="V34">
        <f t="shared" si="8"/>
        <v>0.15468845922360452</v>
      </c>
      <c r="W34">
        <f t="shared" si="9"/>
        <v>0.14890161820081399</v>
      </c>
      <c r="X34">
        <f t="shared" si="10"/>
        <v>1.1601744589261691</v>
      </c>
      <c r="Y34">
        <f t="shared" si="11"/>
        <v>0.14857038943599277</v>
      </c>
      <c r="Z34">
        <f t="shared" si="12"/>
        <v>1.237658693437865E-9</v>
      </c>
      <c r="AA34">
        <f t="shared" si="25"/>
        <v>1.1400053791697754E-4</v>
      </c>
      <c r="AB34">
        <f t="shared" si="13"/>
        <v>0.73820976919813253</v>
      </c>
      <c r="AC34">
        <f t="shared" si="26"/>
        <v>0.13333206746059606</v>
      </c>
      <c r="AD34">
        <f t="shared" si="27"/>
        <v>0.12834416156569584</v>
      </c>
      <c r="AE34">
        <f t="shared" si="28"/>
        <v>1</v>
      </c>
      <c r="AF34" s="17">
        <f t="shared" si="14"/>
        <v>9.4782276004781938</v>
      </c>
      <c r="AG34">
        <f t="shared" si="30"/>
        <v>14504.683453991047</v>
      </c>
      <c r="AH34">
        <f t="shared" si="31"/>
        <v>2.8580409747832061E-2</v>
      </c>
      <c r="AI34">
        <f t="shared" si="16"/>
        <v>3.5372792586420647E-11</v>
      </c>
      <c r="AJ34">
        <f t="shared" si="17"/>
        <v>3.2581820851404835E-6</v>
      </c>
      <c r="AK34">
        <f t="shared" si="18"/>
        <v>2.1098337683535164E-2</v>
      </c>
      <c r="AL34">
        <f t="shared" si="19"/>
        <v>3.8106851205494214E-3</v>
      </c>
      <c r="AM34">
        <f t="shared" si="20"/>
        <v>3.6681287262895464E-3</v>
      </c>
      <c r="AO34" s="32">
        <f t="shared" si="21"/>
        <v>1.4911909790788274E-7</v>
      </c>
      <c r="AP34">
        <f t="shared" si="29"/>
        <v>1.373533548895685E-2</v>
      </c>
      <c r="AQ34">
        <f t="shared" si="22"/>
        <v>88.943078922540082</v>
      </c>
      <c r="AR34">
        <f t="shared" si="23"/>
        <v>16.064491549515559</v>
      </c>
      <c r="AS34" s="33">
        <f t="shared" si="24"/>
        <v>15.46352455316951</v>
      </c>
    </row>
    <row r="35" spans="1:47" x14ac:dyDescent="0.35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17.255109462713399</v>
      </c>
      <c r="K35">
        <v>15.4063477345655</v>
      </c>
      <c r="L35">
        <v>20.541796979420699</v>
      </c>
      <c r="M35">
        <v>17.6072545537892</v>
      </c>
      <c r="N35">
        <f t="shared" si="3"/>
        <v>-23.150156375304835</v>
      </c>
      <c r="O35">
        <f t="shared" si="4"/>
        <v>-10.325078187652418</v>
      </c>
      <c r="P35">
        <f t="shared" si="0"/>
        <v>-0.35713633720960003</v>
      </c>
      <c r="Q35">
        <f t="shared" si="1"/>
        <v>-2.0406347734565502</v>
      </c>
      <c r="R35">
        <f t="shared" si="2"/>
        <v>-2.1373447910243515</v>
      </c>
      <c r="S35">
        <f t="shared" si="5"/>
        <v>8.8311005780946007E-11</v>
      </c>
      <c r="T35">
        <f t="shared" si="6"/>
        <v>3.2800126441677391E-5</v>
      </c>
      <c r="U35">
        <f t="shared" si="7"/>
        <v>0.69967709920824728</v>
      </c>
      <c r="V35">
        <f t="shared" si="8"/>
        <v>0.12994619829534027</v>
      </c>
      <c r="W35">
        <f t="shared" si="9"/>
        <v>0.11796765632556379</v>
      </c>
      <c r="X35">
        <f t="shared" si="10"/>
        <v>0.94762375404390409</v>
      </c>
      <c r="Y35">
        <f t="shared" si="11"/>
        <v>-5.3797739426315432E-2</v>
      </c>
      <c r="Z35">
        <f t="shared" si="12"/>
        <v>9.3192055817603005E-11</v>
      </c>
      <c r="AA35">
        <f t="shared" si="25"/>
        <v>3.461302684921693E-5</v>
      </c>
      <c r="AB35">
        <f t="shared" si="13"/>
        <v>0.73834905068856127</v>
      </c>
      <c r="AC35">
        <f t="shared" si="26"/>
        <v>0.1371284729206142</v>
      </c>
      <c r="AD35">
        <f t="shared" si="27"/>
        <v>0.12448786327078316</v>
      </c>
      <c r="AE35">
        <f t="shared" si="28"/>
        <v>0.99999999999999989</v>
      </c>
      <c r="AF35" s="17">
        <f t="shared" si="14"/>
        <v>9.2739023690630891</v>
      </c>
      <c r="AG35">
        <f t="shared" si="30"/>
        <v>10262.419929249516</v>
      </c>
      <c r="AH35">
        <f t="shared" si="31"/>
        <v>2.5113634720202713E-2</v>
      </c>
      <c r="AI35">
        <f t="shared" si="16"/>
        <v>2.3403912486280242E-12</v>
      </c>
      <c r="AJ35">
        <f t="shared" si="17"/>
        <v>8.6925891285180303E-7</v>
      </c>
      <c r="AK35">
        <f t="shared" si="18"/>
        <v>1.8542628355000965E-2</v>
      </c>
      <c r="AL35">
        <f t="shared" si="19"/>
        <v>3.443794378667514E-3</v>
      </c>
      <c r="AM35">
        <f t="shared" si="20"/>
        <v>3.1263427252809879E-3</v>
      </c>
      <c r="AO35" s="32">
        <f t="shared" si="21"/>
        <v>9.8662561315809611E-9</v>
      </c>
      <c r="AP35">
        <f t="shared" si="29"/>
        <v>3.6644860485968269E-3</v>
      </c>
      <c r="AQ35">
        <f t="shared" si="22"/>
        <v>78.169118437099527</v>
      </c>
      <c r="AR35">
        <f t="shared" si="23"/>
        <v>14.517810825156047</v>
      </c>
      <c r="AS35" s="33">
        <f t="shared" si="24"/>
        <v>13.179547693493172</v>
      </c>
    </row>
    <row r="36" spans="1:47" x14ac:dyDescent="0.35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18.388828453975201</v>
      </c>
      <c r="K36">
        <v>16.418596833906399</v>
      </c>
      <c r="L36">
        <v>21.8914624452086</v>
      </c>
      <c r="M36">
        <v>18.764110667321599</v>
      </c>
      <c r="N36">
        <f t="shared" si="3"/>
        <v>-24.769754934250315</v>
      </c>
      <c r="O36">
        <f t="shared" si="4"/>
        <v>-11.134877467125158</v>
      </c>
      <c r="P36">
        <f t="shared" si="0"/>
        <v>-0.47455723273314387</v>
      </c>
      <c r="Q36">
        <f t="shared" si="1"/>
        <v>-2.1418596833906403</v>
      </c>
      <c r="R36">
        <f t="shared" si="2"/>
        <v>-2.254026308483724</v>
      </c>
      <c r="S36">
        <f t="shared" si="5"/>
        <v>1.7483650405270693E-11</v>
      </c>
      <c r="T36">
        <f t="shared" si="6"/>
        <v>1.459432990833293E-5</v>
      </c>
      <c r="U36">
        <f t="shared" si="7"/>
        <v>0.62216046777882772</v>
      </c>
      <c r="V36">
        <f t="shared" si="8"/>
        <v>0.11743624558839144</v>
      </c>
      <c r="W36">
        <f t="shared" si="9"/>
        <v>0.10497570794624535</v>
      </c>
      <c r="X36">
        <f t="shared" si="10"/>
        <v>0.84458701566085648</v>
      </c>
      <c r="Y36">
        <f t="shared" si="11"/>
        <v>-0.16890750995962159</v>
      </c>
      <c r="Z36">
        <f t="shared" si="12"/>
        <v>2.0700827837840269E-11</v>
      </c>
      <c r="AA36">
        <f t="shared" si="25"/>
        <v>1.7279841671391828E-5</v>
      </c>
      <c r="AB36">
        <f t="shared" si="13"/>
        <v>0.7366446040992134</v>
      </c>
      <c r="AC36">
        <f t="shared" si="26"/>
        <v>0.13904576249790218</v>
      </c>
      <c r="AD36">
        <f t="shared" si="27"/>
        <v>0.12429235354051227</v>
      </c>
      <c r="AE36">
        <f t="shared" si="28"/>
        <v>1</v>
      </c>
      <c r="AF36" s="17">
        <f t="shared" si="14"/>
        <v>10.015328914256084</v>
      </c>
      <c r="AG36">
        <f t="shared" si="30"/>
        <v>19872.530044005118</v>
      </c>
      <c r="AH36">
        <f t="shared" si="31"/>
        <v>2.3576738167461146E-2</v>
      </c>
      <c r="AI36">
        <f t="shared" si="16"/>
        <v>4.8805799778245085E-13</v>
      </c>
      <c r="AJ36">
        <f t="shared" si="17"/>
        <v>4.0740230266158932E-7</v>
      </c>
      <c r="AK36">
        <f t="shared" si="18"/>
        <v>1.736767695332023E-2</v>
      </c>
      <c r="AL36">
        <f t="shared" si="19"/>
        <v>3.2782455357080278E-3</v>
      </c>
      <c r="AM36">
        <f t="shared" si="20"/>
        <v>2.9304082756421699E-3</v>
      </c>
      <c r="AO36" s="32">
        <f t="shared" si="21"/>
        <v>2.0574787296829298E-9</v>
      </c>
      <c r="AP36">
        <f t="shared" si="29"/>
        <v>1.7174630391441712E-3</v>
      </c>
      <c r="AQ36">
        <f t="shared" si="22"/>
        <v>73.21594170738058</v>
      </c>
      <c r="AR36">
        <f t="shared" si="23"/>
        <v>13.819915852303684</v>
      </c>
      <c r="AS36" s="33">
        <f t="shared" si="24"/>
        <v>12.353557822667016</v>
      </c>
    </row>
    <row r="37" spans="1:47" x14ac:dyDescent="0.35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20.3417624826793</v>
      </c>
      <c r="K37">
        <v>18.1622879309637</v>
      </c>
      <c r="L37">
        <v>24.216383907951599</v>
      </c>
      <c r="M37">
        <v>20.756900492529901</v>
      </c>
      <c r="N37">
        <f t="shared" si="3"/>
        <v>-27.559660689541914</v>
      </c>
      <c r="O37">
        <f t="shared" si="4"/>
        <v>-12.529830344770957</v>
      </c>
      <c r="P37">
        <f t="shared" si="0"/>
        <v>-0.67682539999178692</v>
      </c>
      <c r="Q37">
        <f t="shared" si="1"/>
        <v>-2.3162287930963701</v>
      </c>
      <c r="R37">
        <f t="shared" si="2"/>
        <v>-2.4683980636126872</v>
      </c>
      <c r="S37">
        <f t="shared" si="5"/>
        <v>1.0739682426116887E-12</v>
      </c>
      <c r="T37">
        <f t="shared" si="6"/>
        <v>3.6171275384763834E-6</v>
      </c>
      <c r="U37">
        <f t="shared" si="7"/>
        <v>0.50822785424191053</v>
      </c>
      <c r="V37">
        <f t="shared" si="8"/>
        <v>9.8644895331676835E-2</v>
      </c>
      <c r="W37">
        <f t="shared" si="9"/>
        <v>8.4720467153831996E-2</v>
      </c>
      <c r="X37">
        <f t="shared" si="10"/>
        <v>0.69159683385603177</v>
      </c>
      <c r="Y37">
        <f t="shared" si="11"/>
        <v>-0.36875210318227802</v>
      </c>
      <c r="Z37">
        <f t="shared" si="12"/>
        <v>1.5528819538165415E-12</v>
      </c>
      <c r="AA37">
        <f t="shared" si="25"/>
        <v>5.2301100314599666E-6</v>
      </c>
      <c r="AB37">
        <f t="shared" si="13"/>
        <v>0.73486145303508899</v>
      </c>
      <c r="AC37">
        <f t="shared" si="26"/>
        <v>0.14263352650369643</v>
      </c>
      <c r="AD37">
        <f t="shared" si="27"/>
        <v>0.12249979034963031</v>
      </c>
      <c r="AE37">
        <f t="shared" si="28"/>
        <v>1</v>
      </c>
      <c r="AF37" s="17">
        <f t="shared" si="14"/>
        <v>8.6129679999005333</v>
      </c>
      <c r="AG37">
        <f t="shared" si="30"/>
        <v>4250.7109389127327</v>
      </c>
      <c r="AH37">
        <f t="shared" si="31"/>
        <v>2.0168349011129391E-2</v>
      </c>
      <c r="AI37">
        <f t="shared" si="16"/>
        <v>3.1319065217656522E-14</v>
      </c>
      <c r="AJ37">
        <f t="shared" si="17"/>
        <v>1.0548268448109352E-7</v>
      </c>
      <c r="AK37">
        <f t="shared" si="18"/>
        <v>1.4820942259637345E-2</v>
      </c>
      <c r="AL37">
        <f t="shared" si="19"/>
        <v>2.8766827432147235E-3</v>
      </c>
      <c r="AM37">
        <f t="shared" si="20"/>
        <v>2.4706185255615244E-3</v>
      </c>
      <c r="AO37" s="32">
        <f t="shared" si="21"/>
        <v>1.3203002678301318E-10</v>
      </c>
      <c r="AP37">
        <f t="shared" si="29"/>
        <v>4.4467743722221469E-4</v>
      </c>
      <c r="AQ37">
        <f t="shared" si="22"/>
        <v>62.479815086761725</v>
      </c>
      <c r="AR37">
        <f t="shared" si="23"/>
        <v>12.127070108680954</v>
      </c>
      <c r="AS37" s="33">
        <f t="shared" si="24"/>
        <v>10.415247959463347</v>
      </c>
    </row>
    <row r="38" spans="1:47" x14ac:dyDescent="0.35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21.869290581903002</v>
      </c>
      <c r="K38">
        <v>19.526152305270699</v>
      </c>
      <c r="L38">
        <v>26.0348697403609</v>
      </c>
      <c r="M38">
        <v>22.315602634594999</v>
      </c>
      <c r="N38">
        <f t="shared" si="3"/>
        <v>-29.741843688433079</v>
      </c>
      <c r="O38">
        <f t="shared" si="4"/>
        <v>-13.620921844216539</v>
      </c>
      <c r="P38">
        <f t="shared" si="0"/>
        <v>-0.83503366741139196</v>
      </c>
      <c r="Q38">
        <f t="shared" si="1"/>
        <v>-2.4526152305270701</v>
      </c>
      <c r="R38">
        <f t="shared" si="2"/>
        <v>-2.6199605723184596</v>
      </c>
      <c r="S38">
        <f t="shared" si="5"/>
        <v>1.2113828042079573E-13</v>
      </c>
      <c r="T38">
        <f t="shared" si="6"/>
        <v>1.2148112485634744E-6</v>
      </c>
      <c r="U38">
        <f t="shared" si="7"/>
        <v>0.43385987424822647</v>
      </c>
      <c r="V38">
        <f t="shared" si="8"/>
        <v>8.6068203720086806E-2</v>
      </c>
      <c r="W38">
        <f t="shared" si="9"/>
        <v>7.280573333211468E-2</v>
      </c>
      <c r="X38">
        <f t="shared" si="10"/>
        <v>0.59273502611179774</v>
      </c>
      <c r="Y38">
        <f t="shared" si="11"/>
        <v>-0.52300781608190028</v>
      </c>
      <c r="Z38">
        <f t="shared" si="12"/>
        <v>2.0437172612429257E-13</v>
      </c>
      <c r="AA38">
        <f t="shared" si="25"/>
        <v>2.0495013708441532E-6</v>
      </c>
      <c r="AB38">
        <f t="shared" si="13"/>
        <v>0.73196260577723093</v>
      </c>
      <c r="AC38">
        <f t="shared" si="26"/>
        <v>0.14520519275649013</v>
      </c>
      <c r="AD38">
        <f t="shared" si="27"/>
        <v>0.12283015196470361</v>
      </c>
      <c r="AE38">
        <f t="shared" si="28"/>
        <v>0.99999999999999989</v>
      </c>
      <c r="AF38" s="17">
        <f t="shared" si="14"/>
        <v>9.8699979981782864</v>
      </c>
      <c r="AG38">
        <f t="shared" si="30"/>
        <v>13411.831269180222</v>
      </c>
      <c r="AH38">
        <f t="shared" si="31"/>
        <v>1.8806354114759352E-2</v>
      </c>
      <c r="AI38">
        <f t="shared" si="16"/>
        <v>3.8434870525380608E-15</v>
      </c>
      <c r="AJ38">
        <f t="shared" si="17"/>
        <v>3.8543648538779875E-8</v>
      </c>
      <c r="AK38">
        <f t="shared" si="18"/>
        <v>1.3765547963008605E-2</v>
      </c>
      <c r="AL38">
        <f t="shared" si="19"/>
        <v>2.7307802742804429E-3</v>
      </c>
      <c r="AM38">
        <f t="shared" si="20"/>
        <v>2.3099873338179202E-3</v>
      </c>
      <c r="AO38" s="32">
        <f t="shared" si="21"/>
        <v>1.6202772814581961E-11</v>
      </c>
      <c r="AP38">
        <f t="shared" si="29"/>
        <v>1.624862975163515E-4</v>
      </c>
      <c r="AQ38">
        <f t="shared" si="22"/>
        <v>58.030648539735445</v>
      </c>
      <c r="AR38">
        <f t="shared" si="23"/>
        <v>11.511997252986628</v>
      </c>
      <c r="AS38" s="33">
        <f t="shared" si="24"/>
        <v>9.7380840530470394</v>
      </c>
    </row>
    <row r="39" spans="1:47" x14ac:dyDescent="0.35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23.0931042878242</v>
      </c>
      <c r="K39">
        <v>20.618843114128801</v>
      </c>
      <c r="L39">
        <v>27.4917908188383</v>
      </c>
      <c r="M39">
        <v>23.5643921304328</v>
      </c>
      <c r="N39">
        <f t="shared" si="3"/>
        <v>-31.490148982605959</v>
      </c>
      <c r="O39">
        <f t="shared" si="4"/>
        <v>-14.495074491302979</v>
      </c>
      <c r="P39">
        <f t="shared" si="0"/>
        <v>-0.96178580123893809</v>
      </c>
      <c r="Q39">
        <f t="shared" si="1"/>
        <v>-2.56188431141288</v>
      </c>
      <c r="R39">
        <f t="shared" si="2"/>
        <v>-2.7746425275114079</v>
      </c>
      <c r="S39">
        <f t="shared" si="5"/>
        <v>2.1086381642129924E-14</v>
      </c>
      <c r="T39">
        <f t="shared" si="6"/>
        <v>5.068379593206653E-7</v>
      </c>
      <c r="U39">
        <f t="shared" si="7"/>
        <v>0.38220972556086891</v>
      </c>
      <c r="V39">
        <f t="shared" si="8"/>
        <v>7.7159211392698171E-2</v>
      </c>
      <c r="W39">
        <f t="shared" si="9"/>
        <v>6.2371768896456022E-2</v>
      </c>
      <c r="X39">
        <f t="shared" si="10"/>
        <v>0.52174121268800355</v>
      </c>
      <c r="Y39">
        <f t="shared" si="11"/>
        <v>-0.65058357516377319</v>
      </c>
      <c r="Z39">
        <f t="shared" si="12"/>
        <v>4.0415403516799402E-14</v>
      </c>
      <c r="AA39">
        <f t="shared" si="25"/>
        <v>9.7143554504625605E-7</v>
      </c>
      <c r="AB39">
        <f t="shared" si="13"/>
        <v>0.73256571699929485</v>
      </c>
      <c r="AC39">
        <f t="shared" si="26"/>
        <v>0.14788789828423746</v>
      </c>
      <c r="AD39">
        <f t="shared" si="27"/>
        <v>0.11954541328088215</v>
      </c>
      <c r="AE39">
        <f t="shared" si="28"/>
        <v>0.99999999999999989</v>
      </c>
      <c r="AF39" s="17">
        <f t="shared" si="14"/>
        <v>9.8720078519071119</v>
      </c>
      <c r="AG39">
        <f t="shared" si="30"/>
        <v>12290.714644117978</v>
      </c>
      <c r="AH39">
        <f t="shared" si="31"/>
        <v>1.6867830050358933E-2</v>
      </c>
      <c r="AI39">
        <f t="shared" si="16"/>
        <v>6.8172015793805104E-16</v>
      </c>
      <c r="AJ39">
        <f t="shared" si="17"/>
        <v>1.6386009678718046E-8</v>
      </c>
      <c r="AK39">
        <f t="shared" si="18"/>
        <v>1.2356794015063443E-2</v>
      </c>
      <c r="AL39">
        <f t="shared" si="19"/>
        <v>2.4945479347632856E-3</v>
      </c>
      <c r="AM39">
        <f t="shared" si="20"/>
        <v>2.016471714521842E-3</v>
      </c>
      <c r="AO39" s="32">
        <f t="shared" si="21"/>
        <v>2.8738894371706202E-12</v>
      </c>
      <c r="AP39">
        <f t="shared" si="29"/>
        <v>6.9077582032307485E-5</v>
      </c>
      <c r="AQ39">
        <f t="shared" si="22"/>
        <v>52.091843527987628</v>
      </c>
      <c r="AR39">
        <f t="shared" si="23"/>
        <v>10.516125827811381</v>
      </c>
      <c r="AS39" s="33">
        <f t="shared" si="24"/>
        <v>8.500726717903893</v>
      </c>
    </row>
    <row r="40" spans="1:47" x14ac:dyDescent="0.35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25.512115636758601</v>
      </c>
      <c r="K40">
        <v>22.778674675677301</v>
      </c>
      <c r="L40">
        <v>30.371566234236401</v>
      </c>
      <c r="M40">
        <v>26.0327710579169</v>
      </c>
      <c r="N40">
        <f t="shared" si="3"/>
        <v>-34.945879481083679</v>
      </c>
      <c r="O40">
        <f t="shared" si="4"/>
        <v>-16.22293974054184</v>
      </c>
      <c r="P40">
        <f t="shared" si="0"/>
        <v>-1.2123262623785682</v>
      </c>
      <c r="Q40">
        <f t="shared" si="1"/>
        <v>-2.7778674675677304</v>
      </c>
      <c r="R40">
        <f t="shared" si="2"/>
        <v>-3.0412469054804285</v>
      </c>
      <c r="S40">
        <f t="shared" si="5"/>
        <v>6.6557557512606605E-16</v>
      </c>
      <c r="T40">
        <f t="shared" si="6"/>
        <v>9.0046490350068846E-8</v>
      </c>
      <c r="U40">
        <f t="shared" si="7"/>
        <v>0.29750440053886607</v>
      </c>
      <c r="V40">
        <f t="shared" si="8"/>
        <v>6.2170947672811318E-2</v>
      </c>
      <c r="W40">
        <f t="shared" si="9"/>
        <v>4.7775281079085234E-2</v>
      </c>
      <c r="X40">
        <f t="shared" si="10"/>
        <v>0.40745071933725369</v>
      </c>
      <c r="Y40">
        <f t="shared" si="11"/>
        <v>-0.89783528775605137</v>
      </c>
      <c r="Z40">
        <f t="shared" si="12"/>
        <v>1.6335118421404925E-15</v>
      </c>
      <c r="AA40">
        <f t="shared" si="25"/>
        <v>2.2099970886426605E-7</v>
      </c>
      <c r="AB40">
        <f t="shared" si="13"/>
        <v>0.73016044988895146</v>
      </c>
      <c r="AC40">
        <f t="shared" si="26"/>
        <v>0.15258519551502225</v>
      </c>
      <c r="AD40">
        <f t="shared" si="27"/>
        <v>0.11725413359631559</v>
      </c>
      <c r="AE40">
        <f t="shared" si="28"/>
        <v>0.99999999999999978</v>
      </c>
      <c r="AF40" s="17">
        <f t="shared" si="14"/>
        <v>9.1280125360663948</v>
      </c>
      <c r="AG40">
        <f t="shared" si="30"/>
        <v>4912.4488044497575</v>
      </c>
      <c r="AH40">
        <f t="shared" si="31"/>
        <v>1.4519342880502674E-2</v>
      </c>
      <c r="AI40">
        <f t="shared" si="16"/>
        <v>2.3717518535399367E-17</v>
      </c>
      <c r="AJ40">
        <f t="shared" si="17"/>
        <v>3.2087705494915449E-9</v>
      </c>
      <c r="AK40">
        <f t="shared" si="18"/>
        <v>1.0601449929719776E-2</v>
      </c>
      <c r="AL40">
        <f t="shared" si="19"/>
        <v>2.2154367721711468E-3</v>
      </c>
      <c r="AM40">
        <f t="shared" si="20"/>
        <v>1.7024529698411741E-3</v>
      </c>
      <c r="AO40" s="32">
        <f t="shared" si="21"/>
        <v>9.9984612749233945E-14</v>
      </c>
      <c r="AP40">
        <f t="shared" si="29"/>
        <v>1.3527034049249727E-5</v>
      </c>
      <c r="AQ40">
        <f t="shared" si="22"/>
        <v>44.691937911689998</v>
      </c>
      <c r="AR40">
        <f t="shared" si="23"/>
        <v>9.3394925529554378</v>
      </c>
      <c r="AS40" s="33">
        <f t="shared" si="24"/>
        <v>7.1769355069458083</v>
      </c>
    </row>
    <row r="41" spans="1:47" x14ac:dyDescent="0.35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27.793640087793399</v>
      </c>
      <c r="K41">
        <v>24.815750078387001</v>
      </c>
      <c r="L41">
        <v>33.087666771182697</v>
      </c>
      <c r="M41">
        <v>28.360857232442299</v>
      </c>
      <c r="N41">
        <f t="shared" si="3"/>
        <v>-38.205200125419232</v>
      </c>
      <c r="O41">
        <f t="shared" si="4"/>
        <v>-17.852600062709616</v>
      </c>
      <c r="P41">
        <f t="shared" si="0"/>
        <v>-1.4486270090928897</v>
      </c>
      <c r="Q41">
        <f t="shared" si="1"/>
        <v>-2.9815750078387002</v>
      </c>
      <c r="R41">
        <f t="shared" si="2"/>
        <v>-3.3222280677490916</v>
      </c>
      <c r="S41">
        <f t="shared" si="5"/>
        <v>2.5567743781536318E-17</v>
      </c>
      <c r="T41">
        <f t="shared" si="6"/>
        <v>1.7648764381887477E-8</v>
      </c>
      <c r="U41">
        <f t="shared" si="7"/>
        <v>0.23489257216234827</v>
      </c>
      <c r="V41">
        <f t="shared" si="8"/>
        <v>5.0712897719963387E-2</v>
      </c>
      <c r="W41">
        <f t="shared" si="9"/>
        <v>3.6072370465464028E-2</v>
      </c>
      <c r="X41">
        <f t="shared" si="10"/>
        <v>0.32167785799654008</v>
      </c>
      <c r="Y41">
        <f t="shared" si="11"/>
        <v>-1.1342046752173895</v>
      </c>
      <c r="Z41">
        <f t="shared" si="12"/>
        <v>7.9482448499179323E-17</v>
      </c>
      <c r="AA41">
        <f t="shared" si="25"/>
        <v>5.4864716184715781E-8</v>
      </c>
      <c r="AB41">
        <f t="shared" si="13"/>
        <v>0.7302105703678079</v>
      </c>
      <c r="AC41">
        <f t="shared" si="26"/>
        <v>0.15765119189679772</v>
      </c>
      <c r="AD41">
        <f t="shared" si="27"/>
        <v>0.11213818287067809</v>
      </c>
      <c r="AE41">
        <f t="shared" si="28"/>
        <v>0.99999999999999989</v>
      </c>
      <c r="AF41" s="17">
        <f t="shared" si="14"/>
        <v>8.6284315092255301</v>
      </c>
      <c r="AG41">
        <f t="shared" si="30"/>
        <v>2526.2423400566381</v>
      </c>
      <c r="AH41">
        <f t="shared" si="31"/>
        <v>1.2868562529610003E-2</v>
      </c>
      <c r="AI41">
        <f t="shared" si="16"/>
        <v>1.0228248585181959E-18</v>
      </c>
      <c r="AJ41">
        <f t="shared" si="17"/>
        <v>7.06030030892321E-10</v>
      </c>
      <c r="AK41">
        <f t="shared" si="18"/>
        <v>9.3967603845603216E-3</v>
      </c>
      <c r="AL41">
        <f t="shared" si="19"/>
        <v>2.0287442207914874E-3</v>
      </c>
      <c r="AM41">
        <f t="shared" si="20"/>
        <v>1.4430572182281623E-3</v>
      </c>
      <c r="AO41" s="32">
        <f t="shared" si="21"/>
        <v>4.3118653933629066E-15</v>
      </c>
      <c r="AP41">
        <f t="shared" si="29"/>
        <v>2.9763712052227024E-6</v>
      </c>
      <c r="AQ41">
        <f t="shared" si="22"/>
        <v>39.613395758300655</v>
      </c>
      <c r="AR41">
        <f t="shared" si="23"/>
        <v>8.5524632343105988</v>
      </c>
      <c r="AS41" s="33">
        <f t="shared" si="24"/>
        <v>6.0834153844627776</v>
      </c>
    </row>
    <row r="42" spans="1:47" x14ac:dyDescent="0.35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28.677760763150498</v>
      </c>
      <c r="K42">
        <v>25.605143538527201</v>
      </c>
      <c r="L42">
        <v>34.140191384703002</v>
      </c>
      <c r="M42">
        <v>29.263021186888299</v>
      </c>
      <c r="N42">
        <f t="shared" si="3"/>
        <v>-39.468229661643598</v>
      </c>
      <c r="O42">
        <f t="shared" si="4"/>
        <v>-18.484114830821799</v>
      </c>
      <c r="P42">
        <f t="shared" si="0"/>
        <v>-1.5401966504691571</v>
      </c>
      <c r="Q42">
        <f t="shared" si="1"/>
        <v>-3.0605143538527204</v>
      </c>
      <c r="R42">
        <f t="shared" si="2"/>
        <v>-3.3846935881995832</v>
      </c>
      <c r="S42">
        <f t="shared" si="5"/>
        <v>7.2304553313852674E-18</v>
      </c>
      <c r="T42">
        <f t="shared" si="6"/>
        <v>9.3853597910648727E-9</v>
      </c>
      <c r="U42">
        <f t="shared" si="7"/>
        <v>0.21433894742774162</v>
      </c>
      <c r="V42">
        <f t="shared" si="8"/>
        <v>4.6863584554545298E-2</v>
      </c>
      <c r="W42">
        <f t="shared" si="9"/>
        <v>3.3888024445577064E-2</v>
      </c>
      <c r="X42">
        <f t="shared" si="10"/>
        <v>0.29509056581322379</v>
      </c>
      <c r="Y42">
        <f t="shared" si="11"/>
        <v>-1.2204729670013299</v>
      </c>
      <c r="Z42">
        <f t="shared" si="12"/>
        <v>2.4502495738754828E-17</v>
      </c>
      <c r="AA42">
        <f t="shared" si="25"/>
        <v>3.1805014725564939E-8</v>
      </c>
      <c r="AB42">
        <f t="shared" si="13"/>
        <v>0.72634971178104846</v>
      </c>
      <c r="AC42">
        <f t="shared" si="26"/>
        <v>0.15881085328972322</v>
      </c>
      <c r="AD42">
        <f t="shared" si="27"/>
        <v>0.11483940312421351</v>
      </c>
      <c r="AE42">
        <f t="shared" si="28"/>
        <v>0.99999999999999989</v>
      </c>
      <c r="AF42" s="17">
        <f t="shared" si="14"/>
        <v>9.2305467269012063</v>
      </c>
      <c r="AG42">
        <f t="shared" si="30"/>
        <v>4342.5440847844538</v>
      </c>
      <c r="AH42">
        <f t="shared" si="31"/>
        <v>1.3268077975574355E-2</v>
      </c>
      <c r="AI42">
        <f t="shared" si="16"/>
        <v>3.2510102405797745E-19</v>
      </c>
      <c r="AJ42">
        <f t="shared" si="17"/>
        <v>4.2199141539308621E-10</v>
      </c>
      <c r="AK42">
        <f t="shared" si="18"/>
        <v>9.6372646134469091E-3</v>
      </c>
      <c r="AL42">
        <f t="shared" si="19"/>
        <v>2.107114784815547E-3</v>
      </c>
      <c r="AM42">
        <f t="shared" si="20"/>
        <v>1.5236981553204821E-3</v>
      </c>
      <c r="AO42" s="32">
        <f t="shared" si="21"/>
        <v>1.3705101546058064E-15</v>
      </c>
      <c r="AP42">
        <f t="shared" si="29"/>
        <v>1.7789655434907574E-6</v>
      </c>
      <c r="AQ42">
        <f t="shared" si="22"/>
        <v>40.627275947911883</v>
      </c>
      <c r="AR42">
        <f t="shared" si="23"/>
        <v>8.8828456258406963</v>
      </c>
      <c r="AS42" s="33">
        <f t="shared" si="24"/>
        <v>6.4233688604082815</v>
      </c>
    </row>
    <row r="43" spans="1:47" x14ac:dyDescent="0.35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33.286890335462402</v>
      </c>
      <c r="K43">
        <v>29.720437799519999</v>
      </c>
      <c r="L43">
        <v>39.627250399360001</v>
      </c>
      <c r="M43">
        <v>33.966214628022897</v>
      </c>
      <c r="N43">
        <f t="shared" si="3"/>
        <v>-46.052700479231994</v>
      </c>
      <c r="O43">
        <f t="shared" si="4"/>
        <v>-21.776350239615997</v>
      </c>
      <c r="P43">
        <f t="shared" si="0"/>
        <v>-2.0175707847443198</v>
      </c>
      <c r="Q43">
        <f t="shared" si="1"/>
        <v>-3.4720437799520001</v>
      </c>
      <c r="R43">
        <f t="shared" si="2"/>
        <v>-3.8924421013090766</v>
      </c>
      <c r="S43">
        <f t="shared" si="5"/>
        <v>9.9900187910328775E-21</v>
      </c>
      <c r="T43">
        <f t="shared" si="6"/>
        <v>3.4886006304687877E-10</v>
      </c>
      <c r="U43">
        <f t="shared" si="7"/>
        <v>0.13297810548247671</v>
      </c>
      <c r="V43">
        <f t="shared" si="8"/>
        <v>3.1053499241864877E-2</v>
      </c>
      <c r="W43">
        <f t="shared" si="9"/>
        <v>2.0395477348593798E-2</v>
      </c>
      <c r="X43">
        <f t="shared" si="10"/>
        <v>0.18442708242179542</v>
      </c>
      <c r="Y43">
        <f t="shared" si="11"/>
        <v>-1.6905011108465073</v>
      </c>
      <c r="Z43">
        <f t="shared" si="12"/>
        <v>5.416785137979424E-20</v>
      </c>
      <c r="AA43">
        <f t="shared" si="25"/>
        <v>1.8915880382958918E-9</v>
      </c>
      <c r="AB43">
        <f t="shared" si="13"/>
        <v>0.72103350406177369</v>
      </c>
      <c r="AC43">
        <f t="shared" si="26"/>
        <v>0.16837819497053977</v>
      </c>
      <c r="AD43">
        <f t="shared" si="27"/>
        <v>0.1105882990760986</v>
      </c>
      <c r="AE43">
        <f t="shared" si="28"/>
        <v>1</v>
      </c>
      <c r="AF43" s="17">
        <f t="shared" si="14"/>
        <v>9.8021073208252112</v>
      </c>
      <c r="AG43">
        <f t="shared" si="30"/>
        <v>5534.5002014944221</v>
      </c>
      <c r="AH43">
        <f t="shared" si="31"/>
        <v>1.0083907966653143E-2</v>
      </c>
      <c r="AI43">
        <f t="shared" si="16"/>
        <v>5.462236280651906E-22</v>
      </c>
      <c r="AJ43">
        <f t="shared" si="17"/>
        <v>1.9074599688997733E-11</v>
      </c>
      <c r="AK43">
        <f t="shared" si="18"/>
        <v>7.2708354958323507E-3</v>
      </c>
      <c r="AL43">
        <f t="shared" si="19"/>
        <v>1.697910221674102E-3</v>
      </c>
      <c r="AM43">
        <f t="shared" si="20"/>
        <v>1.115162230072091E-3</v>
      </c>
      <c r="AO43" s="32">
        <f t="shared" si="21"/>
        <v>2.3026843151852549E-18</v>
      </c>
      <c r="AP43">
        <f t="shared" si="29"/>
        <v>8.0411720155486446E-8</v>
      </c>
      <c r="AQ43">
        <f t="shared" si="22"/>
        <v>30.65125343231616</v>
      </c>
      <c r="AR43">
        <f t="shared" si="23"/>
        <v>7.1577848982670762</v>
      </c>
      <c r="AS43" s="33">
        <f t="shared" si="24"/>
        <v>4.7011268721014483</v>
      </c>
    </row>
    <row r="44" spans="1:47" x14ac:dyDescent="0.35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33.4341110642563</v>
      </c>
      <c r="K44">
        <v>29.851884878800199</v>
      </c>
      <c r="L44">
        <v>39.802513171733601</v>
      </c>
      <c r="M44">
        <v>34.116439861486</v>
      </c>
      <c r="N44">
        <f t="shared" si="3"/>
        <v>-46.263015806080318</v>
      </c>
      <c r="O44">
        <f t="shared" si="4"/>
        <v>-21.881507903040159</v>
      </c>
      <c r="P44">
        <f t="shared" si="0"/>
        <v>-2.0328186459408268</v>
      </c>
      <c r="Q44">
        <f t="shared" si="1"/>
        <v>-3.4851884878800199</v>
      </c>
      <c r="R44">
        <f t="shared" si="2"/>
        <v>-3.9214694080911472</v>
      </c>
      <c r="S44">
        <f t="shared" si="5"/>
        <v>8.0951988129298992E-21</v>
      </c>
      <c r="T44">
        <f t="shared" si="6"/>
        <v>3.1403775354121427E-10</v>
      </c>
      <c r="U44">
        <f t="shared" si="7"/>
        <v>0.13096585404001204</v>
      </c>
      <c r="V44">
        <f t="shared" si="8"/>
        <v>3.0647981111758944E-2</v>
      </c>
      <c r="W44">
        <f t="shared" si="9"/>
        <v>1.9811961488778382E-2</v>
      </c>
      <c r="X44">
        <f t="shared" si="10"/>
        <v>0.1814257969545871</v>
      </c>
      <c r="Y44">
        <f t="shared" si="11"/>
        <v>-1.7069085410780345</v>
      </c>
      <c r="Z44">
        <f t="shared" si="12"/>
        <v>4.4619888399642625E-20</v>
      </c>
      <c r="AA44">
        <f t="shared" si="25"/>
        <v>1.7309432220370591E-9</v>
      </c>
      <c r="AB44">
        <f t="shared" si="13"/>
        <v>0.72187007712466744</v>
      </c>
      <c r="AC44">
        <f t="shared" si="26"/>
        <v>0.16892846346118284</v>
      </c>
      <c r="AD44">
        <f t="shared" si="27"/>
        <v>0.10920145768320663</v>
      </c>
      <c r="AE44">
        <f t="shared" si="28"/>
        <v>1.0000000000000002</v>
      </c>
      <c r="AF44" s="18">
        <f t="shared" si="14"/>
        <v>9.9154847935456214</v>
      </c>
      <c r="AG44">
        <f t="shared" si="30"/>
        <v>6128.1538353857432</v>
      </c>
      <c r="AH44">
        <f t="shared" si="31"/>
        <v>1.1502778199448997E-2</v>
      </c>
      <c r="AI44">
        <f t="shared" si="16"/>
        <v>5.1325267954525642E-22</v>
      </c>
      <c r="AJ44">
        <f t="shared" si="17"/>
        <v>1.9910655958931888E-11</v>
      </c>
      <c r="AK44">
        <f t="shared" si="18"/>
        <v>8.3035113859841903E-3</v>
      </c>
      <c r="AL44">
        <f t="shared" si="19"/>
        <v>1.9431466467677105E-3</v>
      </c>
      <c r="AM44">
        <f t="shared" si="20"/>
        <v>1.2561201467864414E-3</v>
      </c>
      <c r="AO44" s="34">
        <f t="shared" si="21"/>
        <v>2.163690536606764E-18</v>
      </c>
      <c r="AP44" s="35">
        <f t="shared" si="29"/>
        <v>8.3936235684426362E-8</v>
      </c>
      <c r="AQ44" s="35">
        <f t="shared" si="22"/>
        <v>35.004647267265412</v>
      </c>
      <c r="AR44" s="35">
        <f t="shared" si="23"/>
        <v>8.1916143420343097</v>
      </c>
      <c r="AS44" s="36">
        <f t="shared" si="24"/>
        <v>5.2953552563056299</v>
      </c>
      <c r="AT44">
        <f>SUM(AO25:AS44)</f>
        <v>3811.0571327447742</v>
      </c>
      <c r="AU44">
        <f>C44*0.5</f>
        <v>4215.6439173854897</v>
      </c>
    </row>
    <row r="45" spans="1:47" x14ac:dyDescent="0.35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4.14116928713264</v>
      </c>
      <c r="K45">
        <v>3.6974725777969999</v>
      </c>
      <c r="L45">
        <v>15</v>
      </c>
      <c r="M45">
        <v>4.2256829460537197</v>
      </c>
      <c r="N45">
        <f t="shared" si="3"/>
        <v>-4.4159561244752039</v>
      </c>
      <c r="O45">
        <f t="shared" si="4"/>
        <v>-0.95797806223760196</v>
      </c>
      <c r="P45">
        <f t="shared" si="0"/>
        <v>1.111093180975548</v>
      </c>
      <c r="Q45">
        <f t="shared" si="1"/>
        <v>-0.86974725777970008</v>
      </c>
      <c r="R45">
        <f t="shared" si="2"/>
        <v>-1.1905326905154576</v>
      </c>
      <c r="S45">
        <f t="shared" si="5"/>
        <v>1.2082995752364217E-2</v>
      </c>
      <c r="T45">
        <f t="shared" si="6"/>
        <v>0.38366785476552867</v>
      </c>
      <c r="U45">
        <f t="shared" si="7"/>
        <v>3.037677311063204</v>
      </c>
      <c r="V45">
        <f t="shared" si="8"/>
        <v>0.41905744937454681</v>
      </c>
      <c r="W45">
        <f t="shared" si="9"/>
        <v>0.30405925143986107</v>
      </c>
      <c r="X45">
        <f t="shared" si="10"/>
        <v>4.1565448623955055</v>
      </c>
      <c r="Y45">
        <f t="shared" si="11"/>
        <v>1.4246841672413575</v>
      </c>
      <c r="Z45">
        <f t="shared" si="12"/>
        <v>2.9069807141214226E-3</v>
      </c>
      <c r="AA45">
        <f t="shared" si="25"/>
        <v>9.2304514318272676E-2</v>
      </c>
      <c r="AB45">
        <f t="shared" si="13"/>
        <v>0.73081788158844163</v>
      </c>
      <c r="AC45">
        <f t="shared" si="26"/>
        <v>0.10081869996539267</v>
      </c>
      <c r="AD45">
        <f t="shared" si="27"/>
        <v>7.3151923413771414E-2</v>
      </c>
      <c r="AE45">
        <f t="shared" si="28"/>
        <v>0.99999999999999978</v>
      </c>
      <c r="AF45" s="16">
        <f t="shared" si="14"/>
        <v>9.3332106495075688</v>
      </c>
      <c r="AG45">
        <f t="shared" si="30"/>
        <v>30653.114971029867</v>
      </c>
      <c r="AH45">
        <f>AG45/C409</f>
        <v>9.7507690663780205E-2</v>
      </c>
      <c r="AI45">
        <f t="shared" si="16"/>
        <v>2.8345297623812653E-4</v>
      </c>
      <c r="AJ45">
        <f t="shared" si="17"/>
        <v>9.0004000290166038E-3</v>
      </c>
      <c r="AK45">
        <f t="shared" si="18"/>
        <v>7.1260363929484913E-2</v>
      </c>
      <c r="AL45">
        <f t="shared" si="19"/>
        <v>9.8305986093499761E-3</v>
      </c>
      <c r="AM45">
        <f t="shared" si="20"/>
        <v>7.1328751196905633E-3</v>
      </c>
      <c r="AO45" s="29">
        <f t="shared" si="21"/>
        <v>1.917050828770587</v>
      </c>
      <c r="AP45" s="30">
        <f t="shared" si="29"/>
        <v>60.871558181833876</v>
      </c>
      <c r="AQ45" s="30">
        <f t="shared" si="22"/>
        <v>481.94851062261546</v>
      </c>
      <c r="AR45" s="30">
        <f t="shared" si="23"/>
        <v>66.486362081917903</v>
      </c>
      <c r="AS45" s="31">
        <f t="shared" si="24"/>
        <v>48.241102779010539</v>
      </c>
    </row>
    <row r="46" spans="1:47" x14ac:dyDescent="0.35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2.2420930021172798</v>
      </c>
      <c r="K46">
        <v>2.0018687518904299</v>
      </c>
      <c r="L46">
        <v>15</v>
      </c>
      <c r="M46">
        <v>2.2878500021604902</v>
      </c>
      <c r="N46">
        <f t="shared" si="3"/>
        <v>-1.7029900030246803</v>
      </c>
      <c r="O46">
        <f t="shared" si="4"/>
        <v>0.39850499848765986</v>
      </c>
      <c r="P46">
        <f t="shared" si="0"/>
        <v>1.3077832247807102</v>
      </c>
      <c r="Q46">
        <f t="shared" si="1"/>
        <v>-0.70018687518904299</v>
      </c>
      <c r="R46">
        <f t="shared" si="2"/>
        <v>-1.0771501432191946</v>
      </c>
      <c r="S46">
        <f t="shared" si="5"/>
        <v>0.18213811555611964</v>
      </c>
      <c r="T46">
        <f t="shared" si="6"/>
        <v>1.4895960837677906</v>
      </c>
      <c r="U46">
        <f t="shared" si="7"/>
        <v>3.6979670576814718</v>
      </c>
      <c r="V46">
        <f t="shared" si="8"/>
        <v>0.49649251298930691</v>
      </c>
      <c r="W46">
        <f t="shared" si="9"/>
        <v>0.34056470461110683</v>
      </c>
      <c r="X46">
        <f t="shared" si="10"/>
        <v>6.2067584746057962</v>
      </c>
      <c r="Y46">
        <f t="shared" si="11"/>
        <v>1.8256387748983407</v>
      </c>
      <c r="Z46">
        <f t="shared" si="12"/>
        <v>2.9345126977522288E-2</v>
      </c>
      <c r="AA46">
        <f t="shared" si="25"/>
        <v>0.23999581905148934</v>
      </c>
      <c r="AB46">
        <f t="shared" si="13"/>
        <v>0.59579683546754048</v>
      </c>
      <c r="AC46">
        <f t="shared" si="26"/>
        <v>7.9992239914062416E-2</v>
      </c>
      <c r="AD46">
        <f t="shared" si="27"/>
        <v>5.4869978589385464E-2</v>
      </c>
      <c r="AE46">
        <f t="shared" si="28"/>
        <v>1</v>
      </c>
      <c r="AF46" s="17">
        <f t="shared" si="14"/>
        <v>8.8419653060436207</v>
      </c>
      <c r="AG46">
        <f t="shared" si="30"/>
        <v>24832.596608122465</v>
      </c>
      <c r="AH46">
        <f t="shared" ref="AH46:AH64" si="32">AG46/C410</f>
        <v>0.11926762255818715</v>
      </c>
      <c r="AI46">
        <f t="shared" si="16"/>
        <v>3.4999235282772035E-3</v>
      </c>
      <c r="AJ46">
        <f t="shared" si="17"/>
        <v>2.8623730762176013E-2</v>
      </c>
      <c r="AK46">
        <f t="shared" si="18"/>
        <v>7.1059272093904946E-2</v>
      </c>
      <c r="AL46">
        <f t="shared" si="19"/>
        <v>9.5404842776543493E-3</v>
      </c>
      <c r="AM46">
        <f t="shared" si="20"/>
        <v>6.5442118961746357E-3</v>
      </c>
      <c r="AO46" s="32">
        <f t="shared" si="21"/>
        <v>23.670703301703444</v>
      </c>
      <c r="AP46">
        <f t="shared" si="29"/>
        <v>193.58818350891892</v>
      </c>
      <c r="AQ46">
        <f t="shared" si="22"/>
        <v>480.58848514264406</v>
      </c>
      <c r="AR46">
        <f t="shared" si="23"/>
        <v>64.524259134908803</v>
      </c>
      <c r="AS46" s="33">
        <f t="shared" si="24"/>
        <v>44.259852218565079</v>
      </c>
    </row>
    <row r="47" spans="1:47" x14ac:dyDescent="0.35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0.35768387317549599</v>
      </c>
      <c r="K47">
        <v>0.31936060104955</v>
      </c>
      <c r="L47">
        <v>15</v>
      </c>
      <c r="M47">
        <v>0.36498354405662797</v>
      </c>
      <c r="N47">
        <f t="shared" si="3"/>
        <v>0.98902303832072047</v>
      </c>
      <c r="O47">
        <f t="shared" si="4"/>
        <v>1.7445115191603602</v>
      </c>
      <c r="P47">
        <f t="shared" si="0"/>
        <v>1.5029541702782523</v>
      </c>
      <c r="Q47">
        <f t="shared" si="1"/>
        <v>-0.53193606010495498</v>
      </c>
      <c r="R47">
        <f t="shared" si="2"/>
        <v>-0.97225873973827992</v>
      </c>
      <c r="S47">
        <f t="shared" si="5"/>
        <v>2.688606523311595</v>
      </c>
      <c r="T47">
        <f t="shared" si="6"/>
        <v>5.7231051652884615</v>
      </c>
      <c r="U47">
        <f t="shared" si="7"/>
        <v>4.4949483183813452</v>
      </c>
      <c r="V47">
        <f t="shared" si="8"/>
        <v>0.58746649750986968</v>
      </c>
      <c r="W47">
        <f t="shared" si="9"/>
        <v>0.37822775447631607</v>
      </c>
      <c r="X47">
        <f t="shared" si="10"/>
        <v>13.872354258967588</v>
      </c>
      <c r="Y47">
        <f t="shared" si="11"/>
        <v>2.6298979574116137</v>
      </c>
      <c r="Z47">
        <f t="shared" si="12"/>
        <v>0.19381039967124419</v>
      </c>
      <c r="AA47">
        <f t="shared" si="25"/>
        <v>0.41255471554792805</v>
      </c>
      <c r="AB47">
        <f t="shared" si="13"/>
        <v>0.32402202499086619</v>
      </c>
      <c r="AC47">
        <f t="shared" si="26"/>
        <v>4.2348002836656962E-2</v>
      </c>
      <c r="AD47">
        <f t="shared" si="27"/>
        <v>2.7264856953304523E-2</v>
      </c>
      <c r="AE47">
        <f t="shared" si="28"/>
        <v>0.99999999999999989</v>
      </c>
      <c r="AF47" s="17">
        <f t="shared" si="14"/>
        <v>9.3885152670662713</v>
      </c>
      <c r="AG47">
        <f t="shared" si="30"/>
        <v>75315.695922663595</v>
      </c>
      <c r="AH47">
        <f t="shared" si="32"/>
        <v>0.19152997214931963</v>
      </c>
      <c r="AI47">
        <f t="shared" si="16"/>
        <v>3.7120500451281908E-2</v>
      </c>
      <c r="AJ47">
        <f t="shared" si="17"/>
        <v>7.9016593178965144E-2</v>
      </c>
      <c r="AK47">
        <f t="shared" si="18"/>
        <v>6.2059929422266749E-2</v>
      </c>
      <c r="AL47">
        <f t="shared" si="19"/>
        <v>8.1109118038842163E-3</v>
      </c>
      <c r="AM47">
        <f t="shared" si="20"/>
        <v>5.222037292921599E-3</v>
      </c>
      <c r="AO47" s="32">
        <f t="shared" si="21"/>
        <v>251.0535860266516</v>
      </c>
      <c r="AP47">
        <f t="shared" si="29"/>
        <v>534.40548570252906</v>
      </c>
      <c r="AQ47">
        <f t="shared" si="22"/>
        <v>419.72407808642362</v>
      </c>
      <c r="AR47">
        <f t="shared" si="23"/>
        <v>54.855766208849964</v>
      </c>
      <c r="AS47" s="33">
        <f t="shared" si="24"/>
        <v>35.3177131993004</v>
      </c>
    </row>
    <row r="48" spans="1:47" x14ac:dyDescent="0.35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2.19937781818741</v>
      </c>
      <c r="K48">
        <v>1.96373019481018</v>
      </c>
      <c r="L48">
        <v>15</v>
      </c>
      <c r="M48">
        <v>2.24426307978307</v>
      </c>
      <c r="N48">
        <f t="shared" si="3"/>
        <v>-1.6419683116963077</v>
      </c>
      <c r="O48">
        <f t="shared" si="4"/>
        <v>0.42901584415184613</v>
      </c>
      <c r="P48">
        <f t="shared" si="0"/>
        <v>1.3122072974020187</v>
      </c>
      <c r="Q48">
        <f t="shared" si="1"/>
        <v>-0.69637301948101804</v>
      </c>
      <c r="R48">
        <f t="shared" si="2"/>
        <v>-1.0949687643747166</v>
      </c>
      <c r="S48">
        <f t="shared" si="5"/>
        <v>0.19359860462206172</v>
      </c>
      <c r="T48">
        <f t="shared" si="6"/>
        <v>1.5357453667873742</v>
      </c>
      <c r="U48">
        <f t="shared" si="7"/>
        <v>3.7143633750021792</v>
      </c>
      <c r="V48">
        <f t="shared" si="8"/>
        <v>0.49838967925355443</v>
      </c>
      <c r="W48">
        <f t="shared" si="9"/>
        <v>0.3345500566656136</v>
      </c>
      <c r="X48">
        <f t="shared" si="10"/>
        <v>6.2766470823307827</v>
      </c>
      <c r="Y48">
        <f t="shared" si="11"/>
        <v>1.8368359338151143</v>
      </c>
      <c r="Z48">
        <f t="shared" si="12"/>
        <v>3.0844271166218004E-2</v>
      </c>
      <c r="AA48">
        <f t="shared" si="25"/>
        <v>0.24467607412731693</v>
      </c>
      <c r="AB48">
        <f t="shared" si="13"/>
        <v>0.59177508728479922</v>
      </c>
      <c r="AC48">
        <f t="shared" si="26"/>
        <v>7.9403807911481522E-2</v>
      </c>
      <c r="AD48">
        <f t="shared" si="27"/>
        <v>5.3300759510184398E-2</v>
      </c>
      <c r="AE48">
        <f t="shared" si="28"/>
        <v>1</v>
      </c>
      <c r="AF48" s="17">
        <f t="shared" si="14"/>
        <v>8.8928132015222179</v>
      </c>
      <c r="AG48">
        <f t="shared" si="30"/>
        <v>26333.531160919116</v>
      </c>
      <c r="AH48">
        <f t="shared" si="32"/>
        <v>0.10334973817017042</v>
      </c>
      <c r="AI48">
        <f t="shared" si="16"/>
        <v>3.1877473490783677E-3</v>
      </c>
      <c r="AJ48">
        <f t="shared" si="17"/>
        <v>2.5287208197563412E-2</v>
      </c>
      <c r="AK48">
        <f t="shared" si="18"/>
        <v>6.115980032651374E-2</v>
      </c>
      <c r="AL48">
        <f t="shared" si="19"/>
        <v>8.2063627573661212E-3</v>
      </c>
      <c r="AM48">
        <f t="shared" si="20"/>
        <v>5.5086195396487781E-3</v>
      </c>
      <c r="AO48" s="32">
        <f t="shared" si="21"/>
        <v>21.559391538468319</v>
      </c>
      <c r="AP48">
        <f t="shared" si="29"/>
        <v>171.02259456153425</v>
      </c>
      <c r="AQ48">
        <f t="shared" si="22"/>
        <v>413.6363197149463</v>
      </c>
      <c r="AR48">
        <f t="shared" si="23"/>
        <v>55.50132065639157</v>
      </c>
      <c r="AS48" s="33">
        <f t="shared" si="24"/>
        <v>37.255927928567289</v>
      </c>
    </row>
    <row r="49" spans="1:47" x14ac:dyDescent="0.35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4.1134346608321302</v>
      </c>
      <c r="K49">
        <v>3.6727095186001302</v>
      </c>
      <c r="L49">
        <v>15</v>
      </c>
      <c r="M49">
        <v>4.1973823069715701</v>
      </c>
      <c r="N49">
        <f t="shared" si="3"/>
        <v>-4.3763352297602038</v>
      </c>
      <c r="O49">
        <f t="shared" si="4"/>
        <v>-0.93816761488010192</v>
      </c>
      <c r="P49">
        <f t="shared" si="0"/>
        <v>1.1139656958423858</v>
      </c>
      <c r="Q49">
        <f t="shared" si="1"/>
        <v>-0.86727095186001302</v>
      </c>
      <c r="R49">
        <f t="shared" si="2"/>
        <v>-1.1740158862836867</v>
      </c>
      <c r="S49">
        <f t="shared" si="5"/>
        <v>1.257134539660594E-2</v>
      </c>
      <c r="T49">
        <f t="shared" si="6"/>
        <v>0.39134427218507911</v>
      </c>
      <c r="U49">
        <f t="shared" si="7"/>
        <v>3.0464156287650743</v>
      </c>
      <c r="V49">
        <f t="shared" si="8"/>
        <v>0.42009644972754728</v>
      </c>
      <c r="W49">
        <f t="shared" si="9"/>
        <v>0.30912304227332926</v>
      </c>
      <c r="X49">
        <f t="shared" si="10"/>
        <v>4.1795507383476354</v>
      </c>
      <c r="Y49">
        <f t="shared" si="11"/>
        <v>1.4302037618961958</v>
      </c>
      <c r="Z49">
        <f t="shared" si="12"/>
        <v>3.0078221760207555E-3</v>
      </c>
      <c r="AA49">
        <f t="shared" si="25"/>
        <v>9.3633095201948693E-2</v>
      </c>
      <c r="AB49">
        <f t="shared" si="13"/>
        <v>0.72888590651957474</v>
      </c>
      <c r="AC49">
        <f t="shared" si="26"/>
        <v>0.10051234594980185</v>
      </c>
      <c r="AD49">
        <f t="shared" si="27"/>
        <v>7.3960830152654047E-2</v>
      </c>
      <c r="AE49">
        <f t="shared" si="28"/>
        <v>1</v>
      </c>
      <c r="AF49" s="17">
        <f t="shared" si="14"/>
        <v>9.595459734844523</v>
      </c>
      <c r="AG49">
        <f t="shared" si="30"/>
        <v>39998.705423981002</v>
      </c>
      <c r="AH49">
        <f t="shared" si="32"/>
        <v>7.6888828420447614E-2</v>
      </c>
      <c r="AI49">
        <f t="shared" si="16"/>
        <v>2.3126792321127726E-4</v>
      </c>
      <c r="AJ49">
        <f t="shared" si="17"/>
        <v>7.1993389914580697E-3</v>
      </c>
      <c r="AK49">
        <f t="shared" si="18"/>
        <v>5.6043183404465999E-2</v>
      </c>
      <c r="AL49">
        <f t="shared" si="19"/>
        <v>7.7282765218709875E-3</v>
      </c>
      <c r="AM49">
        <f t="shared" si="20"/>
        <v>5.6867615794412851E-3</v>
      </c>
      <c r="AO49" s="32">
        <f t="shared" si="21"/>
        <v>1.5641125725481</v>
      </c>
      <c r="AP49">
        <f t="shared" si="29"/>
        <v>48.690611625755402</v>
      </c>
      <c r="AQ49">
        <f t="shared" si="22"/>
        <v>379.03158618527283</v>
      </c>
      <c r="AR49">
        <f t="shared" si="23"/>
        <v>52.267925028857931</v>
      </c>
      <c r="AS49" s="33">
        <f t="shared" si="24"/>
        <v>38.460739215276838</v>
      </c>
    </row>
    <row r="50" spans="1:47" x14ac:dyDescent="0.35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5.4035043423899802</v>
      </c>
      <c r="K50">
        <v>4.8245574485624898</v>
      </c>
      <c r="L50">
        <v>15</v>
      </c>
      <c r="M50">
        <v>5.5137799412142803</v>
      </c>
      <c r="N50">
        <f t="shared" si="3"/>
        <v>-6.2192919176999988</v>
      </c>
      <c r="O50">
        <f t="shared" si="4"/>
        <v>-1.8596459588499994</v>
      </c>
      <c r="P50">
        <f t="shared" si="0"/>
        <v>0.98035133596675161</v>
      </c>
      <c r="Q50">
        <f t="shared" si="1"/>
        <v>-0.98245574485624898</v>
      </c>
      <c r="R50">
        <f t="shared" si="2"/>
        <v>-1.2562597758644141</v>
      </c>
      <c r="S50">
        <f t="shared" si="5"/>
        <v>1.9906542653960187E-3</v>
      </c>
      <c r="T50">
        <f t="shared" si="6"/>
        <v>0.15572775464263142</v>
      </c>
      <c r="U50">
        <f t="shared" si="7"/>
        <v>2.6653925257044944</v>
      </c>
      <c r="V50">
        <f t="shared" si="8"/>
        <v>0.37439056131618303</v>
      </c>
      <c r="W50">
        <f t="shared" si="9"/>
        <v>0.28471694266907749</v>
      </c>
      <c r="X50">
        <f t="shared" si="10"/>
        <v>3.4822184385977821</v>
      </c>
      <c r="Y50">
        <f t="shared" si="11"/>
        <v>1.2476695730365035</v>
      </c>
      <c r="Z50">
        <f t="shared" si="12"/>
        <v>5.7166266289647644E-4</v>
      </c>
      <c r="AA50">
        <f t="shared" si="25"/>
        <v>4.4720846032088611E-2</v>
      </c>
      <c r="AB50">
        <f t="shared" si="13"/>
        <v>0.76542944467831642</v>
      </c>
      <c r="AC50">
        <f t="shared" si="26"/>
        <v>0.10751495574382819</v>
      </c>
      <c r="AD50">
        <f t="shared" si="27"/>
        <v>8.1763090882870385E-2</v>
      </c>
      <c r="AE50">
        <f t="shared" si="28"/>
        <v>1.0000000000000002</v>
      </c>
      <c r="AF50" s="17">
        <f t="shared" si="14"/>
        <v>9.2076776615028511</v>
      </c>
      <c r="AG50">
        <f t="shared" si="30"/>
        <v>23885.965852599533</v>
      </c>
      <c r="AH50">
        <f t="shared" si="32"/>
        <v>6.3159281223265237E-2</v>
      </c>
      <c r="AI50">
        <f t="shared" si="16"/>
        <v>3.6105802890719228E-5</v>
      </c>
      <c r="AJ50">
        <f t="shared" si="17"/>
        <v>2.82453649108303E-3</v>
      </c>
      <c r="AK50">
        <f t="shared" si="18"/>
        <v>4.8343973553005529E-2</v>
      </c>
      <c r="AL50">
        <f t="shared" si="19"/>
        <v>6.7905673255313605E-3</v>
      </c>
      <c r="AM50">
        <f t="shared" si="20"/>
        <v>5.1640980507546043E-3</v>
      </c>
      <c r="AO50" s="32">
        <f t="shared" si="21"/>
        <v>0.24419097754307015</v>
      </c>
      <c r="AP50">
        <f t="shared" si="29"/>
        <v>19.102921736741884</v>
      </c>
      <c r="AQ50">
        <f t="shared" si="22"/>
        <v>326.9602450319473</v>
      </c>
      <c r="AR50">
        <f t="shared" si="23"/>
        <v>45.926004701027246</v>
      </c>
      <c r="AS50" s="33">
        <f t="shared" si="24"/>
        <v>34.92585817738923</v>
      </c>
    </row>
    <row r="51" spans="1:47" x14ac:dyDescent="0.35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7.7762653879804002</v>
      </c>
      <c r="K51">
        <v>6.9430940964110697</v>
      </c>
      <c r="L51">
        <v>15</v>
      </c>
      <c r="M51">
        <v>7.9349646816126498</v>
      </c>
      <c r="N51">
        <f t="shared" si="3"/>
        <v>-9.6089505542577243</v>
      </c>
      <c r="O51">
        <f t="shared" si="4"/>
        <v>-3.5544752771288621</v>
      </c>
      <c r="P51">
        <f t="shared" si="0"/>
        <v>0.73460108481631581</v>
      </c>
      <c r="Q51">
        <f t="shared" si="1"/>
        <v>-1.1943094096411069</v>
      </c>
      <c r="R51">
        <f t="shared" si="2"/>
        <v>-1.3497745241166841</v>
      </c>
      <c r="S51">
        <f t="shared" si="5"/>
        <v>6.7125231640553288E-5</v>
      </c>
      <c r="T51">
        <f t="shared" si="6"/>
        <v>2.8596376152790096E-2</v>
      </c>
      <c r="U51">
        <f t="shared" si="7"/>
        <v>2.0846502279856955</v>
      </c>
      <c r="V51">
        <f t="shared" si="8"/>
        <v>0.30291307081315361</v>
      </c>
      <c r="W51">
        <f t="shared" si="9"/>
        <v>0.25929871966295326</v>
      </c>
      <c r="X51">
        <f t="shared" si="10"/>
        <v>2.6755255198462331</v>
      </c>
      <c r="Y51">
        <f t="shared" si="11"/>
        <v>0.98414581707029691</v>
      </c>
      <c r="Z51">
        <f t="shared" si="12"/>
        <v>2.5088615728999319E-5</v>
      </c>
      <c r="AA51">
        <f t="shared" si="25"/>
        <v>1.0688134327507209E-2</v>
      </c>
      <c r="AB51">
        <f t="shared" si="13"/>
        <v>0.77915542667128213</v>
      </c>
      <c r="AC51">
        <f t="shared" si="26"/>
        <v>0.11321628912385127</v>
      </c>
      <c r="AD51">
        <f t="shared" si="27"/>
        <v>9.6915061261630422E-2</v>
      </c>
      <c r="AE51">
        <f t="shared" si="28"/>
        <v>1</v>
      </c>
      <c r="AF51" s="17">
        <f t="shared" si="14"/>
        <v>9.0136626232282975</v>
      </c>
      <c r="AG51">
        <f t="shared" si="30"/>
        <v>16359.510598260014</v>
      </c>
      <c r="AH51">
        <f t="shared" si="32"/>
        <v>5.2396567886783312E-2</v>
      </c>
      <c r="AI51">
        <f t="shared" si="16"/>
        <v>1.3145573572299325E-6</v>
      </c>
      <c r="AJ51">
        <f t="shared" si="17"/>
        <v>5.6002155587429056E-4</v>
      </c>
      <c r="AK51">
        <f t="shared" si="18"/>
        <v>4.082507020793745E-2</v>
      </c>
      <c r="AL51">
        <f t="shared" si="19"/>
        <v>5.9321449789675601E-3</v>
      </c>
      <c r="AM51">
        <f t="shared" si="20"/>
        <v>5.0780165866467818E-3</v>
      </c>
      <c r="AO51" s="32">
        <f t="shared" si="21"/>
        <v>8.8906220163552686E-3</v>
      </c>
      <c r="AP51">
        <f t="shared" si="29"/>
        <v>3.7875410661283313</v>
      </c>
      <c r="AQ51">
        <f t="shared" si="22"/>
        <v>276.10835389851457</v>
      </c>
      <c r="AR51">
        <f t="shared" si="23"/>
        <v>40.12031765989758</v>
      </c>
      <c r="AS51" s="33">
        <f t="shared" si="24"/>
        <v>34.343671515249362</v>
      </c>
    </row>
    <row r="52" spans="1:47" x14ac:dyDescent="0.35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9.6671789510674806</v>
      </c>
      <c r="K52">
        <v>8.6314097777388099</v>
      </c>
      <c r="L52">
        <v>15</v>
      </c>
      <c r="M52">
        <v>9.8644683174158008</v>
      </c>
      <c r="N52">
        <f t="shared" si="3"/>
        <v>-12.31025564438208</v>
      </c>
      <c r="O52">
        <f t="shared" si="4"/>
        <v>-4.9051278221910399</v>
      </c>
      <c r="P52">
        <f t="shared" si="0"/>
        <v>0.53875646578229741</v>
      </c>
      <c r="Q52">
        <f t="shared" si="1"/>
        <v>-1.363140977773881</v>
      </c>
      <c r="R52">
        <f t="shared" si="2"/>
        <v>-1.4774553143461036</v>
      </c>
      <c r="S52">
        <f t="shared" si="5"/>
        <v>4.5053019465796254E-6</v>
      </c>
      <c r="T52">
        <f t="shared" si="6"/>
        <v>7.4084960521925026E-3</v>
      </c>
      <c r="U52">
        <f t="shared" si="7"/>
        <v>1.7138742751811902</v>
      </c>
      <c r="V52">
        <f t="shared" si="8"/>
        <v>0.25585587590761083</v>
      </c>
      <c r="W52">
        <f t="shared" si="9"/>
        <v>0.228217692394691</v>
      </c>
      <c r="X52">
        <f t="shared" si="10"/>
        <v>2.2053608448376312</v>
      </c>
      <c r="Y52">
        <f t="shared" si="11"/>
        <v>0.79089114396230242</v>
      </c>
      <c r="Z52">
        <f t="shared" si="12"/>
        <v>2.0428865222332026E-6</v>
      </c>
      <c r="AA52">
        <f t="shared" si="25"/>
        <v>3.3593124089123612E-3</v>
      </c>
      <c r="AB52">
        <f t="shared" si="13"/>
        <v>0.77714006721080309</v>
      </c>
      <c r="AC52">
        <f t="shared" si="26"/>
        <v>0.11601542509767744</v>
      </c>
      <c r="AD52">
        <f t="shared" si="27"/>
        <v>0.10348315239608484</v>
      </c>
      <c r="AE52">
        <f t="shared" si="28"/>
        <v>1</v>
      </c>
      <c r="AF52" s="17">
        <f t="shared" si="14"/>
        <v>9.1967088629451759</v>
      </c>
      <c r="AG52">
        <f t="shared" si="30"/>
        <v>17159.936348132516</v>
      </c>
      <c r="AH52">
        <f t="shared" si="32"/>
        <v>4.5875391254531349E-2</v>
      </c>
      <c r="AI52">
        <f t="shared" si="16"/>
        <v>9.3718218496057026E-8</v>
      </c>
      <c r="AJ52">
        <f t="shared" si="17"/>
        <v>1.5410977110505677E-4</v>
      </c>
      <c r="AK52">
        <f t="shared" si="18"/>
        <v>3.565160464286838E-2</v>
      </c>
      <c r="AL52">
        <f t="shared" si="19"/>
        <v>5.3222530179167287E-3</v>
      </c>
      <c r="AM52">
        <f t="shared" si="20"/>
        <v>4.747330104422685E-3</v>
      </c>
      <c r="AO52" s="32">
        <f t="shared" si="21"/>
        <v>6.3383560413857144E-4</v>
      </c>
      <c r="AP52">
        <f t="shared" si="29"/>
        <v>1.0422761063916328</v>
      </c>
      <c r="AQ52">
        <f t="shared" si="22"/>
        <v>241.11914129345837</v>
      </c>
      <c r="AR52">
        <f t="shared" si="23"/>
        <v>35.995492777442351</v>
      </c>
      <c r="AS52" s="33">
        <f t="shared" si="24"/>
        <v>32.107170762199004</v>
      </c>
    </row>
    <row r="53" spans="1:47" x14ac:dyDescent="0.35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11.7515662928687</v>
      </c>
      <c r="K53">
        <v>10.4924699043471</v>
      </c>
      <c r="L53">
        <v>15</v>
      </c>
      <c r="M53">
        <v>11.9913941763966</v>
      </c>
      <c r="N53">
        <f t="shared" si="3"/>
        <v>-15.287951846955359</v>
      </c>
      <c r="O53">
        <f t="shared" si="4"/>
        <v>-6.3939759234776794</v>
      </c>
      <c r="P53">
        <f t="shared" si="0"/>
        <v>0.32287349109573904</v>
      </c>
      <c r="Q53">
        <f t="shared" si="1"/>
        <v>-1.5492469904347101</v>
      </c>
      <c r="R53">
        <f t="shared" si="2"/>
        <v>-1.5685702926263714</v>
      </c>
      <c r="S53">
        <f t="shared" si="5"/>
        <v>2.2936485523926822E-7</v>
      </c>
      <c r="T53">
        <f t="shared" si="6"/>
        <v>1.6715968305036988E-3</v>
      </c>
      <c r="U53">
        <f t="shared" si="7"/>
        <v>1.3810906195923598</v>
      </c>
      <c r="V53">
        <f t="shared" si="8"/>
        <v>0.21240785877113935</v>
      </c>
      <c r="W53">
        <f t="shared" si="9"/>
        <v>0.20834283881840066</v>
      </c>
      <c r="X53">
        <f t="shared" si="10"/>
        <v>1.8035131433772587</v>
      </c>
      <c r="Y53">
        <f t="shared" si="11"/>
        <v>0.58973650904061736</v>
      </c>
      <c r="Z53">
        <f t="shared" si="12"/>
        <v>1.2717670291537747E-7</v>
      </c>
      <c r="AA53">
        <f t="shared" si="25"/>
        <v>9.2685591820720903E-4</v>
      </c>
      <c r="AB53">
        <f t="shared" si="13"/>
        <v>0.76577796212015925</v>
      </c>
      <c r="AC53">
        <f t="shared" si="26"/>
        <v>0.1177745000368472</v>
      </c>
      <c r="AD53">
        <f t="shared" si="27"/>
        <v>0.11552055474808344</v>
      </c>
      <c r="AE53">
        <f t="shared" si="28"/>
        <v>1</v>
      </c>
      <c r="AF53" s="17">
        <f t="shared" si="14"/>
        <v>8.82715987268476</v>
      </c>
      <c r="AG53">
        <f t="shared" si="30"/>
        <v>10300.785454340241</v>
      </c>
      <c r="AH53">
        <f t="shared" si="32"/>
        <v>3.8562828920832931E-2</v>
      </c>
      <c r="AI53">
        <f t="shared" si="16"/>
        <v>4.9042934372412963E-9</v>
      </c>
      <c r="AJ53">
        <f t="shared" si="17"/>
        <v>3.5742186208086125E-5</v>
      </c>
      <c r="AK53">
        <f t="shared" si="18"/>
        <v>2.9530564544583783E-2</v>
      </c>
      <c r="AL53">
        <f t="shared" si="19"/>
        <v>4.5417178961575698E-3</v>
      </c>
      <c r="AM53">
        <f t="shared" si="20"/>
        <v>4.4547993895900561E-3</v>
      </c>
      <c r="AO53" s="32">
        <f t="shared" si="21"/>
        <v>3.3168746093881966E-5</v>
      </c>
      <c r="AP53">
        <f t="shared" si="29"/>
        <v>0.24173176306577709</v>
      </c>
      <c r="AQ53">
        <f t="shared" si="22"/>
        <v>199.72128705644181</v>
      </c>
      <c r="AR53">
        <f t="shared" si="23"/>
        <v>30.716573071212505</v>
      </c>
      <c r="AS53" s="33">
        <f t="shared" si="24"/>
        <v>30.128725318607604</v>
      </c>
    </row>
    <row r="54" spans="1:47" x14ac:dyDescent="0.35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13.212145482955499</v>
      </c>
      <c r="K54">
        <v>11.7965584669246</v>
      </c>
      <c r="L54">
        <v>15.7287446225662</v>
      </c>
      <c r="M54">
        <v>13.481781105056699</v>
      </c>
      <c r="N54">
        <f t="shared" si="3"/>
        <v>-17.374493547079439</v>
      </c>
      <c r="O54">
        <f t="shared" si="4"/>
        <v>-7.4372467735397194</v>
      </c>
      <c r="P54">
        <f t="shared" si="0"/>
        <v>0.17159921783674914</v>
      </c>
      <c r="Q54">
        <f t="shared" si="1"/>
        <v>-1.67965584669246</v>
      </c>
      <c r="R54">
        <f t="shared" si="2"/>
        <v>-1.6844598616492508</v>
      </c>
      <c r="S54">
        <f t="shared" si="5"/>
        <v>2.8467762020754452E-8</v>
      </c>
      <c r="T54">
        <f t="shared" si="6"/>
        <v>5.8890435462185609E-4</v>
      </c>
      <c r="U54">
        <f t="shared" si="7"/>
        <v>1.1872019284960966</v>
      </c>
      <c r="V54">
        <f t="shared" si="8"/>
        <v>0.18643812829817613</v>
      </c>
      <c r="W54">
        <f t="shared" si="9"/>
        <v>0.18554462466212882</v>
      </c>
      <c r="X54">
        <f t="shared" si="10"/>
        <v>1.5597736142787855</v>
      </c>
      <c r="Y54">
        <f t="shared" si="11"/>
        <v>0.44454069167859661</v>
      </c>
      <c r="Z54">
        <f t="shared" si="12"/>
        <v>1.825121399679369E-8</v>
      </c>
      <c r="AA54">
        <f t="shared" si="25"/>
        <v>3.7755758222269718E-4</v>
      </c>
      <c r="AB54">
        <f t="shared" si="13"/>
        <v>0.76113733276930695</v>
      </c>
      <c r="AC54">
        <f t="shared" si="26"/>
        <v>0.11952896663429081</v>
      </c>
      <c r="AD54">
        <f t="shared" si="27"/>
        <v>0.11895612476296549</v>
      </c>
      <c r="AE54">
        <f t="shared" si="28"/>
        <v>0.99999999999999989</v>
      </c>
      <c r="AF54" s="17">
        <f t="shared" si="14"/>
        <v>9.4782276004781938</v>
      </c>
      <c r="AG54">
        <f t="shared" si="30"/>
        <v>17843.705369532247</v>
      </c>
      <c r="AH54">
        <f t="shared" si="32"/>
        <v>3.5159706345780244E-2</v>
      </c>
      <c r="AI54">
        <f t="shared" si="16"/>
        <v>6.4170732458126031E-10</v>
      </c>
      <c r="AJ54">
        <f t="shared" si="17"/>
        <v>1.3274813719572813E-5</v>
      </c>
      <c r="AK54">
        <f t="shared" si="18"/>
        <v>2.6761365108979251E-2</v>
      </c>
      <c r="AL54">
        <f t="shared" si="19"/>
        <v>4.2026033666762294E-3</v>
      </c>
      <c r="AM54">
        <f t="shared" si="20"/>
        <v>4.1824624146978642E-3</v>
      </c>
      <c r="AO54" s="32">
        <f t="shared" si="21"/>
        <v>4.3399987353923297E-6</v>
      </c>
      <c r="AP54">
        <f t="shared" si="29"/>
        <v>8.9780297884412219E-2</v>
      </c>
      <c r="AQ54">
        <f t="shared" si="22"/>
        <v>180.99262121736129</v>
      </c>
      <c r="AR54">
        <f t="shared" si="23"/>
        <v>28.423071699598019</v>
      </c>
      <c r="AS54" s="33">
        <f t="shared" si="24"/>
        <v>28.286854295234214</v>
      </c>
    </row>
    <row r="55" spans="1:47" x14ac:dyDescent="0.35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14.8868622732269</v>
      </c>
      <c r="K55">
        <v>13.291841315381101</v>
      </c>
      <c r="L55">
        <v>17.7224550871749</v>
      </c>
      <c r="M55">
        <v>15.190675789007001</v>
      </c>
      <c r="N55">
        <f t="shared" si="3"/>
        <v>-19.766946104609879</v>
      </c>
      <c r="O55">
        <f t="shared" si="4"/>
        <v>-8.6334730523049394</v>
      </c>
      <c r="P55">
        <f t="shared" si="0"/>
        <v>-1.8535925842109169E-3</v>
      </c>
      <c r="Q55">
        <f t="shared" si="1"/>
        <v>-1.8291841315381101</v>
      </c>
      <c r="R55">
        <f t="shared" si="2"/>
        <v>-1.8717623439707483</v>
      </c>
      <c r="S55">
        <f t="shared" si="5"/>
        <v>2.6021023965594153E-9</v>
      </c>
      <c r="T55">
        <f t="shared" si="6"/>
        <v>1.7804520979576257E-4</v>
      </c>
      <c r="U55">
        <f t="shared" si="7"/>
        <v>0.99814812425758426</v>
      </c>
      <c r="V55">
        <f t="shared" si="8"/>
        <v>0.16054449754945385</v>
      </c>
      <c r="W55">
        <f t="shared" si="9"/>
        <v>0.15385228211141305</v>
      </c>
      <c r="X55">
        <f t="shared" si="10"/>
        <v>1.3127229517303491</v>
      </c>
      <c r="Y55">
        <f t="shared" si="11"/>
        <v>0.27210356904273714</v>
      </c>
      <c r="Z55">
        <f t="shared" si="12"/>
        <v>1.9822174916112246E-9</v>
      </c>
      <c r="AA55">
        <f t="shared" si="25"/>
        <v>1.3563045390581045E-4</v>
      </c>
      <c r="AB55">
        <f t="shared" si="13"/>
        <v>0.76036464734762799</v>
      </c>
      <c r="AC55">
        <f t="shared" si="26"/>
        <v>0.12229884252258572</v>
      </c>
      <c r="AD55">
        <f t="shared" si="27"/>
        <v>0.11720087769366309</v>
      </c>
      <c r="AE55">
        <f t="shared" si="28"/>
        <v>1.0000000000000002</v>
      </c>
      <c r="AF55" s="17">
        <f t="shared" si="14"/>
        <v>9.2739023690630891</v>
      </c>
      <c r="AG55">
        <f t="shared" si="30"/>
        <v>12892.162755535712</v>
      </c>
      <c r="AH55">
        <f t="shared" si="32"/>
        <v>3.1548998036333806E-2</v>
      </c>
      <c r="AI55">
        <f t="shared" si="16"/>
        <v>6.2536975750429047E-11</v>
      </c>
      <c r="AJ55">
        <f t="shared" si="17"/>
        <v>4.2790049239414765E-6</v>
      </c>
      <c r="AK55">
        <f t="shared" si="18"/>
        <v>2.3988742766067963E-2</v>
      </c>
      <c r="AL55">
        <f t="shared" si="19"/>
        <v>3.8584059425909542E-3</v>
      </c>
      <c r="AM55">
        <f t="shared" si="20"/>
        <v>3.6975702602139757E-3</v>
      </c>
      <c r="AO55" s="32">
        <f t="shared" si="21"/>
        <v>4.2295044060659425E-7</v>
      </c>
      <c r="AP55">
        <f t="shared" si="29"/>
        <v>2.8939791159095462E-2</v>
      </c>
      <c r="AQ55">
        <f t="shared" si="22"/>
        <v>162.24080555153941</v>
      </c>
      <c r="AR55">
        <f t="shared" si="23"/>
        <v>26.095193665433197</v>
      </c>
      <c r="AS55" s="33">
        <f t="shared" si="24"/>
        <v>25.007428836540932</v>
      </c>
    </row>
    <row r="56" spans="1:47" x14ac:dyDescent="0.35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16.891979948153701</v>
      </c>
      <c r="K56">
        <v>15.0821249537087</v>
      </c>
      <c r="L56">
        <v>20.109499938278301</v>
      </c>
      <c r="M56">
        <v>17.236714232809899</v>
      </c>
      <c r="N56">
        <f t="shared" si="3"/>
        <v>-22.631399925933959</v>
      </c>
      <c r="O56">
        <f t="shared" si="4"/>
        <v>-10.065699962966979</v>
      </c>
      <c r="P56">
        <f t="shared" si="0"/>
        <v>-0.20952649463020689</v>
      </c>
      <c r="Q56">
        <f t="shared" si="1"/>
        <v>-2.00821249537087</v>
      </c>
      <c r="R56">
        <f t="shared" si="2"/>
        <v>-2.0922890273453048</v>
      </c>
      <c r="S56">
        <f t="shared" si="5"/>
        <v>1.4835694936005255E-10</v>
      </c>
      <c r="T56">
        <f t="shared" si="6"/>
        <v>4.2513029057069445E-5</v>
      </c>
      <c r="U56">
        <f t="shared" si="7"/>
        <v>0.81096815284713464</v>
      </c>
      <c r="V56">
        <f t="shared" si="8"/>
        <v>0.13422839423111133</v>
      </c>
      <c r="W56">
        <f t="shared" si="9"/>
        <v>0.12340433637261822</v>
      </c>
      <c r="X56">
        <f t="shared" si="10"/>
        <v>1.0686433966282782</v>
      </c>
      <c r="Y56">
        <f t="shared" si="11"/>
        <v>6.6389990448999445E-2</v>
      </c>
      <c r="Z56">
        <f t="shared" si="12"/>
        <v>1.3882736732210184E-10</v>
      </c>
      <c r="AA56">
        <f t="shared" si="25"/>
        <v>3.978224091516786E-5</v>
      </c>
      <c r="AB56">
        <f t="shared" si="13"/>
        <v>0.75887630560938701</v>
      </c>
      <c r="AC56">
        <f t="shared" si="26"/>
        <v>0.12560634787490474</v>
      </c>
      <c r="AD56">
        <f t="shared" si="27"/>
        <v>0.11547756413596569</v>
      </c>
      <c r="AE56">
        <f t="shared" si="28"/>
        <v>1</v>
      </c>
      <c r="AF56" s="17">
        <f t="shared" si="14"/>
        <v>10.015328914256084</v>
      </c>
      <c r="AG56">
        <f t="shared" si="30"/>
        <v>23430.688291395556</v>
      </c>
      <c r="AH56">
        <f t="shared" si="32"/>
        <v>2.7798131476282614E-2</v>
      </c>
      <c r="AI56">
        <f t="shared" si="16"/>
        <v>3.8591414093259675E-12</v>
      </c>
      <c r="AJ56">
        <f t="shared" si="17"/>
        <v>1.1058719633809858E-6</v>
      </c>
      <c r="AK56">
        <f t="shared" si="18"/>
        <v>2.1095343317565365E-2</v>
      </c>
      <c r="AL56">
        <f t="shared" si="19"/>
        <v>3.4916217724822933E-3</v>
      </c>
      <c r="AM56">
        <f t="shared" si="20"/>
        <v>3.2100605104124322E-3</v>
      </c>
      <c r="AO56" s="32">
        <f t="shared" si="21"/>
        <v>2.6100167778362271E-8</v>
      </c>
      <c r="AP56">
        <f t="shared" si="29"/>
        <v>7.4792397386318835E-3</v>
      </c>
      <c r="AQ56">
        <f t="shared" si="22"/>
        <v>142.67214945792182</v>
      </c>
      <c r="AR56">
        <f t="shared" si="23"/>
        <v>23.614556818296922</v>
      </c>
      <c r="AS56" s="33">
        <f t="shared" si="24"/>
        <v>21.710300041866866</v>
      </c>
    </row>
    <row r="57" spans="1:47" x14ac:dyDescent="0.35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19.6635812874155</v>
      </c>
      <c r="K57">
        <v>17.556769006621</v>
      </c>
      <c r="L57">
        <v>23.4090253421613</v>
      </c>
      <c r="M57">
        <v>20.064878864709701</v>
      </c>
      <c r="N57">
        <f t="shared" si="3"/>
        <v>-26.590830410593558</v>
      </c>
      <c r="O57">
        <f t="shared" si="4"/>
        <v>-12.045415205296779</v>
      </c>
      <c r="P57">
        <f t="shared" si="0"/>
        <v>-0.49658520476803503</v>
      </c>
      <c r="Q57">
        <f t="shared" si="1"/>
        <v>-2.2556769006620998</v>
      </c>
      <c r="R57">
        <f t="shared" si="2"/>
        <v>-2.4198385904633151</v>
      </c>
      <c r="S57">
        <f t="shared" si="5"/>
        <v>2.8297566125805373E-12</v>
      </c>
      <c r="T57">
        <f t="shared" si="6"/>
        <v>5.8714131896012152E-6</v>
      </c>
      <c r="U57">
        <f t="shared" si="7"/>
        <v>0.6086053780705617</v>
      </c>
      <c r="V57">
        <f t="shared" si="8"/>
        <v>0.10480257878591563</v>
      </c>
      <c r="W57">
        <f t="shared" si="9"/>
        <v>8.8935971414863216E-2</v>
      </c>
      <c r="X57">
        <f t="shared" si="10"/>
        <v>0.80234979968735987</v>
      </c>
      <c r="Y57">
        <f t="shared" si="11"/>
        <v>-0.2202106069942309</v>
      </c>
      <c r="Z57">
        <f t="shared" si="12"/>
        <v>3.5268365663993035E-12</v>
      </c>
      <c r="AA57">
        <f t="shared" si="25"/>
        <v>7.3177723629881189E-6</v>
      </c>
      <c r="AB57">
        <f t="shared" si="13"/>
        <v>0.75852873435963741</v>
      </c>
      <c r="AC57">
        <f t="shared" si="26"/>
        <v>0.13061956122722601</v>
      </c>
      <c r="AD57">
        <f t="shared" si="27"/>
        <v>0.11084438663724677</v>
      </c>
      <c r="AE57">
        <f t="shared" si="28"/>
        <v>1</v>
      </c>
      <c r="AF57" s="17">
        <f t="shared" si="14"/>
        <v>8.6129679999005333</v>
      </c>
      <c r="AG57">
        <f t="shared" si="30"/>
        <v>4716.4919674048497</v>
      </c>
      <c r="AH57">
        <f t="shared" si="32"/>
        <v>2.2378340346789271E-2</v>
      </c>
      <c r="AI57">
        <f t="shared" si="16"/>
        <v>7.8924749030385272E-14</v>
      </c>
      <c r="AJ57">
        <f t="shared" si="17"/>
        <v>1.637596005192765E-7</v>
      </c>
      <c r="AK57">
        <f t="shared" si="18"/>
        <v>1.6974614180319276E-2</v>
      </c>
      <c r="AL57">
        <f t="shared" si="19"/>
        <v>2.9230489970911433E-3</v>
      </c>
      <c r="AM57">
        <f t="shared" si="20"/>
        <v>2.4805134096994091E-3</v>
      </c>
      <c r="AO57" s="32">
        <f t="shared" si="21"/>
        <v>5.3378432481902201E-10</v>
      </c>
      <c r="AP57">
        <f t="shared" si="29"/>
        <v>1.1075398891944766E-3</v>
      </c>
      <c r="AQ57">
        <f t="shared" si="22"/>
        <v>114.80281002625433</v>
      </c>
      <c r="AR57">
        <f t="shared" si="23"/>
        <v>19.769182094256941</v>
      </c>
      <c r="AS57" s="33">
        <f t="shared" si="24"/>
        <v>16.776222818157827</v>
      </c>
    </row>
    <row r="58" spans="1:47" x14ac:dyDescent="0.35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21.367308346893399</v>
      </c>
      <c r="K58">
        <v>19.077953881154802</v>
      </c>
      <c r="L58">
        <v>25.437271841539701</v>
      </c>
      <c r="M58">
        <v>21.8033758641768</v>
      </c>
      <c r="N58">
        <f t="shared" si="3"/>
        <v>-29.024726209847639</v>
      </c>
      <c r="O58">
        <f t="shared" si="4"/>
        <v>-13.26236310492382</v>
      </c>
      <c r="P58">
        <f t="shared" si="0"/>
        <v>-0.67304265021395793</v>
      </c>
      <c r="Q58">
        <f t="shared" si="1"/>
        <v>-2.4077953881154803</v>
      </c>
      <c r="R58">
        <f t="shared" si="2"/>
        <v>-2.5932373756782385</v>
      </c>
      <c r="S58">
        <f t="shared" si="5"/>
        <v>2.4815416474374275E-13</v>
      </c>
      <c r="T58">
        <f t="shared" si="6"/>
        <v>1.7387169445640255E-6</v>
      </c>
      <c r="U58">
        <f t="shared" si="7"/>
        <v>0.51015399379983117</v>
      </c>
      <c r="V58">
        <f t="shared" si="8"/>
        <v>9.0013520863805527E-2</v>
      </c>
      <c r="W58">
        <f t="shared" si="9"/>
        <v>7.4777564735847651E-2</v>
      </c>
      <c r="X58">
        <f t="shared" si="10"/>
        <v>0.67494681811667701</v>
      </c>
      <c r="Y58">
        <f t="shared" si="11"/>
        <v>-0.39312137918883611</v>
      </c>
      <c r="Z58">
        <f t="shared" si="12"/>
        <v>3.6766476718295267E-13</v>
      </c>
      <c r="AA58">
        <f t="shared" si="25"/>
        <v>2.5760799190306815E-6</v>
      </c>
      <c r="AB58">
        <f t="shared" si="13"/>
        <v>0.75584324587725016</v>
      </c>
      <c r="AC58">
        <f t="shared" si="26"/>
        <v>0.13336387171210434</v>
      </c>
      <c r="AD58">
        <f t="shared" si="27"/>
        <v>0.11079030633035886</v>
      </c>
      <c r="AE58">
        <f t="shared" si="28"/>
        <v>1</v>
      </c>
      <c r="AF58" s="17">
        <f t="shared" si="14"/>
        <v>9.8699979981782864</v>
      </c>
      <c r="AG58">
        <f t="shared" si="30"/>
        <v>14688.395404605164</v>
      </c>
      <c r="AH58">
        <f t="shared" si="32"/>
        <v>2.059637940654566E-2</v>
      </c>
      <c r="AI58">
        <f t="shared" si="16"/>
        <v>7.5725630393193712E-15</v>
      </c>
      <c r="AJ58">
        <f t="shared" si="17"/>
        <v>5.3057919393939342E-8</v>
      </c>
      <c r="AK58">
        <f t="shared" si="18"/>
        <v>1.5567634263962822E-2</v>
      </c>
      <c r="AL58">
        <f t="shared" si="19"/>
        <v>2.746812900908383E-3</v>
      </c>
      <c r="AM58">
        <f t="shared" si="20"/>
        <v>2.2818791837474883E-3</v>
      </c>
      <c r="AO58" s="32">
        <f t="shared" si="21"/>
        <v>5.1214802691819727E-11</v>
      </c>
      <c r="AP58">
        <f t="shared" si="29"/>
        <v>3.588416311478229E-4</v>
      </c>
      <c r="AQ58">
        <f t="shared" si="22"/>
        <v>105.28711521679581</v>
      </c>
      <c r="AR58">
        <f t="shared" si="23"/>
        <v>18.577261096529877</v>
      </c>
      <c r="AS58" s="33">
        <f t="shared" si="24"/>
        <v>15.432818658014405</v>
      </c>
    </row>
    <row r="59" spans="1:47" x14ac:dyDescent="0.35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22.316307778865198</v>
      </c>
      <c r="K59">
        <v>19.925274802558299</v>
      </c>
      <c r="L59">
        <v>26.567033070077699</v>
      </c>
      <c r="M59">
        <v>22.771742631495101</v>
      </c>
      <c r="N59">
        <f t="shared" si="3"/>
        <v>-30.380439684093236</v>
      </c>
      <c r="O59">
        <f t="shared" si="4"/>
        <v>-13.940219842046618</v>
      </c>
      <c r="P59">
        <f t="shared" si="0"/>
        <v>-0.77133187709675788</v>
      </c>
      <c r="Q59">
        <f t="shared" si="1"/>
        <v>-2.4925274802558297</v>
      </c>
      <c r="R59">
        <f t="shared" si="2"/>
        <v>-2.6862847696178185</v>
      </c>
      <c r="S59">
        <f t="shared" si="5"/>
        <v>6.3965041708292743E-14</v>
      </c>
      <c r="T59">
        <f t="shared" si="6"/>
        <v>8.8275349577751442E-7</v>
      </c>
      <c r="U59">
        <f t="shared" si="7"/>
        <v>0.46239680229643942</v>
      </c>
      <c r="V59">
        <f t="shared" si="8"/>
        <v>8.2700677869592065E-2</v>
      </c>
      <c r="W59">
        <f t="shared" si="9"/>
        <v>6.813360175895157E-2</v>
      </c>
      <c r="X59">
        <f t="shared" si="10"/>
        <v>0.6132319646785428</v>
      </c>
      <c r="Y59">
        <f t="shared" si="11"/>
        <v>-0.48901200568726688</v>
      </c>
      <c r="Z59">
        <f t="shared" si="12"/>
        <v>1.0430806838619922E-13</v>
      </c>
      <c r="AA59">
        <f t="shared" si="25"/>
        <v>1.4395099189590602E-6</v>
      </c>
      <c r="AB59">
        <f t="shared" si="13"/>
        <v>0.75403245253014262</v>
      </c>
      <c r="AC59">
        <f t="shared" si="26"/>
        <v>0.13486035078576489</v>
      </c>
      <c r="AD59">
        <f t="shared" si="27"/>
        <v>0.11110575717406922</v>
      </c>
      <c r="AE59">
        <f t="shared" si="28"/>
        <v>1</v>
      </c>
      <c r="AF59" s="17">
        <f t="shared" si="14"/>
        <v>9.8720078519071119</v>
      </c>
      <c r="AG59">
        <f t="shared" si="30"/>
        <v>13762.454128220132</v>
      </c>
      <c r="AH59">
        <f t="shared" si="32"/>
        <v>1.8887651697436118E-2</v>
      </c>
      <c r="AI59">
        <f t="shared" si="16"/>
        <v>1.9701344649108784E-15</v>
      </c>
      <c r="AJ59">
        <f t="shared" si="17"/>
        <v>2.718896196430322E-8</v>
      </c>
      <c r="AK59">
        <f t="shared" si="18"/>
        <v>1.4241902331952867E-2</v>
      </c>
      <c r="AL59">
        <f t="shared" si="19"/>
        <v>2.5471953334355825E-3</v>
      </c>
      <c r="AM59">
        <f t="shared" si="20"/>
        <v>2.0985268430837333E-3</v>
      </c>
      <c r="AO59" s="32">
        <f t="shared" si="21"/>
        <v>1.3324424950027679E-11</v>
      </c>
      <c r="AP59">
        <f t="shared" si="29"/>
        <v>1.8388454677325972E-4</v>
      </c>
      <c r="AQ59">
        <f t="shared" si="22"/>
        <v>96.320917250850925</v>
      </c>
      <c r="AR59">
        <f t="shared" si="23"/>
        <v>17.227206395254075</v>
      </c>
      <c r="AS59" s="33">
        <f t="shared" si="24"/>
        <v>14.192769033941346</v>
      </c>
    </row>
    <row r="60" spans="1:47" x14ac:dyDescent="0.35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24.411803351564199</v>
      </c>
      <c r="K60">
        <v>21.796252992467998</v>
      </c>
      <c r="L60">
        <v>29.061670656624099</v>
      </c>
      <c r="M60">
        <v>24.910003419963498</v>
      </c>
      <c r="N60">
        <f t="shared" si="3"/>
        <v>-33.374004787948913</v>
      </c>
      <c r="O60">
        <f t="shared" si="4"/>
        <v>-15.437002393974456</v>
      </c>
      <c r="P60">
        <f t="shared" si="0"/>
        <v>-0.98836534712628987</v>
      </c>
      <c r="Q60">
        <f t="shared" si="1"/>
        <v>-2.6796252992467999</v>
      </c>
      <c r="R60">
        <f t="shared" si="2"/>
        <v>-2.9183130646504449</v>
      </c>
      <c r="S60">
        <f t="shared" si="5"/>
        <v>3.2051907563447189E-15</v>
      </c>
      <c r="T60">
        <f t="shared" si="6"/>
        <v>1.9760368678765115E-7</v>
      </c>
      <c r="U60">
        <f t="shared" si="7"/>
        <v>0.37218458664162668</v>
      </c>
      <c r="V60">
        <f t="shared" si="8"/>
        <v>6.8588849633538382E-2</v>
      </c>
      <c r="W60">
        <f t="shared" si="9"/>
        <v>5.4024746728084237E-2</v>
      </c>
      <c r="X60">
        <f t="shared" si="10"/>
        <v>0.49479838060693926</v>
      </c>
      <c r="Y60">
        <f t="shared" si="11"/>
        <v>-0.70360491129264568</v>
      </c>
      <c r="Z60">
        <f t="shared" si="12"/>
        <v>6.4777713144758178E-15</v>
      </c>
      <c r="AA60">
        <f t="shared" si="25"/>
        <v>3.9936203215795217E-7</v>
      </c>
      <c r="AB60">
        <f t="shared" si="13"/>
        <v>0.75219443156845089</v>
      </c>
      <c r="AC60">
        <f t="shared" si="26"/>
        <v>0.13861979408543049</v>
      </c>
      <c r="AD60">
        <f t="shared" si="27"/>
        <v>0.10918537498408007</v>
      </c>
      <c r="AE60">
        <f t="shared" si="28"/>
        <v>1</v>
      </c>
      <c r="AF60" s="17">
        <f t="shared" si="14"/>
        <v>9.1280125360663948</v>
      </c>
      <c r="AG60">
        <f t="shared" si="30"/>
        <v>5627.8856397925438</v>
      </c>
      <c r="AH60">
        <f t="shared" si="32"/>
        <v>1.6633903893794939E-2</v>
      </c>
      <c r="AI60">
        <f t="shared" si="16"/>
        <v>1.0775062549097247E-16</v>
      </c>
      <c r="AJ60">
        <f t="shared" si="17"/>
        <v>6.6429496617460201E-9</v>
      </c>
      <c r="AK60">
        <f t="shared" si="18"/>
        <v>1.2511929884157327E-2</v>
      </c>
      <c r="AL60">
        <f t="shared" si="19"/>
        <v>2.3057883325946949E-3</v>
      </c>
      <c r="AM60">
        <f t="shared" si="20"/>
        <v>1.81617903409315E-3</v>
      </c>
      <c r="AO60" s="32">
        <f t="shared" si="21"/>
        <v>7.2873966129918375E-13</v>
      </c>
      <c r="AP60">
        <f t="shared" si="29"/>
        <v>4.4927636052877555E-5</v>
      </c>
      <c r="AQ60">
        <f t="shared" si="22"/>
        <v>84.620757461346358</v>
      </c>
      <c r="AR60">
        <f t="shared" si="23"/>
        <v>15.594521153507806</v>
      </c>
      <c r="AS60" s="33">
        <f t="shared" si="24"/>
        <v>12.28319267877111</v>
      </c>
    </row>
    <row r="61" spans="1:47" x14ac:dyDescent="0.35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28.452319231309101</v>
      </c>
      <c r="K61">
        <v>25.403856456526</v>
      </c>
      <c r="L61">
        <v>33.8718086087014</v>
      </c>
      <c r="M61">
        <v>29.032978807458299</v>
      </c>
      <c r="N61">
        <f t="shared" si="3"/>
        <v>-39.146170330441677</v>
      </c>
      <c r="O61">
        <f t="shared" si="4"/>
        <v>-18.323085165220839</v>
      </c>
      <c r="P61">
        <f t="shared" si="0"/>
        <v>-1.4068473489570152</v>
      </c>
      <c r="Q61">
        <f t="shared" si="1"/>
        <v>-3.0403856456526004</v>
      </c>
      <c r="R61">
        <f t="shared" si="2"/>
        <v>-3.3653648412854329</v>
      </c>
      <c r="S61">
        <f t="shared" si="5"/>
        <v>9.9777872115636936E-18</v>
      </c>
      <c r="T61">
        <f t="shared" si="6"/>
        <v>1.1025168136861182E-8</v>
      </c>
      <c r="U61">
        <f t="shared" si="7"/>
        <v>0.24491419630125613</v>
      </c>
      <c r="V61">
        <f t="shared" si="8"/>
        <v>4.7816445733628934E-2</v>
      </c>
      <c r="W61">
        <f t="shared" si="9"/>
        <v>3.4549408767597274E-2</v>
      </c>
      <c r="X61">
        <f t="shared" si="10"/>
        <v>0.32728006182765046</v>
      </c>
      <c r="Y61">
        <f t="shared" si="11"/>
        <v>-1.1169390164473889</v>
      </c>
      <c r="Z61">
        <f t="shared" si="12"/>
        <v>3.0486999898020414E-17</v>
      </c>
      <c r="AA61">
        <f t="shared" si="25"/>
        <v>3.3687258781646052E-8</v>
      </c>
      <c r="AB61">
        <f t="shared" si="13"/>
        <v>0.74833216216584209</v>
      </c>
      <c r="AC61">
        <f t="shared" si="26"/>
        <v>0.14610253208400345</v>
      </c>
      <c r="AD61">
        <f t="shared" si="27"/>
        <v>0.10556527206289579</v>
      </c>
      <c r="AE61">
        <f t="shared" si="28"/>
        <v>1</v>
      </c>
      <c r="AF61" s="17">
        <f t="shared" si="14"/>
        <v>8.6284315092255301</v>
      </c>
      <c r="AG61">
        <f t="shared" si="30"/>
        <v>2556.9596570491931</v>
      </c>
      <c r="AH61">
        <f t="shared" si="32"/>
        <v>1.3025035132492466E-2</v>
      </c>
      <c r="AI61">
        <f t="shared" si="16"/>
        <v>3.9709424475601011E-19</v>
      </c>
      <c r="AJ61">
        <f t="shared" si="17"/>
        <v>4.3877772914830514E-10</v>
      </c>
      <c r="AK61">
        <f t="shared" si="18"/>
        <v>9.7470527029841422E-3</v>
      </c>
      <c r="AL61">
        <f t="shared" si="19"/>
        <v>1.9029906133402525E-3</v>
      </c>
      <c r="AM61">
        <f t="shared" si="20"/>
        <v>1.374991377390343E-3</v>
      </c>
      <c r="AO61" s="32">
        <f t="shared" si="21"/>
        <v>2.6856301214844881E-15</v>
      </c>
      <c r="AP61">
        <f t="shared" si="29"/>
        <v>2.9675441072214517E-6</v>
      </c>
      <c r="AQ61">
        <f t="shared" si="22"/>
        <v>65.921323918746666</v>
      </c>
      <c r="AR61">
        <f t="shared" si="23"/>
        <v>12.870317259896451</v>
      </c>
      <c r="AS61" s="33">
        <f t="shared" si="24"/>
        <v>9.2993497354007175</v>
      </c>
    </row>
    <row r="62" spans="1:47" x14ac:dyDescent="0.35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27.869369127745401</v>
      </c>
      <c r="K62">
        <v>24.8833652926299</v>
      </c>
      <c r="L62">
        <v>33.177820390173103</v>
      </c>
      <c r="M62">
        <v>28.438131763005501</v>
      </c>
      <c r="N62">
        <f t="shared" si="3"/>
        <v>-38.313384468207722</v>
      </c>
      <c r="O62">
        <f t="shared" si="4"/>
        <v>-17.906692234103861</v>
      </c>
      <c r="P62">
        <f t="shared" si="0"/>
        <v>-1.3464703739450643</v>
      </c>
      <c r="Q62">
        <f t="shared" si="1"/>
        <v>-2.9883365292629902</v>
      </c>
      <c r="R62">
        <f t="shared" si="2"/>
        <v>-3.3203608040987214</v>
      </c>
      <c r="S62">
        <f t="shared" si="5"/>
        <v>2.2946082062113516E-17</v>
      </c>
      <c r="T62">
        <f t="shared" si="6"/>
        <v>1.6719464888072949E-8</v>
      </c>
      <c r="U62">
        <f t="shared" si="7"/>
        <v>0.26015689856725804</v>
      </c>
      <c r="V62">
        <f t="shared" si="8"/>
        <v>5.0371158017676512E-2</v>
      </c>
      <c r="W62">
        <f t="shared" si="9"/>
        <v>3.6139790017066735E-2</v>
      </c>
      <c r="X62">
        <f t="shared" si="10"/>
        <v>0.34666786332146621</v>
      </c>
      <c r="Y62">
        <f t="shared" si="11"/>
        <v>-1.0593881236319413</v>
      </c>
      <c r="Z62">
        <f t="shared" si="12"/>
        <v>6.6190392851141045E-17</v>
      </c>
      <c r="AA62">
        <f t="shared" si="25"/>
        <v>4.8229059157320664E-8</v>
      </c>
      <c r="AB62">
        <f t="shared" si="13"/>
        <v>0.75045000155094765</v>
      </c>
      <c r="AC62">
        <f t="shared" si="26"/>
        <v>0.14530091579607188</v>
      </c>
      <c r="AD62">
        <f t="shared" si="27"/>
        <v>0.10424903442392118</v>
      </c>
      <c r="AE62">
        <f t="shared" si="28"/>
        <v>0.99999999999999989</v>
      </c>
      <c r="AF62" s="17">
        <f t="shared" si="14"/>
        <v>9.2305467269012063</v>
      </c>
      <c r="AG62">
        <f t="shared" si="30"/>
        <v>4860.8813119353863</v>
      </c>
      <c r="AH62">
        <f t="shared" si="32"/>
        <v>1.485178987652629E-2</v>
      </c>
      <c r="AI62">
        <f t="shared" si="16"/>
        <v>9.830458064698746E-19</v>
      </c>
      <c r="AJ62">
        <f t="shared" si="17"/>
        <v>7.1628785254708262E-10</v>
      </c>
      <c r="AK62">
        <f t="shared" si="18"/>
        <v>1.1145525735873503E-2</v>
      </c>
      <c r="AL62">
        <f t="shared" si="19"/>
        <v>2.157978670270099E-3</v>
      </c>
      <c r="AM62">
        <f t="shared" si="20"/>
        <v>1.5482847540948333E-3</v>
      </c>
      <c r="AO62" s="32">
        <f t="shared" si="21"/>
        <v>6.6485411549509679E-15</v>
      </c>
      <c r="AP62">
        <f t="shared" si="29"/>
        <v>4.844402198868104E-6</v>
      </c>
      <c r="AQ62">
        <f t="shared" si="22"/>
        <v>75.379484924124938</v>
      </c>
      <c r="AR62">
        <f t="shared" si="23"/>
        <v>14.594853979713095</v>
      </c>
      <c r="AS62" s="33">
        <f t="shared" si="24"/>
        <v>10.471368515520027</v>
      </c>
    </row>
    <row r="63" spans="1:47" x14ac:dyDescent="0.35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29.9677719025015</v>
      </c>
      <c r="K63">
        <v>26.756939198662</v>
      </c>
      <c r="L63">
        <v>35.675918931549397</v>
      </c>
      <c r="M63">
        <v>30.579359084185199</v>
      </c>
      <c r="N63">
        <f t="shared" si="3"/>
        <v>-41.311102717859278</v>
      </c>
      <c r="O63">
        <f t="shared" si="4"/>
        <v>-19.405551358929639</v>
      </c>
      <c r="P63">
        <f t="shared" si="0"/>
        <v>-1.5638049470447948</v>
      </c>
      <c r="Q63">
        <f t="shared" si="1"/>
        <v>-3.1756939198662</v>
      </c>
      <c r="R63">
        <f t="shared" si="2"/>
        <v>-3.5352747090948782</v>
      </c>
      <c r="S63">
        <f t="shared" si="5"/>
        <v>1.1450278456248939E-18</v>
      </c>
      <c r="T63">
        <f t="shared" si="6"/>
        <v>3.7348754750543669E-9</v>
      </c>
      <c r="U63">
        <f t="shared" si="7"/>
        <v>0.20933803378550378</v>
      </c>
      <c r="V63">
        <f t="shared" si="8"/>
        <v>4.1765112385926645E-2</v>
      </c>
      <c r="W63">
        <f t="shared" si="9"/>
        <v>2.9150747913790187E-2</v>
      </c>
      <c r="X63">
        <f t="shared" si="10"/>
        <v>0.28025389782009608</v>
      </c>
      <c r="Y63">
        <f t="shared" si="11"/>
        <v>-1.2720593087587164</v>
      </c>
      <c r="Z63">
        <f t="shared" si="12"/>
        <v>4.0856803581726585E-18</v>
      </c>
      <c r="AA63">
        <f t="shared" si="25"/>
        <v>1.3326756573612056E-8</v>
      </c>
      <c r="AB63">
        <f t="shared" si="13"/>
        <v>0.74695850945803632</v>
      </c>
      <c r="AC63">
        <f t="shared" si="26"/>
        <v>0.14902598219253674</v>
      </c>
      <c r="AD63">
        <f t="shared" si="27"/>
        <v>0.10401549502267042</v>
      </c>
      <c r="AE63">
        <f t="shared" si="28"/>
        <v>1</v>
      </c>
      <c r="AF63" s="17">
        <f t="shared" si="14"/>
        <v>9.8021073208252112</v>
      </c>
      <c r="AG63">
        <f t="shared" si="30"/>
        <v>7418.0077640135105</v>
      </c>
      <c r="AH63">
        <f t="shared" si="32"/>
        <v>1.351567528501175E-2</v>
      </c>
      <c r="AI63">
        <f t="shared" si="16"/>
        <v>5.522072903941216E-20</v>
      </c>
      <c r="AJ63">
        <f t="shared" si="17"/>
        <v>1.8012011445133634E-10</v>
      </c>
      <c r="AK63">
        <f t="shared" si="18"/>
        <v>1.0095648665211197E-2</v>
      </c>
      <c r="AL63">
        <f t="shared" si="19"/>
        <v>2.0141867843442699E-3</v>
      </c>
      <c r="AM63">
        <f t="shared" si="20"/>
        <v>1.4058396553361693E-3</v>
      </c>
      <c r="AO63" s="32">
        <f t="shared" si="21"/>
        <v>3.7346915800731683E-16</v>
      </c>
      <c r="AP63">
        <f t="shared" si="29"/>
        <v>1.2181894128255831E-6</v>
      </c>
      <c r="AQ63">
        <f t="shared" si="22"/>
        <v>68.278950171829436</v>
      </c>
      <c r="AR63">
        <f t="shared" si="23"/>
        <v>13.622359854786287</v>
      </c>
      <c r="AS63" s="33">
        <f t="shared" si="24"/>
        <v>9.5079829894488626</v>
      </c>
    </row>
    <row r="64" spans="1:47" x14ac:dyDescent="0.35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29.395349103394601</v>
      </c>
      <c r="K64">
        <v>26.245847413745199</v>
      </c>
      <c r="L64">
        <v>34.994463218326899</v>
      </c>
      <c r="M64">
        <v>29.995254187137402</v>
      </c>
      <c r="N64">
        <f t="shared" si="3"/>
        <v>-40.493355861992278</v>
      </c>
      <c r="O64">
        <f t="shared" si="4"/>
        <v>-18.996677930996139</v>
      </c>
      <c r="P64">
        <f t="shared" si="0"/>
        <v>-1.5045182999944418</v>
      </c>
      <c r="Q64">
        <f t="shared" si="1"/>
        <v>-3.12458474137452</v>
      </c>
      <c r="R64">
        <f t="shared" si="2"/>
        <v>-3.4887503105967972</v>
      </c>
      <c r="S64">
        <f t="shared" si="5"/>
        <v>2.5939344400888063E-18</v>
      </c>
      <c r="T64">
        <f t="shared" si="6"/>
        <v>5.6214402648113795E-9</v>
      </c>
      <c r="U64">
        <f t="shared" si="7"/>
        <v>0.22212426532563842</v>
      </c>
      <c r="V64">
        <f t="shared" si="8"/>
        <v>4.3955182602832495E-2</v>
      </c>
      <c r="W64">
        <f t="shared" si="9"/>
        <v>3.0539012614848687E-2</v>
      </c>
      <c r="X64">
        <f t="shared" si="10"/>
        <v>0.2966184661647599</v>
      </c>
      <c r="Y64">
        <f t="shared" si="11"/>
        <v>-1.2153085917262596</v>
      </c>
      <c r="Z64">
        <f t="shared" si="12"/>
        <v>8.7450200711643413E-18</v>
      </c>
      <c r="AA64">
        <f t="shared" si="25"/>
        <v>1.8951754209695395E-8</v>
      </c>
      <c r="AB64">
        <f t="shared" si="13"/>
        <v>0.74885514781893969</v>
      </c>
      <c r="AC64">
        <f t="shared" si="26"/>
        <v>0.14818761343879758</v>
      </c>
      <c r="AD64">
        <f t="shared" si="27"/>
        <v>0.10295721979050848</v>
      </c>
      <c r="AE64">
        <f t="shared" si="28"/>
        <v>1</v>
      </c>
      <c r="AF64" s="18">
        <f t="shared" si="14"/>
        <v>9.9154847935456214</v>
      </c>
      <c r="AG64">
        <f t="shared" si="30"/>
        <v>8645.2799401779666</v>
      </c>
      <c r="AH64">
        <f t="shared" si="32"/>
        <v>1.622751978740971E-2</v>
      </c>
      <c r="AI64">
        <f t="shared" si="16"/>
        <v>1.4190998624611442E-19</v>
      </c>
      <c r="AJ64">
        <f t="shared" si="17"/>
        <v>3.0753996644395729E-10</v>
      </c>
      <c r="AK64">
        <f t="shared" si="18"/>
        <v>1.2152061729135468E-2</v>
      </c>
      <c r="AL64">
        <f t="shared" si="19"/>
        <v>2.4047174293271088E-3</v>
      </c>
      <c r="AM64">
        <f t="shared" si="20"/>
        <v>1.6707403214071669E-3</v>
      </c>
      <c r="AO64" s="34">
        <f t="shared" si="21"/>
        <v>9.5976644999271552E-16</v>
      </c>
      <c r="AP64" s="35">
        <f t="shared" si="29"/>
        <v>2.0799561019820588E-6</v>
      </c>
      <c r="AQ64" s="35">
        <f t="shared" si="22"/>
        <v>82.186895047944745</v>
      </c>
      <c r="AR64" s="35">
        <f t="shared" si="23"/>
        <v>16.263598999848973</v>
      </c>
      <c r="AS64" s="36">
        <f t="shared" si="24"/>
        <v>11.299560725456349</v>
      </c>
      <c r="AT64">
        <f>SUM(AO45:AS64)</f>
        <v>6892.7959986043024</v>
      </c>
      <c r="AU64">
        <f>C64*0.5</f>
        <v>6763.2058559162497</v>
      </c>
    </row>
    <row r="65" spans="1:45" x14ac:dyDescent="0.35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5.9115726231148198</v>
      </c>
      <c r="K65">
        <v>5.2781898420668103</v>
      </c>
      <c r="L65">
        <v>15</v>
      </c>
      <c r="M65">
        <v>6.0322169623620896</v>
      </c>
      <c r="N65">
        <f t="shared" si="3"/>
        <v>-6.9451037473069306</v>
      </c>
      <c r="O65">
        <f t="shared" si="4"/>
        <v>-2.2225518736534653</v>
      </c>
      <c r="P65">
        <f t="shared" si="0"/>
        <v>0.74772997832025034</v>
      </c>
      <c r="Q65">
        <f t="shared" si="1"/>
        <v>-1.0278189842066809</v>
      </c>
      <c r="R65">
        <f t="shared" si="2"/>
        <v>-1.2697366908912859</v>
      </c>
      <c r="S65">
        <f t="shared" si="5"/>
        <v>9.6334038324340926E-4</v>
      </c>
      <c r="T65">
        <f t="shared" si="6"/>
        <v>0.10833230543547295</v>
      </c>
      <c r="U65">
        <f t="shared" si="7"/>
        <v>2.1121998310029131</v>
      </c>
      <c r="V65">
        <f t="shared" si="8"/>
        <v>0.35778644811680882</v>
      </c>
      <c r="W65">
        <f t="shared" si="9"/>
        <v>0.28090557703852848</v>
      </c>
      <c r="X65">
        <f t="shared" si="10"/>
        <v>2.8601875019769665</v>
      </c>
      <c r="Y65">
        <f t="shared" si="11"/>
        <v>1.0508871828145963</v>
      </c>
      <c r="Z65">
        <f t="shared" si="12"/>
        <v>3.3681022051090944E-4</v>
      </c>
      <c r="AA65">
        <f t="shared" si="25"/>
        <v>3.787594532197399E-2</v>
      </c>
      <c r="AB65">
        <f t="shared" si="13"/>
        <v>0.73848299439912835</v>
      </c>
      <c r="AC65">
        <f t="shared" si="26"/>
        <v>0.12509195563909925</v>
      </c>
      <c r="AD65">
        <f t="shared" si="27"/>
        <v>9.8212294419287569E-2</v>
      </c>
      <c r="AE65">
        <f t="shared" si="28"/>
        <v>1</v>
      </c>
      <c r="AF65" s="16">
        <f t="shared" si="14"/>
        <v>9.3332106495075688</v>
      </c>
      <c r="AG65">
        <f t="shared" si="30"/>
        <v>23595.980942812013</v>
      </c>
      <c r="AH65">
        <f>AG65/C409</f>
        <v>7.5058916943828824E-2</v>
      </c>
      <c r="AI65">
        <f t="shared" si="16"/>
        <v>2.5280610367161024E-5</v>
      </c>
      <c r="AJ65">
        <f t="shared" si="17"/>
        <v>2.8429274340910477E-3</v>
      </c>
      <c r="AK65">
        <f t="shared" si="18"/>
        <v>5.542973374103418E-2</v>
      </c>
      <c r="AL65">
        <f t="shared" si="19"/>
        <v>9.3892667086562711E-3</v>
      </c>
      <c r="AM65">
        <f t="shared" si="20"/>
        <v>7.3717084496801684E-3</v>
      </c>
      <c r="AO65" s="29">
        <f t="shared" si="21"/>
        <v>0.10951177402318407</v>
      </c>
      <c r="AP65" s="30">
        <f t="shared" si="29"/>
        <v>12.315130932554762</v>
      </c>
      <c r="AQ65" s="30">
        <f t="shared" si="22"/>
        <v>240.11320879730295</v>
      </c>
      <c r="AR65" s="30">
        <f t="shared" si="23"/>
        <v>40.672880880179484</v>
      </c>
      <c r="AS65" s="31">
        <f t="shared" si="24"/>
        <v>31.933124168347703</v>
      </c>
    </row>
    <row r="66" spans="1:45" x14ac:dyDescent="0.35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4.4465076191343798</v>
      </c>
      <c r="K66">
        <v>3.97009608851284</v>
      </c>
      <c r="L66">
        <v>15</v>
      </c>
      <c r="M66">
        <v>4.5372526725861198</v>
      </c>
      <c r="N66">
        <f t="shared" si="3"/>
        <v>-4.8521537416205627</v>
      </c>
      <c r="O66">
        <f t="shared" si="4"/>
        <v>-1.1760768708102813</v>
      </c>
      <c r="P66">
        <f t="shared" si="0"/>
        <v>0.89946885373251062</v>
      </c>
      <c r="Q66">
        <f t="shared" si="1"/>
        <v>-0.897009608851284</v>
      </c>
      <c r="R66">
        <f t="shared" si="2"/>
        <v>-1.2187684513931418</v>
      </c>
      <c r="S66">
        <f t="shared" si="5"/>
        <v>7.8115353900165005E-3</v>
      </c>
      <c r="T66">
        <f t="shared" si="6"/>
        <v>0.30848660053995453</v>
      </c>
      <c r="U66">
        <f t="shared" si="7"/>
        <v>2.4582970490306701</v>
      </c>
      <c r="V66">
        <f t="shared" si="8"/>
        <v>0.40778728172805501</v>
      </c>
      <c r="W66">
        <f t="shared" si="9"/>
        <v>0.29559398120629476</v>
      </c>
      <c r="X66">
        <f t="shared" si="10"/>
        <v>3.4779764478949908</v>
      </c>
      <c r="Y66">
        <f t="shared" si="11"/>
        <v>1.2464506441710925</v>
      </c>
      <c r="Z66">
        <f t="shared" si="12"/>
        <v>2.2460000828195231E-3</v>
      </c>
      <c r="AA66">
        <f t="shared" si="25"/>
        <v>8.8697150530350155E-2</v>
      </c>
      <c r="AB66">
        <f t="shared" si="13"/>
        <v>0.70681819898996989</v>
      </c>
      <c r="AC66">
        <f t="shared" si="26"/>
        <v>0.11724843104526025</v>
      </c>
      <c r="AD66">
        <f t="shared" si="27"/>
        <v>8.4990219351600255E-2</v>
      </c>
      <c r="AE66">
        <f t="shared" si="28"/>
        <v>1.0000000000000002</v>
      </c>
      <c r="AF66" s="17">
        <f t="shared" si="14"/>
        <v>8.8419653060436207</v>
      </c>
      <c r="AG66">
        <f t="shared" si="30"/>
        <v>16555.617628608521</v>
      </c>
      <c r="AH66">
        <f t="shared" ref="AH66:AH84" si="33">AG66/C410</f>
        <v>7.9514405428737875E-2</v>
      </c>
      <c r="AI66">
        <f t="shared" si="16"/>
        <v>1.7858936117829039E-4</v>
      </c>
      <c r="AJ66">
        <f t="shared" si="17"/>
        <v>7.0527011876440546E-3</v>
      </c>
      <c r="AK66">
        <f t="shared" si="18"/>
        <v>5.6202228838898791E-2</v>
      </c>
      <c r="AL66">
        <f t="shared" si="19"/>
        <v>9.3229392820162408E-3</v>
      </c>
      <c r="AM66">
        <f t="shared" si="20"/>
        <v>6.7579467590005065E-3</v>
      </c>
      <c r="AO66" s="32">
        <f t="shared" si="21"/>
        <v>0.77362205580711363</v>
      </c>
      <c r="AP66">
        <f t="shared" si="29"/>
        <v>30.551233039752429</v>
      </c>
      <c r="AQ66">
        <f t="shared" si="22"/>
        <v>243.45954052595681</v>
      </c>
      <c r="AR66">
        <f t="shared" si="23"/>
        <v>40.385560516776486</v>
      </c>
      <c r="AS66" s="33">
        <f t="shared" si="24"/>
        <v>29.274401511037645</v>
      </c>
    </row>
    <row r="67" spans="1:45" x14ac:dyDescent="0.35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2.19937781818741</v>
      </c>
      <c r="K67">
        <v>1.96373019481018</v>
      </c>
      <c r="L67">
        <v>15</v>
      </c>
      <c r="M67">
        <v>2.24426307978307</v>
      </c>
      <c r="N67">
        <f t="shared" si="3"/>
        <v>-1.6419683116963077</v>
      </c>
      <c r="O67">
        <f t="shared" si="4"/>
        <v>0.42901584415184613</v>
      </c>
      <c r="P67">
        <f t="shared" si="0"/>
        <v>1.1322072974020188</v>
      </c>
      <c r="Q67">
        <f t="shared" si="1"/>
        <v>-0.69637301948101804</v>
      </c>
      <c r="R67">
        <f t="shared" si="2"/>
        <v>-1.0643048045329304</v>
      </c>
      <c r="S67">
        <f t="shared" si="5"/>
        <v>0.19359860462206172</v>
      </c>
      <c r="T67">
        <f t="shared" si="6"/>
        <v>1.5357453667873742</v>
      </c>
      <c r="U67">
        <f t="shared" si="7"/>
        <v>3.1024970814963559</v>
      </c>
      <c r="V67">
        <f t="shared" si="8"/>
        <v>0.49838967925355443</v>
      </c>
      <c r="W67">
        <f t="shared" si="9"/>
        <v>0.34496759133145799</v>
      </c>
      <c r="X67">
        <f t="shared" si="10"/>
        <v>5.6751983234908039</v>
      </c>
      <c r="Y67">
        <f t="shared" si="11"/>
        <v>1.7361055096274649</v>
      </c>
      <c r="Z67">
        <f t="shared" si="12"/>
        <v>3.4113099417286893E-2</v>
      </c>
      <c r="AA67">
        <f t="shared" si="25"/>
        <v>0.27060646681378708</v>
      </c>
      <c r="AB67">
        <f t="shared" si="13"/>
        <v>0.54667641633852471</v>
      </c>
      <c r="AC67">
        <f t="shared" si="26"/>
        <v>8.7818900916751721E-2</v>
      </c>
      <c r="AD67">
        <f t="shared" si="27"/>
        <v>6.0785116513649706E-2</v>
      </c>
      <c r="AE67">
        <f t="shared" si="28"/>
        <v>1</v>
      </c>
      <c r="AF67" s="17">
        <f t="shared" si="14"/>
        <v>9.3885152670662713</v>
      </c>
      <c r="AG67">
        <f t="shared" si="30"/>
        <v>40287.201780209405</v>
      </c>
      <c r="AH67">
        <f t="shared" si="33"/>
        <v>0.1024515081539014</v>
      </c>
      <c r="AI67">
        <f t="shared" si="16"/>
        <v>3.4949384831050173E-3</v>
      </c>
      <c r="AJ67">
        <f t="shared" si="17"/>
        <v>2.7724040641271156E-2</v>
      </c>
      <c r="AK67">
        <f t="shared" si="18"/>
        <v>5.6007823326051961E-2</v>
      </c>
      <c r="AL67">
        <f t="shared" si="19"/>
        <v>8.9971788433392489E-3</v>
      </c>
      <c r="AM67">
        <f t="shared" si="20"/>
        <v>6.2275268601340297E-3</v>
      </c>
      <c r="AO67" s="32">
        <f t="shared" si="21"/>
        <v>15.13954401527795</v>
      </c>
      <c r="AP67">
        <f t="shared" si="29"/>
        <v>120.09634378370464</v>
      </c>
      <c r="AQ67">
        <f t="shared" si="22"/>
        <v>242.61740529731543</v>
      </c>
      <c r="AR67">
        <f t="shared" si="23"/>
        <v>38.974415650099189</v>
      </c>
      <c r="AS67" s="33">
        <f t="shared" si="24"/>
        <v>26.97670286933397</v>
      </c>
    </row>
    <row r="68" spans="1:45" x14ac:dyDescent="0.35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0.23128248547729199</v>
      </c>
      <c r="K68">
        <v>0.20650221917615399</v>
      </c>
      <c r="L68">
        <v>15</v>
      </c>
      <c r="M68">
        <v>0.236002536201319</v>
      </c>
      <c r="N68">
        <f t="shared" si="3"/>
        <v>1.1695964493181537</v>
      </c>
      <c r="O68">
        <f t="shared" si="4"/>
        <v>1.8347982246590768</v>
      </c>
      <c r="P68">
        <f t="shared" si="0"/>
        <v>1.3360457425755661</v>
      </c>
      <c r="Q68">
        <f t="shared" si="1"/>
        <v>-0.52065022191761545</v>
      </c>
      <c r="R68">
        <f t="shared" si="2"/>
        <v>-0.98761076175922236</v>
      </c>
      <c r="S68">
        <f t="shared" si="5"/>
        <v>3.2206926635228599</v>
      </c>
      <c r="T68">
        <f t="shared" si="6"/>
        <v>6.263870123386118</v>
      </c>
      <c r="U68">
        <f t="shared" si="7"/>
        <v>3.8039718424869866</v>
      </c>
      <c r="V68">
        <f t="shared" si="8"/>
        <v>0.59413410333043404</v>
      </c>
      <c r="W68">
        <f t="shared" si="9"/>
        <v>0.37246553767199159</v>
      </c>
      <c r="X68">
        <f t="shared" si="10"/>
        <v>14.255134270398392</v>
      </c>
      <c r="Y68">
        <f t="shared" si="11"/>
        <v>2.6571171414993975</v>
      </c>
      <c r="Z68">
        <f t="shared" si="12"/>
        <v>0.22593211697842888</v>
      </c>
      <c r="AA68">
        <f t="shared" si="25"/>
        <v>0.43941151339369744</v>
      </c>
      <c r="AB68">
        <f t="shared" si="13"/>
        <v>0.2668492467577912</v>
      </c>
      <c r="AC68">
        <f t="shared" si="26"/>
        <v>4.1678604498604249E-2</v>
      </c>
      <c r="AD68">
        <f t="shared" si="27"/>
        <v>2.6128518371478112E-2</v>
      </c>
      <c r="AE68">
        <f t="shared" si="28"/>
        <v>0.99999999999999989</v>
      </c>
      <c r="AF68" s="17">
        <f t="shared" si="14"/>
        <v>8.8928132015222179</v>
      </c>
      <c r="AG68">
        <f t="shared" si="30"/>
        <v>46760.55106918278</v>
      </c>
      <c r="AH68">
        <f t="shared" si="33"/>
        <v>0.18351852169620869</v>
      </c>
      <c r="AI68">
        <f t="shared" si="16"/>
        <v>4.1462728111576162E-2</v>
      </c>
      <c r="AJ68">
        <f t="shared" si="17"/>
        <v>8.0640151354305162E-2</v>
      </c>
      <c r="AK68">
        <f t="shared" si="18"/>
        <v>4.8971779280736649E-2</v>
      </c>
      <c r="AL68">
        <f t="shared" si="19"/>
        <v>7.6487958839448053E-3</v>
      </c>
      <c r="AM68">
        <f t="shared" si="20"/>
        <v>4.7950670656458933E-3</v>
      </c>
      <c r="AO68" s="32">
        <f t="shared" si="21"/>
        <v>179.61025645321709</v>
      </c>
      <c r="AP68">
        <f t="shared" si="29"/>
        <v>349.32091844504549</v>
      </c>
      <c r="AQ68">
        <f t="shared" si="22"/>
        <v>212.13832847452471</v>
      </c>
      <c r="AR68">
        <f t="shared" si="23"/>
        <v>33.133424954015027</v>
      </c>
      <c r="AS68" s="33">
        <f t="shared" si="24"/>
        <v>20.771504061513497</v>
      </c>
    </row>
    <row r="69" spans="1:45" x14ac:dyDescent="0.35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2.19024161693372</v>
      </c>
      <c r="K69">
        <v>1.9555728722622501</v>
      </c>
      <c r="L69">
        <v>15</v>
      </c>
      <c r="M69">
        <v>2.23494042544257</v>
      </c>
      <c r="N69">
        <f t="shared" si="3"/>
        <v>-1.6289165956196037</v>
      </c>
      <c r="O69">
        <f t="shared" si="4"/>
        <v>0.43554170219019817</v>
      </c>
      <c r="P69">
        <f t="shared" ref="P69:P132" si="34">$P$2+$J$2*J69+$K$2*K69+$F$2*G69</f>
        <v>1.1331535468175788</v>
      </c>
      <c r="Q69">
        <f t="shared" ref="Q69:Q132" si="35">$Q$2+$K$3*K69</f>
        <v>-0.69555728722622501</v>
      </c>
      <c r="R69">
        <f t="shared" ref="R69:R132" si="36">$R$2+$L$2*L69+$M$2*M69+$I$2*I69</f>
        <v>-1.099431801602146</v>
      </c>
      <c r="S69">
        <f t="shared" si="5"/>
        <v>0.19614196011494825</v>
      </c>
      <c r="T69">
        <f t="shared" si="6"/>
        <v>1.5458001955430394</v>
      </c>
      <c r="U69">
        <f t="shared" si="7"/>
        <v>3.1054342069539671</v>
      </c>
      <c r="V69">
        <f t="shared" si="8"/>
        <v>0.49879639765448347</v>
      </c>
      <c r="W69">
        <f t="shared" si="9"/>
        <v>0.3330602742583253</v>
      </c>
      <c r="X69">
        <f t="shared" si="10"/>
        <v>5.6792330345247635</v>
      </c>
      <c r="Y69">
        <f t="shared" si="11"/>
        <v>1.7368161944828417</v>
      </c>
      <c r="Z69">
        <f t="shared" si="12"/>
        <v>3.45366986919848E-2</v>
      </c>
      <c r="AA69">
        <f t="shared" si="25"/>
        <v>0.27218467461115398</v>
      </c>
      <c r="AB69">
        <f t="shared" si="13"/>
        <v>0.54680520909701125</v>
      </c>
      <c r="AC69">
        <f t="shared" si="26"/>
        <v>8.7828126548468458E-2</v>
      </c>
      <c r="AD69">
        <f t="shared" si="27"/>
        <v>5.8645291051381498E-2</v>
      </c>
      <c r="AE69">
        <f t="shared" si="28"/>
        <v>1</v>
      </c>
      <c r="AF69" s="17">
        <f t="shared" si="14"/>
        <v>9.595459734844523</v>
      </c>
      <c r="AG69">
        <f t="shared" si="30"/>
        <v>49574.460507683572</v>
      </c>
      <c r="AH69">
        <f t="shared" si="33"/>
        <v>9.5296138902691618E-2</v>
      </c>
      <c r="AI69">
        <f t="shared" si="16"/>
        <v>3.2912140357917916E-3</v>
      </c>
      <c r="AJ69">
        <f t="shared" si="17"/>
        <v>2.593814855892845E-2</v>
      </c>
      <c r="AK69">
        <f t="shared" si="18"/>
        <v>5.210842515882412E-2</v>
      </c>
      <c r="AL69">
        <f t="shared" si="19"/>
        <v>8.3696813471260279E-3</v>
      </c>
      <c r="AM69">
        <f t="shared" si="20"/>
        <v>5.588669802021229E-3</v>
      </c>
      <c r="AO69" s="32">
        <f t="shared" si="21"/>
        <v>14.257040574374303</v>
      </c>
      <c r="AP69">
        <f t="shared" si="29"/>
        <v>112.36012985093673</v>
      </c>
      <c r="AQ69">
        <f t="shared" si="22"/>
        <v>225.72580320725766</v>
      </c>
      <c r="AR69">
        <f t="shared" si="23"/>
        <v>36.256191564232985</v>
      </c>
      <c r="AS69" s="33">
        <f t="shared" si="24"/>
        <v>24.209270882326059</v>
      </c>
    </row>
    <row r="70" spans="1:45" x14ac:dyDescent="0.35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3.8667902926070501</v>
      </c>
      <c r="K70">
        <v>3.4524913326848701</v>
      </c>
      <c r="L70">
        <v>15</v>
      </c>
      <c r="M70">
        <v>3.9457043802112799</v>
      </c>
      <c r="N70">
        <f t="shared" ref="N70:N133" si="37">$N$2+$G$2*60*H70/$N$3</f>
        <v>-4.0239861322957919</v>
      </c>
      <c r="O70">
        <f t="shared" ref="O70:O133" si="38">$O$2+$H$2*60*H70/$O$3</f>
        <v>-0.76199306614789597</v>
      </c>
      <c r="P70">
        <f t="shared" si="34"/>
        <v>0.95951100540855527</v>
      </c>
      <c r="Q70">
        <f t="shared" si="35"/>
        <v>-0.84524913326848705</v>
      </c>
      <c r="R70">
        <f t="shared" si="36"/>
        <v>-1.1684409488474208</v>
      </c>
      <c r="S70">
        <f t="shared" ref="S70:S133" si="39">EXP(N70)</f>
        <v>1.7881544486407715E-2</v>
      </c>
      <c r="T70">
        <f t="shared" ref="T70:T133" si="40">EXP(O70)</f>
        <v>0.46673526512758007</v>
      </c>
      <c r="U70">
        <f t="shared" ref="U70:U133" si="41">EXP(P70)</f>
        <v>2.6104196801710575</v>
      </c>
      <c r="V70">
        <f t="shared" ref="V70:V133" si="42">EXP(Q70)</f>
        <v>0.42945035451172953</v>
      </c>
      <c r="W70">
        <f t="shared" ref="W70:W133" si="43">EXP(R70)</f>
        <v>0.31085119659431421</v>
      </c>
      <c r="X70">
        <f t="shared" ref="X70:X133" si="44">SUM(S70:W70)</f>
        <v>3.8353380408910889</v>
      </c>
      <c r="Y70">
        <f t="shared" ref="Y70:Y133" si="45">LN(X70)</f>
        <v>1.3442575771903915</v>
      </c>
      <c r="Z70">
        <f t="shared" ref="Z70:Z133" si="46">S70/$X70</f>
        <v>4.66231249912281E-3</v>
      </c>
      <c r="AA70">
        <f t="shared" ref="AA70:AA133" si="47">T70/$X70</f>
        <v>0.12169338403848763</v>
      </c>
      <c r="AB70">
        <f t="shared" ref="AB70:AB133" si="48">U70/$X70</f>
        <v>0.68062310344997956</v>
      </c>
      <c r="AC70">
        <f t="shared" ref="AC70:AC133" si="49">V70/$X70</f>
        <v>0.11197196959774439</v>
      </c>
      <c r="AD70">
        <f t="shared" ref="AD70:AD133" si="50">W70/$X70</f>
        <v>8.1049230414665649E-2</v>
      </c>
      <c r="AE70">
        <f t="shared" ref="AE70:AE133" si="51">SUM(Z70:AD70)</f>
        <v>1</v>
      </c>
      <c r="AF70" s="17">
        <f t="shared" ref="AF70:AF133" si="52">$E$2*LN(F70+0.15*E70)</f>
        <v>9.2076776615028511</v>
      </c>
      <c r="AG70">
        <f t="shared" ref="AG70:AG133" si="53">EXP(AF70+$D$2*Y70)</f>
        <v>25556.78110076447</v>
      </c>
      <c r="AH70">
        <f t="shared" si="33"/>
        <v>6.7577251624051191E-2</v>
      </c>
      <c r="AI70">
        <f t="shared" ref="AI70:AI133" si="54">Z70*$AH70</f>
        <v>3.1506626490318106E-4</v>
      </c>
      <c r="AJ70">
        <f t="shared" ref="AJ70:AJ133" si="55">AA70*$AH70</f>
        <v>8.2237044341511734E-3</v>
      </c>
      <c r="AK70">
        <f t="shared" ref="AK70:AK133" si="56">AB70*$AH70</f>
        <v>4.5994638722981894E-2</v>
      </c>
      <c r="AL70">
        <f t="shared" ref="AL70:AL133" si="57">AC70*$AH70</f>
        <v>7.5667579643473827E-3</v>
      </c>
      <c r="AM70">
        <f t="shared" ref="AM70:AM133" si="58">AD70*$AH70</f>
        <v>5.4770842376675637E-3</v>
      </c>
      <c r="AO70" s="32">
        <f t="shared" ref="AO70:AO133" si="59">AI70*$C70*0.5</f>
        <v>1.3648193260881503</v>
      </c>
      <c r="AP70">
        <f t="shared" ref="AP70:AP133" si="60">AJ70*$C70*0.5</f>
        <v>35.623841693160642</v>
      </c>
      <c r="AQ70">
        <f t="shared" ref="AQ70:AQ133" si="61">AK70*$C70*0.5</f>
        <v>199.24180662394457</v>
      </c>
      <c r="AR70">
        <f t="shared" ref="AR70:AR133" si="62">AL70*$C70*0.5</f>
        <v>32.778049115306821</v>
      </c>
      <c r="AS70" s="33">
        <f t="shared" ref="AS70:AS133" si="63">AM70*$C70*0.5</f>
        <v>23.725899123089523</v>
      </c>
    </row>
    <row r="71" spans="1:45" x14ac:dyDescent="0.35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6.2685169611910796</v>
      </c>
      <c r="K71">
        <v>5.5968901439206196</v>
      </c>
      <c r="L71">
        <v>15</v>
      </c>
      <c r="M71">
        <v>6.3964458787664196</v>
      </c>
      <c r="N71">
        <f t="shared" si="37"/>
        <v>-7.4550242302729668</v>
      </c>
      <c r="O71">
        <f t="shared" si="38"/>
        <v>-2.4775121151364834</v>
      </c>
      <c r="P71">
        <f t="shared" si="34"/>
        <v>0.71076074330520878</v>
      </c>
      <c r="Q71">
        <f t="shared" si="35"/>
        <v>-1.0596890143920619</v>
      </c>
      <c r="R71">
        <f t="shared" si="36"/>
        <v>-1.2899463250942149</v>
      </c>
      <c r="S71">
        <f t="shared" si="39"/>
        <v>5.785276420021845E-4</v>
      </c>
      <c r="T71">
        <f t="shared" si="40"/>
        <v>8.3951828477952961E-2</v>
      </c>
      <c r="U71">
        <f t="shared" si="41"/>
        <v>2.0355391925951603</v>
      </c>
      <c r="V71">
        <f t="shared" si="42"/>
        <v>0.34656356985581899</v>
      </c>
      <c r="W71">
        <f t="shared" si="43"/>
        <v>0.27528555861963411</v>
      </c>
      <c r="X71">
        <f t="shared" si="44"/>
        <v>2.7419186771905686</v>
      </c>
      <c r="Y71">
        <f t="shared" si="45"/>
        <v>1.0086579224911805</v>
      </c>
      <c r="Z71">
        <f t="shared" si="46"/>
        <v>2.1099372742701359E-4</v>
      </c>
      <c r="AA71">
        <f t="shared" si="47"/>
        <v>3.0617913352547672E-2</v>
      </c>
      <c r="AB71">
        <f t="shared" si="48"/>
        <v>0.74237766769976543</v>
      </c>
      <c r="AC71">
        <f t="shared" si="49"/>
        <v>0.12639454727042299</v>
      </c>
      <c r="AD71">
        <f t="shared" si="50"/>
        <v>0.10039887794983689</v>
      </c>
      <c r="AE71">
        <f t="shared" si="51"/>
        <v>1</v>
      </c>
      <c r="AF71" s="17">
        <f t="shared" si="52"/>
        <v>9.0136626232282975</v>
      </c>
      <c r="AG71">
        <f t="shared" si="53"/>
        <v>16642.636893401239</v>
      </c>
      <c r="AH71">
        <f t="shared" si="33"/>
        <v>5.3303370450026151E-2</v>
      </c>
      <c r="AI71">
        <f t="shared" si="54"/>
        <v>1.1246676815673949E-5</v>
      </c>
      <c r="AJ71">
        <f t="shared" si="55"/>
        <v>1.6320379778376507E-3</v>
      </c>
      <c r="AK71">
        <f t="shared" si="56"/>
        <v>3.9571231835227011E-2</v>
      </c>
      <c r="AL71">
        <f t="shared" si="57"/>
        <v>6.7372553760186981E-3</v>
      </c>
      <c r="AM71">
        <f t="shared" si="58"/>
        <v>5.3515985841271173E-3</v>
      </c>
      <c r="AO71" s="32">
        <f t="shared" si="59"/>
        <v>4.8718900060646782E-2</v>
      </c>
      <c r="AP71">
        <f t="shared" si="60"/>
        <v>7.0697412614045962</v>
      </c>
      <c r="AQ71">
        <f t="shared" si="61"/>
        <v>171.41658115136147</v>
      </c>
      <c r="AR71">
        <f t="shared" si="62"/>
        <v>29.184769574766268</v>
      </c>
      <c r="AS71" s="33">
        <f t="shared" si="63"/>
        <v>23.182314283400537</v>
      </c>
    </row>
    <row r="72" spans="1:45" x14ac:dyDescent="0.35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7.5656461934492096</v>
      </c>
      <c r="K72">
        <v>6.7550412441510899</v>
      </c>
      <c r="L72">
        <v>15</v>
      </c>
      <c r="M72">
        <v>7.7200471361726697</v>
      </c>
      <c r="N72">
        <f t="shared" si="37"/>
        <v>-9.3080659906417651</v>
      </c>
      <c r="O72">
        <f t="shared" si="38"/>
        <v>-3.4040329953208825</v>
      </c>
      <c r="P72">
        <f t="shared" si="34"/>
        <v>0.57641521567847409</v>
      </c>
      <c r="Q72">
        <f t="shared" si="35"/>
        <v>-1.175504124415109</v>
      </c>
      <c r="R72">
        <f t="shared" si="36"/>
        <v>-1.3529463289822199</v>
      </c>
      <c r="S72">
        <f t="shared" si="39"/>
        <v>9.0689770542168712E-5</v>
      </c>
      <c r="T72">
        <f t="shared" si="40"/>
        <v>3.3238946763210687E-2</v>
      </c>
      <c r="U72">
        <f t="shared" si="41"/>
        <v>1.7796473303882283</v>
      </c>
      <c r="V72">
        <f t="shared" si="42"/>
        <v>0.3086633357357646</v>
      </c>
      <c r="W72">
        <f t="shared" si="43"/>
        <v>0.25847757766181068</v>
      </c>
      <c r="X72">
        <f t="shared" si="44"/>
        <v>2.3801178803195562</v>
      </c>
      <c r="Y72">
        <f t="shared" si="45"/>
        <v>0.8671500160028679</v>
      </c>
      <c r="Z72">
        <f t="shared" si="46"/>
        <v>3.8103058378769312E-5</v>
      </c>
      <c r="AA72">
        <f t="shared" si="47"/>
        <v>1.3965252325547845E-2</v>
      </c>
      <c r="AB72">
        <f t="shared" si="48"/>
        <v>0.74771394522244916</v>
      </c>
      <c r="AC72">
        <f t="shared" si="49"/>
        <v>0.12968405400757851</v>
      </c>
      <c r="AD72">
        <f t="shared" si="50"/>
        <v>0.10859864538604588</v>
      </c>
      <c r="AE72">
        <f t="shared" si="51"/>
        <v>1.0000000000000002</v>
      </c>
      <c r="AF72" s="17">
        <f t="shared" si="52"/>
        <v>9.1967088629451759</v>
      </c>
      <c r="AG72">
        <f t="shared" si="53"/>
        <v>18100.844509469058</v>
      </c>
      <c r="AH72">
        <f t="shared" si="33"/>
        <v>4.8390816088294972E-2</v>
      </c>
      <c r="AI72">
        <f t="shared" si="54"/>
        <v>1.8438380904085925E-6</v>
      </c>
      <c r="AJ72">
        <f t="shared" si="55"/>
        <v>6.7578995691221938E-4</v>
      </c>
      <c r="AK72">
        <f t="shared" si="56"/>
        <v>3.6182488009913E-2</v>
      </c>
      <c r="AL72">
        <f t="shared" si="57"/>
        <v>6.2755172070652447E-3</v>
      </c>
      <c r="AM72">
        <f t="shared" si="58"/>
        <v>5.2551770763141093E-3</v>
      </c>
      <c r="AO72" s="32">
        <f t="shared" si="59"/>
        <v>7.9872272607174628E-3</v>
      </c>
      <c r="AP72">
        <f t="shared" si="60"/>
        <v>2.92741970916342</v>
      </c>
      <c r="AQ72">
        <f t="shared" si="61"/>
        <v>156.73705630482894</v>
      </c>
      <c r="AR72">
        <f t="shared" si="62"/>
        <v>27.184589781560277</v>
      </c>
      <c r="AS72" s="33">
        <f t="shared" si="63"/>
        <v>22.764630919698643</v>
      </c>
    </row>
    <row r="73" spans="1:45" x14ac:dyDescent="0.35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9.6110779756359097</v>
      </c>
      <c r="K73">
        <v>8.5813196211034892</v>
      </c>
      <c r="L73">
        <v>15</v>
      </c>
      <c r="M73">
        <v>9.8072224241183008</v>
      </c>
      <c r="N73">
        <f t="shared" si="37"/>
        <v>-12.230111393765519</v>
      </c>
      <c r="O73">
        <f t="shared" si="38"/>
        <v>-4.8650556968827594</v>
      </c>
      <c r="P73">
        <f t="shared" si="34"/>
        <v>0.36456692395199514</v>
      </c>
      <c r="Q73">
        <f t="shared" si="35"/>
        <v>-1.3581319621103489</v>
      </c>
      <c r="R73">
        <f t="shared" si="36"/>
        <v>-1.4826523997303749</v>
      </c>
      <c r="S73">
        <f t="shared" si="39"/>
        <v>4.8812394057118216E-6</v>
      </c>
      <c r="T73">
        <f t="shared" si="40"/>
        <v>7.7113986786336028E-3</v>
      </c>
      <c r="U73">
        <f t="shared" si="41"/>
        <v>1.4398902911036773</v>
      </c>
      <c r="V73">
        <f t="shared" si="42"/>
        <v>0.25714067710597283</v>
      </c>
      <c r="W73">
        <f t="shared" si="43"/>
        <v>0.22703470227412956</v>
      </c>
      <c r="X73">
        <f t="shared" si="44"/>
        <v>1.9317819504018188</v>
      </c>
      <c r="Y73">
        <f t="shared" si="45"/>
        <v>0.65844286731005908</v>
      </c>
      <c r="Z73">
        <f t="shared" si="46"/>
        <v>2.5268066122558518E-6</v>
      </c>
      <c r="AA73">
        <f t="shared" si="47"/>
        <v>3.9918577130455121E-3</v>
      </c>
      <c r="AB73">
        <f t="shared" si="48"/>
        <v>0.7453689536772895</v>
      </c>
      <c r="AC73">
        <f t="shared" si="49"/>
        <v>0.13311061170878344</v>
      </c>
      <c r="AD73">
        <f t="shared" si="50"/>
        <v>0.11752605009426938</v>
      </c>
      <c r="AE73">
        <f t="shared" si="51"/>
        <v>1</v>
      </c>
      <c r="AF73" s="17">
        <f t="shared" si="52"/>
        <v>8.82715987268476</v>
      </c>
      <c r="AG73">
        <f t="shared" si="53"/>
        <v>10808.302629985197</v>
      </c>
      <c r="AH73">
        <f t="shared" si="33"/>
        <v>4.0462810053876953E-2</v>
      </c>
      <c r="AI73">
        <f t="shared" si="54"/>
        <v>1.0224169599458884E-7</v>
      </c>
      <c r="AJ73">
        <f t="shared" si="55"/>
        <v>1.6152178040506422E-4</v>
      </c>
      <c r="AK73">
        <f t="shared" si="56"/>
        <v>3.0159722392701174E-2</v>
      </c>
      <c r="AL73">
        <f t="shared" si="57"/>
        <v>5.3860293977278737E-3</v>
      </c>
      <c r="AM73">
        <f t="shared" si="58"/>
        <v>4.755434241346849E-3</v>
      </c>
      <c r="AO73" s="32">
        <f t="shared" si="59"/>
        <v>4.4289553712875278E-4</v>
      </c>
      <c r="AP73">
        <f t="shared" si="60"/>
        <v>0.69968788168654295</v>
      </c>
      <c r="AQ73">
        <f t="shared" si="61"/>
        <v>130.6473481178991</v>
      </c>
      <c r="AR73">
        <f t="shared" si="62"/>
        <v>23.331463351548763</v>
      </c>
      <c r="AS73" s="33">
        <f t="shared" si="63"/>
        <v>20.599820671140318</v>
      </c>
    </row>
    <row r="74" spans="1:45" x14ac:dyDescent="0.35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11.9990324096433</v>
      </c>
      <c r="K74">
        <v>10.7134217943244</v>
      </c>
      <c r="L74">
        <v>15</v>
      </c>
      <c r="M74">
        <v>12.243910622085</v>
      </c>
      <c r="N74">
        <f t="shared" si="37"/>
        <v>-15.641474870918998</v>
      </c>
      <c r="O74">
        <f t="shared" si="38"/>
        <v>-6.570737435459499</v>
      </c>
      <c r="P74">
        <f t="shared" si="34"/>
        <v>0.11724307185837091</v>
      </c>
      <c r="Q74">
        <f t="shared" si="35"/>
        <v>-1.57134217943244</v>
      </c>
      <c r="R74">
        <f t="shared" si="36"/>
        <v>-1.5924664006178844</v>
      </c>
      <c r="S74">
        <f t="shared" si="39"/>
        <v>1.6106225480102512E-7</v>
      </c>
      <c r="T74">
        <f t="shared" si="40"/>
        <v>1.400764058080722E-3</v>
      </c>
      <c r="U74">
        <f t="shared" si="41"/>
        <v>1.1243927047007294</v>
      </c>
      <c r="V74">
        <f t="shared" si="42"/>
        <v>0.20776613569947547</v>
      </c>
      <c r="W74">
        <f t="shared" si="43"/>
        <v>0.20342326922302101</v>
      </c>
      <c r="X74">
        <f t="shared" si="44"/>
        <v>1.5369830347435616</v>
      </c>
      <c r="Y74">
        <f t="shared" si="45"/>
        <v>0.42982142659284817</v>
      </c>
      <c r="Z74">
        <f t="shared" si="46"/>
        <v>1.0479117281076405E-7</v>
      </c>
      <c r="AA74">
        <f t="shared" si="47"/>
        <v>9.113724917038091E-4</v>
      </c>
      <c r="AB74">
        <f t="shared" si="48"/>
        <v>0.73155830564410174</v>
      </c>
      <c r="AC74">
        <f t="shared" si="49"/>
        <v>0.13517789787064258</v>
      </c>
      <c r="AD74">
        <f t="shared" si="50"/>
        <v>0.13235231920237897</v>
      </c>
      <c r="AE74">
        <f t="shared" si="51"/>
        <v>1</v>
      </c>
      <c r="AF74" s="17">
        <f t="shared" si="52"/>
        <v>9.4782276004781938</v>
      </c>
      <c r="AG74">
        <f t="shared" si="53"/>
        <v>17660.796924336719</v>
      </c>
      <c r="AH74">
        <f t="shared" si="33"/>
        <v>3.4799298734913789E-2</v>
      </c>
      <c r="AI74">
        <f t="shared" si="54"/>
        <v>3.6466593274237534E-9</v>
      </c>
      <c r="AJ74">
        <f t="shared" si="55"/>
        <v>3.1715123597583594E-5</v>
      </c>
      <c r="AK74">
        <f t="shared" si="56"/>
        <v>2.5457716020116466E-2</v>
      </c>
      <c r="AL74">
        <f t="shared" si="57"/>
        <v>4.7040960503581574E-3</v>
      </c>
      <c r="AM74">
        <f t="shared" si="58"/>
        <v>4.6057678941822527E-3</v>
      </c>
      <c r="AO74" s="32">
        <f t="shared" si="59"/>
        <v>1.5796775726709368E-5</v>
      </c>
      <c r="AP74">
        <f t="shared" si="60"/>
        <v>0.13738511048955976</v>
      </c>
      <c r="AQ74">
        <f t="shared" si="61"/>
        <v>110.27896887975599</v>
      </c>
      <c r="AR74">
        <f t="shared" si="62"/>
        <v>20.377431405665316</v>
      </c>
      <c r="AS74" s="33">
        <f t="shared" si="63"/>
        <v>19.951488730118228</v>
      </c>
    </row>
    <row r="75" spans="1:45" x14ac:dyDescent="0.35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13.9505690471244</v>
      </c>
      <c r="K75">
        <v>12.4558652206468</v>
      </c>
      <c r="L75">
        <v>16.607820294195701</v>
      </c>
      <c r="M75">
        <v>14.235274537882001</v>
      </c>
      <c r="N75">
        <f t="shared" si="37"/>
        <v>-18.429384353034838</v>
      </c>
      <c r="O75">
        <f t="shared" si="38"/>
        <v>-7.9646921765174188</v>
      </c>
      <c r="P75">
        <f t="shared" si="34"/>
        <v>-8.4880365595028096E-2</v>
      </c>
      <c r="Q75">
        <f t="shared" si="35"/>
        <v>-1.74558652206468</v>
      </c>
      <c r="R75">
        <f t="shared" si="36"/>
        <v>-1.7473362736514257</v>
      </c>
      <c r="S75">
        <f t="shared" si="39"/>
        <v>9.9133415767460378E-9</v>
      </c>
      <c r="T75">
        <f t="shared" si="40"/>
        <v>3.4751866696495495E-4</v>
      </c>
      <c r="U75">
        <f t="shared" si="41"/>
        <v>0.9186221766453766</v>
      </c>
      <c r="V75">
        <f t="shared" si="42"/>
        <v>0.17454258586107216</v>
      </c>
      <c r="W75">
        <f t="shared" si="43"/>
        <v>0.17423744673119732</v>
      </c>
      <c r="X75">
        <f t="shared" si="44"/>
        <v>1.2677497378179525</v>
      </c>
      <c r="Y75">
        <f t="shared" si="45"/>
        <v>0.23724346888401912</v>
      </c>
      <c r="Z75">
        <f t="shared" si="46"/>
        <v>7.8196360693466631E-9</v>
      </c>
      <c r="AA75">
        <f t="shared" si="47"/>
        <v>2.7412245224605854E-4</v>
      </c>
      <c r="AB75">
        <f t="shared" si="48"/>
        <v>0.72460845326342294</v>
      </c>
      <c r="AC75">
        <f t="shared" si="49"/>
        <v>0.13767905498564281</v>
      </c>
      <c r="AD75">
        <f t="shared" si="50"/>
        <v>0.13743836147905211</v>
      </c>
      <c r="AE75">
        <f t="shared" si="51"/>
        <v>1</v>
      </c>
      <c r="AF75" s="17">
        <f t="shared" si="52"/>
        <v>9.2739023690630891</v>
      </c>
      <c r="AG75">
        <f t="shared" si="53"/>
        <v>12581.374654306404</v>
      </c>
      <c r="AH75">
        <f t="shared" si="33"/>
        <v>3.0788454333828253E-2</v>
      </c>
      <c r="AI75">
        <f t="shared" si="54"/>
        <v>2.4075450802823598E-10</v>
      </c>
      <c r="AJ75">
        <f t="shared" si="55"/>
        <v>8.4398066028547902E-6</v>
      </c>
      <c r="AK75">
        <f t="shared" si="56"/>
        <v>2.230957427320682E-2</v>
      </c>
      <c r="AL75">
        <f t="shared" si="57"/>
        <v>4.2389252971500929E-3</v>
      </c>
      <c r="AM75">
        <f t="shared" si="58"/>
        <v>4.2315147161139759E-3</v>
      </c>
      <c r="AO75" s="32">
        <f t="shared" si="59"/>
        <v>1.0429120537571829E-6</v>
      </c>
      <c r="AP75">
        <f t="shared" si="60"/>
        <v>3.655996354786601E-2</v>
      </c>
      <c r="AQ75">
        <f t="shared" si="61"/>
        <v>96.641695784943579</v>
      </c>
      <c r="AR75">
        <f t="shared" si="62"/>
        <v>18.362382177515034</v>
      </c>
      <c r="AS75" s="33">
        <f t="shared" si="63"/>
        <v>18.330280663191552</v>
      </c>
    </row>
    <row r="76" spans="1:45" x14ac:dyDescent="0.35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14.961418682672701</v>
      </c>
      <c r="K76">
        <v>13.3584095381007</v>
      </c>
      <c r="L76">
        <v>17.811212717467502</v>
      </c>
      <c r="M76">
        <v>15.266753757829299</v>
      </c>
      <c r="N76">
        <f t="shared" si="37"/>
        <v>-19.873455260960998</v>
      </c>
      <c r="O76">
        <f t="shared" si="38"/>
        <v>-8.6867276304804992</v>
      </c>
      <c r="P76">
        <f t="shared" si="34"/>
        <v>-0.18957550641967724</v>
      </c>
      <c r="Q76">
        <f t="shared" si="35"/>
        <v>-1.8358409538100702</v>
      </c>
      <c r="R76">
        <f t="shared" si="36"/>
        <v>-1.8749811397696317</v>
      </c>
      <c r="S76">
        <f t="shared" si="39"/>
        <v>2.3392037085989018E-9</v>
      </c>
      <c r="T76">
        <f t="shared" si="40"/>
        <v>1.6881153708458817E-4</v>
      </c>
      <c r="U76">
        <f t="shared" si="41"/>
        <v>0.82731024730432201</v>
      </c>
      <c r="V76">
        <f t="shared" si="42"/>
        <v>0.15947933060944822</v>
      </c>
      <c r="W76">
        <f t="shared" si="43"/>
        <v>0.15335785918220626</v>
      </c>
      <c r="X76">
        <f t="shared" si="44"/>
        <v>1.1403162509722649</v>
      </c>
      <c r="Y76">
        <f t="shared" si="45"/>
        <v>0.13130563706806134</v>
      </c>
      <c r="Z76">
        <f t="shared" si="46"/>
        <v>2.0513640024023445E-9</v>
      </c>
      <c r="AA76">
        <f t="shared" si="47"/>
        <v>1.4803922766219884E-4</v>
      </c>
      <c r="AB76">
        <f t="shared" si="48"/>
        <v>0.72550947739185045</v>
      </c>
      <c r="AC76">
        <f t="shared" si="49"/>
        <v>0.13985535194598145</v>
      </c>
      <c r="AD76">
        <f t="shared" si="50"/>
        <v>0.13448712938314186</v>
      </c>
      <c r="AE76">
        <f t="shared" si="51"/>
        <v>1</v>
      </c>
      <c r="AF76" s="17">
        <f t="shared" si="52"/>
        <v>10.015328914256084</v>
      </c>
      <c r="AG76">
        <f t="shared" si="53"/>
        <v>24519.962488194484</v>
      </c>
      <c r="AH76">
        <f t="shared" si="33"/>
        <v>2.9090444658028042E-2</v>
      </c>
      <c r="AI76">
        <f t="shared" si="54"/>
        <v>5.9675090985356303E-11</v>
      </c>
      <c r="AJ76">
        <f t="shared" si="55"/>
        <v>4.3065269595244094E-6</v>
      </c>
      <c r="AK76">
        <f t="shared" si="56"/>
        <v>2.1105393300942472E-2</v>
      </c>
      <c r="AL76">
        <f t="shared" si="57"/>
        <v>4.0684543759136075E-3</v>
      </c>
      <c r="AM76">
        <f t="shared" si="58"/>
        <v>3.9122903945373452E-3</v>
      </c>
      <c r="AO76" s="32">
        <f t="shared" si="59"/>
        <v>2.5850345319550815E-7</v>
      </c>
      <c r="AP76">
        <f t="shared" si="60"/>
        <v>1.8655222337068473E-2</v>
      </c>
      <c r="AQ76">
        <f t="shared" si="61"/>
        <v>91.425366250078767</v>
      </c>
      <c r="AR76">
        <f t="shared" si="62"/>
        <v>17.623927973568119</v>
      </c>
      <c r="AS76" s="33">
        <f t="shared" si="63"/>
        <v>16.947449265551921</v>
      </c>
    </row>
    <row r="77" spans="1:45" x14ac:dyDescent="0.35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15.981927544265</v>
      </c>
      <c r="K77">
        <v>14.269578164522301</v>
      </c>
      <c r="L77">
        <v>19.026104219363098</v>
      </c>
      <c r="M77">
        <v>16.308089330882702</v>
      </c>
      <c r="N77">
        <f t="shared" si="37"/>
        <v>-21.331325063235713</v>
      </c>
      <c r="O77">
        <f t="shared" si="38"/>
        <v>-9.4156625316178566</v>
      </c>
      <c r="P77">
        <f t="shared" si="34"/>
        <v>-0.29527106708458806</v>
      </c>
      <c r="Q77">
        <f t="shared" si="35"/>
        <v>-1.9269578164522301</v>
      </c>
      <c r="R77">
        <f t="shared" si="36"/>
        <v>-1.9985823120972463</v>
      </c>
      <c r="S77">
        <f t="shared" si="39"/>
        <v>5.4440641411259644E-10</v>
      </c>
      <c r="T77">
        <f t="shared" si="40"/>
        <v>8.1438491219416274E-5</v>
      </c>
      <c r="U77">
        <f t="shared" si="41"/>
        <v>0.74432979680974931</v>
      </c>
      <c r="V77">
        <f t="shared" si="42"/>
        <v>0.14559043829129958</v>
      </c>
      <c r="W77">
        <f t="shared" si="43"/>
        <v>0.13552728249582924</v>
      </c>
      <c r="X77">
        <f t="shared" si="44"/>
        <v>1.0255289566325039</v>
      </c>
      <c r="Y77">
        <f t="shared" si="45"/>
        <v>2.5208534730876656E-2</v>
      </c>
      <c r="Z77">
        <f t="shared" si="46"/>
        <v>5.3085425876246939E-10</v>
      </c>
      <c r="AA77">
        <f t="shared" si="47"/>
        <v>7.9411205985673196E-5</v>
      </c>
      <c r="AB77">
        <f t="shared" si="48"/>
        <v>0.72580085817750173</v>
      </c>
      <c r="AC77">
        <f t="shared" si="49"/>
        <v>0.14196618959387572</v>
      </c>
      <c r="AD77">
        <f t="shared" si="50"/>
        <v>0.13215354049178268</v>
      </c>
      <c r="AE77">
        <f t="shared" si="51"/>
        <v>1</v>
      </c>
      <c r="AF77" s="17">
        <f t="shared" si="52"/>
        <v>8.6129679999005333</v>
      </c>
      <c r="AG77">
        <f t="shared" si="53"/>
        <v>5600.5157696880615</v>
      </c>
      <c r="AH77">
        <f t="shared" si="33"/>
        <v>2.6572768251866705E-2</v>
      </c>
      <c r="AI77">
        <f t="shared" si="54"/>
        <v>1.410626719361158E-11</v>
      </c>
      <c r="AJ77">
        <f t="shared" si="55"/>
        <v>2.110175573258544E-6</v>
      </c>
      <c r="AK77">
        <f t="shared" si="56"/>
        <v>1.9286538001356726E-2</v>
      </c>
      <c r="AL77">
        <f t="shared" si="57"/>
        <v>3.7724346556786302E-3</v>
      </c>
      <c r="AM77">
        <f t="shared" si="58"/>
        <v>3.511685405151824E-3</v>
      </c>
      <c r="AO77" s="32">
        <f t="shared" si="59"/>
        <v>6.1106212341459594E-8</v>
      </c>
      <c r="AP77">
        <f t="shared" si="60"/>
        <v>9.1409608855058493E-3</v>
      </c>
      <c r="AQ77">
        <f t="shared" si="61"/>
        <v>83.546360654239066</v>
      </c>
      <c r="AR77">
        <f t="shared" si="62"/>
        <v>16.341615393374688</v>
      </c>
      <c r="AS77" s="33">
        <f t="shared" si="63"/>
        <v>15.212089144376419</v>
      </c>
    </row>
    <row r="78" spans="1:45" x14ac:dyDescent="0.35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18.826369471068599</v>
      </c>
      <c r="K78">
        <v>16.809258456311301</v>
      </c>
      <c r="L78">
        <v>22.412344608415001</v>
      </c>
      <c r="M78">
        <v>19.2105810929272</v>
      </c>
      <c r="N78">
        <f t="shared" si="37"/>
        <v>-25.394813530098002</v>
      </c>
      <c r="O78">
        <f t="shared" si="38"/>
        <v>-11.447406765049001</v>
      </c>
      <c r="P78">
        <f t="shared" si="34"/>
        <v>-0.58987398093210819</v>
      </c>
      <c r="Q78">
        <f t="shared" si="35"/>
        <v>-2.1809258456311302</v>
      </c>
      <c r="R78">
        <f t="shared" si="36"/>
        <v>-2.3181183770036031</v>
      </c>
      <c r="S78">
        <f t="shared" si="39"/>
        <v>9.3577753488076376E-12</v>
      </c>
      <c r="T78">
        <f t="shared" si="40"/>
        <v>1.0677127032702613E-5</v>
      </c>
      <c r="U78">
        <f t="shared" si="41"/>
        <v>0.55439714494400305</v>
      </c>
      <c r="V78">
        <f t="shared" si="42"/>
        <v>0.1129369200672638</v>
      </c>
      <c r="W78">
        <f t="shared" si="43"/>
        <v>9.8458673521204701E-2</v>
      </c>
      <c r="X78">
        <f t="shared" si="44"/>
        <v>0.76580341566886201</v>
      </c>
      <c r="Y78">
        <f t="shared" si="45"/>
        <v>-0.26682977968659943</v>
      </c>
      <c r="Z78">
        <f t="shared" si="46"/>
        <v>1.2219552900053917E-11</v>
      </c>
      <c r="AA78">
        <f t="shared" si="47"/>
        <v>1.3942386275957101E-5</v>
      </c>
      <c r="AB78">
        <f t="shared" si="48"/>
        <v>0.72394185452905802</v>
      </c>
      <c r="AC78">
        <f t="shared" si="49"/>
        <v>0.14747508010084195</v>
      </c>
      <c r="AD78">
        <f t="shared" si="50"/>
        <v>0.12856912297160453</v>
      </c>
      <c r="AE78">
        <f t="shared" si="51"/>
        <v>1</v>
      </c>
      <c r="AF78" s="17">
        <f t="shared" si="52"/>
        <v>9.8699979981782864</v>
      </c>
      <c r="AG78">
        <f t="shared" si="53"/>
        <v>16046.036522086481</v>
      </c>
      <c r="AH78">
        <f t="shared" si="33"/>
        <v>2.2500092561272209E-2</v>
      </c>
      <c r="AI78">
        <f t="shared" si="54"/>
        <v>2.7494107130857535E-13</v>
      </c>
      <c r="AJ78">
        <f t="shared" si="55"/>
        <v>3.1370498173404608E-7</v>
      </c>
      <c r="AK78">
        <f t="shared" si="56"/>
        <v>1.6288758735882865E-2</v>
      </c>
      <c r="AL78">
        <f t="shared" si="57"/>
        <v>3.3182029527499771E-3</v>
      </c>
      <c r="AM78">
        <f t="shared" si="58"/>
        <v>2.8928171673826908E-3</v>
      </c>
      <c r="AO78" s="32">
        <f t="shared" si="59"/>
        <v>1.1910030665220078E-9</v>
      </c>
      <c r="AP78">
        <f t="shared" si="60"/>
        <v>1.3589224536378901E-3</v>
      </c>
      <c r="AQ78">
        <f t="shared" si="61"/>
        <v>70.560435048645118</v>
      </c>
      <c r="AR78">
        <f t="shared" si="62"/>
        <v>14.373952473736296</v>
      </c>
      <c r="AS78" s="33">
        <f t="shared" si="63"/>
        <v>12.531245698731782</v>
      </c>
    </row>
    <row r="79" spans="1:45" x14ac:dyDescent="0.35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21.180280472126</v>
      </c>
      <c r="K79">
        <v>18.9109647072553</v>
      </c>
      <c r="L79">
        <v>25.2146196096738</v>
      </c>
      <c r="M79">
        <v>21.612531094006101</v>
      </c>
      <c r="N79">
        <f t="shared" si="37"/>
        <v>-28.757543531608558</v>
      </c>
      <c r="O79">
        <f t="shared" si="38"/>
        <v>-13.128771765804279</v>
      </c>
      <c r="P79">
        <f t="shared" si="34"/>
        <v>-0.83367190604161812</v>
      </c>
      <c r="Q79">
        <f t="shared" si="35"/>
        <v>-2.3910964707255298</v>
      </c>
      <c r="R79">
        <f t="shared" si="36"/>
        <v>-2.5564147705513851</v>
      </c>
      <c r="S79">
        <f t="shared" si="39"/>
        <v>3.2415858739218258E-13</v>
      </c>
      <c r="T79">
        <f t="shared" si="40"/>
        <v>1.9872242030569761E-6</v>
      </c>
      <c r="U79">
        <f t="shared" si="41"/>
        <v>0.43445109032111495</v>
      </c>
      <c r="V79">
        <f t="shared" si="42"/>
        <v>9.1529269672222108E-2</v>
      </c>
      <c r="W79">
        <f t="shared" si="43"/>
        <v>7.7582393102089781E-2</v>
      </c>
      <c r="X79">
        <f t="shared" si="44"/>
        <v>0.60356474031995411</v>
      </c>
      <c r="Y79">
        <f t="shared" si="45"/>
        <v>-0.50490196943427557</v>
      </c>
      <c r="Z79">
        <f t="shared" si="46"/>
        <v>5.3707343344865325E-13</v>
      </c>
      <c r="AA79">
        <f t="shared" si="47"/>
        <v>3.2924789509796977E-6</v>
      </c>
      <c r="AB79">
        <f t="shared" si="48"/>
        <v>0.71980859930752294</v>
      </c>
      <c r="AC79">
        <f t="shared" si="49"/>
        <v>0.15164780769615827</v>
      </c>
      <c r="AD79">
        <f t="shared" si="50"/>
        <v>0.12854030051683069</v>
      </c>
      <c r="AE79">
        <f t="shared" si="51"/>
        <v>1</v>
      </c>
      <c r="AF79" s="17">
        <f t="shared" si="52"/>
        <v>9.8720078519071119</v>
      </c>
      <c r="AG79">
        <f t="shared" si="53"/>
        <v>13610.222901745332</v>
      </c>
      <c r="AH79">
        <f t="shared" si="33"/>
        <v>1.867872890239234E-2</v>
      </c>
      <c r="AI79">
        <f t="shared" si="54"/>
        <v>1.0031849064064449E-14</v>
      </c>
      <c r="AJ79">
        <f t="shared" si="55"/>
        <v>6.1499321742182895E-8</v>
      </c>
      <c r="AK79">
        <f t="shared" si="56"/>
        <v>1.3445109688075975E-2</v>
      </c>
      <c r="AL79">
        <f t="shared" si="57"/>
        <v>2.8325882885986671E-3</v>
      </c>
      <c r="AM79">
        <f t="shared" si="58"/>
        <v>2.4009694263859224E-3</v>
      </c>
      <c r="AO79" s="32">
        <f t="shared" si="59"/>
        <v>4.3456450290677391E-11</v>
      </c>
      <c r="AP79">
        <f t="shared" si="60"/>
        <v>2.6640574445771753E-4</v>
      </c>
      <c r="AQ79">
        <f t="shared" si="61"/>
        <v>58.242178194799941</v>
      </c>
      <c r="AR79">
        <f t="shared" si="62"/>
        <v>12.270343320692939</v>
      </c>
      <c r="AS79" s="33">
        <f t="shared" si="63"/>
        <v>10.400635801123506</v>
      </c>
    </row>
    <row r="80" spans="1:45" x14ac:dyDescent="0.35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20.57362350276</v>
      </c>
      <c r="K80">
        <v>18.369306698892899</v>
      </c>
      <c r="L80">
        <v>24.492408931857199</v>
      </c>
      <c r="M80">
        <v>20.9934933701633</v>
      </c>
      <c r="N80">
        <f t="shared" si="37"/>
        <v>-27.890890718228636</v>
      </c>
      <c r="O80">
        <f t="shared" si="38"/>
        <v>-12.695445359114318</v>
      </c>
      <c r="P80">
        <f t="shared" si="34"/>
        <v>-0.77083957707157402</v>
      </c>
      <c r="Q80">
        <f t="shared" si="35"/>
        <v>-2.33693066988929</v>
      </c>
      <c r="R80">
        <f t="shared" si="36"/>
        <v>-2.4927022316097918</v>
      </c>
      <c r="S80">
        <f t="shared" si="39"/>
        <v>7.7115213571246444E-13</v>
      </c>
      <c r="T80">
        <f t="shared" si="40"/>
        <v>3.0650540347766602E-6</v>
      </c>
      <c r="U80">
        <f t="shared" si="41"/>
        <v>0.46262449629613711</v>
      </c>
      <c r="V80">
        <f t="shared" si="42"/>
        <v>9.6623753756687775E-2</v>
      </c>
      <c r="W80">
        <f t="shared" si="43"/>
        <v>8.2686227076845351E-2</v>
      </c>
      <c r="X80">
        <f t="shared" si="44"/>
        <v>0.64193754218447618</v>
      </c>
      <c r="Y80">
        <f t="shared" si="45"/>
        <v>-0.44326426634181187</v>
      </c>
      <c r="Z80">
        <f t="shared" si="46"/>
        <v>1.2012884198800377E-12</v>
      </c>
      <c r="AA80">
        <f t="shared" si="47"/>
        <v>4.774691980697155E-6</v>
      </c>
      <c r="AB80">
        <f t="shared" si="48"/>
        <v>0.72066901512233228</v>
      </c>
      <c r="AC80">
        <f t="shared" si="49"/>
        <v>0.15051893277324574</v>
      </c>
      <c r="AD80">
        <f t="shared" si="50"/>
        <v>0.12880727741123993</v>
      </c>
      <c r="AE80">
        <f t="shared" si="51"/>
        <v>0.99999999999999978</v>
      </c>
      <c r="AF80" s="17">
        <f t="shared" si="52"/>
        <v>9.1280125360663948</v>
      </c>
      <c r="AG80">
        <f t="shared" si="53"/>
        <v>6752.9015423308274</v>
      </c>
      <c r="AH80">
        <f t="shared" si="33"/>
        <v>1.9959025902226972E-2</v>
      </c>
      <c r="AI80">
        <f t="shared" si="54"/>
        <v>2.3976546688430982E-14</v>
      </c>
      <c r="AJ80">
        <f t="shared" si="55"/>
        <v>9.5298200917889922E-8</v>
      </c>
      <c r="AK80">
        <f t="shared" si="56"/>
        <v>1.4383851539759032E-2</v>
      </c>
      <c r="AL80">
        <f t="shared" si="57"/>
        <v>3.004211277996772E-3</v>
      </c>
      <c r="AM80">
        <f t="shared" si="58"/>
        <v>2.5708677862462731E-3</v>
      </c>
      <c r="AO80" s="32">
        <f t="shared" si="59"/>
        <v>1.0386276773643579E-10</v>
      </c>
      <c r="AP80">
        <f t="shared" si="60"/>
        <v>4.1281736841656538E-4</v>
      </c>
      <c r="AQ80">
        <f t="shared" si="61"/>
        <v>62.308665674119645</v>
      </c>
      <c r="AR80">
        <f t="shared" si="62"/>
        <v>13.01378810937425</v>
      </c>
      <c r="AS80" s="33">
        <f t="shared" si="63"/>
        <v>11.136609755933749</v>
      </c>
    </row>
    <row r="81" spans="1:47" x14ac:dyDescent="0.35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24.7503843865499</v>
      </c>
      <c r="K81">
        <v>22.098557487990998</v>
      </c>
      <c r="L81">
        <v>29.4647433173213</v>
      </c>
      <c r="M81">
        <v>25.255494271989701</v>
      </c>
      <c r="N81">
        <f t="shared" si="37"/>
        <v>-33.857691980785553</v>
      </c>
      <c r="O81">
        <f t="shared" si="38"/>
        <v>-15.678845990392777</v>
      </c>
      <c r="P81">
        <f t="shared" si="34"/>
        <v>-1.203432668606955</v>
      </c>
      <c r="Q81">
        <f t="shared" si="35"/>
        <v>-2.7098557487990997</v>
      </c>
      <c r="R81">
        <f t="shared" si="36"/>
        <v>-2.9468400845273139</v>
      </c>
      <c r="S81">
        <f t="shared" si="39"/>
        <v>1.9760193941388998E-15</v>
      </c>
      <c r="T81">
        <f t="shared" si="40"/>
        <v>1.5515425980400952E-7</v>
      </c>
      <c r="U81">
        <f t="shared" si="41"/>
        <v>0.30016208448556375</v>
      </c>
      <c r="V81">
        <f t="shared" si="42"/>
        <v>6.6546405421585395E-2</v>
      </c>
      <c r="W81">
        <f t="shared" si="43"/>
        <v>5.2505356578252782E-2</v>
      </c>
      <c r="X81">
        <f t="shared" si="44"/>
        <v>0.41921400163966371</v>
      </c>
      <c r="Y81">
        <f t="shared" si="45"/>
        <v>-0.86937374567512449</v>
      </c>
      <c r="Z81">
        <f t="shared" si="46"/>
        <v>4.7136292833973409E-15</v>
      </c>
      <c r="AA81">
        <f t="shared" si="47"/>
        <v>3.7010753266149897E-7</v>
      </c>
      <c r="AB81">
        <f t="shared" si="48"/>
        <v>0.71601159148202476</v>
      </c>
      <c r="AC81">
        <f t="shared" si="49"/>
        <v>0.15874089405722069</v>
      </c>
      <c r="AD81">
        <f t="shared" si="50"/>
        <v>0.12524714435321718</v>
      </c>
      <c r="AE81">
        <f t="shared" si="51"/>
        <v>1</v>
      </c>
      <c r="AF81" s="17">
        <f t="shared" si="52"/>
        <v>8.6284315092255301</v>
      </c>
      <c r="AG81">
        <f t="shared" si="53"/>
        <v>3040.7816627477814</v>
      </c>
      <c r="AH81">
        <f t="shared" si="33"/>
        <v>1.5489602222835044E-2</v>
      </c>
      <c r="AI81">
        <f t="shared" si="54"/>
        <v>7.3012242625731812E-17</v>
      </c>
      <c r="AJ81">
        <f t="shared" si="55"/>
        <v>5.7328184606015479E-9</v>
      </c>
      <c r="AK81">
        <f t="shared" si="56"/>
        <v>1.1090734738995628E-2</v>
      </c>
      <c r="AL81">
        <f t="shared" si="57"/>
        <v>2.4588333054435477E-3</v>
      </c>
      <c r="AM81">
        <f t="shared" si="58"/>
        <v>1.9400284455773345E-3</v>
      </c>
      <c r="AO81" s="32">
        <f t="shared" si="59"/>
        <v>3.1627797348363373E-13</v>
      </c>
      <c r="AP81">
        <f t="shared" si="60"/>
        <v>2.4833701032347224E-5</v>
      </c>
      <c r="AQ81">
        <f t="shared" si="61"/>
        <v>48.043382610162851</v>
      </c>
      <c r="AR81">
        <f t="shared" si="62"/>
        <v>10.651293358652056</v>
      </c>
      <c r="AS81" s="33">
        <f t="shared" si="63"/>
        <v>8.4039093061847066</v>
      </c>
    </row>
    <row r="82" spans="1:47" x14ac:dyDescent="0.35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25.741738901155902</v>
      </c>
      <c r="K82">
        <v>22.983695447460601</v>
      </c>
      <c r="L82">
        <v>30.644927263280799</v>
      </c>
      <c r="M82">
        <v>26.267080511383501</v>
      </c>
      <c r="N82">
        <f t="shared" si="37"/>
        <v>-35.273912715936952</v>
      </c>
      <c r="O82">
        <f t="shared" si="38"/>
        <v>-16.386956357968476</v>
      </c>
      <c r="P82">
        <f t="shared" si="34"/>
        <v>-1.3061086719054313</v>
      </c>
      <c r="Q82">
        <f t="shared" si="35"/>
        <v>-2.7983695447460604</v>
      </c>
      <c r="R82">
        <f t="shared" si="36"/>
        <v>-3.0578678712874141</v>
      </c>
      <c r="S82">
        <f t="shared" si="39"/>
        <v>4.7944009675385003E-16</v>
      </c>
      <c r="T82">
        <f t="shared" si="40"/>
        <v>7.6424970286045033E-8</v>
      </c>
      <c r="U82">
        <f t="shared" si="41"/>
        <v>0.27087206026921912</v>
      </c>
      <c r="V82">
        <f t="shared" si="42"/>
        <v>6.0909291583523463E-2</v>
      </c>
      <c r="W82">
        <f t="shared" si="43"/>
        <v>4.6987772472112999E-2</v>
      </c>
      <c r="X82">
        <f t="shared" si="44"/>
        <v>0.37876920074982634</v>
      </c>
      <c r="Y82">
        <f t="shared" si="45"/>
        <v>-0.97082822839446226</v>
      </c>
      <c r="Z82">
        <f t="shared" si="46"/>
        <v>1.2657842712784767E-15</v>
      </c>
      <c r="AA82">
        <f t="shared" si="47"/>
        <v>2.0177187093024239E-7</v>
      </c>
      <c r="AB82">
        <f t="shared" si="48"/>
        <v>0.71513750255562014</v>
      </c>
      <c r="AC82">
        <f t="shared" si="49"/>
        <v>0.1608084592489174</v>
      </c>
      <c r="AD82">
        <f t="shared" si="50"/>
        <v>0.12405383642359032</v>
      </c>
      <c r="AE82">
        <f t="shared" si="51"/>
        <v>1</v>
      </c>
      <c r="AF82" s="17">
        <f t="shared" si="52"/>
        <v>9.2305467269012063</v>
      </c>
      <c r="AG82">
        <f t="shared" si="53"/>
        <v>5171.7529246354043</v>
      </c>
      <c r="AH82">
        <f t="shared" si="33"/>
        <v>1.5801617608189059E-2</v>
      </c>
      <c r="AI82">
        <f t="shared" si="54"/>
        <v>2.0001439029202734E-17</v>
      </c>
      <c r="AJ82">
        <f t="shared" si="55"/>
        <v>3.1883219485285683E-9</v>
      </c>
      <c r="AK82">
        <f t="shared" si="56"/>
        <v>1.1300329352659235E-2</v>
      </c>
      <c r="AL82">
        <f t="shared" si="57"/>
        <v>2.5410337812134458E-3</v>
      </c>
      <c r="AM82">
        <f t="shared" si="58"/>
        <v>1.9602512859944101E-3</v>
      </c>
      <c r="AO82" s="32">
        <f t="shared" si="59"/>
        <v>8.6643203597244554E-14</v>
      </c>
      <c r="AP82">
        <f t="shared" si="60"/>
        <v>1.3811327640806029E-5</v>
      </c>
      <c r="AQ82">
        <f t="shared" si="61"/>
        <v>48.951314722348755</v>
      </c>
      <c r="AR82">
        <f t="shared" si="62"/>
        <v>11.007373366071679</v>
      </c>
      <c r="AS82" s="33">
        <f t="shared" si="63"/>
        <v>8.4915115870512512</v>
      </c>
    </row>
    <row r="83" spans="1:47" x14ac:dyDescent="0.35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27.892544102553501</v>
      </c>
      <c r="K83">
        <v>24.904057234422901</v>
      </c>
      <c r="L83">
        <v>33.205409645896999</v>
      </c>
      <c r="M83">
        <v>28.461779696483202</v>
      </c>
      <c r="N83">
        <f t="shared" si="37"/>
        <v>-38.346491575076392</v>
      </c>
      <c r="O83">
        <f t="shared" si="38"/>
        <v>-17.923245787538196</v>
      </c>
      <c r="P83">
        <f t="shared" si="34"/>
        <v>-1.5288706391930496</v>
      </c>
      <c r="Q83">
        <f t="shared" si="35"/>
        <v>-2.9904057234422901</v>
      </c>
      <c r="R83">
        <f t="shared" si="36"/>
        <v>-3.2890259489373928</v>
      </c>
      <c r="S83">
        <f t="shared" si="39"/>
        <v>2.2198841410861642E-17</v>
      </c>
      <c r="T83">
        <f t="shared" si="40"/>
        <v>1.6444976479838336E-8</v>
      </c>
      <c r="U83">
        <f t="shared" si="41"/>
        <v>0.21678035235481999</v>
      </c>
      <c r="V83">
        <f t="shared" si="42"/>
        <v>5.0267038070046226E-2</v>
      </c>
      <c r="W83">
        <f t="shared" si="43"/>
        <v>3.7290154226315146E-2</v>
      </c>
      <c r="X83">
        <f t="shared" si="44"/>
        <v>0.30433756109615784</v>
      </c>
      <c r="Y83">
        <f t="shared" si="45"/>
        <v>-1.1896177952695424</v>
      </c>
      <c r="Z83">
        <f t="shared" si="46"/>
        <v>7.2941510508614957E-17</v>
      </c>
      <c r="AA83">
        <f t="shared" si="47"/>
        <v>5.4035316641846967E-8</v>
      </c>
      <c r="AB83">
        <f t="shared" si="48"/>
        <v>0.71230232500393387</v>
      </c>
      <c r="AC83">
        <f t="shared" si="49"/>
        <v>0.16516869586847993</v>
      </c>
      <c r="AD83">
        <f t="shared" si="50"/>
        <v>0.12252892509226961</v>
      </c>
      <c r="AE83">
        <f t="shared" si="51"/>
        <v>1</v>
      </c>
      <c r="AF83" s="17">
        <f t="shared" si="52"/>
        <v>9.8021073208252112</v>
      </c>
      <c r="AG83">
        <f t="shared" si="53"/>
        <v>7858.6873223119837</v>
      </c>
      <c r="AH83">
        <f t="shared" si="33"/>
        <v>1.4318597309925084E-2</v>
      </c>
      <c r="AI83">
        <f t="shared" si="54"/>
        <v>1.0444201161505264E-18</v>
      </c>
      <c r="AJ83">
        <f t="shared" si="55"/>
        <v>7.7370993950890013E-10</v>
      </c>
      <c r="AK83">
        <f t="shared" si="56"/>
        <v>1.0199170154654711E-2</v>
      </c>
      <c r="AL83">
        <f t="shared" si="57"/>
        <v>2.3649840443462512E-3</v>
      </c>
      <c r="AM83">
        <f t="shared" si="58"/>
        <v>1.7544423372141838E-3</v>
      </c>
      <c r="AO83" s="32">
        <f t="shared" si="59"/>
        <v>4.5242697104226761E-15</v>
      </c>
      <c r="AP83">
        <f t="shared" si="60"/>
        <v>3.351594238604817E-6</v>
      </c>
      <c r="AQ83">
        <f t="shared" si="61"/>
        <v>44.181259905473539</v>
      </c>
      <c r="AR83">
        <f t="shared" si="62"/>
        <v>10.244752578019627</v>
      </c>
      <c r="AS83" s="33">
        <f t="shared" si="63"/>
        <v>7.599978401600703</v>
      </c>
    </row>
    <row r="84" spans="1:47" x14ac:dyDescent="0.35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32.330261012307503</v>
      </c>
      <c r="K84">
        <v>28.8663044752746</v>
      </c>
      <c r="L84">
        <v>38.488405967032698</v>
      </c>
      <c r="M84">
        <v>32.9900622574566</v>
      </c>
      <c r="N84">
        <f t="shared" si="37"/>
        <v>-44.686087160439229</v>
      </c>
      <c r="O84">
        <f t="shared" si="38"/>
        <v>-21.093043580219614</v>
      </c>
      <c r="P84">
        <f t="shared" si="34"/>
        <v>-1.9884913191318514</v>
      </c>
      <c r="Q84">
        <f t="shared" si="35"/>
        <v>-3.3866304475274602</v>
      </c>
      <c r="R84">
        <f t="shared" si="36"/>
        <v>-3.7974028535536015</v>
      </c>
      <c r="S84">
        <f t="shared" si="39"/>
        <v>3.9181307847067378E-20</v>
      </c>
      <c r="T84">
        <f t="shared" si="40"/>
        <v>6.9088786805049774E-10</v>
      </c>
      <c r="U84">
        <f t="shared" si="41"/>
        <v>0.13690181086437694</v>
      </c>
      <c r="V84">
        <f t="shared" si="42"/>
        <v>3.3822451632482958E-2</v>
      </c>
      <c r="W84">
        <f t="shared" si="43"/>
        <v>2.2428947539479219E-2</v>
      </c>
      <c r="X84">
        <f t="shared" si="44"/>
        <v>0.19315321072722699</v>
      </c>
      <c r="Y84">
        <f t="shared" si="45"/>
        <v>-1.6442715670350481</v>
      </c>
      <c r="Z84">
        <f t="shared" si="46"/>
        <v>2.0285092698976481E-19</v>
      </c>
      <c r="AA84">
        <f t="shared" si="47"/>
        <v>3.5768904148643787E-9</v>
      </c>
      <c r="AB84">
        <f t="shared" si="48"/>
        <v>0.70877315654727135</v>
      </c>
      <c r="AC84">
        <f t="shared" si="49"/>
        <v>0.17510685690981023</v>
      </c>
      <c r="AD84">
        <f t="shared" si="50"/>
        <v>0.11611998296602802</v>
      </c>
      <c r="AE84">
        <f t="shared" si="51"/>
        <v>1</v>
      </c>
      <c r="AF84" s="18">
        <f t="shared" si="52"/>
        <v>9.9154847935456214</v>
      </c>
      <c r="AG84">
        <f t="shared" si="53"/>
        <v>6402.8257581867647</v>
      </c>
      <c r="AH84">
        <f t="shared" si="33"/>
        <v>1.201834786210213E-2</v>
      </c>
      <c r="AI84">
        <f t="shared" si="54"/>
        <v>2.4379330047128752E-21</v>
      </c>
      <c r="AJ84">
        <f t="shared" si="55"/>
        <v>4.2988313270458903E-11</v>
      </c>
      <c r="AK84">
        <f t="shared" si="56"/>
        <v>8.5182823507052776E-3</v>
      </c>
      <c r="AL84">
        <f t="shared" si="57"/>
        <v>2.1044951193814414E-3</v>
      </c>
      <c r="AM84">
        <f t="shared" si="58"/>
        <v>1.3955703490270985E-3</v>
      </c>
      <c r="AO84" s="34">
        <f t="shared" si="59"/>
        <v>1.0560756422344256E-17</v>
      </c>
      <c r="AP84" s="35">
        <f t="shared" si="60"/>
        <v>1.8621886023082643E-7</v>
      </c>
      <c r="AQ84" s="35">
        <f t="shared" si="61"/>
        <v>36.899908598246064</v>
      </c>
      <c r="AR84" s="35">
        <f t="shared" si="62"/>
        <v>9.1163540199158302</v>
      </c>
      <c r="AS84" s="36">
        <f t="shared" si="63"/>
        <v>6.0453993189435193</v>
      </c>
      <c r="AT84">
        <f>SUM(AO65:AS84)</f>
        <v>4269.4296691163318</v>
      </c>
      <c r="AU84">
        <f>C84*0.5</f>
        <v>4331.8484970377749</v>
      </c>
    </row>
    <row r="85" spans="1:47" x14ac:dyDescent="0.35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7.8243541640193897</v>
      </c>
      <c r="K85">
        <v>6.9860305035887302</v>
      </c>
      <c r="L85">
        <v>15</v>
      </c>
      <c r="M85">
        <v>7.9840348612442602</v>
      </c>
      <c r="N85">
        <f t="shared" si="37"/>
        <v>-9.6776488057419598</v>
      </c>
      <c r="O85">
        <f t="shared" si="38"/>
        <v>-3.5888244028709799</v>
      </c>
      <c r="P85">
        <f t="shared" si="34"/>
        <v>0.60962046158370675</v>
      </c>
      <c r="Q85">
        <f t="shared" si="35"/>
        <v>-1.1986030503588729</v>
      </c>
      <c r="R85">
        <f t="shared" si="36"/>
        <v>-1.3745930831977591</v>
      </c>
      <c r="S85">
        <f t="shared" si="39"/>
        <v>6.2668676924032158E-5</v>
      </c>
      <c r="T85">
        <f t="shared" si="40"/>
        <v>2.7630794019577121E-2</v>
      </c>
      <c r="U85">
        <f t="shared" si="41"/>
        <v>1.8397330169030071</v>
      </c>
      <c r="V85">
        <f t="shared" si="42"/>
        <v>0.30161525908081627</v>
      </c>
      <c r="W85">
        <f t="shared" si="43"/>
        <v>0.2529425014201433</v>
      </c>
      <c r="X85">
        <f t="shared" si="44"/>
        <v>2.4219842401004676</v>
      </c>
      <c r="Y85">
        <f t="shared" si="45"/>
        <v>0.88458713813221879</v>
      </c>
      <c r="Z85">
        <f t="shared" si="46"/>
        <v>2.5874931754895549E-5</v>
      </c>
      <c r="AA85">
        <f t="shared" si="47"/>
        <v>1.1408329402849852E-2</v>
      </c>
      <c r="AB85">
        <f t="shared" si="48"/>
        <v>0.75959743521150747</v>
      </c>
      <c r="AC85">
        <f t="shared" si="49"/>
        <v>0.12453229632423406</v>
      </c>
      <c r="AD85">
        <f t="shared" si="50"/>
        <v>0.10443606412965381</v>
      </c>
      <c r="AE85">
        <f t="shared" si="51"/>
        <v>1</v>
      </c>
      <c r="AF85" s="16">
        <f t="shared" si="52"/>
        <v>9.3332106495075688</v>
      </c>
      <c r="AG85">
        <f t="shared" si="53"/>
        <v>21003.02273691108</v>
      </c>
      <c r="AH85">
        <f>AG85/C409</f>
        <v>6.6810705729926076E-2</v>
      </c>
      <c r="AI85">
        <f t="shared" si="54"/>
        <v>1.7287224512582462E-6</v>
      </c>
      <c r="AJ85">
        <f t="shared" si="55"/>
        <v>7.6219853860386481E-4</v>
      </c>
      <c r="AK85">
        <f t="shared" si="56"/>
        <v>5.0749240717122612E-2</v>
      </c>
      <c r="AL85">
        <f t="shared" si="57"/>
        <v>8.320090603590357E-3</v>
      </c>
      <c r="AM85">
        <f t="shared" si="58"/>
        <v>6.9774471481579888E-3</v>
      </c>
      <c r="AO85" s="29">
        <f t="shared" si="59"/>
        <v>1.2777689199691961E-2</v>
      </c>
      <c r="AP85" s="30">
        <f t="shared" si="60"/>
        <v>5.633718719653924</v>
      </c>
      <c r="AQ85" s="30">
        <f t="shared" si="61"/>
        <v>375.10823355812067</v>
      </c>
      <c r="AR85" s="30">
        <f t="shared" si="62"/>
        <v>61.497166169489212</v>
      </c>
      <c r="AS85" s="31">
        <f t="shared" si="63"/>
        <v>51.573143509270736</v>
      </c>
    </row>
    <row r="86" spans="1:47" x14ac:dyDescent="0.35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6.4348363392515404</v>
      </c>
      <c r="K86">
        <v>5.7453895886174404</v>
      </c>
      <c r="L86">
        <v>15</v>
      </c>
      <c r="M86">
        <v>6.5661595298485</v>
      </c>
      <c r="N86">
        <f t="shared" si="37"/>
        <v>-7.6926233417878915</v>
      </c>
      <c r="O86">
        <f t="shared" si="38"/>
        <v>-2.5963116708939458</v>
      </c>
      <c r="P86">
        <f t="shared" si="34"/>
        <v>0.75353480772037662</v>
      </c>
      <c r="Q86">
        <f t="shared" si="35"/>
        <v>-1.0745389588617442</v>
      </c>
      <c r="R86">
        <f t="shared" si="36"/>
        <v>-1.3232407381613198</v>
      </c>
      <c r="S86">
        <f t="shared" si="39"/>
        <v>4.5617988490944186E-4</v>
      </c>
      <c r="T86">
        <f t="shared" si="40"/>
        <v>7.4548029436757618E-2</v>
      </c>
      <c r="U86">
        <f t="shared" si="41"/>
        <v>2.1244964460281497</v>
      </c>
      <c r="V86">
        <f t="shared" si="42"/>
        <v>0.3414551438850999</v>
      </c>
      <c r="W86">
        <f t="shared" si="43"/>
        <v>0.2662709876631526</v>
      </c>
      <c r="X86">
        <f t="shared" si="44"/>
        <v>2.8072267868980694</v>
      </c>
      <c r="Y86">
        <f t="shared" si="45"/>
        <v>1.0321970874535351</v>
      </c>
      <c r="Z86">
        <f t="shared" si="46"/>
        <v>1.625019706418204E-4</v>
      </c>
      <c r="AA86">
        <f t="shared" si="47"/>
        <v>2.6555755945579206E-2</v>
      </c>
      <c r="AB86">
        <f t="shared" si="48"/>
        <v>0.75679544522146591</v>
      </c>
      <c r="AC86">
        <f t="shared" si="49"/>
        <v>0.12163432804173301</v>
      </c>
      <c r="AD86">
        <f t="shared" si="50"/>
        <v>9.4851968820579988E-2</v>
      </c>
      <c r="AE86">
        <f t="shared" si="51"/>
        <v>1</v>
      </c>
      <c r="AF86" s="17">
        <f t="shared" si="52"/>
        <v>8.8419653060436207</v>
      </c>
      <c r="AG86">
        <f t="shared" si="53"/>
        <v>14249.872912857965</v>
      </c>
      <c r="AH86">
        <f t="shared" ref="AH86:AH104" si="64">AG86/C410</f>
        <v>6.8440223585679139E-2</v>
      </c>
      <c r="AI86">
        <f t="shared" si="54"/>
        <v>1.1121671203839656E-5</v>
      </c>
      <c r="AJ86">
        <f t="shared" si="55"/>
        <v>1.8174818744021689E-3</v>
      </c>
      <c r="AK86">
        <f t="shared" si="56"/>
        <v>5.1795249479580717E-2</v>
      </c>
      <c r="AL86">
        <f t="shared" si="57"/>
        <v>8.3246806068700482E-3</v>
      </c>
      <c r="AM86">
        <f t="shared" si="58"/>
        <v>6.4916899536223609E-3</v>
      </c>
      <c r="AO86" s="32">
        <f t="shared" si="59"/>
        <v>8.2204785343299738E-2</v>
      </c>
      <c r="AP86">
        <f t="shared" si="60"/>
        <v>13.433746117129175</v>
      </c>
      <c r="AQ86">
        <f t="shared" si="61"/>
        <v>382.83970882016519</v>
      </c>
      <c r="AR86">
        <f t="shared" si="62"/>
        <v>61.531092746477192</v>
      </c>
      <c r="AS86" s="33">
        <f t="shared" si="63"/>
        <v>47.982714951017833</v>
      </c>
    </row>
    <row r="87" spans="1:47" x14ac:dyDescent="0.35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4.1134346608321302</v>
      </c>
      <c r="K87">
        <v>3.6727095186001302</v>
      </c>
      <c r="L87">
        <v>15</v>
      </c>
      <c r="M87">
        <v>4.1973823069715701</v>
      </c>
      <c r="N87">
        <f t="shared" si="37"/>
        <v>-4.3763352297602038</v>
      </c>
      <c r="O87">
        <f t="shared" si="38"/>
        <v>-0.93816761488010192</v>
      </c>
      <c r="P87">
        <f t="shared" si="34"/>
        <v>0.9939656958423857</v>
      </c>
      <c r="Q87">
        <f t="shared" si="35"/>
        <v>-0.86727095186001302</v>
      </c>
      <c r="R87">
        <f t="shared" si="36"/>
        <v>-1.1666166225120171</v>
      </c>
      <c r="S87">
        <f t="shared" si="39"/>
        <v>1.257134539660594E-2</v>
      </c>
      <c r="T87">
        <f t="shared" si="40"/>
        <v>0.39134427218507911</v>
      </c>
      <c r="U87">
        <f t="shared" si="41"/>
        <v>2.7019282798862934</v>
      </c>
      <c r="V87">
        <f t="shared" si="42"/>
        <v>0.42009644972754728</v>
      </c>
      <c r="W87">
        <f t="shared" si="43"/>
        <v>0.31141880821564194</v>
      </c>
      <c r="X87">
        <f t="shared" si="44"/>
        <v>3.8373591554111677</v>
      </c>
      <c r="Y87">
        <f t="shared" si="45"/>
        <v>1.3447844100667887</v>
      </c>
      <c r="Z87">
        <f t="shared" si="46"/>
        <v>3.2760408623411581E-3</v>
      </c>
      <c r="AA87">
        <f t="shared" si="47"/>
        <v>0.10198270642278391</v>
      </c>
      <c r="AB87">
        <f t="shared" si="48"/>
        <v>0.70411138766519377</v>
      </c>
      <c r="AC87">
        <f t="shared" si="49"/>
        <v>0.10947540553642406</v>
      </c>
      <c r="AD87">
        <f t="shared" si="50"/>
        <v>8.115445951325706E-2</v>
      </c>
      <c r="AE87">
        <f t="shared" si="51"/>
        <v>1</v>
      </c>
      <c r="AF87" s="17">
        <f t="shared" si="52"/>
        <v>9.3885152670662713</v>
      </c>
      <c r="AG87">
        <f t="shared" si="53"/>
        <v>30633.956251264302</v>
      </c>
      <c r="AH87">
        <f t="shared" si="64"/>
        <v>7.7903028256591664E-2</v>
      </c>
      <c r="AI87">
        <f t="shared" si="54"/>
        <v>2.5521350386871217E-4</v>
      </c>
      <c r="AJ87">
        <f t="shared" si="55"/>
        <v>7.9447616601378279E-3</v>
      </c>
      <c r="AK87">
        <f t="shared" si="56"/>
        <v>5.4852409329069554E-2</v>
      </c>
      <c r="AL87">
        <f t="shared" si="57"/>
        <v>8.5284656109058752E-3</v>
      </c>
      <c r="AM87">
        <f t="shared" si="58"/>
        <v>6.3221781526096891E-3</v>
      </c>
      <c r="AO87" s="32">
        <f t="shared" si="59"/>
        <v>1.8863865796532273</v>
      </c>
      <c r="AP87">
        <f t="shared" si="60"/>
        <v>58.722957629769873</v>
      </c>
      <c r="AQ87">
        <f t="shared" si="61"/>
        <v>405.43641794609414</v>
      </c>
      <c r="AR87">
        <f t="shared" si="62"/>
        <v>63.037350412785926</v>
      </c>
      <c r="AS87" s="33">
        <f t="shared" si="63"/>
        <v>46.729784437248284</v>
      </c>
    </row>
    <row r="88" spans="1:47" x14ac:dyDescent="0.35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2.19024161693372</v>
      </c>
      <c r="K88">
        <v>1.9555728722622501</v>
      </c>
      <c r="L88">
        <v>15</v>
      </c>
      <c r="M88">
        <v>2.23494042544257</v>
      </c>
      <c r="N88">
        <f t="shared" si="37"/>
        <v>-1.6289165956196037</v>
      </c>
      <c r="O88">
        <f t="shared" si="38"/>
        <v>0.43554170219019817</v>
      </c>
      <c r="P88">
        <f t="shared" si="34"/>
        <v>1.1931535468175789</v>
      </c>
      <c r="Q88">
        <f t="shared" si="35"/>
        <v>-0.69555728722622501</v>
      </c>
      <c r="R88">
        <f t="shared" si="36"/>
        <v>-1.0787301301546803</v>
      </c>
      <c r="S88">
        <f t="shared" si="39"/>
        <v>0.19614196011494825</v>
      </c>
      <c r="T88">
        <f t="shared" si="40"/>
        <v>1.5458001955430394</v>
      </c>
      <c r="U88">
        <f t="shared" si="41"/>
        <v>3.2974635338358285</v>
      </c>
      <c r="V88">
        <f t="shared" si="42"/>
        <v>0.49879639765448347</v>
      </c>
      <c r="W88">
        <f t="shared" si="43"/>
        <v>0.34002704168917985</v>
      </c>
      <c r="X88">
        <f t="shared" si="44"/>
        <v>5.8782291288374795</v>
      </c>
      <c r="Y88">
        <f t="shared" si="45"/>
        <v>1.7712555479851211</v>
      </c>
      <c r="Z88">
        <f t="shared" si="46"/>
        <v>3.3367525459787356E-2</v>
      </c>
      <c r="AA88">
        <f t="shared" si="47"/>
        <v>0.26297038813264972</v>
      </c>
      <c r="AB88">
        <f t="shared" si="48"/>
        <v>0.5609620621385949</v>
      </c>
      <c r="AC88">
        <f t="shared" si="49"/>
        <v>8.4854874949920334E-2</v>
      </c>
      <c r="AD88">
        <f t="shared" si="50"/>
        <v>5.7845149319047731E-2</v>
      </c>
      <c r="AE88">
        <f t="shared" si="51"/>
        <v>1</v>
      </c>
      <c r="AF88" s="17">
        <f t="shared" si="52"/>
        <v>8.8928132015222179</v>
      </c>
      <c r="AG88">
        <f t="shared" si="53"/>
        <v>25151.984654338612</v>
      </c>
      <c r="AH88">
        <f t="shared" si="64"/>
        <v>9.8712588623276434E-2</v>
      </c>
      <c r="AI88">
        <f t="shared" si="54"/>
        <v>3.2937948140886924E-3</v>
      </c>
      <c r="AJ88">
        <f t="shared" si="55"/>
        <v>2.5958487743841588E-2</v>
      </c>
      <c r="AK88">
        <f t="shared" si="56"/>
        <v>5.537401727315195E-2</v>
      </c>
      <c r="AL88">
        <f t="shared" si="57"/>
        <v>8.3762443636110507E-3</v>
      </c>
      <c r="AM88">
        <f t="shared" si="58"/>
        <v>5.7100444285831577E-3</v>
      </c>
      <c r="AO88" s="32">
        <f t="shared" si="59"/>
        <v>24.345774182171059</v>
      </c>
      <c r="AP88">
        <f t="shared" si="60"/>
        <v>191.86971757288248</v>
      </c>
      <c r="AQ88">
        <f t="shared" si="61"/>
        <v>409.29183394345341</v>
      </c>
      <c r="AR88">
        <f t="shared" si="62"/>
        <v>61.912221398520494</v>
      </c>
      <c r="AS88" s="33">
        <f t="shared" si="63"/>
        <v>42.205255662505955</v>
      </c>
    </row>
    <row r="89" spans="1:47" x14ac:dyDescent="0.35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0.56555067869161701</v>
      </c>
      <c r="K89">
        <v>0.504955963117517</v>
      </c>
      <c r="L89">
        <v>15</v>
      </c>
      <c r="M89">
        <v>0.57709252927716004</v>
      </c>
      <c r="N89">
        <f t="shared" si="37"/>
        <v>0.69207045901197484</v>
      </c>
      <c r="O89">
        <f t="shared" si="38"/>
        <v>1.5960352295059874</v>
      </c>
      <c r="P89">
        <f t="shared" si="34"/>
        <v>1.3614251082783682</v>
      </c>
      <c r="Q89">
        <f t="shared" si="35"/>
        <v>-0.55049559631175171</v>
      </c>
      <c r="R89">
        <f t="shared" si="36"/>
        <v>-1.0253628265095369</v>
      </c>
      <c r="S89">
        <f t="shared" si="39"/>
        <v>1.9978477158173713</v>
      </c>
      <c r="T89">
        <f t="shared" si="40"/>
        <v>4.9334336655467821</v>
      </c>
      <c r="U89">
        <f t="shared" si="41"/>
        <v>3.9017497574588083</v>
      </c>
      <c r="V89">
        <f t="shared" si="42"/>
        <v>0.57666394702465973</v>
      </c>
      <c r="W89">
        <f t="shared" si="43"/>
        <v>0.35866630815045336</v>
      </c>
      <c r="X89">
        <f t="shared" si="44"/>
        <v>11.768361393998074</v>
      </c>
      <c r="Y89">
        <f t="shared" si="45"/>
        <v>2.4654146927186642</v>
      </c>
      <c r="Z89">
        <f t="shared" si="46"/>
        <v>0.16976430693539749</v>
      </c>
      <c r="AA89">
        <f t="shared" si="47"/>
        <v>0.41921160477471903</v>
      </c>
      <c r="AB89">
        <f t="shared" si="48"/>
        <v>0.33154571200105404</v>
      </c>
      <c r="AC89">
        <f t="shared" si="49"/>
        <v>4.9001209915151091E-2</v>
      </c>
      <c r="AD89">
        <f t="shared" si="50"/>
        <v>3.0477166373678418E-2</v>
      </c>
      <c r="AE89">
        <f t="shared" si="51"/>
        <v>1.0000000000000002</v>
      </c>
      <c r="AF89" s="17">
        <f t="shared" si="52"/>
        <v>9.595459734844523</v>
      </c>
      <c r="AG89">
        <f t="shared" si="53"/>
        <v>82557.476925052266</v>
      </c>
      <c r="AH89">
        <f t="shared" si="64"/>
        <v>0.15869882814531416</v>
      </c>
      <c r="AI89">
        <f t="shared" si="54"/>
        <v>2.6941396571549012E-2</v>
      </c>
      <c r="AJ89">
        <f t="shared" si="55"/>
        <v>6.6528390422664493E-2</v>
      </c>
      <c r="AK89">
        <f t="shared" si="56"/>
        <v>5.2615915971171101E-2</v>
      </c>
      <c r="AL89">
        <f t="shared" si="57"/>
        <v>7.7764345912370277E-3</v>
      </c>
      <c r="AM89">
        <f t="shared" si="58"/>
        <v>4.8366905886925386E-3</v>
      </c>
      <c r="AO89" s="32">
        <f t="shared" si="59"/>
        <v>199.13479560952035</v>
      </c>
      <c r="AP89">
        <f t="shared" si="60"/>
        <v>491.73833263855767</v>
      </c>
      <c r="AQ89">
        <f t="shared" si="61"/>
        <v>388.90558790822308</v>
      </c>
      <c r="AR89">
        <f t="shared" si="62"/>
        <v>57.478783951835574</v>
      </c>
      <c r="AS89" s="33">
        <f t="shared" si="63"/>
        <v>35.749943001206567</v>
      </c>
    </row>
    <row r="90" spans="1:47" x14ac:dyDescent="0.35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2.1877959987631899</v>
      </c>
      <c r="K90">
        <v>1.9533892846100001</v>
      </c>
      <c r="L90">
        <v>15</v>
      </c>
      <c r="M90">
        <v>2.2324448966971402</v>
      </c>
      <c r="N90">
        <f t="shared" si="37"/>
        <v>-1.6254228553759922</v>
      </c>
      <c r="O90">
        <f t="shared" si="38"/>
        <v>0.43728857231200391</v>
      </c>
      <c r="P90">
        <f t="shared" si="34"/>
        <v>1.1934068429852405</v>
      </c>
      <c r="Q90">
        <f t="shared" si="35"/>
        <v>-0.69533892846099998</v>
      </c>
      <c r="R90">
        <f t="shared" si="36"/>
        <v>-1.0967170327850631</v>
      </c>
      <c r="S90">
        <f t="shared" si="39"/>
        <v>0.19682842764581757</v>
      </c>
      <c r="T90">
        <f t="shared" si="40"/>
        <v>1.5485028676402033</v>
      </c>
      <c r="U90">
        <f t="shared" si="41"/>
        <v>3.2982988745017812</v>
      </c>
      <c r="V90">
        <f t="shared" si="42"/>
        <v>0.49890532611228294</v>
      </c>
      <c r="W90">
        <f t="shared" si="43"/>
        <v>0.33396568433854684</v>
      </c>
      <c r="X90">
        <f t="shared" si="44"/>
        <v>5.8765011802386313</v>
      </c>
      <c r="Y90">
        <f t="shared" si="45"/>
        <v>1.7709615474311551</v>
      </c>
      <c r="Z90">
        <f t="shared" si="46"/>
        <v>3.3494152661401287E-2</v>
      </c>
      <c r="AA90">
        <f t="shared" si="47"/>
        <v>0.26350762471510675</v>
      </c>
      <c r="AB90">
        <f t="shared" si="48"/>
        <v>0.56126915886501105</v>
      </c>
      <c r="AC90">
        <f t="shared" si="49"/>
        <v>8.4898362275496644E-2</v>
      </c>
      <c r="AD90">
        <f t="shared" si="50"/>
        <v>5.6830701482984344E-2</v>
      </c>
      <c r="AE90">
        <f t="shared" si="51"/>
        <v>1</v>
      </c>
      <c r="AF90" s="17">
        <f t="shared" si="52"/>
        <v>9.2076776615028511</v>
      </c>
      <c r="AG90">
        <f t="shared" si="53"/>
        <v>34452.978960446242</v>
      </c>
      <c r="AH90">
        <f t="shared" si="64"/>
        <v>9.1100581846693271E-2</v>
      </c>
      <c r="AI90">
        <f t="shared" si="54"/>
        <v>3.0513367959156272E-3</v>
      </c>
      <c r="AJ90">
        <f t="shared" si="55"/>
        <v>2.4005697932586317E-2</v>
      </c>
      <c r="AK90">
        <f t="shared" si="56"/>
        <v>5.1131946945206626E-2</v>
      </c>
      <c r="AL90">
        <f t="shared" si="57"/>
        <v>7.7342902011290982E-3</v>
      </c>
      <c r="AM90">
        <f t="shared" si="58"/>
        <v>5.1773099718556079E-3</v>
      </c>
      <c r="AO90" s="32">
        <f t="shared" si="59"/>
        <v>22.553668573816299</v>
      </c>
      <c r="AP90">
        <f t="shared" si="60"/>
        <v>177.43585558284261</v>
      </c>
      <c r="AQ90">
        <f t="shared" si="61"/>
        <v>377.93697060245347</v>
      </c>
      <c r="AR90">
        <f t="shared" si="62"/>
        <v>57.167277661211685</v>
      </c>
      <c r="AS90" s="33">
        <f t="shared" si="63"/>
        <v>38.267599094745854</v>
      </c>
    </row>
    <row r="91" spans="1:47" x14ac:dyDescent="0.35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4.0034428911858404</v>
      </c>
      <c r="K91">
        <v>3.5745025814159299</v>
      </c>
      <c r="L91">
        <v>15</v>
      </c>
      <c r="M91">
        <v>4.0851458073324904</v>
      </c>
      <c r="N91">
        <f t="shared" si="37"/>
        <v>-4.2192041302654788</v>
      </c>
      <c r="O91">
        <f t="shared" si="38"/>
        <v>-0.8596020651327394</v>
      </c>
      <c r="P91">
        <f t="shared" si="34"/>
        <v>1.0053577005557521</v>
      </c>
      <c r="Q91">
        <f t="shared" si="35"/>
        <v>-0.85745025814159304</v>
      </c>
      <c r="R91">
        <f t="shared" si="36"/>
        <v>-1.1837692928056354</v>
      </c>
      <c r="S91">
        <f t="shared" si="39"/>
        <v>1.4710347367561091E-2</v>
      </c>
      <c r="T91">
        <f t="shared" si="40"/>
        <v>0.42333050677356487</v>
      </c>
      <c r="U91">
        <f t="shared" si="41"/>
        <v>2.732884652369862</v>
      </c>
      <c r="V91">
        <f t="shared" si="42"/>
        <v>0.42424241308893351</v>
      </c>
      <c r="W91">
        <f t="shared" si="43"/>
        <v>0.3061226951642157</v>
      </c>
      <c r="X91">
        <f t="shared" si="44"/>
        <v>3.9012906147641373</v>
      </c>
      <c r="Y91">
        <f t="shared" si="45"/>
        <v>1.3613074252539832</v>
      </c>
      <c r="Z91">
        <f t="shared" si="46"/>
        <v>3.7706361356139176E-3</v>
      </c>
      <c r="AA91">
        <f t="shared" si="47"/>
        <v>0.10851037479020476</v>
      </c>
      <c r="AB91">
        <f t="shared" si="48"/>
        <v>0.70050783759288993</v>
      </c>
      <c r="AC91">
        <f t="shared" si="49"/>
        <v>0.10874411956992397</v>
      </c>
      <c r="AD91">
        <f t="shared" si="50"/>
        <v>7.8467031911367405E-2</v>
      </c>
      <c r="AE91">
        <f t="shared" si="51"/>
        <v>1</v>
      </c>
      <c r="AF91" s="17">
        <f t="shared" si="52"/>
        <v>9.0136626232282975</v>
      </c>
      <c r="AG91">
        <f t="shared" si="53"/>
        <v>21302.459636145904</v>
      </c>
      <c r="AH91">
        <f t="shared" si="64"/>
        <v>6.8227943970371324E-2</v>
      </c>
      <c r="AI91">
        <f t="shared" si="54"/>
        <v>2.5726275099332381E-4</v>
      </c>
      <c r="AJ91">
        <f t="shared" si="55"/>
        <v>7.4034397713900833E-3</v>
      </c>
      <c r="AK91">
        <f t="shared" si="56"/>
        <v>4.7794209494093666E-2</v>
      </c>
      <c r="AL91">
        <f t="shared" si="57"/>
        <v>7.4193876971241322E-3</v>
      </c>
      <c r="AM91">
        <f t="shared" si="58"/>
        <v>5.3536442567701141E-3</v>
      </c>
      <c r="AO91" s="32">
        <f t="shared" si="59"/>
        <v>1.9015333967912773</v>
      </c>
      <c r="AP91">
        <f t="shared" si="60"/>
        <v>54.721827866935762</v>
      </c>
      <c r="AQ91">
        <f t="shared" si="61"/>
        <v>353.26639855692252</v>
      </c>
      <c r="AR91">
        <f t="shared" si="62"/>
        <v>54.839705458136777</v>
      </c>
      <c r="AS91" s="33">
        <f t="shared" si="63"/>
        <v>39.570957355782809</v>
      </c>
    </row>
    <row r="92" spans="1:47" x14ac:dyDescent="0.35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6.32393565557709</v>
      </c>
      <c r="K92">
        <v>5.6463711210509597</v>
      </c>
      <c r="L92">
        <v>15</v>
      </c>
      <c r="M92">
        <v>6.4529955669153898</v>
      </c>
      <c r="N92">
        <f t="shared" si="37"/>
        <v>-7.5341937936815633</v>
      </c>
      <c r="O92">
        <f t="shared" si="38"/>
        <v>-2.5170968968407816</v>
      </c>
      <c r="P92">
        <f t="shared" si="34"/>
        <v>0.765020949958088</v>
      </c>
      <c r="Q92">
        <f t="shared" si="35"/>
        <v>-1.0646371121050962</v>
      </c>
      <c r="R92">
        <f t="shared" si="36"/>
        <v>-1.3012311381674122</v>
      </c>
      <c r="S92">
        <f t="shared" si="39"/>
        <v>5.3449200063537317E-4</v>
      </c>
      <c r="T92">
        <f t="shared" si="40"/>
        <v>8.0693528673523446E-2</v>
      </c>
      <c r="U92">
        <f t="shared" si="41"/>
        <v>2.1490393964689014</v>
      </c>
      <c r="V92">
        <f t="shared" si="42"/>
        <v>0.34485297503369333</v>
      </c>
      <c r="W92">
        <f t="shared" si="43"/>
        <v>0.27219647519542328</v>
      </c>
      <c r="X92">
        <f t="shared" si="44"/>
        <v>2.8473168673721765</v>
      </c>
      <c r="Y92">
        <f t="shared" si="45"/>
        <v>1.0463771007932743</v>
      </c>
      <c r="Z92">
        <f t="shared" si="46"/>
        <v>1.8771777976669748E-4</v>
      </c>
      <c r="AA92">
        <f t="shared" si="47"/>
        <v>2.8340199715108101E-2</v>
      </c>
      <c r="AB92">
        <f t="shared" si="48"/>
        <v>0.75475947938744037</v>
      </c>
      <c r="AC92">
        <f t="shared" si="49"/>
        <v>0.1211150676573494</v>
      </c>
      <c r="AD92">
        <f t="shared" si="50"/>
        <v>9.5597535460335586E-2</v>
      </c>
      <c r="AE92">
        <f t="shared" si="51"/>
        <v>1.0000000000000002</v>
      </c>
      <c r="AF92" s="17">
        <f t="shared" si="52"/>
        <v>9.1967088629451759</v>
      </c>
      <c r="AG92">
        <f t="shared" si="53"/>
        <v>20520.359805261884</v>
      </c>
      <c r="AH92">
        <f t="shared" si="64"/>
        <v>5.4859150736453414E-2</v>
      </c>
      <c r="AI92">
        <f t="shared" si="54"/>
        <v>1.0298037976133621E-5</v>
      </c>
      <c r="AJ92">
        <f t="shared" si="55"/>
        <v>1.5547192880723095E-3</v>
      </c>
      <c r="AK92">
        <f t="shared" si="56"/>
        <v>4.1405464049482692E-2</v>
      </c>
      <c r="AL92">
        <f t="shared" si="57"/>
        <v>6.6442697530702845E-3</v>
      </c>
      <c r="AM92">
        <f t="shared" si="58"/>
        <v>5.2443996078520008E-3</v>
      </c>
      <c r="AO92" s="32">
        <f t="shared" si="59"/>
        <v>7.6116977904629138E-2</v>
      </c>
      <c r="AP92">
        <f t="shared" si="60"/>
        <v>11.491561205383265</v>
      </c>
      <c r="AQ92">
        <f t="shared" si="61"/>
        <v>306.04458824968077</v>
      </c>
      <c r="AR92">
        <f t="shared" si="62"/>
        <v>49.110494169757011</v>
      </c>
      <c r="AS92" s="33">
        <f t="shared" si="63"/>
        <v>38.76348582118851</v>
      </c>
    </row>
    <row r="93" spans="1:47" x14ac:dyDescent="0.35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7.5735262874707203</v>
      </c>
      <c r="K93">
        <v>6.76207704238458</v>
      </c>
      <c r="L93">
        <v>15</v>
      </c>
      <c r="M93">
        <v>7.7280880484395196</v>
      </c>
      <c r="N93">
        <f t="shared" si="37"/>
        <v>-9.3193232678153048</v>
      </c>
      <c r="O93">
        <f t="shared" si="38"/>
        <v>-3.4096616339076524</v>
      </c>
      <c r="P93">
        <f t="shared" si="34"/>
        <v>0.6355990630833892</v>
      </c>
      <c r="Q93">
        <f t="shared" si="35"/>
        <v>-1.176207704238458</v>
      </c>
      <c r="R93">
        <f t="shared" si="36"/>
        <v>-1.3584125099721891</v>
      </c>
      <c r="S93">
        <f t="shared" si="39"/>
        <v>8.9674575545073144E-5</v>
      </c>
      <c r="T93">
        <f t="shared" si="40"/>
        <v>3.3052382289428112E-2</v>
      </c>
      <c r="U93">
        <f t="shared" si="41"/>
        <v>1.8881529254328733</v>
      </c>
      <c r="V93">
        <f t="shared" si="42"/>
        <v>0.30844624282058625</v>
      </c>
      <c r="W93">
        <f t="shared" si="43"/>
        <v>0.25706854695727116</v>
      </c>
      <c r="X93">
        <f t="shared" si="44"/>
        <v>2.4868097720757039</v>
      </c>
      <c r="Y93">
        <f t="shared" si="45"/>
        <v>0.9110006729837804</v>
      </c>
      <c r="Z93">
        <f t="shared" si="46"/>
        <v>3.6060086522107835E-5</v>
      </c>
      <c r="AA93">
        <f t="shared" si="47"/>
        <v>1.3291077854274221E-2</v>
      </c>
      <c r="AB93">
        <f t="shared" si="48"/>
        <v>0.75926713278790903</v>
      </c>
      <c r="AC93">
        <f t="shared" si="49"/>
        <v>0.12403290604859199</v>
      </c>
      <c r="AD93">
        <f t="shared" si="50"/>
        <v>0.10337282322270264</v>
      </c>
      <c r="AE93">
        <f t="shared" si="51"/>
        <v>1</v>
      </c>
      <c r="AF93" s="17">
        <f t="shared" si="52"/>
        <v>8.82715987268476</v>
      </c>
      <c r="AG93">
        <f t="shared" si="53"/>
        <v>12898.423115551315</v>
      </c>
      <c r="AH93">
        <f t="shared" si="64"/>
        <v>4.8287549154219365E-2</v>
      </c>
      <c r="AI93">
        <f t="shared" si="54"/>
        <v>1.7412532004416853E-6</v>
      </c>
      <c r="AJ93">
        <f t="shared" si="55"/>
        <v>6.4179357520082294E-4</v>
      </c>
      <c r="AK93">
        <f t="shared" si="56"/>
        <v>3.6663148995679358E-2</v>
      </c>
      <c r="AL93">
        <f t="shared" si="57"/>
        <v>5.9892450475620583E-3</v>
      </c>
      <c r="AM93">
        <f t="shared" si="58"/>
        <v>4.991620282576683E-3</v>
      </c>
      <c r="AO93" s="32">
        <f t="shared" si="59"/>
        <v>1.287030905222453E-2</v>
      </c>
      <c r="AP93">
        <f t="shared" si="60"/>
        <v>4.7437567715433051</v>
      </c>
      <c r="AQ93">
        <f t="shared" si="61"/>
        <v>270.9922131269912</v>
      </c>
      <c r="AR93">
        <f t="shared" si="62"/>
        <v>44.268940744560268</v>
      </c>
      <c r="AS93" s="33">
        <f t="shared" si="63"/>
        <v>36.895091243374729</v>
      </c>
    </row>
    <row r="94" spans="1:47" x14ac:dyDescent="0.35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9.0190291212960307</v>
      </c>
      <c r="K94">
        <v>8.0527045725857498</v>
      </c>
      <c r="L94">
        <v>15</v>
      </c>
      <c r="M94">
        <v>9.2030909400980097</v>
      </c>
      <c r="N94">
        <f t="shared" si="37"/>
        <v>-11.384327316137158</v>
      </c>
      <c r="O94">
        <f t="shared" si="38"/>
        <v>-4.442163658068579</v>
      </c>
      <c r="P94">
        <f t="shared" si="34"/>
        <v>0.48588626958005349</v>
      </c>
      <c r="Q94">
        <f t="shared" si="35"/>
        <v>-1.3052704572585752</v>
      </c>
      <c r="R94">
        <f t="shared" si="36"/>
        <v>-1.4323911437877024</v>
      </c>
      <c r="S94">
        <f t="shared" si="39"/>
        <v>1.1372330339090087E-5</v>
      </c>
      <c r="T94">
        <f t="shared" si="40"/>
        <v>1.1770443733143194E-2</v>
      </c>
      <c r="U94">
        <f t="shared" si="41"/>
        <v>1.625615103809168</v>
      </c>
      <c r="V94">
        <f t="shared" si="42"/>
        <v>0.27109920438202267</v>
      </c>
      <c r="W94">
        <f t="shared" si="43"/>
        <v>0.23873738378862033</v>
      </c>
      <c r="X94">
        <f t="shared" si="44"/>
        <v>2.1472335080432932</v>
      </c>
      <c r="Y94">
        <f t="shared" si="45"/>
        <v>0.76418027313326664</v>
      </c>
      <c r="Z94">
        <f t="shared" si="46"/>
        <v>5.2962708976413736E-6</v>
      </c>
      <c r="AA94">
        <f t="shared" si="47"/>
        <v>5.481678489578542E-3</v>
      </c>
      <c r="AB94">
        <f t="shared" si="48"/>
        <v>0.75707420628441113</v>
      </c>
      <c r="AC94">
        <f t="shared" si="49"/>
        <v>0.12625511075833895</v>
      </c>
      <c r="AD94">
        <f t="shared" si="50"/>
        <v>0.11118370819677374</v>
      </c>
      <c r="AE94">
        <f t="shared" si="51"/>
        <v>1</v>
      </c>
      <c r="AF94" s="17">
        <f t="shared" si="52"/>
        <v>9.4782276004781938</v>
      </c>
      <c r="AG94">
        <f t="shared" si="53"/>
        <v>22318.111253852076</v>
      </c>
      <c r="AH94">
        <f t="shared" si="64"/>
        <v>4.3976193376166595E-2</v>
      </c>
      <c r="AI94">
        <f t="shared" si="54"/>
        <v>2.3290983316724048E-7</v>
      </c>
      <c r="AJ94">
        <f t="shared" si="55"/>
        <v>2.4106335328367878E-4</v>
      </c>
      <c r="AK94">
        <f t="shared" si="56"/>
        <v>3.3293241695671105E-2</v>
      </c>
      <c r="AL94">
        <f t="shared" si="57"/>
        <v>5.5522191654380449E-3</v>
      </c>
      <c r="AM94">
        <f t="shared" si="58"/>
        <v>4.8894362519406008E-3</v>
      </c>
      <c r="AO94" s="32">
        <f t="shared" si="59"/>
        <v>1.721531098064351E-3</v>
      </c>
      <c r="AP94">
        <f t="shared" si="60"/>
        <v>1.7817970741644795</v>
      </c>
      <c r="AQ94">
        <f t="shared" si="61"/>
        <v>246.08386067287822</v>
      </c>
      <c r="AR94">
        <f t="shared" si="62"/>
        <v>41.038705092829467</v>
      </c>
      <c r="AS94" s="33">
        <f t="shared" si="63"/>
        <v>36.13980760389326</v>
      </c>
    </row>
    <row r="95" spans="1:47" x14ac:dyDescent="0.35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11.599383687166201</v>
      </c>
      <c r="K95">
        <v>10.356592577827</v>
      </c>
      <c r="L95">
        <v>15</v>
      </c>
      <c r="M95">
        <v>11.836105803230801</v>
      </c>
      <c r="N95">
        <f t="shared" si="37"/>
        <v>-15.07054812452316</v>
      </c>
      <c r="O95">
        <f t="shared" si="38"/>
        <v>-6.2852740622615801</v>
      </c>
      <c r="P95">
        <f t="shared" si="34"/>
        <v>0.21863526097207009</v>
      </c>
      <c r="Q95">
        <f t="shared" si="35"/>
        <v>-1.5356592577827</v>
      </c>
      <c r="R95">
        <f t="shared" si="36"/>
        <v>-1.5651760680394589</v>
      </c>
      <c r="S95">
        <f t="shared" si="39"/>
        <v>2.8506513910696781E-7</v>
      </c>
      <c r="T95">
        <f t="shared" si="40"/>
        <v>1.863546172107826E-3</v>
      </c>
      <c r="U95">
        <f t="shared" si="41"/>
        <v>1.2443773209304589</v>
      </c>
      <c r="V95">
        <f t="shared" si="42"/>
        <v>0.21531369713898912</v>
      </c>
      <c r="W95">
        <f t="shared" si="43"/>
        <v>0.20905120269739841</v>
      </c>
      <c r="X95">
        <f t="shared" si="44"/>
        <v>1.6706060520040933</v>
      </c>
      <c r="Y95">
        <f t="shared" si="45"/>
        <v>0.51318646598610196</v>
      </c>
      <c r="Z95">
        <f t="shared" si="46"/>
        <v>1.7063576344943669E-7</v>
      </c>
      <c r="AA95">
        <f t="shared" si="47"/>
        <v>1.115491093709542E-3</v>
      </c>
      <c r="AB95">
        <f t="shared" si="48"/>
        <v>0.74486580450111406</v>
      </c>
      <c r="AC95">
        <f t="shared" si="49"/>
        <v>0.12888358502035496</v>
      </c>
      <c r="AD95">
        <f t="shared" si="50"/>
        <v>0.12513494874905803</v>
      </c>
      <c r="AE95">
        <f t="shared" si="51"/>
        <v>1</v>
      </c>
      <c r="AF95" s="17">
        <f t="shared" si="52"/>
        <v>9.2739023690630891</v>
      </c>
      <c r="AG95">
        <f t="shared" si="53"/>
        <v>15262.176084872308</v>
      </c>
      <c r="AH95">
        <f t="shared" si="64"/>
        <v>3.7348765483515574E-2</v>
      </c>
      <c r="AI95">
        <f t="shared" si="54"/>
        <v>6.37303511217365E-9</v>
      </c>
      <c r="AJ95">
        <f t="shared" si="55"/>
        <v>4.1662215257907977E-5</v>
      </c>
      <c r="AK95">
        <f t="shared" si="56"/>
        <v>2.781981824900227E-2</v>
      </c>
      <c r="AL95">
        <f t="shared" si="57"/>
        <v>4.8136427915999782E-3</v>
      </c>
      <c r="AM95">
        <f t="shared" si="58"/>
        <v>4.6736358546203092E-3</v>
      </c>
      <c r="AO95" s="32">
        <f t="shared" si="59"/>
        <v>4.710568886451862E-5</v>
      </c>
      <c r="AP95">
        <f t="shared" si="60"/>
        <v>0.30794234062775383</v>
      </c>
      <c r="AQ95">
        <f t="shared" si="61"/>
        <v>205.62756671491107</v>
      </c>
      <c r="AR95">
        <f t="shared" si="62"/>
        <v>35.579587379474489</v>
      </c>
      <c r="AS95" s="33">
        <f t="shared" si="63"/>
        <v>34.544739289646671</v>
      </c>
    </row>
    <row r="96" spans="1:47" x14ac:dyDescent="0.35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13.9659566796375</v>
      </c>
      <c r="K96">
        <v>12.469604178247801</v>
      </c>
      <c r="L96">
        <v>16.6261389043304</v>
      </c>
      <c r="M96">
        <v>14.250976203711801</v>
      </c>
      <c r="N96">
        <f t="shared" si="37"/>
        <v>-18.451366685196479</v>
      </c>
      <c r="O96">
        <f t="shared" si="38"/>
        <v>-7.9756833425982396</v>
      </c>
      <c r="P96">
        <f t="shared" si="34"/>
        <v>-2.6474084676743059E-2</v>
      </c>
      <c r="Q96">
        <f t="shared" si="35"/>
        <v>-1.7469604178247802</v>
      </c>
      <c r="R96">
        <f t="shared" si="36"/>
        <v>-1.7731042358155678</v>
      </c>
      <c r="S96">
        <f t="shared" si="39"/>
        <v>9.6978009318446847E-9</v>
      </c>
      <c r="T96">
        <f t="shared" si="40"/>
        <v>3.4371994600881456E-4</v>
      </c>
      <c r="U96">
        <f t="shared" si="41"/>
        <v>0.97387328174941712</v>
      </c>
      <c r="V96">
        <f t="shared" si="42"/>
        <v>0.17430294719936631</v>
      </c>
      <c r="W96">
        <f t="shared" si="43"/>
        <v>0.16980505490056697</v>
      </c>
      <c r="X96">
        <f t="shared" si="44"/>
        <v>1.3183250134931601</v>
      </c>
      <c r="Y96">
        <f t="shared" si="45"/>
        <v>0.27636200165409203</v>
      </c>
      <c r="Z96">
        <f t="shared" si="46"/>
        <v>7.3561533253081979E-9</v>
      </c>
      <c r="AA96">
        <f t="shared" si="47"/>
        <v>2.6072473971957893E-4</v>
      </c>
      <c r="AB96">
        <f t="shared" si="48"/>
        <v>0.73872017278117885</v>
      </c>
      <c r="AC96">
        <f t="shared" si="49"/>
        <v>0.13221545932555473</v>
      </c>
      <c r="AD96">
        <f t="shared" si="50"/>
        <v>0.12880363579739357</v>
      </c>
      <c r="AE96">
        <f t="shared" si="51"/>
        <v>1</v>
      </c>
      <c r="AF96" s="17">
        <f t="shared" si="52"/>
        <v>10.015328914256084</v>
      </c>
      <c r="AG96">
        <f t="shared" si="53"/>
        <v>27140.498892746215</v>
      </c>
      <c r="AH96">
        <f t="shared" si="64"/>
        <v>3.219944489763539E-2</v>
      </c>
      <c r="AI96">
        <f t="shared" si="54"/>
        <v>2.3686405365681866E-10</v>
      </c>
      <c r="AJ96">
        <f t="shared" si="55"/>
        <v>8.3951918900509106E-6</v>
      </c>
      <c r="AK96">
        <f t="shared" si="56"/>
        <v>2.3786379498239262E-2</v>
      </c>
      <c r="AL96">
        <f t="shared" si="57"/>
        <v>4.2572643971687529E-3</v>
      </c>
      <c r="AM96">
        <f t="shared" si="58"/>
        <v>4.1474055734732713E-3</v>
      </c>
      <c r="AO96" s="32">
        <f t="shared" si="59"/>
        <v>1.7507583464327105E-6</v>
      </c>
      <c r="AP96">
        <f t="shared" si="60"/>
        <v>6.205227025585746E-2</v>
      </c>
      <c r="AQ96">
        <f t="shared" si="61"/>
        <v>175.81478402921638</v>
      </c>
      <c r="AR96">
        <f t="shared" si="62"/>
        <v>31.467168872795536</v>
      </c>
      <c r="AS96" s="33">
        <f t="shared" si="63"/>
        <v>30.65515772317293</v>
      </c>
    </row>
    <row r="97" spans="1:47" x14ac:dyDescent="0.35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16.0443842231502</v>
      </c>
      <c r="K97">
        <v>14.325343056384201</v>
      </c>
      <c r="L97">
        <v>19.100457408512298</v>
      </c>
      <c r="M97">
        <v>16.3718206358676</v>
      </c>
      <c r="N97">
        <f t="shared" si="37"/>
        <v>-21.420548890214757</v>
      </c>
      <c r="O97">
        <f t="shared" si="38"/>
        <v>-9.4602744451073786</v>
      </c>
      <c r="P97">
        <f t="shared" si="34"/>
        <v>-0.24173979454056205</v>
      </c>
      <c r="Q97">
        <f t="shared" si="35"/>
        <v>-1.9325343056384201</v>
      </c>
      <c r="R97">
        <f t="shared" si="36"/>
        <v>-2.0234610053131403</v>
      </c>
      <c r="S97">
        <f t="shared" si="39"/>
        <v>4.9793633411716083E-10</v>
      </c>
      <c r="T97">
        <f t="shared" si="40"/>
        <v>7.7885212866096336E-5</v>
      </c>
      <c r="U97">
        <f t="shared" si="41"/>
        <v>0.78526048003435189</v>
      </c>
      <c r="V97">
        <f t="shared" si="42"/>
        <v>0.14478081431431936</v>
      </c>
      <c r="W97">
        <f t="shared" si="43"/>
        <v>0.13219713740542957</v>
      </c>
      <c r="X97">
        <f t="shared" si="44"/>
        <v>1.0623163174649033</v>
      </c>
      <c r="Y97">
        <f t="shared" si="45"/>
        <v>6.0451729191275214E-2</v>
      </c>
      <c r="Z97">
        <f t="shared" si="46"/>
        <v>4.6872699395734509E-10</v>
      </c>
      <c r="AA97">
        <f t="shared" si="47"/>
        <v>7.3316404526253072E-5</v>
      </c>
      <c r="AB97">
        <f t="shared" si="48"/>
        <v>0.73919647766334462</v>
      </c>
      <c r="AC97">
        <f t="shared" si="49"/>
        <v>0.13628785695377649</v>
      </c>
      <c r="AD97">
        <f t="shared" si="50"/>
        <v>0.1244423485096256</v>
      </c>
      <c r="AE97">
        <f t="shared" si="51"/>
        <v>1</v>
      </c>
      <c r="AF97" s="17">
        <f t="shared" si="52"/>
        <v>8.6129679999005333</v>
      </c>
      <c r="AG97">
        <f t="shared" si="53"/>
        <v>5740.4002126109226</v>
      </c>
      <c r="AH97">
        <f t="shared" si="64"/>
        <v>2.7236477995163742E-2</v>
      </c>
      <c r="AI97">
        <f t="shared" si="54"/>
        <v>1.2766472456658478E-11</v>
      </c>
      <c r="AJ97">
        <f t="shared" si="55"/>
        <v>1.9968806385638149E-6</v>
      </c>
      <c r="AK97">
        <f t="shared" si="56"/>
        <v>2.0133108597980232E-2</v>
      </c>
      <c r="AL97">
        <f t="shared" si="57"/>
        <v>3.7120012169295571E-3</v>
      </c>
      <c r="AM97">
        <f t="shared" si="58"/>
        <v>3.3893712868489152E-3</v>
      </c>
      <c r="AO97" s="32">
        <f t="shared" si="59"/>
        <v>9.43621789078282E-8</v>
      </c>
      <c r="AP97">
        <f t="shared" si="60"/>
        <v>1.4759755187930509E-2</v>
      </c>
      <c r="AQ97">
        <f t="shared" si="61"/>
        <v>148.81197620901798</v>
      </c>
      <c r="AR97">
        <f t="shared" si="62"/>
        <v>27.436907425065161</v>
      </c>
      <c r="AS97" s="33">
        <f t="shared" si="63"/>
        <v>25.052218679865916</v>
      </c>
    </row>
    <row r="98" spans="1:47" x14ac:dyDescent="0.35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17.8192384331409</v>
      </c>
      <c r="K98">
        <v>15.910034315304401</v>
      </c>
      <c r="L98">
        <v>21.2133790870725</v>
      </c>
      <c r="M98">
        <v>18.1828963603479</v>
      </c>
      <c r="N98">
        <f t="shared" si="37"/>
        <v>-23.956054904487001</v>
      </c>
      <c r="O98">
        <f t="shared" si="38"/>
        <v>-10.7280274522435</v>
      </c>
      <c r="P98">
        <f t="shared" si="34"/>
        <v>-0.42556398057530898</v>
      </c>
      <c r="Q98">
        <f t="shared" si="35"/>
        <v>-2.0910034315304404</v>
      </c>
      <c r="R98">
        <f t="shared" si="36"/>
        <v>-2.1855000375360931</v>
      </c>
      <c r="S98">
        <f t="shared" si="39"/>
        <v>3.944732396647078E-11</v>
      </c>
      <c r="T98">
        <f t="shared" si="40"/>
        <v>2.1921833545290952E-5</v>
      </c>
      <c r="U98">
        <f t="shared" si="41"/>
        <v>0.65340117562438105</v>
      </c>
      <c r="V98">
        <f t="shared" si="42"/>
        <v>0.12356308649337579</v>
      </c>
      <c r="W98">
        <f t="shared" si="43"/>
        <v>0.112421504624972</v>
      </c>
      <c r="X98">
        <f t="shared" si="44"/>
        <v>0.8894076886157215</v>
      </c>
      <c r="Y98">
        <f t="shared" si="45"/>
        <v>-0.11719955622093481</v>
      </c>
      <c r="Z98">
        <f t="shared" si="46"/>
        <v>4.4352353224949954E-11</v>
      </c>
      <c r="AA98">
        <f t="shared" si="47"/>
        <v>2.4647677129270382E-5</v>
      </c>
      <c r="AB98">
        <f t="shared" si="48"/>
        <v>0.73464754576311098</v>
      </c>
      <c r="AC98">
        <f t="shared" si="49"/>
        <v>0.13892738737809876</v>
      </c>
      <c r="AD98">
        <f t="shared" si="50"/>
        <v>0.12640041913730854</v>
      </c>
      <c r="AE98">
        <f t="shared" si="51"/>
        <v>0.99999999999999978</v>
      </c>
      <c r="AF98" s="17">
        <f t="shared" si="52"/>
        <v>9.8699979981782864</v>
      </c>
      <c r="AG98">
        <f t="shared" si="53"/>
        <v>17817.890375859155</v>
      </c>
      <c r="AH98">
        <f t="shared" si="64"/>
        <v>2.4984623595466073E-2</v>
      </c>
      <c r="AI98">
        <f t="shared" si="54"/>
        <v>1.1081268508985304E-12</v>
      </c>
      <c r="AJ98">
        <f t="shared" si="55"/>
        <v>6.1581293557739823E-7</v>
      </c>
      <c r="AK98">
        <f t="shared" si="56"/>
        <v>1.8354892406224264E-2</v>
      </c>
      <c r="AL98">
        <f t="shared" si="57"/>
        <v>3.471048480743302E-3</v>
      </c>
      <c r="AM98">
        <f t="shared" si="58"/>
        <v>3.1580668944548003E-3</v>
      </c>
      <c r="AO98" s="32">
        <f t="shared" si="59"/>
        <v>8.1906152629122192E-9</v>
      </c>
      <c r="AP98">
        <f t="shared" si="60"/>
        <v>4.5517233204385903E-3</v>
      </c>
      <c r="AQ98">
        <f t="shared" si="61"/>
        <v>135.66845868740552</v>
      </c>
      <c r="AR98">
        <f t="shared" si="62"/>
        <v>25.655927966759155</v>
      </c>
      <c r="AS98" s="33">
        <f t="shared" si="63"/>
        <v>23.34255404608713</v>
      </c>
    </row>
    <row r="99" spans="1:47" x14ac:dyDescent="0.35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20.541479193587499</v>
      </c>
      <c r="K99">
        <v>18.340606422846101</v>
      </c>
      <c r="L99">
        <v>24.454141897128</v>
      </c>
      <c r="M99">
        <v>20.960693054681101</v>
      </c>
      <c r="N99">
        <f t="shared" si="37"/>
        <v>-27.844970276553596</v>
      </c>
      <c r="O99">
        <f t="shared" si="38"/>
        <v>-12.672485138276798</v>
      </c>
      <c r="P99">
        <f t="shared" si="34"/>
        <v>-0.70751034505014088</v>
      </c>
      <c r="Q99">
        <f t="shared" si="35"/>
        <v>-2.3340606422846104</v>
      </c>
      <c r="R99">
        <f t="shared" si="36"/>
        <v>-2.5075163363233308</v>
      </c>
      <c r="S99">
        <f t="shared" si="39"/>
        <v>8.0738943115331562E-13</v>
      </c>
      <c r="T99">
        <f t="shared" si="40"/>
        <v>3.136242476110717E-6</v>
      </c>
      <c r="U99">
        <f t="shared" si="41"/>
        <v>0.4928697468352411</v>
      </c>
      <c r="V99">
        <f t="shared" si="42"/>
        <v>9.6901464925971306E-2</v>
      </c>
      <c r="W99">
        <f t="shared" si="43"/>
        <v>8.1470333077435633E-2</v>
      </c>
      <c r="X99">
        <f t="shared" si="44"/>
        <v>0.67124468108193158</v>
      </c>
      <c r="Y99">
        <f t="shared" si="45"/>
        <v>-0.39862155709074504</v>
      </c>
      <c r="Z99">
        <f t="shared" si="46"/>
        <v>1.2028243260742744E-12</v>
      </c>
      <c r="AA99">
        <f t="shared" si="47"/>
        <v>4.6722790727453225E-6</v>
      </c>
      <c r="AB99">
        <f t="shared" si="48"/>
        <v>0.73426242430825583</v>
      </c>
      <c r="AC99">
        <f t="shared" si="49"/>
        <v>0.14436086818562602</v>
      </c>
      <c r="AD99">
        <f t="shared" si="50"/>
        <v>0.12137203522584253</v>
      </c>
      <c r="AE99">
        <f t="shared" si="51"/>
        <v>0.99999999999999989</v>
      </c>
      <c r="AF99" s="17">
        <f t="shared" si="52"/>
        <v>9.8720078519071119</v>
      </c>
      <c r="AG99">
        <f t="shared" si="53"/>
        <v>14661.389635991545</v>
      </c>
      <c r="AH99">
        <f t="shared" si="64"/>
        <v>2.0121354684640203E-2</v>
      </c>
      <c r="AI99">
        <f t="shared" si="54"/>
        <v>2.4202454888253795E-14</v>
      </c>
      <c r="AJ99">
        <f t="shared" si="55"/>
        <v>9.4012584408330479E-8</v>
      </c>
      <c r="AK99">
        <f t="shared" si="56"/>
        <v>1.4774354671110197E-2</v>
      </c>
      <c r="AL99">
        <f t="shared" si="57"/>
        <v>2.9047362313455731E-3</v>
      </c>
      <c r="AM99">
        <f t="shared" si="58"/>
        <v>2.4421697695758224E-3</v>
      </c>
      <c r="AO99" s="32">
        <f t="shared" si="59"/>
        <v>1.7889016609148829E-10</v>
      </c>
      <c r="AP99">
        <f t="shared" si="60"/>
        <v>6.9488516421772428E-4</v>
      </c>
      <c r="AQ99">
        <f t="shared" si="61"/>
        <v>109.20325120788399</v>
      </c>
      <c r="AR99">
        <f t="shared" si="62"/>
        <v>21.470084306595087</v>
      </c>
      <c r="AS99" s="33">
        <f t="shared" si="63"/>
        <v>18.051067865642924</v>
      </c>
    </row>
    <row r="100" spans="1:47" x14ac:dyDescent="0.35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19.590949786951299</v>
      </c>
      <c r="K100">
        <v>17.491919452635099</v>
      </c>
      <c r="L100">
        <v>23.322559270180101</v>
      </c>
      <c r="M100">
        <v>19.990765088725801</v>
      </c>
      <c r="N100">
        <f t="shared" si="37"/>
        <v>-26.487071124216119</v>
      </c>
      <c r="O100">
        <f t="shared" si="38"/>
        <v>-11.993535562108059</v>
      </c>
      <c r="P100">
        <f t="shared" si="34"/>
        <v>-0.60906265650567082</v>
      </c>
      <c r="Q100">
        <f t="shared" si="35"/>
        <v>-2.2491919452635099</v>
      </c>
      <c r="R100">
        <f t="shared" si="36"/>
        <v>-2.3756399072273635</v>
      </c>
      <c r="S100">
        <f t="shared" si="39"/>
        <v>3.1391434990632752E-12</v>
      </c>
      <c r="T100">
        <f t="shared" si="40"/>
        <v>6.1840598896776478E-6</v>
      </c>
      <c r="U100">
        <f t="shared" si="41"/>
        <v>0.54386041424888432</v>
      </c>
      <c r="V100">
        <f t="shared" si="42"/>
        <v>0.10548442732410562</v>
      </c>
      <c r="W100">
        <f t="shared" si="43"/>
        <v>9.2954987606551714E-2</v>
      </c>
      <c r="X100">
        <f t="shared" si="44"/>
        <v>0.74230601324257039</v>
      </c>
      <c r="Y100">
        <f t="shared" si="45"/>
        <v>-0.29799370406621439</v>
      </c>
      <c r="Z100">
        <f t="shared" si="46"/>
        <v>4.2289075436028661E-12</v>
      </c>
      <c r="AA100">
        <f t="shared" si="47"/>
        <v>8.3308767265190184E-6</v>
      </c>
      <c r="AB100">
        <f t="shared" si="48"/>
        <v>0.73266335520194936</v>
      </c>
      <c r="AC100">
        <f t="shared" si="49"/>
        <v>0.14210369502912201</v>
      </c>
      <c r="AD100">
        <f t="shared" si="50"/>
        <v>0.12522461888797326</v>
      </c>
      <c r="AE100">
        <f t="shared" si="51"/>
        <v>1</v>
      </c>
      <c r="AF100" s="17">
        <f t="shared" si="52"/>
        <v>9.1280125360663948</v>
      </c>
      <c r="AG100">
        <f t="shared" si="53"/>
        <v>7475.7291841481911</v>
      </c>
      <c r="AH100">
        <f t="shared" si="64"/>
        <v>2.2095431347418582E-2</v>
      </c>
      <c r="AI100">
        <f t="shared" si="54"/>
        <v>9.343953630425768E-14</v>
      </c>
      <c r="AJ100">
        <f t="shared" si="55"/>
        <v>1.8407431477460823E-7</v>
      </c>
      <c r="AK100">
        <f t="shared" si="56"/>
        <v>1.6188512865634028E-2</v>
      </c>
      <c r="AL100">
        <f t="shared" si="57"/>
        <v>3.1398424377304729E-3</v>
      </c>
      <c r="AM100">
        <f t="shared" si="58"/>
        <v>2.7668919696458693E-3</v>
      </c>
      <c r="AO100" s="32">
        <f t="shared" si="59"/>
        <v>6.9064953312206425E-10</v>
      </c>
      <c r="AP100">
        <f t="shared" si="60"/>
        <v>1.3605679628469454E-3</v>
      </c>
      <c r="AQ100">
        <f t="shared" si="61"/>
        <v>119.6558683273476</v>
      </c>
      <c r="AR100">
        <f t="shared" si="62"/>
        <v>23.207849690458961</v>
      </c>
      <c r="AS100" s="33">
        <f t="shared" si="63"/>
        <v>20.451221427433751</v>
      </c>
    </row>
    <row r="101" spans="1:47" x14ac:dyDescent="0.35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21.900762910366399</v>
      </c>
      <c r="K101">
        <v>19.554252598541499</v>
      </c>
      <c r="L101">
        <v>26.0723367980553</v>
      </c>
      <c r="M101">
        <v>22.347717255475999</v>
      </c>
      <c r="N101">
        <f t="shared" si="37"/>
        <v>-29.786804157666356</v>
      </c>
      <c r="O101">
        <f t="shared" si="38"/>
        <v>-13.643402078833178</v>
      </c>
      <c r="P101">
        <f t="shared" si="34"/>
        <v>-0.84829330143080994</v>
      </c>
      <c r="Q101">
        <f t="shared" si="35"/>
        <v>-2.4554252598541497</v>
      </c>
      <c r="R101">
        <f t="shared" si="36"/>
        <v>-2.6553964082564332</v>
      </c>
      <c r="S101">
        <f t="shared" si="39"/>
        <v>1.1581246910108438E-13</v>
      </c>
      <c r="T101">
        <f t="shared" si="40"/>
        <v>1.1878066784616588E-6</v>
      </c>
      <c r="U101">
        <f t="shared" si="41"/>
        <v>0.42814502324720255</v>
      </c>
      <c r="V101">
        <f t="shared" si="42"/>
        <v>8.5826689034101539E-2</v>
      </c>
      <c r="W101">
        <f t="shared" si="43"/>
        <v>7.0270977147796509E-2</v>
      </c>
      <c r="X101">
        <f t="shared" si="44"/>
        <v>0.58424387723589488</v>
      </c>
      <c r="Y101">
        <f t="shared" si="45"/>
        <v>-0.5374367853170211</v>
      </c>
      <c r="Z101">
        <f t="shared" si="46"/>
        <v>1.9822624354918798E-13</v>
      </c>
      <c r="AA101">
        <f t="shared" si="47"/>
        <v>2.0330665407762051E-6</v>
      </c>
      <c r="AB101">
        <f t="shared" si="48"/>
        <v>0.73281901604650324</v>
      </c>
      <c r="AC101">
        <f t="shared" si="49"/>
        <v>0.14690216256977234</v>
      </c>
      <c r="AD101">
        <f t="shared" si="50"/>
        <v>0.12027678831698536</v>
      </c>
      <c r="AE101">
        <f t="shared" si="51"/>
        <v>0.99999999999999989</v>
      </c>
      <c r="AF101" s="17">
        <f t="shared" si="52"/>
        <v>8.6284315092255301</v>
      </c>
      <c r="AG101">
        <f t="shared" si="53"/>
        <v>3836.1546840657775</v>
      </c>
      <c r="AH101">
        <f t="shared" si="64"/>
        <v>1.9541195887030374E-2</v>
      </c>
      <c r="AI101">
        <f t="shared" si="54"/>
        <v>3.8735778551448732E-15</v>
      </c>
      <c r="AJ101">
        <f t="shared" si="55"/>
        <v>3.9728551524675048E-8</v>
      </c>
      <c r="AK101">
        <f t="shared" si="56"/>
        <v>1.4320159942305575E-2</v>
      </c>
      <c r="AL101">
        <f t="shared" si="57"/>
        <v>2.8706439350043027E-3</v>
      </c>
      <c r="AM101">
        <f t="shared" si="58"/>
        <v>2.3503522811650973E-3</v>
      </c>
      <c r="AO101" s="32">
        <f t="shared" si="59"/>
        <v>2.8631185930295243E-11</v>
      </c>
      <c r="AP101">
        <f t="shared" si="60"/>
        <v>2.9364984724225811E-4</v>
      </c>
      <c r="AQ101">
        <f t="shared" si="61"/>
        <v>105.84611364275331</v>
      </c>
      <c r="AR101">
        <f t="shared" si="62"/>
        <v>21.218094308758545</v>
      </c>
      <c r="AS101" s="33">
        <f t="shared" si="63"/>
        <v>17.372407546772973</v>
      </c>
    </row>
    <row r="102" spans="1:47" x14ac:dyDescent="0.35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24.100390182759799</v>
      </c>
      <c r="K102">
        <v>21.518205520321299</v>
      </c>
      <c r="L102">
        <v>28.6909406937616</v>
      </c>
      <c r="M102">
        <v>24.592234880367101</v>
      </c>
      <c r="N102">
        <f t="shared" si="37"/>
        <v>-32.929128832513918</v>
      </c>
      <c r="O102">
        <f t="shared" si="38"/>
        <v>-15.214564416256959</v>
      </c>
      <c r="P102">
        <f t="shared" si="34"/>
        <v>-1.0761118403572678</v>
      </c>
      <c r="Q102">
        <f t="shared" si="35"/>
        <v>-2.6518205520321301</v>
      </c>
      <c r="R102">
        <f t="shared" si="36"/>
        <v>-2.8892632187622715</v>
      </c>
      <c r="S102">
        <f t="shared" si="39"/>
        <v>5.0010483597037825E-15</v>
      </c>
      <c r="T102">
        <f t="shared" si="40"/>
        <v>2.4683039002375163E-7</v>
      </c>
      <c r="U102">
        <f t="shared" si="41"/>
        <v>0.34091849755890635</v>
      </c>
      <c r="V102">
        <f t="shared" si="42"/>
        <v>7.052270586343308E-2</v>
      </c>
      <c r="W102">
        <f t="shared" si="43"/>
        <v>5.5617175210583417E-2</v>
      </c>
      <c r="X102">
        <f t="shared" si="44"/>
        <v>0.46705862546331783</v>
      </c>
      <c r="Y102">
        <f t="shared" si="45"/>
        <v>-0.76130049286824364</v>
      </c>
      <c r="Z102">
        <f t="shared" si="46"/>
        <v>1.0707538812162582E-14</v>
      </c>
      <c r="AA102">
        <f t="shared" si="47"/>
        <v>5.2847838915060856E-7</v>
      </c>
      <c r="AB102">
        <f t="shared" si="48"/>
        <v>0.72992656375999554</v>
      </c>
      <c r="AC102">
        <f t="shared" si="49"/>
        <v>0.15099326298379612</v>
      </c>
      <c r="AD102">
        <f t="shared" si="50"/>
        <v>0.11907964477780855</v>
      </c>
      <c r="AE102">
        <f t="shared" si="51"/>
        <v>1</v>
      </c>
      <c r="AF102" s="17">
        <f t="shared" si="52"/>
        <v>9.2305467269012063</v>
      </c>
      <c r="AG102">
        <f t="shared" si="53"/>
        <v>5988.7403802552653</v>
      </c>
      <c r="AH102">
        <f t="shared" si="64"/>
        <v>1.8297816392724472E-2</v>
      </c>
      <c r="AI102">
        <f t="shared" si="54"/>
        <v>1.9592457920292202E-16</v>
      </c>
      <c r="AJ102">
        <f t="shared" si="55"/>
        <v>9.6700005322006276E-9</v>
      </c>
      <c r="AK102">
        <f t="shared" si="56"/>
        <v>1.3356062243852692E-2</v>
      </c>
      <c r="AL102">
        <f t="shared" si="57"/>
        <v>2.7628470026158621E-3</v>
      </c>
      <c r="AM102">
        <f t="shared" si="58"/>
        <v>2.1788974762551924E-3</v>
      </c>
      <c r="AO102" s="32">
        <f t="shared" si="59"/>
        <v>1.4481580763952187E-12</v>
      </c>
      <c r="AP102">
        <f t="shared" si="60"/>
        <v>7.1474898281897393E-5</v>
      </c>
      <c r="AQ102">
        <f t="shared" si="61"/>
        <v>98.720076296502057</v>
      </c>
      <c r="AR102">
        <f t="shared" si="62"/>
        <v>20.421323434557674</v>
      </c>
      <c r="AS102" s="33">
        <f t="shared" si="63"/>
        <v>16.105115502675311</v>
      </c>
    </row>
    <row r="103" spans="1:47" x14ac:dyDescent="0.35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25.8926979429799</v>
      </c>
      <c r="K103">
        <v>23.118480306232101</v>
      </c>
      <c r="L103">
        <v>30.824640408309399</v>
      </c>
      <c r="M103">
        <v>26.4211203499795</v>
      </c>
      <c r="N103">
        <f t="shared" si="37"/>
        <v>-35.489568489971276</v>
      </c>
      <c r="O103">
        <f t="shared" si="38"/>
        <v>-16.494784244985638</v>
      </c>
      <c r="P103">
        <f t="shared" si="34"/>
        <v>-1.261743715522921</v>
      </c>
      <c r="Q103">
        <f t="shared" si="35"/>
        <v>-2.8118480306232101</v>
      </c>
      <c r="R103">
        <f t="shared" si="36"/>
        <v>-3.0893893461319974</v>
      </c>
      <c r="S103">
        <f t="shared" si="39"/>
        <v>3.8643480909154746E-16</v>
      </c>
      <c r="T103">
        <f t="shared" si="40"/>
        <v>6.8612970551954505E-8</v>
      </c>
      <c r="U103">
        <f t="shared" si="41"/>
        <v>0.28315984555133406</v>
      </c>
      <c r="V103">
        <f t="shared" si="42"/>
        <v>6.0093834466023961E-2</v>
      </c>
      <c r="W103">
        <f t="shared" si="43"/>
        <v>4.5529748834604804E-2</v>
      </c>
      <c r="X103">
        <f t="shared" si="44"/>
        <v>0.38878349746493374</v>
      </c>
      <c r="Y103">
        <f t="shared" si="45"/>
        <v>-0.94473265208849577</v>
      </c>
      <c r="Z103">
        <f t="shared" si="46"/>
        <v>9.9395887842796596E-16</v>
      </c>
      <c r="AA103">
        <f t="shared" si="47"/>
        <v>1.7648118039820617E-7</v>
      </c>
      <c r="AB103">
        <f t="shared" si="48"/>
        <v>0.72832269733072608</v>
      </c>
      <c r="AC103">
        <f t="shared" si="49"/>
        <v>0.15456889208998412</v>
      </c>
      <c r="AD103">
        <f t="shared" si="50"/>
        <v>0.11710823409810843</v>
      </c>
      <c r="AE103">
        <f t="shared" si="51"/>
        <v>1</v>
      </c>
      <c r="AF103" s="17">
        <f t="shared" si="52"/>
        <v>9.8021073208252112</v>
      </c>
      <c r="AG103">
        <f t="shared" si="53"/>
        <v>9328.1730898563565</v>
      </c>
      <c r="AH103">
        <f t="shared" si="64"/>
        <v>1.6996013282233283E-2</v>
      </c>
      <c r="AI103">
        <f t="shared" si="54"/>
        <v>1.6893338299755406E-17</v>
      </c>
      <c r="AJ103">
        <f t="shared" si="55"/>
        <v>2.99947648611212E-9</v>
      </c>
      <c r="AK103">
        <f t="shared" si="56"/>
        <v>1.2378582237584991E-2</v>
      </c>
      <c r="AL103">
        <f t="shared" si="57"/>
        <v>2.6270549429814531E-3</v>
      </c>
      <c r="AM103">
        <f t="shared" si="58"/>
        <v>1.9903731021903353E-3</v>
      </c>
      <c r="AO103" s="32">
        <f t="shared" si="59"/>
        <v>1.2486551914821008E-13</v>
      </c>
      <c r="AP103">
        <f t="shared" si="60"/>
        <v>2.2170347977738749E-5</v>
      </c>
      <c r="AQ103">
        <f t="shared" si="61"/>
        <v>91.495124882288124</v>
      </c>
      <c r="AR103">
        <f t="shared" si="62"/>
        <v>19.417629213700174</v>
      </c>
      <c r="AS103" s="33">
        <f t="shared" si="63"/>
        <v>14.71165534565942</v>
      </c>
    </row>
    <row r="104" spans="1:47" x14ac:dyDescent="0.35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27.448616220917799</v>
      </c>
      <c r="K104">
        <v>24.507693054391002</v>
      </c>
      <c r="L104">
        <v>32.676924072521203</v>
      </c>
      <c r="M104">
        <v>28.008792062161</v>
      </c>
      <c r="N104">
        <f t="shared" si="37"/>
        <v>-37.712308887025436</v>
      </c>
      <c r="O104">
        <f t="shared" si="38"/>
        <v>-17.606154443512718</v>
      </c>
      <c r="P104">
        <f t="shared" si="34"/>
        <v>-1.4228923943093501</v>
      </c>
      <c r="Q104">
        <f t="shared" si="35"/>
        <v>-2.9507693054391004</v>
      </c>
      <c r="R104">
        <f t="shared" si="36"/>
        <v>-3.2548141155329153</v>
      </c>
      <c r="S104">
        <f t="shared" si="39"/>
        <v>4.1855482287704487E-17</v>
      </c>
      <c r="T104">
        <f t="shared" si="40"/>
        <v>2.2581057552565848E-8</v>
      </c>
      <c r="U104">
        <f t="shared" si="41"/>
        <v>0.2410158947590271</v>
      </c>
      <c r="V104">
        <f t="shared" si="42"/>
        <v>5.2299456212120968E-2</v>
      </c>
      <c r="W104">
        <f t="shared" si="43"/>
        <v>3.8587992905246261E-2</v>
      </c>
      <c r="X104">
        <f t="shared" si="44"/>
        <v>0.33190336645745194</v>
      </c>
      <c r="Y104">
        <f t="shared" si="45"/>
        <v>-1.1029114173204471</v>
      </c>
      <c r="Z104">
        <f t="shared" si="46"/>
        <v>1.2610743522865144E-16</v>
      </c>
      <c r="AA104">
        <f t="shared" si="47"/>
        <v>6.8035036202203174E-8</v>
      </c>
      <c r="AB104">
        <f t="shared" si="48"/>
        <v>0.72616285074626963</v>
      </c>
      <c r="AC104">
        <f t="shared" si="49"/>
        <v>0.15757434692614197</v>
      </c>
      <c r="AD104">
        <f t="shared" si="50"/>
        <v>0.11626273429255203</v>
      </c>
      <c r="AE104">
        <f t="shared" si="51"/>
        <v>1</v>
      </c>
      <c r="AF104" s="18">
        <f t="shared" si="52"/>
        <v>9.9154847935456214</v>
      </c>
      <c r="AG104">
        <f t="shared" si="53"/>
        <v>9352.9473893991144</v>
      </c>
      <c r="AH104">
        <f t="shared" si="64"/>
        <v>1.7555838548005624E-2</v>
      </c>
      <c r="AI104">
        <f t="shared" si="54"/>
        <v>2.2139217725772815E-18</v>
      </c>
      <c r="AJ104">
        <f t="shared" si="55"/>
        <v>1.1944121111735967E-9</v>
      </c>
      <c r="AK104">
        <f t="shared" si="56"/>
        <v>1.2748397767261015E-2</v>
      </c>
      <c r="AL104">
        <f t="shared" si="57"/>
        <v>2.7663497939427748E-3</v>
      </c>
      <c r="AM104">
        <f t="shared" si="58"/>
        <v>2.0410897923897205E-3</v>
      </c>
      <c r="AO104" s="34">
        <f t="shared" si="59"/>
        <v>1.6363994290600946E-14</v>
      </c>
      <c r="AP104" s="35">
        <f t="shared" si="60"/>
        <v>8.8283846385033404E-6</v>
      </c>
      <c r="AQ104" s="35">
        <f t="shared" si="61"/>
        <v>94.22858154329252</v>
      </c>
      <c r="AR104" s="35">
        <f t="shared" si="62"/>
        <v>20.447213986782579</v>
      </c>
      <c r="AS104" s="36">
        <f t="shared" si="63"/>
        <v>15.08652298513106</v>
      </c>
      <c r="AT104">
        <f>SUM(AO85:AS104)</f>
        <v>7490.4045098477827</v>
      </c>
      <c r="AU104">
        <f>C104*0.5</f>
        <v>7391.4058271133999</v>
      </c>
    </row>
    <row r="105" spans="1:47" x14ac:dyDescent="0.35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9.4817222283322806</v>
      </c>
      <c r="K105">
        <v>8.4658234181538301</v>
      </c>
      <c r="L105">
        <v>15</v>
      </c>
      <c r="M105">
        <v>9.6752267636043996</v>
      </c>
      <c r="N105">
        <f t="shared" si="37"/>
        <v>-12.045317469046081</v>
      </c>
      <c r="O105">
        <f t="shared" si="38"/>
        <v>-4.7726587345230405</v>
      </c>
      <c r="P105">
        <f t="shared" si="34"/>
        <v>0.36796448349415611</v>
      </c>
      <c r="Q105">
        <f t="shared" si="35"/>
        <v>-1.3465823418153831</v>
      </c>
      <c r="R105">
        <f t="shared" si="36"/>
        <v>-1.45013644422055</v>
      </c>
      <c r="S105">
        <f t="shared" si="39"/>
        <v>5.8719870675565486E-6</v>
      </c>
      <c r="T105">
        <f t="shared" si="40"/>
        <v>8.4578630272567398E-3</v>
      </c>
      <c r="U105">
        <f t="shared" si="41"/>
        <v>1.4447907241444256</v>
      </c>
      <c r="V105">
        <f t="shared" si="42"/>
        <v>0.26012777098408391</v>
      </c>
      <c r="W105">
        <f t="shared" si="43"/>
        <v>0.2345382845170757</v>
      </c>
      <c r="X105">
        <f t="shared" si="44"/>
        <v>1.9479205146599097</v>
      </c>
      <c r="Y105">
        <f t="shared" si="45"/>
        <v>0.66676240082518068</v>
      </c>
      <c r="Z105">
        <f t="shared" si="46"/>
        <v>3.0144900797360037E-6</v>
      </c>
      <c r="AA105">
        <f t="shared" si="47"/>
        <v>4.3419959713979451E-3</v>
      </c>
      <c r="AB105">
        <f t="shared" si="48"/>
        <v>0.74170928088237409</v>
      </c>
      <c r="AC105">
        <f t="shared" si="49"/>
        <v>0.13354126568634656</v>
      </c>
      <c r="AD105">
        <f t="shared" si="50"/>
        <v>0.12040444296980161</v>
      </c>
      <c r="AE105">
        <f t="shared" si="51"/>
        <v>0.99999999999999989</v>
      </c>
      <c r="AF105" s="16">
        <f t="shared" si="52"/>
        <v>9.3332106495075688</v>
      </c>
      <c r="AG105">
        <f t="shared" si="53"/>
        <v>18032.741018728786</v>
      </c>
      <c r="AH105">
        <f>AG105/C409</f>
        <v>5.736222679933372E-2</v>
      </c>
      <c r="AI105">
        <f t="shared" si="54"/>
        <v>1.7291786363815824E-7</v>
      </c>
      <c r="AJ105">
        <f t="shared" si="55"/>
        <v>2.4906655767312224E-4</v>
      </c>
      <c r="AK105">
        <f t="shared" si="56"/>
        <v>4.2546095989145459E-2</v>
      </c>
      <c r="AL105">
        <f t="shared" si="57"/>
        <v>7.6602243693702932E-3</v>
      </c>
      <c r="AM105">
        <f t="shared" si="58"/>
        <v>6.9066669652812027E-3</v>
      </c>
      <c r="AO105" s="29">
        <f t="shared" si="59"/>
        <v>8.5742337123738378E-4</v>
      </c>
      <c r="AP105" s="30">
        <f t="shared" si="60"/>
        <v>1.2350111379438353</v>
      </c>
      <c r="AQ105" s="30">
        <f t="shared" si="61"/>
        <v>210.96731296853872</v>
      </c>
      <c r="AR105" s="30">
        <f t="shared" si="62"/>
        <v>37.983671929722178</v>
      </c>
      <c r="AS105" s="31">
        <f t="shared" si="63"/>
        <v>34.247113333399234</v>
      </c>
    </row>
    <row r="106" spans="1:47" x14ac:dyDescent="0.35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7.8585615245208702</v>
      </c>
      <c r="K106">
        <v>7.0165727897507804</v>
      </c>
      <c r="L106">
        <v>15</v>
      </c>
      <c r="M106">
        <v>8.0189403311437708</v>
      </c>
      <c r="N106">
        <f t="shared" si="37"/>
        <v>-9.7265164636012784</v>
      </c>
      <c r="O106">
        <f t="shared" si="38"/>
        <v>-3.6132582318006392</v>
      </c>
      <c r="P106">
        <f t="shared" si="34"/>
        <v>0.53607755638890964</v>
      </c>
      <c r="Q106">
        <f t="shared" si="35"/>
        <v>-1.2016572789750781</v>
      </c>
      <c r="R106">
        <f t="shared" si="36"/>
        <v>-1.3672121868358054</v>
      </c>
      <c r="S106">
        <f t="shared" si="39"/>
        <v>5.9679829223984158E-5</v>
      </c>
      <c r="T106">
        <f t="shared" si="40"/>
        <v>2.6963849115009559E-2</v>
      </c>
      <c r="U106">
        <f t="shared" si="41"/>
        <v>1.7092891056553214</v>
      </c>
      <c r="V106">
        <f t="shared" si="42"/>
        <v>0.30069546247501716</v>
      </c>
      <c r="W106">
        <f t="shared" si="43"/>
        <v>0.25481635064522495</v>
      </c>
      <c r="X106">
        <f t="shared" si="44"/>
        <v>2.2918244477197969</v>
      </c>
      <c r="Y106">
        <f t="shared" si="45"/>
        <v>0.82934820242857188</v>
      </c>
      <c r="Z106">
        <f t="shared" si="46"/>
        <v>2.6040314424327467E-5</v>
      </c>
      <c r="AA106">
        <f t="shared" si="47"/>
        <v>1.1765233214889858E-2</v>
      </c>
      <c r="AB106">
        <f t="shared" si="48"/>
        <v>0.74582026007966851</v>
      </c>
      <c r="AC106">
        <f t="shared" si="49"/>
        <v>0.13120353209173061</v>
      </c>
      <c r="AD106">
        <f t="shared" si="50"/>
        <v>0.11118493429928683</v>
      </c>
      <c r="AE106">
        <f t="shared" si="51"/>
        <v>1.0000000000000002</v>
      </c>
      <c r="AF106" s="17">
        <f t="shared" si="52"/>
        <v>8.8419653060436207</v>
      </c>
      <c r="AG106">
        <f t="shared" si="53"/>
        <v>12363.564108578141</v>
      </c>
      <c r="AH106">
        <f t="shared" ref="AH106:AH124" si="65">AG106/C410</f>
        <v>5.9380536028742603E-2</v>
      </c>
      <c r="AI106">
        <f t="shared" si="54"/>
        <v>1.5462878288735629E-6</v>
      </c>
      <c r="AJ106">
        <f t="shared" si="55"/>
        <v>6.9862585480332635E-4</v>
      </c>
      <c r="AK106">
        <f t="shared" si="56"/>
        <v>4.4287206824626932E-2</v>
      </c>
      <c r="AL106">
        <f t="shared" si="57"/>
        <v>7.7909360644712955E-3</v>
      </c>
      <c r="AM106">
        <f t="shared" si="58"/>
        <v>6.6022209970121809E-3</v>
      </c>
      <c r="AO106" s="32">
        <f t="shared" si="59"/>
        <v>7.6673589138857023E-3</v>
      </c>
      <c r="AP106">
        <f t="shared" si="60"/>
        <v>3.464177286578968</v>
      </c>
      <c r="AQ106">
        <f t="shared" si="61"/>
        <v>219.60071319016294</v>
      </c>
      <c r="AR106">
        <f t="shared" si="62"/>
        <v>38.631813538203872</v>
      </c>
      <c r="AS106" s="33">
        <f t="shared" si="63"/>
        <v>32.737500139130908</v>
      </c>
    </row>
    <row r="107" spans="1:47" x14ac:dyDescent="0.35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5.4035043423899802</v>
      </c>
      <c r="K107">
        <v>4.8245574485624898</v>
      </c>
      <c r="L107">
        <v>15</v>
      </c>
      <c r="M107">
        <v>5.5137799412142803</v>
      </c>
      <c r="N107">
        <f t="shared" si="37"/>
        <v>-6.2192919176999988</v>
      </c>
      <c r="O107">
        <f t="shared" si="38"/>
        <v>-1.8596459588499994</v>
      </c>
      <c r="P107">
        <f t="shared" si="34"/>
        <v>0.79035133596675156</v>
      </c>
      <c r="Q107">
        <f t="shared" si="35"/>
        <v>-0.98245574485624898</v>
      </c>
      <c r="R107">
        <f t="shared" si="36"/>
        <v>-1.2594152400063492</v>
      </c>
      <c r="S107">
        <f t="shared" si="39"/>
        <v>1.9906542653960187E-3</v>
      </c>
      <c r="T107">
        <f t="shared" si="40"/>
        <v>0.15572775464263142</v>
      </c>
      <c r="U107">
        <f t="shared" si="41"/>
        <v>2.2041706946756996</v>
      </c>
      <c r="V107">
        <f t="shared" si="42"/>
        <v>0.37439056131618303</v>
      </c>
      <c r="W107">
        <f t="shared" si="43"/>
        <v>0.2838199445328915</v>
      </c>
      <c r="X107">
        <f t="shared" si="44"/>
        <v>3.0200996094328012</v>
      </c>
      <c r="Y107">
        <f t="shared" si="45"/>
        <v>1.1052898140987371</v>
      </c>
      <c r="Z107">
        <f t="shared" si="46"/>
        <v>6.5913530109355551E-4</v>
      </c>
      <c r="AA107">
        <f t="shared" si="47"/>
        <v>5.1563780928364257E-2</v>
      </c>
      <c r="AB107">
        <f t="shared" si="48"/>
        <v>0.72983377362498991</v>
      </c>
      <c r="AC107">
        <f t="shared" si="49"/>
        <v>0.12396629572972813</v>
      </c>
      <c r="AD107">
        <f t="shared" si="50"/>
        <v>9.3977014415824234E-2</v>
      </c>
      <c r="AE107">
        <f t="shared" si="51"/>
        <v>1.0000000000000002</v>
      </c>
      <c r="AF107" s="17">
        <f t="shared" si="52"/>
        <v>9.3885152670662713</v>
      </c>
      <c r="AG107">
        <f t="shared" si="53"/>
        <v>25905.695757711914</v>
      </c>
      <c r="AH107">
        <f t="shared" si="65"/>
        <v>6.5878926380473865E-2</v>
      </c>
      <c r="AI107">
        <f t="shared" si="54"/>
        <v>4.3423125975513821E-5</v>
      </c>
      <c r="AJ107">
        <f t="shared" si="55"/>
        <v>3.3969665276785913E-3</v>
      </c>
      <c r="AK107">
        <f t="shared" si="56"/>
        <v>4.808066544262414E-2</v>
      </c>
      <c r="AL107">
        <f t="shared" si="57"/>
        <v>8.1667664700388106E-3</v>
      </c>
      <c r="AM107">
        <f t="shared" si="58"/>
        <v>6.191104814156816E-3</v>
      </c>
      <c r="AO107" s="32">
        <f t="shared" si="59"/>
        <v>0.21531611760772751</v>
      </c>
      <c r="AP107">
        <f t="shared" si="60"/>
        <v>16.844057813700559</v>
      </c>
      <c r="AQ107">
        <f t="shared" si="61"/>
        <v>238.41080029428625</v>
      </c>
      <c r="AR107">
        <f t="shared" si="62"/>
        <v>40.495390652651295</v>
      </c>
      <c r="AS107" s="33">
        <f t="shared" si="63"/>
        <v>30.698956427928682</v>
      </c>
    </row>
    <row r="108" spans="1:47" x14ac:dyDescent="0.35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3.8667902926070501</v>
      </c>
      <c r="K108">
        <v>3.4524913326848701</v>
      </c>
      <c r="L108">
        <v>15</v>
      </c>
      <c r="M108">
        <v>3.9457043802112799</v>
      </c>
      <c r="N108">
        <f t="shared" si="37"/>
        <v>-4.0239861322957919</v>
      </c>
      <c r="O108">
        <f t="shared" si="38"/>
        <v>-0.76199306614789597</v>
      </c>
      <c r="P108">
        <f t="shared" si="34"/>
        <v>0.94951100540855526</v>
      </c>
      <c r="Q108">
        <f t="shared" si="35"/>
        <v>-0.84524913326848705</v>
      </c>
      <c r="R108">
        <f t="shared" si="36"/>
        <v>-1.164439330597147</v>
      </c>
      <c r="S108">
        <f t="shared" si="39"/>
        <v>1.7881544486407715E-2</v>
      </c>
      <c r="T108">
        <f t="shared" si="40"/>
        <v>0.46673526512758007</v>
      </c>
      <c r="U108">
        <f t="shared" si="41"/>
        <v>2.5844455703689122</v>
      </c>
      <c r="V108">
        <f t="shared" si="42"/>
        <v>0.42945035451172953</v>
      </c>
      <c r="W108">
        <f t="shared" si="43"/>
        <v>0.3120975965609411</v>
      </c>
      <c r="X108">
        <f t="shared" si="44"/>
        <v>3.8106103310555706</v>
      </c>
      <c r="Y108">
        <f t="shared" si="45"/>
        <v>1.3377893681873634</v>
      </c>
      <c r="Z108">
        <f t="shared" si="46"/>
        <v>4.6925670517075357E-3</v>
      </c>
      <c r="AA108">
        <f t="shared" si="47"/>
        <v>0.12248307346563314</v>
      </c>
      <c r="AB108">
        <f t="shared" si="48"/>
        <v>0.6782235248002908</v>
      </c>
      <c r="AC108">
        <f t="shared" si="49"/>
        <v>0.11269857508436666</v>
      </c>
      <c r="AD108">
        <f t="shared" si="50"/>
        <v>8.1902259598001848E-2</v>
      </c>
      <c r="AE108">
        <f t="shared" si="51"/>
        <v>1</v>
      </c>
      <c r="AF108" s="17">
        <f t="shared" si="52"/>
        <v>8.8928132015222179</v>
      </c>
      <c r="AG108">
        <f t="shared" si="53"/>
        <v>18569.314870754984</v>
      </c>
      <c r="AH108">
        <f t="shared" si="65"/>
        <v>7.2877952378073568E-2</v>
      </c>
      <c r="AI108">
        <f t="shared" si="54"/>
        <v>3.4198467812525889E-4</v>
      </c>
      <c r="AJ108">
        <f t="shared" si="55"/>
        <v>8.9263155951484988E-3</v>
      </c>
      <c r="AK108">
        <f t="shared" si="56"/>
        <v>4.9427541742084788E-2</v>
      </c>
      <c r="AL108">
        <f t="shared" si="57"/>
        <v>8.2132413880752226E-3</v>
      </c>
      <c r="AM108">
        <f t="shared" si="58"/>
        <v>5.9688689746397973E-3</v>
      </c>
      <c r="AO108" s="32">
        <f t="shared" si="59"/>
        <v>1.6957510893338621</v>
      </c>
      <c r="AP108">
        <f t="shared" si="60"/>
        <v>44.261659549164776</v>
      </c>
      <c r="AQ108">
        <f t="shared" si="61"/>
        <v>245.08936544091483</v>
      </c>
      <c r="AR108">
        <f t="shared" si="62"/>
        <v>40.725839260229215</v>
      </c>
      <c r="AS108" s="33">
        <f t="shared" si="63"/>
        <v>29.596986980010964</v>
      </c>
    </row>
    <row r="109" spans="1:47" x14ac:dyDescent="0.35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2.1877959987631899</v>
      </c>
      <c r="K109">
        <v>1.9533892846100001</v>
      </c>
      <c r="L109">
        <v>15</v>
      </c>
      <c r="M109">
        <v>2.2324448966971402</v>
      </c>
      <c r="N109">
        <f t="shared" si="37"/>
        <v>-1.6254228553759922</v>
      </c>
      <c r="O109">
        <f t="shared" si="38"/>
        <v>0.43728857231200391</v>
      </c>
      <c r="P109">
        <f t="shared" si="34"/>
        <v>1.1234068429852404</v>
      </c>
      <c r="Q109">
        <f t="shared" si="35"/>
        <v>-0.69533892846099998</v>
      </c>
      <c r="R109">
        <f t="shared" si="36"/>
        <v>-1.111864728326281</v>
      </c>
      <c r="S109">
        <f t="shared" si="39"/>
        <v>0.19682842764581757</v>
      </c>
      <c r="T109">
        <f t="shared" si="40"/>
        <v>1.5485028676402033</v>
      </c>
      <c r="U109">
        <f t="shared" si="41"/>
        <v>3.0753134867882053</v>
      </c>
      <c r="V109">
        <f t="shared" si="42"/>
        <v>0.49890532611228294</v>
      </c>
      <c r="W109">
        <f t="shared" si="43"/>
        <v>0.32894499576245467</v>
      </c>
      <c r="X109">
        <f t="shared" si="44"/>
        <v>5.6484951039489637</v>
      </c>
      <c r="Y109">
        <f t="shared" si="45"/>
        <v>1.7313891563966446</v>
      </c>
      <c r="Z109">
        <f t="shared" si="46"/>
        <v>3.4846171240940138E-2</v>
      </c>
      <c r="AA109">
        <f t="shared" si="47"/>
        <v>0.27414432324772969</v>
      </c>
      <c r="AB109">
        <f t="shared" si="48"/>
        <v>0.54444828758693598</v>
      </c>
      <c r="AC109">
        <f t="shared" si="49"/>
        <v>8.8325353378369637E-2</v>
      </c>
      <c r="AD109">
        <f t="shared" si="50"/>
        <v>5.8235864546024543E-2</v>
      </c>
      <c r="AE109">
        <f t="shared" si="51"/>
        <v>1</v>
      </c>
      <c r="AF109" s="17">
        <f t="shared" si="52"/>
        <v>9.595459734844523</v>
      </c>
      <c r="AG109">
        <f t="shared" si="53"/>
        <v>49386.488040862605</v>
      </c>
      <c r="AH109">
        <f t="shared" si="65"/>
        <v>9.4934802639530955E-2</v>
      </c>
      <c r="AI109">
        <f t="shared" si="54"/>
        <v>3.3081143895019515E-3</v>
      </c>
      <c r="AJ109">
        <f t="shared" si="55"/>
        <v>2.6025837222270996E-2</v>
      </c>
      <c r="AK109">
        <f t="shared" si="56"/>
        <v>5.1687090729496357E-2</v>
      </c>
      <c r="AL109">
        <f t="shared" si="57"/>
        <v>8.3851499910423503E-3</v>
      </c>
      <c r="AM109">
        <f t="shared" si="58"/>
        <v>5.5286103072192984E-3</v>
      </c>
      <c r="AO109" s="32">
        <f t="shared" si="59"/>
        <v>16.403479273958222</v>
      </c>
      <c r="AP109">
        <f t="shared" si="60"/>
        <v>129.05064069661938</v>
      </c>
      <c r="AQ109">
        <f t="shared" si="61"/>
        <v>256.29347165354164</v>
      </c>
      <c r="AR109">
        <f t="shared" si="62"/>
        <v>41.578258153220077</v>
      </c>
      <c r="AS109" s="33">
        <f t="shared" si="63"/>
        <v>27.413938549421513</v>
      </c>
    </row>
    <row r="110" spans="1:47" x14ac:dyDescent="0.35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0.17044836756328499</v>
      </c>
      <c r="K110">
        <v>0.15218604246721901</v>
      </c>
      <c r="L110">
        <v>15</v>
      </c>
      <c r="M110">
        <v>0.17392690567682201</v>
      </c>
      <c r="N110">
        <f t="shared" si="37"/>
        <v>1.25650233205245</v>
      </c>
      <c r="O110">
        <f t="shared" si="38"/>
        <v>1.8782511660262251</v>
      </c>
      <c r="P110">
        <f t="shared" si="34"/>
        <v>1.3323464190738026</v>
      </c>
      <c r="Q110">
        <f t="shared" si="35"/>
        <v>-0.51521860424672195</v>
      </c>
      <c r="R110">
        <f t="shared" si="36"/>
        <v>-0.97470219784924583</v>
      </c>
      <c r="S110">
        <f t="shared" si="39"/>
        <v>3.513112272948697</v>
      </c>
      <c r="T110">
        <f t="shared" si="40"/>
        <v>6.5420538860873627</v>
      </c>
      <c r="U110">
        <f t="shared" si="41"/>
        <v>3.7899257166501621</v>
      </c>
      <c r="V110">
        <f t="shared" si="42"/>
        <v>0.59736999272641922</v>
      </c>
      <c r="W110">
        <f t="shared" si="43"/>
        <v>0.37730469898481983</v>
      </c>
      <c r="X110">
        <f t="shared" si="44"/>
        <v>14.819766567397458</v>
      </c>
      <c r="Y110">
        <f t="shared" si="45"/>
        <v>2.6959618685561337</v>
      </c>
      <c r="Z110">
        <f t="shared" si="46"/>
        <v>0.23705584409658112</v>
      </c>
      <c r="AA110">
        <f t="shared" si="47"/>
        <v>0.44144108858498921</v>
      </c>
      <c r="AB110">
        <f t="shared" si="48"/>
        <v>0.25573450832807021</v>
      </c>
      <c r="AC110">
        <f t="shared" si="49"/>
        <v>4.0309001495380845E-2</v>
      </c>
      <c r="AD110">
        <f t="shared" si="50"/>
        <v>2.5459557494978774E-2</v>
      </c>
      <c r="AE110">
        <f t="shared" si="51"/>
        <v>1.0000000000000002</v>
      </c>
      <c r="AF110" s="17">
        <f t="shared" si="52"/>
        <v>9.2076776615028511</v>
      </c>
      <c r="AG110">
        <f t="shared" si="53"/>
        <v>65831.318524263857</v>
      </c>
      <c r="AH110">
        <f t="shared" si="65"/>
        <v>0.17407120087295222</v>
      </c>
      <c r="AI110">
        <f t="shared" si="54"/>
        <v>4.1264595455843218E-2</v>
      </c>
      <c r="AJ110">
        <f t="shared" si="55"/>
        <v>7.6842180404652349E-2</v>
      </c>
      <c r="AK110">
        <f t="shared" si="56"/>
        <v>4.451601296932118E-2</v>
      </c>
      <c r="AL110">
        <f t="shared" si="57"/>
        <v>7.0166362962905708E-3</v>
      </c>
      <c r="AM110">
        <f t="shared" si="58"/>
        <v>4.431775746844926E-3</v>
      </c>
      <c r="AO110" s="32">
        <f t="shared" si="59"/>
        <v>204.61291739373681</v>
      </c>
      <c r="AP110">
        <f t="shared" si="60"/>
        <v>381.02645955457518</v>
      </c>
      <c r="AQ110">
        <f t="shared" si="61"/>
        <v>220.73526188175501</v>
      </c>
      <c r="AR110">
        <f t="shared" si="62"/>
        <v>34.792402712662444</v>
      </c>
      <c r="AS110" s="33">
        <f t="shared" si="63"/>
        <v>21.975220034983792</v>
      </c>
    </row>
    <row r="111" spans="1:47" x14ac:dyDescent="0.35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2.3833440937322301</v>
      </c>
      <c r="K111">
        <v>2.1279857979752101</v>
      </c>
      <c r="L111">
        <v>15</v>
      </c>
      <c r="M111">
        <v>2.4319837691145199</v>
      </c>
      <c r="N111">
        <f t="shared" si="37"/>
        <v>-1.9047772767603237</v>
      </c>
      <c r="O111">
        <f t="shared" si="38"/>
        <v>0.29761136161983814</v>
      </c>
      <c r="P111">
        <f t="shared" si="34"/>
        <v>1.1031536474348758</v>
      </c>
      <c r="Q111">
        <f t="shared" si="35"/>
        <v>-0.71279857979752104</v>
      </c>
      <c r="R111">
        <f t="shared" si="36"/>
        <v>-1.0774276602822681</v>
      </c>
      <c r="S111">
        <f t="shared" si="39"/>
        <v>0.14885579257473774</v>
      </c>
      <c r="T111">
        <f t="shared" si="40"/>
        <v>1.3466383308288352</v>
      </c>
      <c r="U111">
        <f t="shared" si="41"/>
        <v>3.0136550590930415</v>
      </c>
      <c r="V111">
        <f t="shared" si="42"/>
        <v>0.49027021543830551</v>
      </c>
      <c r="W111">
        <f t="shared" si="43"/>
        <v>0.3404702052077016</v>
      </c>
      <c r="X111">
        <f t="shared" si="44"/>
        <v>5.3398896031426206</v>
      </c>
      <c r="Y111">
        <f t="shared" si="45"/>
        <v>1.6752049791896046</v>
      </c>
      <c r="Z111">
        <f t="shared" si="46"/>
        <v>2.7876192887421013E-2</v>
      </c>
      <c r="AA111">
        <f t="shared" si="47"/>
        <v>0.25218467625928342</v>
      </c>
      <c r="AB111">
        <f t="shared" si="48"/>
        <v>0.5643665474506161</v>
      </c>
      <c r="AC111">
        <f t="shared" si="49"/>
        <v>9.1812799865707465E-2</v>
      </c>
      <c r="AD111">
        <f t="shared" si="50"/>
        <v>6.3759783536972148E-2</v>
      </c>
      <c r="AE111">
        <f t="shared" si="51"/>
        <v>1</v>
      </c>
      <c r="AF111" s="17">
        <f t="shared" si="52"/>
        <v>9.0136626232282975</v>
      </c>
      <c r="AG111">
        <f t="shared" si="53"/>
        <v>26537.287771160009</v>
      </c>
      <c r="AH111">
        <f t="shared" si="65"/>
        <v>8.4994156266543733E-2</v>
      </c>
      <c r="AI111">
        <f t="shared" si="54"/>
        <v>2.3693134943897766E-3</v>
      </c>
      <c r="AJ111">
        <f t="shared" si="55"/>
        <v>2.1434223782009276E-2</v>
      </c>
      <c r="AK111">
        <f t="shared" si="56"/>
        <v>4.7967858525627433E-2</v>
      </c>
      <c r="AL111">
        <f t="shared" si="57"/>
        <v>7.8035514590548459E-3</v>
      </c>
      <c r="AM111">
        <f t="shared" si="58"/>
        <v>5.419209005462413E-3</v>
      </c>
      <c r="AO111" s="32">
        <f t="shared" si="59"/>
        <v>11.74837995991532</v>
      </c>
      <c r="AP111">
        <f t="shared" si="60"/>
        <v>106.28285608180121</v>
      </c>
      <c r="AQ111">
        <f t="shared" si="61"/>
        <v>237.85144057843519</v>
      </c>
      <c r="AR111">
        <f t="shared" si="62"/>
        <v>38.694367712340288</v>
      </c>
      <c r="AS111" s="33">
        <f t="shared" si="63"/>
        <v>26.871465776530702</v>
      </c>
    </row>
    <row r="112" spans="1:47" x14ac:dyDescent="0.35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3.9838961358814902</v>
      </c>
      <c r="K112">
        <v>3.5570501213227699</v>
      </c>
      <c r="L112">
        <v>15</v>
      </c>
      <c r="M112">
        <v>4.0652001386545802</v>
      </c>
      <c r="N112">
        <f t="shared" si="37"/>
        <v>-4.1912801941164117</v>
      </c>
      <c r="O112">
        <f t="shared" si="38"/>
        <v>-0.84564009705820586</v>
      </c>
      <c r="P112">
        <f t="shared" si="34"/>
        <v>0.9373821859265592</v>
      </c>
      <c r="Q112">
        <f t="shared" si="35"/>
        <v>-0.85570501213227701</v>
      </c>
      <c r="R112">
        <f t="shared" si="36"/>
        <v>-1.1772423840718738</v>
      </c>
      <c r="S112">
        <f t="shared" si="39"/>
        <v>1.5126907094572525E-2</v>
      </c>
      <c r="T112">
        <f t="shared" si="40"/>
        <v>0.42928248779067651</v>
      </c>
      <c r="U112">
        <f t="shared" si="41"/>
        <v>2.5532886270083908</v>
      </c>
      <c r="V112">
        <f t="shared" si="42"/>
        <v>0.42498346693990063</v>
      </c>
      <c r="W112">
        <f t="shared" si="43"/>
        <v>0.30812726476198637</v>
      </c>
      <c r="X112">
        <f t="shared" si="44"/>
        <v>3.730808753595527</v>
      </c>
      <c r="Y112">
        <f t="shared" si="45"/>
        <v>1.3166250341730421</v>
      </c>
      <c r="Z112">
        <f t="shared" si="46"/>
        <v>4.0545919380065064E-3</v>
      </c>
      <c r="AA112">
        <f t="shared" si="47"/>
        <v>0.11506419013758347</v>
      </c>
      <c r="AB112">
        <f t="shared" si="48"/>
        <v>0.68437939214860211</v>
      </c>
      <c r="AC112">
        <f t="shared" si="49"/>
        <v>0.11391188747756834</v>
      </c>
      <c r="AD112">
        <f t="shared" si="50"/>
        <v>8.258993829823949E-2</v>
      </c>
      <c r="AE112">
        <f t="shared" si="51"/>
        <v>0.99999999999999989</v>
      </c>
      <c r="AF112" s="17">
        <f t="shared" si="52"/>
        <v>9.1967088629451759</v>
      </c>
      <c r="AG112">
        <f t="shared" si="53"/>
        <v>24793.737667682683</v>
      </c>
      <c r="AH112">
        <f t="shared" si="65"/>
        <v>6.6283603452348364E-2</v>
      </c>
      <c r="AI112">
        <f t="shared" si="54"/>
        <v>2.6875296417991189E-4</v>
      </c>
      <c r="AJ112">
        <f t="shared" si="55"/>
        <v>7.6268691506451965E-3</v>
      </c>
      <c r="AK112">
        <f t="shared" si="56"/>
        <v>4.5363132240137154E-2</v>
      </c>
      <c r="AL112">
        <f t="shared" si="57"/>
        <v>7.5504903780716668E-3</v>
      </c>
      <c r="AM112">
        <f t="shared" si="58"/>
        <v>5.4743587193144252E-3</v>
      </c>
      <c r="AO112" s="32">
        <f t="shared" si="59"/>
        <v>1.332627339529131</v>
      </c>
      <c r="AP112">
        <f t="shared" si="60"/>
        <v>37.818278120858807</v>
      </c>
      <c r="AQ112">
        <f t="shared" si="61"/>
        <v>224.93575248313729</v>
      </c>
      <c r="AR112">
        <f t="shared" si="62"/>
        <v>37.439549496221105</v>
      </c>
      <c r="AS112" s="33">
        <f t="shared" si="63"/>
        <v>27.144928868075247</v>
      </c>
    </row>
    <row r="113" spans="1:47" x14ac:dyDescent="0.35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5.9343901142004798</v>
      </c>
      <c r="K113">
        <v>5.2985626019647096</v>
      </c>
      <c r="L113">
        <v>15</v>
      </c>
      <c r="M113">
        <v>6.0555001165311104</v>
      </c>
      <c r="N113">
        <f t="shared" si="37"/>
        <v>-6.9777001631435631</v>
      </c>
      <c r="O113">
        <f t="shared" si="38"/>
        <v>-2.2388500815717816</v>
      </c>
      <c r="P113">
        <f t="shared" si="34"/>
        <v>0.73536673817209341</v>
      </c>
      <c r="Q113">
        <f t="shared" si="35"/>
        <v>-1.0298562601964711</v>
      </c>
      <c r="R113">
        <f t="shared" si="36"/>
        <v>-1.2912045953336926</v>
      </c>
      <c r="S113">
        <f t="shared" si="39"/>
        <v>9.3244521098943183E-4</v>
      </c>
      <c r="T113">
        <f t="shared" si="40"/>
        <v>0.10658099338796589</v>
      </c>
      <c r="U113">
        <f t="shared" si="41"/>
        <v>2.0862469586214565</v>
      </c>
      <c r="V113">
        <f t="shared" si="42"/>
        <v>0.35705828036777854</v>
      </c>
      <c r="W113">
        <f t="shared" si="43"/>
        <v>0.27493939282459601</v>
      </c>
      <c r="X113">
        <f t="shared" si="44"/>
        <v>2.8257580704127863</v>
      </c>
      <c r="Y113">
        <f t="shared" si="45"/>
        <v>1.0387766721096754</v>
      </c>
      <c r="Z113">
        <f t="shared" si="46"/>
        <v>3.2998055309569387E-4</v>
      </c>
      <c r="AA113">
        <f t="shared" si="47"/>
        <v>3.7717663979774663E-2</v>
      </c>
      <c r="AB113">
        <f t="shared" si="48"/>
        <v>0.73829638158538391</v>
      </c>
      <c r="AC113">
        <f t="shared" si="49"/>
        <v>0.12635840417704958</v>
      </c>
      <c r="AD113">
        <f t="shared" si="50"/>
        <v>9.7297569704696232E-2</v>
      </c>
      <c r="AE113">
        <f t="shared" si="51"/>
        <v>1</v>
      </c>
      <c r="AF113" s="17">
        <f t="shared" si="52"/>
        <v>8.82715987268476</v>
      </c>
      <c r="AG113">
        <f t="shared" si="53"/>
        <v>14105.266865251775</v>
      </c>
      <c r="AH113">
        <f t="shared" si="65"/>
        <v>5.2805584139043363E-2</v>
      </c>
      <c r="AI113">
        <f t="shared" si="54"/>
        <v>1.7424815860742728E-5</v>
      </c>
      <c r="AJ113">
        <f t="shared" si="55"/>
        <v>1.9917032788121561E-3</v>
      </c>
      <c r="AK113">
        <f t="shared" si="56"/>
        <v>3.8986171697358254E-2</v>
      </c>
      <c r="AL113">
        <f t="shared" si="57"/>
        <v>6.6724293434464394E-3</v>
      </c>
      <c r="AM113">
        <f t="shared" si="58"/>
        <v>5.1378550035657737E-3</v>
      </c>
      <c r="AO113" s="32">
        <f t="shared" si="59"/>
        <v>8.6401971688549808E-2</v>
      </c>
      <c r="AP113">
        <f t="shared" si="60"/>
        <v>9.8759775531185774</v>
      </c>
      <c r="AQ113">
        <f t="shared" si="61"/>
        <v>193.31521952143655</v>
      </c>
      <c r="AR113">
        <f t="shared" si="62"/>
        <v>33.085632343763237</v>
      </c>
      <c r="AS113" s="33">
        <f t="shared" si="63"/>
        <v>25.476355452231559</v>
      </c>
    </row>
    <row r="114" spans="1:47" x14ac:dyDescent="0.35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8.1913848236516795</v>
      </c>
      <c r="K114">
        <v>7.3137364496890198</v>
      </c>
      <c r="L114">
        <v>15</v>
      </c>
      <c r="M114">
        <v>8.3585559425017397</v>
      </c>
      <c r="N114">
        <f t="shared" si="37"/>
        <v>-10.201978319502409</v>
      </c>
      <c r="O114">
        <f t="shared" si="38"/>
        <v>-3.8509891597512045</v>
      </c>
      <c r="P114">
        <f t="shared" si="34"/>
        <v>0.50160657183607482</v>
      </c>
      <c r="Q114">
        <f t="shared" si="35"/>
        <v>-1.2313736449689019</v>
      </c>
      <c r="R114">
        <f t="shared" si="36"/>
        <v>-1.4274110939352629</v>
      </c>
      <c r="S114">
        <f t="shared" si="39"/>
        <v>3.7096856607451962E-5</v>
      </c>
      <c r="T114">
        <f t="shared" si="40"/>
        <v>2.125869778658529E-2</v>
      </c>
      <c r="U114">
        <f t="shared" si="41"/>
        <v>1.6513721887341146</v>
      </c>
      <c r="V114">
        <f t="shared" si="42"/>
        <v>0.2918913470893626</v>
      </c>
      <c r="W114">
        <f t="shared" si="43"/>
        <v>0.2399292732326273</v>
      </c>
      <c r="X114">
        <f t="shared" si="44"/>
        <v>2.2044886036992972</v>
      </c>
      <c r="Y114">
        <f t="shared" si="45"/>
        <v>0.79049555623991519</v>
      </c>
      <c r="Z114">
        <f t="shared" si="46"/>
        <v>1.6827874068026775E-5</v>
      </c>
      <c r="AA114">
        <f t="shared" si="47"/>
        <v>9.6433693287919925E-3</v>
      </c>
      <c r="AB114">
        <f t="shared" si="48"/>
        <v>0.74909536205494021</v>
      </c>
      <c r="AC114">
        <f t="shared" si="49"/>
        <v>0.13240773692345109</v>
      </c>
      <c r="AD114">
        <f t="shared" si="50"/>
        <v>0.1088367038187487</v>
      </c>
      <c r="AE114">
        <f t="shared" si="51"/>
        <v>1</v>
      </c>
      <c r="AF114" s="17">
        <f t="shared" si="52"/>
        <v>9.4782276004781938</v>
      </c>
      <c r="AG114">
        <f t="shared" si="53"/>
        <v>22733.036317060141</v>
      </c>
      <c r="AH114">
        <f t="shared" si="65"/>
        <v>4.479377263315263E-2</v>
      </c>
      <c r="AI114">
        <f t="shared" si="54"/>
        <v>7.5378396490251662E-7</v>
      </c>
      <c r="AJ114">
        <f t="shared" si="55"/>
        <v>4.3196289313142622E-4</v>
      </c>
      <c r="AK114">
        <f t="shared" si="56"/>
        <v>3.3554807328438144E-2</v>
      </c>
      <c r="AL114">
        <f t="shared" si="57"/>
        <v>5.9310420626193568E-3</v>
      </c>
      <c r="AM114">
        <f t="shared" si="58"/>
        <v>4.8752065649988038E-3</v>
      </c>
      <c r="AO114" s="32">
        <f t="shared" si="59"/>
        <v>3.7376820114077224E-3</v>
      </c>
      <c r="AP114">
        <f t="shared" si="60"/>
        <v>2.1419133470977578</v>
      </c>
      <c r="AQ114">
        <f t="shared" si="61"/>
        <v>166.38348066209511</v>
      </c>
      <c r="AR114">
        <f t="shared" si="62"/>
        <v>29.409420017606575</v>
      </c>
      <c r="AS114" s="33">
        <f t="shared" si="63"/>
        <v>24.173997761081882</v>
      </c>
    </row>
    <row r="115" spans="1:47" x14ac:dyDescent="0.35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9.4304437223870501</v>
      </c>
      <c r="K115">
        <v>8.4200390378455605</v>
      </c>
      <c r="L115">
        <v>15</v>
      </c>
      <c r="M115">
        <v>9.6229017575377895</v>
      </c>
      <c r="N115">
        <f t="shared" si="37"/>
        <v>-11.972062460552999</v>
      </c>
      <c r="O115">
        <f t="shared" si="38"/>
        <v>-4.7360312302764997</v>
      </c>
      <c r="P115">
        <f t="shared" si="34"/>
        <v>0.37327547160991387</v>
      </c>
      <c r="Q115">
        <f t="shared" si="35"/>
        <v>-1.3420039037845561</v>
      </c>
      <c r="R115">
        <f t="shared" si="36"/>
        <v>-1.4493736471121068</v>
      </c>
      <c r="S115">
        <f t="shared" si="39"/>
        <v>6.318286812318144E-6</v>
      </c>
      <c r="T115">
        <f t="shared" si="40"/>
        <v>8.7733967728046008E-3</v>
      </c>
      <c r="U115">
        <f t="shared" si="41"/>
        <v>1.4524844029440844</v>
      </c>
      <c r="V115">
        <f t="shared" si="42"/>
        <v>0.26132148044079867</v>
      </c>
      <c r="W115">
        <f t="shared" si="43"/>
        <v>0.23471725789383358</v>
      </c>
      <c r="X115">
        <f t="shared" si="44"/>
        <v>1.9573028563383335</v>
      </c>
      <c r="Y115">
        <f t="shared" si="45"/>
        <v>0.67156743185104828</v>
      </c>
      <c r="Z115">
        <f t="shared" si="46"/>
        <v>3.2280578306303685E-6</v>
      </c>
      <c r="AA115">
        <f t="shared" si="47"/>
        <v>4.4823910333516917E-3</v>
      </c>
      <c r="AB115">
        <f t="shared" si="48"/>
        <v>0.74208464890372206</v>
      </c>
      <c r="AC115">
        <f t="shared" si="49"/>
        <v>0.13351100959903134</v>
      </c>
      <c r="AD115">
        <f t="shared" si="50"/>
        <v>0.11991872240606441</v>
      </c>
      <c r="AE115">
        <f t="shared" si="51"/>
        <v>1.0000000000000002</v>
      </c>
      <c r="AF115" s="17">
        <f t="shared" si="52"/>
        <v>9.2739023690630891</v>
      </c>
      <c r="AG115">
        <f t="shared" si="53"/>
        <v>17051.604286905473</v>
      </c>
      <c r="AH115">
        <f t="shared" si="65"/>
        <v>4.1727756650677489E-2</v>
      </c>
      <c r="AI115">
        <f t="shared" si="54"/>
        <v>1.346996116108579E-7</v>
      </c>
      <c r="AJ115">
        <f t="shared" si="55"/>
        <v>1.870401222528782E-4</v>
      </c>
      <c r="AK115">
        <f t="shared" si="56"/>
        <v>3.0965527643657956E-2</v>
      </c>
      <c r="AL115">
        <f t="shared" si="57"/>
        <v>5.5711149187346459E-3</v>
      </c>
      <c r="AM115">
        <f t="shared" si="58"/>
        <v>5.003939266420402E-3</v>
      </c>
      <c r="AO115" s="32">
        <f t="shared" si="59"/>
        <v>6.6791592645065224E-4</v>
      </c>
      <c r="AP115">
        <f t="shared" si="60"/>
        <v>0.92744941907393186</v>
      </c>
      <c r="AQ115">
        <f t="shared" si="61"/>
        <v>153.54438544260745</v>
      </c>
      <c r="AR115">
        <f t="shared" si="62"/>
        <v>27.624700159193001</v>
      </c>
      <c r="AS115" s="33">
        <f t="shared" si="63"/>
        <v>24.812326413304746</v>
      </c>
    </row>
    <row r="116" spans="1:47" x14ac:dyDescent="0.35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10.4004856860342</v>
      </c>
      <c r="K116">
        <v>9.2861479339591106</v>
      </c>
      <c r="L116">
        <v>15</v>
      </c>
      <c r="M116">
        <v>10.6127404959533</v>
      </c>
      <c r="N116">
        <f t="shared" si="37"/>
        <v>-13.357836694334518</v>
      </c>
      <c r="O116">
        <f t="shared" si="38"/>
        <v>-5.4289183471672589</v>
      </c>
      <c r="P116">
        <f t="shared" si="34"/>
        <v>0.27280683966074337</v>
      </c>
      <c r="Q116">
        <f t="shared" si="35"/>
        <v>-1.4286147933959112</v>
      </c>
      <c r="R116">
        <f t="shared" si="36"/>
        <v>-1.5182977798376311</v>
      </c>
      <c r="S116">
        <f t="shared" si="39"/>
        <v>1.5803934952049758E-6</v>
      </c>
      <c r="T116">
        <f t="shared" si="40"/>
        <v>4.3878393556361734E-3</v>
      </c>
      <c r="U116">
        <f t="shared" si="41"/>
        <v>1.3136464759175326</v>
      </c>
      <c r="V116">
        <f t="shared" si="42"/>
        <v>0.23964064424197298</v>
      </c>
      <c r="W116">
        <f t="shared" si="43"/>
        <v>0.21908449978049696</v>
      </c>
      <c r="X116">
        <f t="shared" si="44"/>
        <v>1.776761039689134</v>
      </c>
      <c r="Y116">
        <f t="shared" si="45"/>
        <v>0.57479206612283407</v>
      </c>
      <c r="Z116">
        <f t="shared" si="46"/>
        <v>8.8948004819009586E-7</v>
      </c>
      <c r="AA116">
        <f t="shared" si="47"/>
        <v>2.4695720232608652E-3</v>
      </c>
      <c r="AB116">
        <f t="shared" si="48"/>
        <v>0.73934898760914469</v>
      </c>
      <c r="AC116">
        <f t="shared" si="49"/>
        <v>0.13487499944500192</v>
      </c>
      <c r="AD116">
        <f t="shared" si="50"/>
        <v>0.12330555144254428</v>
      </c>
      <c r="AE116">
        <f t="shared" si="51"/>
        <v>1</v>
      </c>
      <c r="AF116" s="17">
        <f t="shared" si="52"/>
        <v>10.015328914256084</v>
      </c>
      <c r="AG116">
        <f t="shared" si="53"/>
        <v>33445.862323202397</v>
      </c>
      <c r="AH116">
        <f t="shared" si="65"/>
        <v>3.9680118084258441E-2</v>
      </c>
      <c r="AI116">
        <f t="shared" si="54"/>
        <v>3.5294673345774894E-8</v>
      </c>
      <c r="AJ116">
        <f t="shared" si="55"/>
        <v>9.7992909500572165E-5</v>
      </c>
      <c r="AK116">
        <f t="shared" si="56"/>
        <v>2.9337455133807793E-2</v>
      </c>
      <c r="AL116">
        <f t="shared" si="57"/>
        <v>5.3518559045919682E-3</v>
      </c>
      <c r="AM116">
        <f t="shared" si="58"/>
        <v>4.8927788416847605E-3</v>
      </c>
      <c r="AO116" s="32">
        <f t="shared" si="59"/>
        <v>1.7501070837992033E-4</v>
      </c>
      <c r="AP116">
        <f t="shared" si="60"/>
        <v>0.48590359060392191</v>
      </c>
      <c r="AQ116">
        <f t="shared" si="61"/>
        <v>145.47149239012478</v>
      </c>
      <c r="AR116">
        <f t="shared" si="62"/>
        <v>26.537491474532185</v>
      </c>
      <c r="AS116" s="33">
        <f t="shared" si="63"/>
        <v>24.261130925923183</v>
      </c>
    </row>
    <row r="117" spans="1:47" x14ac:dyDescent="0.35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13.693277494166701</v>
      </c>
      <c r="K117">
        <v>12.2261406197917</v>
      </c>
      <c r="L117">
        <v>16.301520826388899</v>
      </c>
      <c r="M117">
        <v>13.9727321369047</v>
      </c>
      <c r="N117">
        <f t="shared" si="37"/>
        <v>-18.061824991666676</v>
      </c>
      <c r="O117">
        <f t="shared" si="38"/>
        <v>-7.7809124958333378</v>
      </c>
      <c r="P117">
        <f t="shared" si="34"/>
        <v>-6.8232311895837117E-2</v>
      </c>
      <c r="Q117">
        <f t="shared" si="35"/>
        <v>-1.7226140619791701</v>
      </c>
      <c r="R117">
        <f t="shared" si="36"/>
        <v>-1.752203070006761</v>
      </c>
      <c r="S117">
        <f t="shared" si="39"/>
        <v>1.4316902686272147E-8</v>
      </c>
      <c r="T117">
        <f t="shared" si="40"/>
        <v>4.1763091421911019E-4</v>
      </c>
      <c r="U117">
        <f t="shared" si="41"/>
        <v>0.93404345896390528</v>
      </c>
      <c r="V117">
        <f t="shared" si="42"/>
        <v>0.17859866917787576</v>
      </c>
      <c r="W117">
        <f t="shared" si="43"/>
        <v>0.17339152868559354</v>
      </c>
      <c r="X117">
        <f t="shared" si="44"/>
        <v>1.2864513020584964</v>
      </c>
      <c r="Y117">
        <f t="shared" si="45"/>
        <v>0.25188749897890822</v>
      </c>
      <c r="Z117">
        <f t="shared" si="46"/>
        <v>1.1128989230578074E-8</v>
      </c>
      <c r="AA117">
        <f t="shared" si="47"/>
        <v>3.2463795057834224E-4</v>
      </c>
      <c r="AB117">
        <f t="shared" si="48"/>
        <v>0.72606204173396161</v>
      </c>
      <c r="AC117">
        <f t="shared" si="49"/>
        <v>0.13883049353838242</v>
      </c>
      <c r="AD117">
        <f t="shared" si="50"/>
        <v>0.13478281564808833</v>
      </c>
      <c r="AE117">
        <f t="shared" si="51"/>
        <v>0.99999999999999989</v>
      </c>
      <c r="AF117" s="17">
        <f t="shared" si="52"/>
        <v>8.6129679999005333</v>
      </c>
      <c r="AG117">
        <f t="shared" si="53"/>
        <v>6563.5654577332343</v>
      </c>
      <c r="AH117">
        <f t="shared" si="65"/>
        <v>3.1142150292350141E-2</v>
      </c>
      <c r="AI117">
        <f t="shared" si="54"/>
        <v>3.4658065522060853E-10</v>
      </c>
      <c r="AJ117">
        <f t="shared" si="55"/>
        <v>1.0109923847511271E-5</v>
      </c>
      <c r="AK117">
        <f t="shared" si="56"/>
        <v>2.2611133225249633E-2</v>
      </c>
      <c r="AL117">
        <f t="shared" si="57"/>
        <v>4.3234800949334502E-3</v>
      </c>
      <c r="AM117">
        <f t="shared" si="58"/>
        <v>4.197426701738889E-3</v>
      </c>
      <c r="AO117" s="32">
        <f t="shared" si="59"/>
        <v>1.7185405113884316E-6</v>
      </c>
      <c r="AP117">
        <f t="shared" si="60"/>
        <v>5.013065050598646E-2</v>
      </c>
      <c r="AQ117">
        <f t="shared" si="61"/>
        <v>112.11863060059753</v>
      </c>
      <c r="AR117">
        <f t="shared" si="62"/>
        <v>21.438229691715424</v>
      </c>
      <c r="AS117" s="33">
        <f t="shared" si="63"/>
        <v>20.813186546520438</v>
      </c>
    </row>
    <row r="118" spans="1:47" x14ac:dyDescent="0.35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15.171644635846601</v>
      </c>
      <c r="K118">
        <v>13.546111282006001</v>
      </c>
      <c r="L118">
        <v>18.061481709341301</v>
      </c>
      <c r="M118">
        <v>15.4812700365783</v>
      </c>
      <c r="N118">
        <f t="shared" si="37"/>
        <v>-20.173778051209556</v>
      </c>
      <c r="O118">
        <f t="shared" si="38"/>
        <v>-8.8368890256047781</v>
      </c>
      <c r="P118">
        <f t="shared" si="34"/>
        <v>-0.22134890871268997</v>
      </c>
      <c r="Q118">
        <f t="shared" si="35"/>
        <v>-1.8546111282006001</v>
      </c>
      <c r="R118">
        <f t="shared" si="36"/>
        <v>-1.8828366396394505</v>
      </c>
      <c r="S118">
        <f t="shared" si="39"/>
        <v>1.7323654482823105E-9</v>
      </c>
      <c r="T118">
        <f t="shared" si="40"/>
        <v>1.4527398807574125E-4</v>
      </c>
      <c r="U118">
        <f t="shared" si="41"/>
        <v>0.80143700314906607</v>
      </c>
      <c r="V118">
        <f t="shared" si="42"/>
        <v>0.15651379464333451</v>
      </c>
      <c r="W118">
        <f t="shared" si="43"/>
        <v>0.15215787594424485</v>
      </c>
      <c r="X118">
        <f t="shared" si="44"/>
        <v>1.1102539494570867</v>
      </c>
      <c r="Y118">
        <f t="shared" si="45"/>
        <v>0.10458877245200844</v>
      </c>
      <c r="Z118">
        <f t="shared" si="46"/>
        <v>1.5603326150106792E-9</v>
      </c>
      <c r="AA118">
        <f t="shared" si="47"/>
        <v>1.3084753100565876E-4</v>
      </c>
      <c r="AB118">
        <f t="shared" si="48"/>
        <v>0.72185017089195513</v>
      </c>
      <c r="AC118">
        <f t="shared" si="49"/>
        <v>0.14097116674961582</v>
      </c>
      <c r="AD118">
        <f t="shared" si="50"/>
        <v>0.13704781326709076</v>
      </c>
      <c r="AE118">
        <f t="shared" si="51"/>
        <v>1</v>
      </c>
      <c r="AF118" s="17">
        <f t="shared" si="52"/>
        <v>9.8699979981782864</v>
      </c>
      <c r="AG118">
        <f t="shared" si="53"/>
        <v>20810.441582625979</v>
      </c>
      <c r="AH118">
        <f t="shared" si="65"/>
        <v>2.9180842334836428E-2</v>
      </c>
      <c r="AI118">
        <f t="shared" si="54"/>
        <v>4.553182002852966E-11</v>
      </c>
      <c r="AJ118">
        <f t="shared" si="55"/>
        <v>3.8182411721787493E-6</v>
      </c>
      <c r="AK118">
        <f t="shared" si="56"/>
        <v>2.1064196026172873E-2</v>
      </c>
      <c r="AL118">
        <f t="shared" si="57"/>
        <v>4.1136573906784745E-3</v>
      </c>
      <c r="AM118">
        <f t="shared" si="58"/>
        <v>3.9991706312810793E-3</v>
      </c>
      <c r="AO118" s="32">
        <f t="shared" si="59"/>
        <v>2.2577220077810781E-7</v>
      </c>
      <c r="AP118">
        <f t="shared" si="60"/>
        <v>1.8932972852924109E-2</v>
      </c>
      <c r="AQ118">
        <f t="shared" si="61"/>
        <v>104.44805174646336</v>
      </c>
      <c r="AR118">
        <f t="shared" si="62"/>
        <v>20.397811503222691</v>
      </c>
      <c r="AS118" s="33">
        <f t="shared" si="63"/>
        <v>19.830122190278303</v>
      </c>
    </row>
    <row r="119" spans="1:47" x14ac:dyDescent="0.35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17.4545553223894</v>
      </c>
      <c r="K119">
        <v>15.584424394990499</v>
      </c>
      <c r="L119">
        <v>20.779232526653999</v>
      </c>
      <c r="M119">
        <v>17.810770737132</v>
      </c>
      <c r="N119">
        <f t="shared" si="37"/>
        <v>-23.435079031984795</v>
      </c>
      <c r="O119">
        <f t="shared" si="38"/>
        <v>-10.467539515992398</v>
      </c>
      <c r="P119">
        <f t="shared" si="34"/>
        <v>-0.45779322981889992</v>
      </c>
      <c r="Q119">
        <f t="shared" si="35"/>
        <v>-2.0584424394990499</v>
      </c>
      <c r="R119">
        <f t="shared" si="36"/>
        <v>-2.1509768768662259</v>
      </c>
      <c r="S119">
        <f t="shared" si="39"/>
        <v>6.6416271816874202E-11</v>
      </c>
      <c r="T119">
        <f t="shared" si="40"/>
        <v>2.8444961422042924E-5</v>
      </c>
      <c r="U119">
        <f t="shared" si="41"/>
        <v>0.63267828168644347</v>
      </c>
      <c r="V119">
        <f t="shared" si="42"/>
        <v>0.12765264184564507</v>
      </c>
      <c r="W119">
        <f t="shared" si="43"/>
        <v>0.11637042265613341</v>
      </c>
      <c r="X119">
        <f t="shared" si="44"/>
        <v>0.87672979121606021</v>
      </c>
      <c r="Y119">
        <f t="shared" si="45"/>
        <v>-0.13155643988126345</v>
      </c>
      <c r="Z119">
        <f t="shared" si="46"/>
        <v>7.5754551153956E-11</v>
      </c>
      <c r="AA119">
        <f t="shared" si="47"/>
        <v>3.2444387891266466E-5</v>
      </c>
      <c r="AB119">
        <f t="shared" si="48"/>
        <v>0.72163429146041991</v>
      </c>
      <c r="AC119">
        <f t="shared" si="49"/>
        <v>0.14560089451116473</v>
      </c>
      <c r="AD119">
        <f t="shared" si="50"/>
        <v>0.13273236956476961</v>
      </c>
      <c r="AE119">
        <f t="shared" si="51"/>
        <v>1</v>
      </c>
      <c r="AF119" s="17">
        <f t="shared" si="52"/>
        <v>9.8720078519071119</v>
      </c>
      <c r="AG119">
        <f t="shared" si="53"/>
        <v>17675.209507001553</v>
      </c>
      <c r="AH119">
        <f t="shared" si="65"/>
        <v>2.425753413869014E-2</v>
      </c>
      <c r="AI119">
        <f t="shared" si="54"/>
        <v>1.8376186107782361E-12</v>
      </c>
      <c r="AJ119">
        <f t="shared" si="55"/>
        <v>7.8702084688130132E-7</v>
      </c>
      <c r="AK119">
        <f t="shared" si="56"/>
        <v>1.7505068460750606E-2</v>
      </c>
      <c r="AL119">
        <f t="shared" si="57"/>
        <v>3.5319186692284003E-3</v>
      </c>
      <c r="AM119">
        <f t="shared" si="58"/>
        <v>3.2197599860266349E-3</v>
      </c>
      <c r="AO119" s="32">
        <f t="shared" si="59"/>
        <v>9.1119396871517755E-9</v>
      </c>
      <c r="AP119">
        <f t="shared" si="60"/>
        <v>3.902489040572174E-3</v>
      </c>
      <c r="AQ119">
        <f t="shared" si="61"/>
        <v>86.799908913782417</v>
      </c>
      <c r="AR119">
        <f t="shared" si="62"/>
        <v>17.513225924668404</v>
      </c>
      <c r="AS119" s="33">
        <f t="shared" si="63"/>
        <v>15.965368780932467</v>
      </c>
    </row>
    <row r="120" spans="1:47" x14ac:dyDescent="0.35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18.703805104095402</v>
      </c>
      <c r="K120">
        <v>16.6998259857994</v>
      </c>
      <c r="L120">
        <v>22.266434647732702</v>
      </c>
      <c r="M120">
        <v>19.0855154123422</v>
      </c>
      <c r="N120">
        <f t="shared" si="37"/>
        <v>-25.219721577279241</v>
      </c>
      <c r="O120">
        <f t="shared" si="38"/>
        <v>-11.359860788639621</v>
      </c>
      <c r="P120">
        <f t="shared" si="34"/>
        <v>-0.58717981435273414</v>
      </c>
      <c r="Q120">
        <f t="shared" si="35"/>
        <v>-2.1699825985799404</v>
      </c>
      <c r="R120">
        <f t="shared" si="36"/>
        <v>-2.2832332650668965</v>
      </c>
      <c r="S120">
        <f t="shared" si="39"/>
        <v>1.1148439563487764E-11</v>
      </c>
      <c r="T120">
        <f t="shared" si="40"/>
        <v>1.1654003503236876E-5</v>
      </c>
      <c r="U120">
        <f t="shared" si="41"/>
        <v>0.55589279706690686</v>
      </c>
      <c r="V120">
        <f t="shared" si="42"/>
        <v>0.11417960378079689</v>
      </c>
      <c r="W120">
        <f t="shared" si="43"/>
        <v>0.1019540288270253</v>
      </c>
      <c r="X120">
        <f t="shared" si="44"/>
        <v>0.77203808368938076</v>
      </c>
      <c r="Y120">
        <f t="shared" si="45"/>
        <v>-0.2587213989702436</v>
      </c>
      <c r="Z120">
        <f t="shared" si="46"/>
        <v>1.4440271534549311E-11</v>
      </c>
      <c r="AA120">
        <f t="shared" si="47"/>
        <v>1.509511479996589E-5</v>
      </c>
      <c r="AB120">
        <f t="shared" si="48"/>
        <v>0.72003286989474846</v>
      </c>
      <c r="AC120">
        <f t="shared" si="49"/>
        <v>0.14789374539033173</v>
      </c>
      <c r="AD120">
        <f t="shared" si="50"/>
        <v>0.13205828958567947</v>
      </c>
      <c r="AE120">
        <f t="shared" si="51"/>
        <v>0.99999999999999989</v>
      </c>
      <c r="AF120" s="17">
        <f t="shared" si="52"/>
        <v>9.1280125360663948</v>
      </c>
      <c r="AG120">
        <f t="shared" si="53"/>
        <v>7684.0924613504867</v>
      </c>
      <c r="AH120">
        <f t="shared" si="65"/>
        <v>2.2711274481023353E-2</v>
      </c>
      <c r="AI120">
        <f t="shared" si="54"/>
        <v>3.2795697040165771E-13</v>
      </c>
      <c r="AJ120">
        <f t="shared" si="55"/>
        <v>3.4282929554458325E-7</v>
      </c>
      <c r="AK120">
        <f t="shared" si="56"/>
        <v>1.635286414353861E-2</v>
      </c>
      <c r="AL120">
        <f t="shared" si="57"/>
        <v>3.3588554455864063E-3</v>
      </c>
      <c r="AM120">
        <f t="shared" si="58"/>
        <v>2.9992120622748344E-3</v>
      </c>
      <c r="AO120" s="32">
        <f t="shared" si="59"/>
        <v>1.6261938776378425E-9</v>
      </c>
      <c r="AP120">
        <f t="shared" si="60"/>
        <v>1.6999391743578497E-3</v>
      </c>
      <c r="AQ120">
        <f t="shared" si="61"/>
        <v>81.086636211746963</v>
      </c>
      <c r="AR120">
        <f t="shared" si="62"/>
        <v>16.655081777324323</v>
      </c>
      <c r="AS120" s="33">
        <f t="shared" si="63"/>
        <v>14.871768962359734</v>
      </c>
    </row>
    <row r="121" spans="1:47" x14ac:dyDescent="0.35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21.984334080509999</v>
      </c>
      <c r="K121">
        <v>19.6288697147411</v>
      </c>
      <c r="L121">
        <v>26.171826286321402</v>
      </c>
      <c r="M121">
        <v>22.432993959704099</v>
      </c>
      <c r="N121">
        <f t="shared" si="37"/>
        <v>-29.906191543585678</v>
      </c>
      <c r="O121">
        <f t="shared" si="38"/>
        <v>-13.703095771792839</v>
      </c>
      <c r="P121">
        <f t="shared" si="34"/>
        <v>-0.92694888690996613</v>
      </c>
      <c r="Q121">
        <f t="shared" si="35"/>
        <v>-2.4628869714741102</v>
      </c>
      <c r="R121">
        <f t="shared" si="36"/>
        <v>-2.6698392938308202</v>
      </c>
      <c r="S121">
        <f t="shared" si="39"/>
        <v>1.0277939049183505E-13</v>
      </c>
      <c r="T121">
        <f t="shared" si="40"/>
        <v>1.1189769005442268E-6</v>
      </c>
      <c r="U121">
        <f t="shared" si="41"/>
        <v>0.39575937673893036</v>
      </c>
      <c r="V121">
        <f t="shared" si="42"/>
        <v>8.5188658391868954E-2</v>
      </c>
      <c r="W121">
        <f t="shared" si="43"/>
        <v>6.9263355463500889E-2</v>
      </c>
      <c r="X121">
        <f t="shared" si="44"/>
        <v>0.55021250957130352</v>
      </c>
      <c r="Y121">
        <f t="shared" si="45"/>
        <v>-0.59745069434281828</v>
      </c>
      <c r="Z121">
        <f t="shared" si="46"/>
        <v>1.8679944331312154E-13</v>
      </c>
      <c r="AA121">
        <f t="shared" si="47"/>
        <v>2.0337176655908357E-6</v>
      </c>
      <c r="AB121">
        <f t="shared" si="48"/>
        <v>0.71928458523650274</v>
      </c>
      <c r="AC121">
        <f t="shared" si="49"/>
        <v>0.15482864694996384</v>
      </c>
      <c r="AD121">
        <f t="shared" si="50"/>
        <v>0.12588473409568102</v>
      </c>
      <c r="AE121">
        <f t="shared" si="51"/>
        <v>1</v>
      </c>
      <c r="AF121" s="17">
        <f t="shared" si="52"/>
        <v>8.6284315092255301</v>
      </c>
      <c r="AG121">
        <f t="shared" si="53"/>
        <v>3678.3369865190916</v>
      </c>
      <c r="AH121">
        <f t="shared" si="65"/>
        <v>1.8737279779317179E-2</v>
      </c>
      <c r="AI121">
        <f t="shared" si="54"/>
        <v>3.5001134319786578E-15</v>
      </c>
      <c r="AJ121">
        <f t="shared" si="55"/>
        <v>3.8106336892315301E-8</v>
      </c>
      <c r="AK121">
        <f t="shared" si="56"/>
        <v>1.3477436514526467E-2</v>
      </c>
      <c r="AL121">
        <f t="shared" si="57"/>
        <v>2.9010676757545962E-3</v>
      </c>
      <c r="AM121">
        <f t="shared" si="58"/>
        <v>2.3587374826957237E-3</v>
      </c>
      <c r="AO121" s="32">
        <f t="shared" si="59"/>
        <v>1.7355517789881681E-11</v>
      </c>
      <c r="AP121">
        <f t="shared" si="60"/>
        <v>1.8895250702430247E-4</v>
      </c>
      <c r="AQ121">
        <f t="shared" si="61"/>
        <v>66.828659623649401</v>
      </c>
      <c r="AR121">
        <f t="shared" si="62"/>
        <v>14.385114264067258</v>
      </c>
      <c r="AS121" s="33">
        <f t="shared" si="63"/>
        <v>11.695938185478779</v>
      </c>
    </row>
    <row r="122" spans="1:47" x14ac:dyDescent="0.35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23.694533672508999</v>
      </c>
      <c r="K122">
        <v>21.155833636168801</v>
      </c>
      <c r="L122">
        <v>28.2077781815583</v>
      </c>
      <c r="M122">
        <v>24.178095584192899</v>
      </c>
      <c r="N122">
        <f t="shared" si="37"/>
        <v>-32.349333817869955</v>
      </c>
      <c r="O122">
        <f t="shared" si="38"/>
        <v>-14.924666908934977</v>
      </c>
      <c r="P122">
        <f t="shared" si="34"/>
        <v>-1.1040767017955782</v>
      </c>
      <c r="Q122">
        <f t="shared" si="35"/>
        <v>-2.6155833636168802</v>
      </c>
      <c r="R122">
        <f t="shared" si="36"/>
        <v>-2.8507042434618599</v>
      </c>
      <c r="S122">
        <f t="shared" si="39"/>
        <v>8.930233809681051E-15</v>
      </c>
      <c r="T122">
        <f t="shared" si="40"/>
        <v>3.2983711048653905E-7</v>
      </c>
      <c r="U122">
        <f t="shared" si="41"/>
        <v>0.33151682987355491</v>
      </c>
      <c r="V122">
        <f t="shared" si="42"/>
        <v>7.3125117717687663E-2</v>
      </c>
      <c r="W122">
        <f t="shared" si="43"/>
        <v>5.7803598730891484E-2</v>
      </c>
      <c r="X122">
        <f t="shared" si="44"/>
        <v>0.46244587615925342</v>
      </c>
      <c r="Y122">
        <f t="shared" si="45"/>
        <v>-0.77122575339809374</v>
      </c>
      <c r="Z122">
        <f t="shared" si="46"/>
        <v>1.9310873488264664E-14</v>
      </c>
      <c r="AA122">
        <f t="shared" si="47"/>
        <v>7.1324478710012845E-7</v>
      </c>
      <c r="AB122">
        <f t="shared" si="48"/>
        <v>0.71687703786418844</v>
      </c>
      <c r="AC122">
        <f t="shared" si="49"/>
        <v>0.15812686735367365</v>
      </c>
      <c r="AD122">
        <f t="shared" si="50"/>
        <v>0.12499538153733161</v>
      </c>
      <c r="AE122">
        <f t="shared" si="51"/>
        <v>1.0000000000000002</v>
      </c>
      <c r="AF122" s="17">
        <f t="shared" si="52"/>
        <v>9.2305467269012063</v>
      </c>
      <c r="AG122">
        <f t="shared" si="53"/>
        <v>5947.2767192532365</v>
      </c>
      <c r="AH122">
        <f t="shared" si="65"/>
        <v>1.8171129575829441E-2</v>
      </c>
      <c r="AI122">
        <f t="shared" si="54"/>
        <v>3.509003843777067E-16</v>
      </c>
      <c r="AJ122">
        <f t="shared" si="55"/>
        <v>1.2960463445681318E-8</v>
      </c>
      <c r="AK122">
        <f t="shared" si="56"/>
        <v>1.3026465544966956E-2</v>
      </c>
      <c r="AL122">
        <f t="shared" si="57"/>
        <v>2.873343796103598E-3</v>
      </c>
      <c r="AM122">
        <f t="shared" si="58"/>
        <v>2.2713072742950916E-3</v>
      </c>
      <c r="AO122" s="32">
        <f t="shared" si="59"/>
        <v>1.7399601418348385E-12</v>
      </c>
      <c r="AP122">
        <f t="shared" si="60"/>
        <v>6.4265218333073987E-5</v>
      </c>
      <c r="AQ122">
        <f t="shared" si="61"/>
        <v>64.592493614456473</v>
      </c>
      <c r="AR122">
        <f t="shared" si="62"/>
        <v>14.247643780370554</v>
      </c>
      <c r="AS122" s="33">
        <f t="shared" si="63"/>
        <v>11.262410367949611</v>
      </c>
    </row>
    <row r="123" spans="1:47" x14ac:dyDescent="0.35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22.9700927993125</v>
      </c>
      <c r="K123">
        <v>20.509011427957599</v>
      </c>
      <c r="L123">
        <v>27.34534857061</v>
      </c>
      <c r="M123">
        <v>23.438870203380102</v>
      </c>
      <c r="N123">
        <f t="shared" si="37"/>
        <v>-31.314418284731993</v>
      </c>
      <c r="O123">
        <f t="shared" si="38"/>
        <v>-14.407209142365996</v>
      </c>
      <c r="P123">
        <f t="shared" si="34"/>
        <v>-1.0290453256430809</v>
      </c>
      <c r="Q123">
        <f t="shared" si="35"/>
        <v>-2.5509011427957602</v>
      </c>
      <c r="R123">
        <f t="shared" si="36"/>
        <v>-2.7687733856174073</v>
      </c>
      <c r="S123">
        <f t="shared" si="39"/>
        <v>2.5137433513409473E-14</v>
      </c>
      <c r="T123">
        <f t="shared" si="40"/>
        <v>5.5338651227211532E-7</v>
      </c>
      <c r="U123">
        <f t="shared" si="41"/>
        <v>0.35734794870005854</v>
      </c>
      <c r="V123">
        <f t="shared" si="42"/>
        <v>7.8011334964268278E-2</v>
      </c>
      <c r="W123">
        <f t="shared" si="43"/>
        <v>6.2738914017780756E-2</v>
      </c>
      <c r="X123">
        <f t="shared" si="44"/>
        <v>0.49809875106864498</v>
      </c>
      <c r="Y123">
        <f t="shared" si="45"/>
        <v>-0.69695692629683792</v>
      </c>
      <c r="Z123">
        <f t="shared" si="46"/>
        <v>5.0466766799712741E-14</v>
      </c>
      <c r="AA123">
        <f t="shared" si="47"/>
        <v>1.1109975905076118E-6</v>
      </c>
      <c r="AB123">
        <f t="shared" si="48"/>
        <v>0.71742390024746516</v>
      </c>
      <c r="AC123">
        <f t="shared" si="49"/>
        <v>0.15661821033861059</v>
      </c>
      <c r="AD123">
        <f t="shared" si="50"/>
        <v>0.12595677841628328</v>
      </c>
      <c r="AE123">
        <f t="shared" si="51"/>
        <v>1</v>
      </c>
      <c r="AF123" s="17">
        <f t="shared" si="52"/>
        <v>9.8021073208252112</v>
      </c>
      <c r="AG123">
        <f t="shared" si="53"/>
        <v>11094.862833925743</v>
      </c>
      <c r="AH123">
        <f t="shared" si="65"/>
        <v>2.0214937509576387E-2</v>
      </c>
      <c r="AI123">
        <f t="shared" si="54"/>
        <v>1.0201825371665574E-15</v>
      </c>
      <c r="AJ123">
        <f t="shared" si="55"/>
        <v>2.2458746865401308E-8</v>
      </c>
      <c r="AK123">
        <f t="shared" si="56"/>
        <v>1.4502679311379071E-2</v>
      </c>
      <c r="AL123">
        <f t="shared" si="57"/>
        <v>3.1660273348567036E-3</v>
      </c>
      <c r="AM123">
        <f t="shared" si="58"/>
        <v>2.5462084045927264E-3</v>
      </c>
      <c r="AO123" s="32">
        <f t="shared" si="59"/>
        <v>5.058634960499411E-12</v>
      </c>
      <c r="AP123">
        <f t="shared" si="60"/>
        <v>1.1136301389540182E-4</v>
      </c>
      <c r="AQ123">
        <f t="shared" si="61"/>
        <v>71.912386178666921</v>
      </c>
      <c r="AR123">
        <f t="shared" si="62"/>
        <v>15.69893227783032</v>
      </c>
      <c r="AS123" s="33">
        <f t="shared" si="63"/>
        <v>12.625523749861365</v>
      </c>
    </row>
    <row r="124" spans="1:47" x14ac:dyDescent="0.35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25.020759626063001</v>
      </c>
      <c r="K124">
        <v>22.339963951841899</v>
      </c>
      <c r="L124">
        <v>29.786618602455899</v>
      </c>
      <c r="M124">
        <v>25.531387373533601</v>
      </c>
      <c r="N124">
        <f t="shared" si="37"/>
        <v>-34.243942322947078</v>
      </c>
      <c r="O124">
        <f t="shared" si="38"/>
        <v>-15.871971161473539</v>
      </c>
      <c r="P124">
        <f t="shared" si="34"/>
        <v>-1.2414358184136636</v>
      </c>
      <c r="Q124">
        <f t="shared" si="35"/>
        <v>-2.7339963951841901</v>
      </c>
      <c r="R124">
        <f t="shared" si="36"/>
        <v>-3.0083791020813702</v>
      </c>
      <c r="S124">
        <f t="shared" si="39"/>
        <v>1.342903514855484E-15</v>
      </c>
      <c r="T124">
        <f t="shared" si="40"/>
        <v>1.2790587930011036E-7</v>
      </c>
      <c r="U124">
        <f t="shared" si="41"/>
        <v>0.28896901290116089</v>
      </c>
      <c r="V124">
        <f t="shared" si="42"/>
        <v>6.4959167734207832E-2</v>
      </c>
      <c r="W124">
        <f t="shared" si="43"/>
        <v>4.9371640327232354E-2</v>
      </c>
      <c r="X124">
        <f t="shared" si="44"/>
        <v>0.40329994886848175</v>
      </c>
      <c r="Y124">
        <f t="shared" si="45"/>
        <v>-0.90807470388565981</v>
      </c>
      <c r="Z124">
        <f t="shared" si="46"/>
        <v>3.3297884580030332E-15</v>
      </c>
      <c r="AA124">
        <f t="shared" si="47"/>
        <v>3.1714826559975868E-7</v>
      </c>
      <c r="AB124">
        <f t="shared" si="48"/>
        <v>0.71651140475446784</v>
      </c>
      <c r="AC124">
        <f t="shared" si="49"/>
        <v>0.16106911968737037</v>
      </c>
      <c r="AD124">
        <f t="shared" si="50"/>
        <v>0.12241915840989286</v>
      </c>
      <c r="AE124">
        <f t="shared" si="51"/>
        <v>1</v>
      </c>
      <c r="AF124" s="18">
        <f t="shared" si="52"/>
        <v>9.9154847935456214</v>
      </c>
      <c r="AG124">
        <f t="shared" si="53"/>
        <v>10719.636235845268</v>
      </c>
      <c r="AH124">
        <f t="shared" si="65"/>
        <v>2.0121165576441974E-2</v>
      </c>
      <c r="AI124">
        <f t="shared" si="54"/>
        <v>6.6999224898004434E-17</v>
      </c>
      <c r="AJ124">
        <f t="shared" si="55"/>
        <v>6.3813927644141405E-9</v>
      </c>
      <c r="AK124">
        <f t="shared" si="56"/>
        <v>1.441704461247368E-2</v>
      </c>
      <c r="AL124">
        <f t="shared" si="57"/>
        <v>3.2408984264813289E-3</v>
      </c>
      <c r="AM124">
        <f t="shared" si="58"/>
        <v>2.4632161560941331E-3</v>
      </c>
      <c r="AO124" s="34">
        <f t="shared" si="59"/>
        <v>3.322195872287061E-13</v>
      </c>
      <c r="AP124" s="35">
        <f t="shared" si="60"/>
        <v>3.1642510392699519E-5</v>
      </c>
      <c r="AQ124" s="35">
        <f t="shared" si="61"/>
        <v>71.48776150030514</v>
      </c>
      <c r="AR124" s="35">
        <f t="shared" si="62"/>
        <v>16.070184978033371</v>
      </c>
      <c r="AS124" s="36">
        <f t="shared" si="63"/>
        <v>12.21400181686351</v>
      </c>
      <c r="AT124">
        <f>SUM(AO105:AS124)</f>
        <v>5153.5636547242848</v>
      </c>
      <c r="AU124">
        <f>C124*0.5</f>
        <v>4958.5586659316896</v>
      </c>
    </row>
    <row r="125" spans="1:47" x14ac:dyDescent="0.35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11.083251352740101</v>
      </c>
      <c r="K125">
        <v>9.89576013637509</v>
      </c>
      <c r="L125">
        <v>15</v>
      </c>
      <c r="M125">
        <v>11.3094401558572</v>
      </c>
      <c r="N125">
        <f t="shared" si="37"/>
        <v>-14.333216218200119</v>
      </c>
      <c r="O125">
        <f t="shared" si="38"/>
        <v>-5.9166081091000597</v>
      </c>
      <c r="P125">
        <f t="shared" si="34"/>
        <v>0.21209182418048955</v>
      </c>
      <c r="Q125">
        <f t="shared" si="35"/>
        <v>-1.4895760136375089</v>
      </c>
      <c r="R125">
        <f t="shared" si="36"/>
        <v>-1.5297029058910561</v>
      </c>
      <c r="S125">
        <f t="shared" si="39"/>
        <v>5.9588614607798793E-7</v>
      </c>
      <c r="T125">
        <f t="shared" si="40"/>
        <v>2.6943235469894769E-3</v>
      </c>
      <c r="U125">
        <f t="shared" si="41"/>
        <v>1.236261398556576</v>
      </c>
      <c r="V125">
        <f t="shared" si="42"/>
        <v>0.22546823073172315</v>
      </c>
      <c r="W125">
        <f t="shared" si="43"/>
        <v>0.21660000834433987</v>
      </c>
      <c r="X125">
        <f t="shared" si="44"/>
        <v>1.6810245570657745</v>
      </c>
      <c r="Y125">
        <f t="shared" si="45"/>
        <v>0.51940346292523165</v>
      </c>
      <c r="Z125">
        <f t="shared" si="46"/>
        <v>3.5447795427694772E-7</v>
      </c>
      <c r="AA125">
        <f t="shared" si="47"/>
        <v>1.6027865480397348E-3</v>
      </c>
      <c r="AB125">
        <f t="shared" si="48"/>
        <v>0.73542137939642493</v>
      </c>
      <c r="AC125">
        <f t="shared" si="49"/>
        <v>0.13412548304783695</v>
      </c>
      <c r="AD125">
        <f t="shared" si="50"/>
        <v>0.12884999652974424</v>
      </c>
      <c r="AE125">
        <f t="shared" si="51"/>
        <v>1.0000000000000002</v>
      </c>
      <c r="AF125" s="16">
        <f t="shared" si="52"/>
        <v>9.3332106495075688</v>
      </c>
      <c r="AG125">
        <f t="shared" si="53"/>
        <v>16265.361650566696</v>
      </c>
      <c r="AH125">
        <f>AG125/C409</f>
        <v>5.1740185421836928E-2</v>
      </c>
      <c r="AI125">
        <f t="shared" si="54"/>
        <v>1.8340755082242707E-8</v>
      </c>
      <c r="AJ125">
        <f t="shared" si="55"/>
        <v>8.2928473187201827E-5</v>
      </c>
      <c r="AK125">
        <f t="shared" si="56"/>
        <v>3.8050838533154108E-2</v>
      </c>
      <c r="AL125">
        <f t="shared" si="57"/>
        <v>6.9396773626885294E-3</v>
      </c>
      <c r="AM125">
        <f t="shared" si="58"/>
        <v>6.6667227120520119E-3</v>
      </c>
      <c r="AO125" s="29">
        <f t="shared" si="59"/>
        <v>9.8530701587484377E-5</v>
      </c>
      <c r="AP125" s="30">
        <f t="shared" si="60"/>
        <v>0.44551059147095556</v>
      </c>
      <c r="AQ125" s="30">
        <f t="shared" si="61"/>
        <v>204.41774615341029</v>
      </c>
      <c r="AR125" s="30">
        <f t="shared" si="62"/>
        <v>37.281522831003997</v>
      </c>
      <c r="AS125" s="31">
        <f t="shared" si="63"/>
        <v>35.815148458292292</v>
      </c>
    </row>
    <row r="126" spans="1:47" x14ac:dyDescent="0.35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9.6747256862720299</v>
      </c>
      <c r="K126">
        <v>8.6381479341714495</v>
      </c>
      <c r="L126">
        <v>15</v>
      </c>
      <c r="M126">
        <v>9.8721690676245295</v>
      </c>
      <c r="N126">
        <f t="shared" si="37"/>
        <v>-12.32103669467436</v>
      </c>
      <c r="O126">
        <f t="shared" si="38"/>
        <v>-4.9105183473371801</v>
      </c>
      <c r="P126">
        <f t="shared" si="34"/>
        <v>0.35797483963611154</v>
      </c>
      <c r="Q126">
        <f t="shared" si="35"/>
        <v>-1.363814793417145</v>
      </c>
      <c r="R126">
        <f t="shared" si="36"/>
        <v>-1.4491054375417303</v>
      </c>
      <c r="S126">
        <f t="shared" si="39"/>
        <v>4.4569909492929217E-6</v>
      </c>
      <c r="T126">
        <f t="shared" si="40"/>
        <v>7.3686678119366366E-3</v>
      </c>
      <c r="U126">
        <f t="shared" si="41"/>
        <v>1.4304296298971269</v>
      </c>
      <c r="V126">
        <f t="shared" si="42"/>
        <v>0.25568353428576435</v>
      </c>
      <c r="W126">
        <f t="shared" si="43"/>
        <v>0.23478021975184224</v>
      </c>
      <c r="X126">
        <f t="shared" si="44"/>
        <v>1.9282665087376194</v>
      </c>
      <c r="Y126">
        <f t="shared" si="45"/>
        <v>0.65662141730841384</v>
      </c>
      <c r="Z126">
        <f t="shared" si="46"/>
        <v>2.3113977912787511E-6</v>
      </c>
      <c r="AA126">
        <f t="shared" si="47"/>
        <v>3.8213949049816206E-3</v>
      </c>
      <c r="AB126">
        <f t="shared" si="48"/>
        <v>0.74182153940618301</v>
      </c>
      <c r="AC126">
        <f t="shared" si="49"/>
        <v>0.13259761196244238</v>
      </c>
      <c r="AD126">
        <f t="shared" si="50"/>
        <v>0.12175714232860171</v>
      </c>
      <c r="AE126">
        <f t="shared" si="51"/>
        <v>0.99999999999999989</v>
      </c>
      <c r="AF126" s="17">
        <f t="shared" si="52"/>
        <v>8.8419653060436207</v>
      </c>
      <c r="AG126">
        <f t="shared" si="53"/>
        <v>10955.537313529994</v>
      </c>
      <c r="AH126">
        <f t="shared" ref="AH126:AH144" si="66">AG126/C410</f>
        <v>5.2617972653123332E-2</v>
      </c>
      <c r="AI126">
        <f t="shared" si="54"/>
        <v>1.2162106577199499E-7</v>
      </c>
      <c r="AJ126">
        <f t="shared" si="55"/>
        <v>2.0107405260710775E-4</v>
      </c>
      <c r="AK126">
        <f t="shared" si="56"/>
        <v>3.9033145473972387E-2</v>
      </c>
      <c r="AL126">
        <f t="shared" si="57"/>
        <v>6.977017520109252E-3</v>
      </c>
      <c r="AM126">
        <f t="shared" si="58"/>
        <v>6.4066139853688102E-3</v>
      </c>
      <c r="AO126" s="32">
        <f t="shared" si="59"/>
        <v>6.5337598613562193E-4</v>
      </c>
      <c r="AP126">
        <f t="shared" si="60"/>
        <v>1.0802154756212177</v>
      </c>
      <c r="AQ126">
        <f t="shared" si="61"/>
        <v>209.6949221267588</v>
      </c>
      <c r="AR126">
        <f t="shared" si="62"/>
        <v>37.482122636821863</v>
      </c>
      <c r="AS126" s="33">
        <f t="shared" si="63"/>
        <v>34.417785306437302</v>
      </c>
    </row>
    <row r="127" spans="1:47" x14ac:dyDescent="0.35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7.7762653879804002</v>
      </c>
      <c r="K127">
        <v>6.9430940964110697</v>
      </c>
      <c r="L127">
        <v>15</v>
      </c>
      <c r="M127">
        <v>7.9349646816126498</v>
      </c>
      <c r="N127">
        <f t="shared" si="37"/>
        <v>-9.6089505542577243</v>
      </c>
      <c r="O127">
        <f t="shared" si="38"/>
        <v>-3.5544752771288621</v>
      </c>
      <c r="P127">
        <f t="shared" si="34"/>
        <v>0.55460108481631576</v>
      </c>
      <c r="Q127">
        <f t="shared" si="35"/>
        <v>-1.1943094096411069</v>
      </c>
      <c r="R127">
        <f t="shared" si="36"/>
        <v>-1.3615476530216795</v>
      </c>
      <c r="S127">
        <f t="shared" si="39"/>
        <v>6.7125231640553288E-5</v>
      </c>
      <c r="T127">
        <f t="shared" si="40"/>
        <v>2.8596376152790096E-2</v>
      </c>
      <c r="U127">
        <f t="shared" si="41"/>
        <v>1.7412462366481685</v>
      </c>
      <c r="V127">
        <f t="shared" si="42"/>
        <v>0.30291307081315361</v>
      </c>
      <c r="W127">
        <f t="shared" si="43"/>
        <v>0.25626386234882592</v>
      </c>
      <c r="X127">
        <f t="shared" si="44"/>
        <v>2.3290866711945788</v>
      </c>
      <c r="Y127">
        <f t="shared" si="45"/>
        <v>0.84547620411900593</v>
      </c>
      <c r="Z127">
        <f t="shared" si="46"/>
        <v>2.8820409506755297E-5</v>
      </c>
      <c r="AA127">
        <f t="shared" si="47"/>
        <v>1.2277935598731126E-2</v>
      </c>
      <c r="AB127">
        <f t="shared" si="48"/>
        <v>0.74760903412627855</v>
      </c>
      <c r="AC127">
        <f t="shared" si="49"/>
        <v>0.13005659023319677</v>
      </c>
      <c r="AD127">
        <f t="shared" si="50"/>
        <v>0.1100276196322867</v>
      </c>
      <c r="AE127">
        <f t="shared" si="51"/>
        <v>0.99999999999999978</v>
      </c>
      <c r="AF127" s="17">
        <f t="shared" si="52"/>
        <v>9.3885152670662713</v>
      </c>
      <c r="AG127">
        <f t="shared" si="53"/>
        <v>21597.84045955132</v>
      </c>
      <c r="AH127">
        <f t="shared" si="66"/>
        <v>5.4923926958743527E-2</v>
      </c>
      <c r="AI127">
        <f t="shared" si="54"/>
        <v>1.5829300666701055E-6</v>
      </c>
      <c r="AJ127">
        <f t="shared" si="55"/>
        <v>6.7435243802886537E-4</v>
      </c>
      <c r="AK127">
        <f t="shared" si="56"/>
        <v>4.1061623984048522E-2</v>
      </c>
      <c r="AL127">
        <f t="shared" si="57"/>
        <v>7.1432186624713363E-3</v>
      </c>
      <c r="AM127">
        <f t="shared" si="58"/>
        <v>6.0431489441281298E-3</v>
      </c>
      <c r="AO127" s="32">
        <f t="shared" si="59"/>
        <v>8.5038598102176524E-3</v>
      </c>
      <c r="AP127">
        <f t="shared" si="60"/>
        <v>3.6227744462137959</v>
      </c>
      <c r="AQ127">
        <f t="shared" si="61"/>
        <v>220.59236936143921</v>
      </c>
      <c r="AR127">
        <f t="shared" si="62"/>
        <v>38.374992918778382</v>
      </c>
      <c r="AS127" s="33">
        <f t="shared" si="63"/>
        <v>32.465168559995853</v>
      </c>
    </row>
    <row r="128" spans="1:47" x14ac:dyDescent="0.35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6.2685169611910796</v>
      </c>
      <c r="K128">
        <v>5.5968901439206196</v>
      </c>
      <c r="L128">
        <v>15</v>
      </c>
      <c r="M128">
        <v>6.3964458787664196</v>
      </c>
      <c r="N128">
        <f t="shared" si="37"/>
        <v>-7.4550242302729668</v>
      </c>
      <c r="O128">
        <f t="shared" si="38"/>
        <v>-2.4775121151364834</v>
      </c>
      <c r="P128">
        <f t="shared" si="34"/>
        <v>0.71076074330520878</v>
      </c>
      <c r="Q128">
        <f t="shared" si="35"/>
        <v>-1.0596890143920619</v>
      </c>
      <c r="R128">
        <f t="shared" si="36"/>
        <v>-1.298789949944877</v>
      </c>
      <c r="S128">
        <f t="shared" si="39"/>
        <v>5.785276420021845E-4</v>
      </c>
      <c r="T128">
        <f t="shared" si="40"/>
        <v>8.3951828477952961E-2</v>
      </c>
      <c r="U128">
        <f t="shared" si="41"/>
        <v>2.0355391925951603</v>
      </c>
      <c r="V128">
        <f t="shared" si="42"/>
        <v>0.34656356985581899</v>
      </c>
      <c r="W128">
        <f t="shared" si="43"/>
        <v>0.27286176974910409</v>
      </c>
      <c r="X128">
        <f t="shared" si="44"/>
        <v>2.739494888320039</v>
      </c>
      <c r="Y128">
        <f t="shared" si="45"/>
        <v>1.0077735560774685</v>
      </c>
      <c r="Z128">
        <f t="shared" si="46"/>
        <v>2.1118040572689638E-4</v>
      </c>
      <c r="AA128">
        <f t="shared" si="47"/>
        <v>3.0645002783500491E-2</v>
      </c>
      <c r="AB128">
        <f t="shared" si="48"/>
        <v>0.74303449196922189</v>
      </c>
      <c r="AC128">
        <f t="shared" si="49"/>
        <v>0.12650637580431653</v>
      </c>
      <c r="AD128">
        <f t="shared" si="50"/>
        <v>9.9602949037234073E-2</v>
      </c>
      <c r="AE128">
        <f t="shared" si="51"/>
        <v>0.99999999999999989</v>
      </c>
      <c r="AF128" s="17">
        <f t="shared" si="52"/>
        <v>8.8928132015222179</v>
      </c>
      <c r="AG128">
        <f t="shared" si="53"/>
        <v>14739.034930582462</v>
      </c>
      <c r="AH128">
        <f t="shared" si="66"/>
        <v>5.7845466741556689E-2</v>
      </c>
      <c r="AI128">
        <f t="shared" si="54"/>
        <v>1.2215829135943633E-5</v>
      </c>
      <c r="AJ128">
        <f t="shared" si="55"/>
        <v>1.7726744893078899E-3</v>
      </c>
      <c r="AK128">
        <f t="shared" si="56"/>
        <v>4.2981176993035095E-2</v>
      </c>
      <c r="AL128">
        <f t="shared" si="57"/>
        <v>7.3178203541834639E-3</v>
      </c>
      <c r="AM128">
        <f t="shared" si="58"/>
        <v>5.7615790758942893E-3</v>
      </c>
      <c r="AO128" s="32">
        <f t="shared" si="59"/>
        <v>6.5626208399822264E-2</v>
      </c>
      <c r="AP128">
        <f t="shared" si="60"/>
        <v>9.5232099406228041</v>
      </c>
      <c r="AQ128">
        <f t="shared" si="61"/>
        <v>230.90464406669011</v>
      </c>
      <c r="AR128">
        <f t="shared" si="62"/>
        <v>39.312992859653988</v>
      </c>
      <c r="AS128" s="33">
        <f t="shared" si="63"/>
        <v>30.95251128178834</v>
      </c>
    </row>
    <row r="129" spans="1:47" x14ac:dyDescent="0.35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4.0034428911858404</v>
      </c>
      <c r="K129">
        <v>3.5745025814159299</v>
      </c>
      <c r="L129">
        <v>15</v>
      </c>
      <c r="M129">
        <v>4.0851458073324904</v>
      </c>
      <c r="N129">
        <f t="shared" si="37"/>
        <v>-4.2192041302654788</v>
      </c>
      <c r="O129">
        <f t="shared" si="38"/>
        <v>-0.8596020651327394</v>
      </c>
      <c r="P129">
        <f t="shared" si="34"/>
        <v>0.94535770055575219</v>
      </c>
      <c r="Q129">
        <f t="shared" si="35"/>
        <v>-0.85745025814159304</v>
      </c>
      <c r="R129">
        <f t="shared" si="36"/>
        <v>-1.1772640834684116</v>
      </c>
      <c r="S129">
        <f t="shared" si="39"/>
        <v>1.4710347367561091E-2</v>
      </c>
      <c r="T129">
        <f t="shared" si="40"/>
        <v>0.42333050677356487</v>
      </c>
      <c r="U129">
        <f t="shared" si="41"/>
        <v>2.5737338399786549</v>
      </c>
      <c r="V129">
        <f t="shared" si="42"/>
        <v>0.42424241308893351</v>
      </c>
      <c r="W129">
        <f t="shared" si="43"/>
        <v>0.30812057865882664</v>
      </c>
      <c r="X129">
        <f t="shared" si="44"/>
        <v>3.7441376858675413</v>
      </c>
      <c r="Y129">
        <f t="shared" si="45"/>
        <v>1.3201913330106179</v>
      </c>
      <c r="Z129">
        <f t="shared" si="46"/>
        <v>3.9289012856247585E-3</v>
      </c>
      <c r="AA129">
        <f t="shared" si="47"/>
        <v>0.11306488764327491</v>
      </c>
      <c r="AB129">
        <f t="shared" si="48"/>
        <v>0.68740363093306056</v>
      </c>
      <c r="AC129">
        <f t="shared" si="49"/>
        <v>0.11330844340747949</v>
      </c>
      <c r="AD129">
        <f t="shared" si="50"/>
        <v>8.2294136730560186E-2</v>
      </c>
      <c r="AE129">
        <f t="shared" si="51"/>
        <v>0.99999999999999989</v>
      </c>
      <c r="AF129" s="17">
        <f t="shared" si="52"/>
        <v>9.595459734844523</v>
      </c>
      <c r="AG129">
        <f t="shared" si="53"/>
        <v>37034.07330347578</v>
      </c>
      <c r="AH129">
        <f t="shared" si="66"/>
        <v>7.1189966719123407E-2</v>
      </c>
      <c r="AI129">
        <f t="shared" si="54"/>
        <v>2.796983517663477E-4</v>
      </c>
      <c r="AJ129">
        <f t="shared" si="55"/>
        <v>8.0490855884261681E-3</v>
      </c>
      <c r="AK129">
        <f t="shared" si="56"/>
        <v>4.893624160872917E-2</v>
      </c>
      <c r="AL129">
        <f t="shared" si="57"/>
        <v>8.0664243151741429E-3</v>
      </c>
      <c r="AM129">
        <f t="shared" si="58"/>
        <v>5.8585168550275707E-3</v>
      </c>
      <c r="AO129" s="32">
        <f t="shared" si="59"/>
        <v>1.5026030667125261</v>
      </c>
      <c r="AP129">
        <f t="shared" si="60"/>
        <v>43.241515772335468</v>
      </c>
      <c r="AQ129">
        <f t="shared" si="61"/>
        <v>262.89660360990604</v>
      </c>
      <c r="AR129">
        <f t="shared" si="62"/>
        <v>43.334663350145156</v>
      </c>
      <c r="AS129" s="33">
        <f t="shared" si="63"/>
        <v>31.47328304639155</v>
      </c>
    </row>
    <row r="130" spans="1:47" x14ac:dyDescent="0.35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2.3833440937322301</v>
      </c>
      <c r="K130">
        <v>2.1279857979752101</v>
      </c>
      <c r="L130">
        <v>15</v>
      </c>
      <c r="M130">
        <v>2.4319837691145199</v>
      </c>
      <c r="N130">
        <f t="shared" si="37"/>
        <v>-1.9047772767603237</v>
      </c>
      <c r="O130">
        <f t="shared" si="38"/>
        <v>0.29761136161983814</v>
      </c>
      <c r="P130">
        <f t="shared" si="34"/>
        <v>1.113153647434876</v>
      </c>
      <c r="Q130">
        <f t="shared" si="35"/>
        <v>-0.71279857979752104</v>
      </c>
      <c r="R130">
        <f t="shared" si="36"/>
        <v>-1.1146281910833302</v>
      </c>
      <c r="S130">
        <f t="shared" si="39"/>
        <v>0.14885579257473774</v>
      </c>
      <c r="T130">
        <f t="shared" si="40"/>
        <v>1.3466383308288352</v>
      </c>
      <c r="U130">
        <f t="shared" si="41"/>
        <v>3.0439427959709757</v>
      </c>
      <c r="V130">
        <f t="shared" si="42"/>
        <v>0.49027021543830551</v>
      </c>
      <c r="W130">
        <f t="shared" si="43"/>
        <v>0.32803722339281582</v>
      </c>
      <c r="X130">
        <f t="shared" si="44"/>
        <v>5.357744358205669</v>
      </c>
      <c r="Y130">
        <f t="shared" si="45"/>
        <v>1.6785430578164937</v>
      </c>
      <c r="Z130">
        <f t="shared" si="46"/>
        <v>2.778329510006524E-2</v>
      </c>
      <c r="AA130">
        <f t="shared" si="47"/>
        <v>0.25134426743717014</v>
      </c>
      <c r="AB130">
        <f t="shared" si="48"/>
        <v>0.56813886450349504</v>
      </c>
      <c r="AC130">
        <f t="shared" si="49"/>
        <v>9.1506832476512381E-2</v>
      </c>
      <c r="AD130">
        <f t="shared" si="50"/>
        <v>6.122674048275735E-2</v>
      </c>
      <c r="AE130">
        <f t="shared" si="51"/>
        <v>1.0000000000000002</v>
      </c>
      <c r="AF130" s="17">
        <f t="shared" si="52"/>
        <v>9.2076776615028511</v>
      </c>
      <c r="AG130">
        <f t="shared" si="53"/>
        <v>32294.680394366638</v>
      </c>
      <c r="AH130">
        <f t="shared" si="66"/>
        <v>8.5393607846144068E-2</v>
      </c>
      <c r="AI130">
        <f t="shared" si="54"/>
        <v>2.3725158064486673E-3</v>
      </c>
      <c r="AJ130">
        <f t="shared" si="55"/>
        <v>2.1463193807906067E-2</v>
      </c>
      <c r="AK130">
        <f t="shared" si="56"/>
        <v>4.8515427397565036E-2</v>
      </c>
      <c r="AL130">
        <f t="shared" si="57"/>
        <v>7.8140985677420984E-3</v>
      </c>
      <c r="AM130">
        <f t="shared" si="58"/>
        <v>5.228372266482215E-3</v>
      </c>
      <c r="AO130" s="32">
        <f t="shared" si="59"/>
        <v>12.745693723543177</v>
      </c>
      <c r="AP130">
        <f t="shared" si="60"/>
        <v>115.30515154464074</v>
      </c>
      <c r="AQ130">
        <f t="shared" si="61"/>
        <v>260.63589409832599</v>
      </c>
      <c r="AR130">
        <f t="shared" si="62"/>
        <v>41.979112130384486</v>
      </c>
      <c r="AS130" s="33">
        <f t="shared" si="63"/>
        <v>28.088003207447297</v>
      </c>
    </row>
    <row r="131" spans="1:47" x14ac:dyDescent="0.35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0.40655358342759002</v>
      </c>
      <c r="K131">
        <v>0.36299427091749098</v>
      </c>
      <c r="L131">
        <v>15</v>
      </c>
      <c r="M131">
        <v>0.41485059533427598</v>
      </c>
      <c r="N131">
        <f t="shared" si="37"/>
        <v>0.91920916653201368</v>
      </c>
      <c r="O131">
        <f t="shared" si="38"/>
        <v>1.7096045832660067</v>
      </c>
      <c r="P131">
        <f t="shared" si="34"/>
        <v>1.3178926645735709</v>
      </c>
      <c r="Q131">
        <f t="shared" si="35"/>
        <v>-0.53629942709174905</v>
      </c>
      <c r="R131">
        <f t="shared" si="36"/>
        <v>-1.0097905555885374</v>
      </c>
      <c r="S131">
        <f t="shared" si="39"/>
        <v>2.5073067435853851</v>
      </c>
      <c r="T131">
        <f t="shared" si="40"/>
        <v>5.5267756659158911</v>
      </c>
      <c r="U131">
        <f t="shared" si="41"/>
        <v>3.7355410389508465</v>
      </c>
      <c r="V131">
        <f t="shared" si="42"/>
        <v>0.58490874984272567</v>
      </c>
      <c r="W131">
        <f t="shared" si="43"/>
        <v>0.36429527119049093</v>
      </c>
      <c r="X131">
        <f t="shared" si="44"/>
        <v>12.718827469485339</v>
      </c>
      <c r="Y131">
        <f t="shared" si="45"/>
        <v>2.5430833735912248</v>
      </c>
      <c r="Z131">
        <f t="shared" si="46"/>
        <v>0.19713348180882606</v>
      </c>
      <c r="AA131">
        <f t="shared" si="47"/>
        <v>0.43453499775632459</v>
      </c>
      <c r="AB131">
        <f t="shared" si="48"/>
        <v>0.29370168342270969</v>
      </c>
      <c r="AC131">
        <f t="shared" si="49"/>
        <v>4.5987631426404885E-2</v>
      </c>
      <c r="AD131">
        <f t="shared" si="50"/>
        <v>2.864220558573486E-2</v>
      </c>
      <c r="AE131">
        <f t="shared" si="51"/>
        <v>1.0000000000000002</v>
      </c>
      <c r="AF131" s="17">
        <f t="shared" si="52"/>
        <v>9.0136626232282975</v>
      </c>
      <c r="AG131">
        <f t="shared" si="53"/>
        <v>48718.834746435197</v>
      </c>
      <c r="AH131">
        <f t="shared" si="66"/>
        <v>0.15603765875661785</v>
      </c>
      <c r="AI131">
        <f t="shared" si="54"/>
        <v>3.0760246963989532E-2</v>
      </c>
      <c r="AJ131">
        <f t="shared" si="55"/>
        <v>6.7803823697709084E-2</v>
      </c>
      <c r="AK131">
        <f t="shared" si="56"/>
        <v>4.582852305415698E-2</v>
      </c>
      <c r="AL131">
        <f t="shared" si="57"/>
        <v>7.17580233953848E-3</v>
      </c>
      <c r="AM131">
        <f t="shared" si="58"/>
        <v>4.4692627012237899E-3</v>
      </c>
      <c r="AO131" s="32">
        <f t="shared" si="59"/>
        <v>165.25103251068359</v>
      </c>
      <c r="AP131">
        <f t="shared" si="60"/>
        <v>364.25753952287403</v>
      </c>
      <c r="AQ131">
        <f t="shared" si="61"/>
        <v>246.20123375488271</v>
      </c>
      <c r="AR131">
        <f t="shared" si="62"/>
        <v>38.550039831914148</v>
      </c>
      <c r="AS131" s="33">
        <f t="shared" si="63"/>
        <v>24.009894224949676</v>
      </c>
    </row>
    <row r="132" spans="1:47" x14ac:dyDescent="0.35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2.0835836013460498</v>
      </c>
      <c r="K132">
        <v>1.86034250120182</v>
      </c>
      <c r="L132">
        <v>15</v>
      </c>
      <c r="M132">
        <v>2.12610571565923</v>
      </c>
      <c r="N132">
        <f t="shared" si="37"/>
        <v>-1.4765480019229318</v>
      </c>
      <c r="O132">
        <f t="shared" si="38"/>
        <v>0.51172599903853411</v>
      </c>
      <c r="P132">
        <f t="shared" si="34"/>
        <v>1.1442002698605882</v>
      </c>
      <c r="Q132">
        <f t="shared" si="35"/>
        <v>-0.68603425012018204</v>
      </c>
      <c r="R132">
        <f t="shared" si="36"/>
        <v>-1.0708787557466188</v>
      </c>
      <c r="S132">
        <f t="shared" si="39"/>
        <v>0.22842485110681349</v>
      </c>
      <c r="T132">
        <f t="shared" si="40"/>
        <v>1.6681679678867309</v>
      </c>
      <c r="U132">
        <f t="shared" si="41"/>
        <v>3.1399292564098698</v>
      </c>
      <c r="V132">
        <f t="shared" si="42"/>
        <v>0.50356914370731498</v>
      </c>
      <c r="W132">
        <f t="shared" si="43"/>
        <v>0.34270722911168955</v>
      </c>
      <c r="X132">
        <f t="shared" si="44"/>
        <v>5.8827984482224185</v>
      </c>
      <c r="Y132">
        <f t="shared" si="45"/>
        <v>1.7720325752618453</v>
      </c>
      <c r="Z132">
        <f t="shared" si="46"/>
        <v>3.8829283905831534E-2</v>
      </c>
      <c r="AA132">
        <f t="shared" si="47"/>
        <v>0.28356707824841332</v>
      </c>
      <c r="AB132">
        <f t="shared" si="48"/>
        <v>0.53374754957968162</v>
      </c>
      <c r="AC132">
        <f t="shared" si="49"/>
        <v>8.5600271391156779E-2</v>
      </c>
      <c r="AD132">
        <f t="shared" si="50"/>
        <v>5.8255816874916738E-2</v>
      </c>
      <c r="AE132">
        <f t="shared" si="51"/>
        <v>1</v>
      </c>
      <c r="AF132" s="17">
        <f t="shared" si="52"/>
        <v>9.1967088629451759</v>
      </c>
      <c r="AG132">
        <f t="shared" si="53"/>
        <v>34102.694086787087</v>
      </c>
      <c r="AH132">
        <f t="shared" si="66"/>
        <v>9.1170176993996196E-2</v>
      </c>
      <c r="AI132">
        <f t="shared" si="54"/>
        <v>3.5400726862447889E-3</v>
      </c>
      <c r="AJ132">
        <f t="shared" si="55"/>
        <v>2.5852860713578212E-2</v>
      </c>
      <c r="AK132">
        <f t="shared" si="56"/>
        <v>4.8661858565291337E-2</v>
      </c>
      <c r="AL132">
        <f t="shared" si="57"/>
        <v>7.8041918934658727E-3</v>
      </c>
      <c r="AM132">
        <f t="shared" si="58"/>
        <v>5.3111931354159897E-3</v>
      </c>
      <c r="AO132" s="32">
        <f t="shared" si="59"/>
        <v>19.018074440353825</v>
      </c>
      <c r="AP132">
        <f t="shared" si="60"/>
        <v>138.88743907924697</v>
      </c>
      <c r="AQ132">
        <f t="shared" si="61"/>
        <v>261.42255558666983</v>
      </c>
      <c r="AR132">
        <f t="shared" si="62"/>
        <v>41.925891226312757</v>
      </c>
      <c r="AS132" s="33">
        <f t="shared" si="63"/>
        <v>28.532935724431329</v>
      </c>
    </row>
    <row r="133" spans="1:47" x14ac:dyDescent="0.35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4.3176407657627296</v>
      </c>
      <c r="K133">
        <v>3.8550363980024298</v>
      </c>
      <c r="L133">
        <v>15</v>
      </c>
      <c r="M133">
        <v>4.4057558834313504</v>
      </c>
      <c r="N133">
        <f t="shared" si="37"/>
        <v>-4.6680582368038799</v>
      </c>
      <c r="O133">
        <f t="shared" si="38"/>
        <v>-1.0840291184019399</v>
      </c>
      <c r="P133">
        <f t="shared" ref="P133:P196" si="67">$P$2+$J$2*J133+$K$2*K133+$F$2*G133</f>
        <v>0.91281577783171775</v>
      </c>
      <c r="Q133">
        <f t="shared" ref="Q133:Q196" si="68">$Q$2+$K$3*K133</f>
        <v>-0.88550363980024294</v>
      </c>
      <c r="R133">
        <f t="shared" ref="R133:R196" si="69">$R$2+$L$2*L133+$M$2*M133+$I$2*I133</f>
        <v>-1.200104201760724</v>
      </c>
      <c r="S133">
        <f t="shared" si="39"/>
        <v>9.3904859352896379E-3</v>
      </c>
      <c r="T133">
        <f t="shared" si="40"/>
        <v>0.33823000782712481</v>
      </c>
      <c r="U133">
        <f t="shared" si="41"/>
        <v>2.4913276915572764</v>
      </c>
      <c r="V133">
        <f t="shared" si="42"/>
        <v>0.41250636632957982</v>
      </c>
      <c r="W133">
        <f t="shared" si="43"/>
        <v>0.30116282858012861</v>
      </c>
      <c r="X133">
        <f t="shared" si="44"/>
        <v>3.5526173802293997</v>
      </c>
      <c r="Y133">
        <f t="shared" si="45"/>
        <v>1.2676846220278879</v>
      </c>
      <c r="Z133">
        <f t="shared" si="46"/>
        <v>2.6432584571444268E-3</v>
      </c>
      <c r="AA133">
        <f t="shared" si="47"/>
        <v>9.5205864191680728E-2</v>
      </c>
      <c r="AB133">
        <f t="shared" si="48"/>
        <v>0.70126541220614258</v>
      </c>
      <c r="AC133">
        <f t="shared" si="49"/>
        <v>0.11611336718252036</v>
      </c>
      <c r="AD133">
        <f t="shared" si="50"/>
        <v>8.4772097962511769E-2</v>
      </c>
      <c r="AE133">
        <f t="shared" si="51"/>
        <v>0.99999999999999978</v>
      </c>
      <c r="AF133" s="17">
        <f t="shared" si="52"/>
        <v>8.82715987268476</v>
      </c>
      <c r="AG133">
        <f t="shared" si="53"/>
        <v>16556.583695970668</v>
      </c>
      <c r="AH133">
        <f t="shared" si="66"/>
        <v>6.1982526226885895E-2</v>
      </c>
      <c r="AI133">
        <f t="shared" si="54"/>
        <v>1.6383583664439239E-4</v>
      </c>
      <c r="AJ133">
        <f t="shared" si="55"/>
        <v>5.9010999742141875E-3</v>
      </c>
      <c r="AK133">
        <f t="shared" si="56"/>
        <v>4.3466201804075177E-2</v>
      </c>
      <c r="AL133">
        <f t="shared" si="57"/>
        <v>7.1969998266825999E-3</v>
      </c>
      <c r="AM133">
        <f t="shared" si="58"/>
        <v>5.2543887852695261E-3</v>
      </c>
      <c r="AO133" s="32">
        <f t="shared" si="59"/>
        <v>0.88016332246722939</v>
      </c>
      <c r="AP133">
        <f t="shared" si="60"/>
        <v>31.702049233521059</v>
      </c>
      <c r="AQ133">
        <f t="shared" si="61"/>
        <v>233.51030750338177</v>
      </c>
      <c r="AR133">
        <f t="shared" si="62"/>
        <v>38.663917546917496</v>
      </c>
      <c r="AS133" s="33">
        <f t="shared" si="63"/>
        <v>28.227769854866281</v>
      </c>
    </row>
    <row r="134" spans="1:47" x14ac:dyDescent="0.35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6.3559211857038997</v>
      </c>
      <c r="K134">
        <v>5.6749296300927803</v>
      </c>
      <c r="L134">
        <v>15</v>
      </c>
      <c r="M134">
        <v>6.4856338629631702</v>
      </c>
      <c r="N134">
        <f t="shared" ref="N134:N197" si="70">$N$2+$G$2*60*H134/$N$3</f>
        <v>-7.5798874081484513</v>
      </c>
      <c r="O134">
        <f t="shared" ref="O134:O197" si="71">$O$2+$H$2*60*H134/$O$3</f>
        <v>-2.5399437040742256</v>
      </c>
      <c r="P134">
        <f t="shared" si="67"/>
        <v>0.70170816290923821</v>
      </c>
      <c r="Q134">
        <f t="shared" si="68"/>
        <v>-1.0674929630092782</v>
      </c>
      <c r="R134">
        <f t="shared" si="69"/>
        <v>-1.3121862350247466</v>
      </c>
      <c r="S134">
        <f t="shared" ref="S134:S197" si="72">EXP(N134)</f>
        <v>5.1061871128414466E-4</v>
      </c>
      <c r="T134">
        <f t="shared" ref="T134:T197" si="73">EXP(O134)</f>
        <v>7.8870839772638923E-2</v>
      </c>
      <c r="U134">
        <f t="shared" ref="U134:U197" si="74">EXP(P134)</f>
        <v>2.0171954647117558</v>
      </c>
      <c r="V134">
        <f t="shared" ref="V134:V197" si="75">EXP(Q134)</f>
        <v>0.3438695313058675</v>
      </c>
      <c r="W134">
        <f t="shared" ref="W134:W197" si="76">EXP(R134)</f>
        <v>0.26923081067653992</v>
      </c>
      <c r="X134">
        <f t="shared" ref="X134:X197" si="77">SUM(S134:W134)</f>
        <v>2.7096772651780863</v>
      </c>
      <c r="Y134">
        <f t="shared" ref="Y134:Y197" si="78">LN(X134)</f>
        <v>0.99682953745960234</v>
      </c>
      <c r="Z134">
        <f t="shared" ref="Z134:Z197" si="79">S134/$X134</f>
        <v>1.8844263036269215E-4</v>
      </c>
      <c r="AA134">
        <f t="shared" ref="AA134:AA197" si="80">T134/$X134</f>
        <v>2.9107097286530669E-2</v>
      </c>
      <c r="AB134">
        <f t="shared" ref="AB134:AB197" si="81">U134/$X134</f>
        <v>0.74444122576316518</v>
      </c>
      <c r="AC134">
        <f t="shared" ref="AC134:AC197" si="82">V134/$X134</f>
        <v>0.12690423901212</v>
      </c>
      <c r="AD134">
        <f t="shared" ref="AD134:AD197" si="83">W134/$X134</f>
        <v>9.9358995307821441E-2</v>
      </c>
      <c r="AE134">
        <f t="shared" ref="AE134:AE197" si="84">SUM(Z134:AD134)</f>
        <v>1</v>
      </c>
      <c r="AF134" s="17">
        <f t="shared" ref="AF134:AF197" si="85">$E$2*LN(F134+0.15*E134)</f>
        <v>9.4782276004781938</v>
      </c>
      <c r="AG134">
        <f t="shared" ref="AG134:AG197" si="86">EXP(AF134+$D$2*Y134)</f>
        <v>26265.413501340776</v>
      </c>
      <c r="AH134">
        <f t="shared" si="66"/>
        <v>5.1754061537827412E-2</v>
      </c>
      <c r="AI134">
        <f t="shared" ref="AI134:AI197" si="87">Z134*$AH134</f>
        <v>9.7526714881408334E-6</v>
      </c>
      <c r="AJ134">
        <f t="shared" ref="AJ134:AJ197" si="88">AA134*$AH134</f>
        <v>1.5064105041546374E-3</v>
      </c>
      <c r="AK134">
        <f t="shared" ref="AK134:AK197" si="89">AB134*$AH134</f>
        <v>3.8527857009442522E-2</v>
      </c>
      <c r="AL134">
        <f t="shared" ref="AL134:AL197" si="90">AC134*$AH134</f>
        <v>6.5678097952444163E-3</v>
      </c>
      <c r="AM134">
        <f t="shared" ref="AM134:AM197" si="91">AD134*$AH134</f>
        <v>5.1422315574976962E-3</v>
      </c>
      <c r="AO134" s="32">
        <f t="shared" ref="AO134:AO197" si="92">AI134*$C134*0.5</f>
        <v>5.2393566119267335E-2</v>
      </c>
      <c r="AP134">
        <f t="shared" ref="AP134:AP197" si="93">AJ134*$C134*0.5</f>
        <v>8.092779342373877</v>
      </c>
      <c r="AQ134">
        <f t="shared" ref="AQ134:AQ197" si="94">AK134*$C134*0.5</f>
        <v>206.98039774153361</v>
      </c>
      <c r="AR134">
        <f t="shared" ref="AR134:AR197" si="95">AL134*$C134*0.5</f>
        <v>35.28376580553811</v>
      </c>
      <c r="AS134" s="33">
        <f t="shared" ref="AS134:AS197" si="96">AM134*$C134*0.5</f>
        <v>27.625235755756858</v>
      </c>
    </row>
    <row r="135" spans="1:47" x14ac:dyDescent="0.35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7.5476908848880502</v>
      </c>
      <c r="K135">
        <v>6.7390097186500197</v>
      </c>
      <c r="L135">
        <v>15</v>
      </c>
      <c r="M135">
        <v>7.7017253927429001</v>
      </c>
      <c r="N135">
        <f t="shared" si="70"/>
        <v>-9.2824155498400192</v>
      </c>
      <c r="O135">
        <f t="shared" si="71"/>
        <v>-3.3912077749200096</v>
      </c>
      <c r="P135">
        <f t="shared" si="67"/>
        <v>0.57827487263659627</v>
      </c>
      <c r="Q135">
        <f t="shared" si="68"/>
        <v>-1.173900971865002</v>
      </c>
      <c r="R135">
        <f t="shared" si="69"/>
        <v>-1.344902510494415</v>
      </c>
      <c r="S135">
        <f t="shared" si="72"/>
        <v>9.3046094311570492E-5</v>
      </c>
      <c r="T135">
        <f t="shared" si="73"/>
        <v>3.3667988980896277E-2</v>
      </c>
      <c r="U135">
        <f t="shared" si="74"/>
        <v>1.7829599431361876</v>
      </c>
      <c r="V135">
        <f t="shared" si="75"/>
        <v>0.30915856700914723</v>
      </c>
      <c r="W135">
        <f t="shared" si="76"/>
        <v>0.26056510898543161</v>
      </c>
      <c r="X135">
        <f t="shared" si="77"/>
        <v>2.3864446542059743</v>
      </c>
      <c r="Y135">
        <f t="shared" si="78"/>
        <v>0.86980466599689477</v>
      </c>
      <c r="Z135">
        <f t="shared" si="79"/>
        <v>3.898942057909535E-5</v>
      </c>
      <c r="AA135">
        <f t="shared" si="80"/>
        <v>1.4108011648859463E-2</v>
      </c>
      <c r="AB135">
        <f t="shared" si="81"/>
        <v>0.74711975406335995</v>
      </c>
      <c r="AC135">
        <f t="shared" si="82"/>
        <v>0.12954776322353534</v>
      </c>
      <c r="AD135">
        <f t="shared" si="83"/>
        <v>0.10918548164366615</v>
      </c>
      <c r="AE135">
        <f t="shared" si="84"/>
        <v>1</v>
      </c>
      <c r="AF135" s="17">
        <f t="shared" si="85"/>
        <v>9.2739023690630891</v>
      </c>
      <c r="AG135">
        <f t="shared" si="86"/>
        <v>19589.82612624604</v>
      </c>
      <c r="AH135">
        <f t="shared" si="66"/>
        <v>4.793915479570561E-2</v>
      </c>
      <c r="AI135">
        <f t="shared" si="87"/>
        <v>1.8691198685361218E-6</v>
      </c>
      <c r="AJ135">
        <f t="shared" si="88"/>
        <v>6.7632615429429174E-4</v>
      </c>
      <c r="AK135">
        <f t="shared" si="89"/>
        <v>3.581628954097292E-2</v>
      </c>
      <c r="AL135">
        <f t="shared" si="90"/>
        <v>6.2104102746104789E-3</v>
      </c>
      <c r="AM135">
        <f t="shared" si="91"/>
        <v>5.2342597059593854E-3</v>
      </c>
      <c r="AO135" s="32">
        <f t="shared" si="92"/>
        <v>1.004133642110938E-2</v>
      </c>
      <c r="AP135">
        <f t="shared" si="93"/>
        <v>3.6333776982334127</v>
      </c>
      <c r="AQ135">
        <f t="shared" si="94"/>
        <v>192.41324148912926</v>
      </c>
      <c r="AR135">
        <f t="shared" si="95"/>
        <v>33.363734413308947</v>
      </c>
      <c r="AS135" s="33">
        <f t="shared" si="96"/>
        <v>28.119631869388325</v>
      </c>
    </row>
    <row r="136" spans="1:47" x14ac:dyDescent="0.35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9.3915949387529807</v>
      </c>
      <c r="K136">
        <v>8.3853526238865808</v>
      </c>
      <c r="L136">
        <v>15</v>
      </c>
      <c r="M136">
        <v>9.5832601415846792</v>
      </c>
      <c r="N136">
        <f t="shared" si="70"/>
        <v>-11.916564198218518</v>
      </c>
      <c r="O136">
        <f t="shared" si="71"/>
        <v>-4.7082820991092591</v>
      </c>
      <c r="P136">
        <f t="shared" si="67"/>
        <v>0.3872990956291561</v>
      </c>
      <c r="Q136">
        <f t="shared" si="68"/>
        <v>-1.3385352623886582</v>
      </c>
      <c r="R136">
        <f t="shared" si="69"/>
        <v>-1.4392259682464537</v>
      </c>
      <c r="S136">
        <f t="shared" si="72"/>
        <v>6.6788536246550614E-6</v>
      </c>
      <c r="T136">
        <f t="shared" si="73"/>
        <v>9.0202601928537959E-3</v>
      </c>
      <c r="U136">
        <f t="shared" si="74"/>
        <v>1.4729969923560511</v>
      </c>
      <c r="V136">
        <f t="shared" si="75"/>
        <v>0.26222948480587149</v>
      </c>
      <c r="W136">
        <f t="shared" si="76"/>
        <v>0.23711121928364418</v>
      </c>
      <c r="X136">
        <f t="shared" si="77"/>
        <v>1.9813646354920453</v>
      </c>
      <c r="Y136">
        <f t="shared" si="78"/>
        <v>0.68378581715487718</v>
      </c>
      <c r="Z136">
        <f t="shared" si="79"/>
        <v>3.3708351834978913E-6</v>
      </c>
      <c r="AA136">
        <f t="shared" si="80"/>
        <v>4.5525493042898359E-3</v>
      </c>
      <c r="AB136">
        <f t="shared" si="81"/>
        <v>0.74342549875492858</v>
      </c>
      <c r="AC136">
        <f t="shared" si="82"/>
        <v>0.13234791825218498</v>
      </c>
      <c r="AD136">
        <f t="shared" si="83"/>
        <v>0.11967066285341305</v>
      </c>
      <c r="AE136">
        <f t="shared" si="84"/>
        <v>1</v>
      </c>
      <c r="AF136" s="17">
        <f t="shared" si="85"/>
        <v>10.015328914256084</v>
      </c>
      <c r="AG136">
        <f t="shared" si="86"/>
        <v>36097.503480489489</v>
      </c>
      <c r="AH136">
        <f t="shared" si="66"/>
        <v>4.2826020953243192E-2</v>
      </c>
      <c r="AI136">
        <f t="shared" si="87"/>
        <v>1.4435945819841005E-7</v>
      </c>
      <c r="AJ136">
        <f t="shared" si="88"/>
        <v>1.9496757189618922E-4</v>
      </c>
      <c r="AK136">
        <f t="shared" si="89"/>
        <v>3.1837955986853843E-2</v>
      </c>
      <c r="AL136">
        <f t="shared" si="90"/>
        <v>5.6679347201861905E-3</v>
      </c>
      <c r="AM136">
        <f t="shared" si="91"/>
        <v>5.1250183148487689E-3</v>
      </c>
      <c r="AO136" s="32">
        <f t="shared" si="92"/>
        <v>7.7553179426346586E-4</v>
      </c>
      <c r="AP136">
        <f t="shared" si="93"/>
        <v>1.0474100744270336</v>
      </c>
      <c r="AQ136">
        <f t="shared" si="94"/>
        <v>171.0407301351174</v>
      </c>
      <c r="AR136">
        <f t="shared" si="95"/>
        <v>30.449432535779664</v>
      </c>
      <c r="AS136" s="33">
        <f t="shared" si="96"/>
        <v>27.532762307025376</v>
      </c>
    </row>
    <row r="137" spans="1:47" x14ac:dyDescent="0.35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11.0828122868924</v>
      </c>
      <c r="K137">
        <v>9.8953681132967404</v>
      </c>
      <c r="L137">
        <v>15</v>
      </c>
      <c r="M137">
        <v>11.308992129482</v>
      </c>
      <c r="N137">
        <f t="shared" si="70"/>
        <v>-14.332588981274759</v>
      </c>
      <c r="O137">
        <f t="shared" si="71"/>
        <v>-5.9162944906373793</v>
      </c>
      <c r="P137">
        <f t="shared" si="67"/>
        <v>0.2121372988575756</v>
      </c>
      <c r="Q137">
        <f t="shared" si="68"/>
        <v>-1.4895368113296741</v>
      </c>
      <c r="R137">
        <f t="shared" si="69"/>
        <v>-1.5514629071327755</v>
      </c>
      <c r="S137">
        <f t="shared" si="72"/>
        <v>5.9626002511523E-7</v>
      </c>
      <c r="T137">
        <f t="shared" si="73"/>
        <v>2.6951686691142709E-3</v>
      </c>
      <c r="U137">
        <f t="shared" si="74"/>
        <v>1.2363176184227498</v>
      </c>
      <c r="V137">
        <f t="shared" si="75"/>
        <v>0.22547706977996568</v>
      </c>
      <c r="W137">
        <f t="shared" si="76"/>
        <v>0.21193770175686122</v>
      </c>
      <c r="X137">
        <f t="shared" si="77"/>
        <v>1.6764281548887161</v>
      </c>
      <c r="Y137">
        <f t="shared" si="78"/>
        <v>0.51666543177904556</v>
      </c>
      <c r="Z137">
        <f t="shared" si="79"/>
        <v>3.5567287710865883E-7</v>
      </c>
      <c r="AA137">
        <f t="shared" si="80"/>
        <v>1.60768516160669E-3</v>
      </c>
      <c r="AB137">
        <f t="shared" si="81"/>
        <v>0.73747128072113444</v>
      </c>
      <c r="AC137">
        <f t="shared" si="82"/>
        <v>0.13449849856222035</v>
      </c>
      <c r="AD137">
        <f t="shared" si="83"/>
        <v>0.12642217988216142</v>
      </c>
      <c r="AE137">
        <f t="shared" si="84"/>
        <v>1</v>
      </c>
      <c r="AF137" s="17">
        <f t="shared" si="85"/>
        <v>8.6129679999005333</v>
      </c>
      <c r="AG137">
        <f t="shared" si="86"/>
        <v>7900.1245341384993</v>
      </c>
      <c r="AH137">
        <f t="shared" si="66"/>
        <v>3.7483722399774863E-2</v>
      </c>
      <c r="AI137">
        <f t="shared" si="87"/>
        <v>1.3331943390670207E-8</v>
      </c>
      <c r="AJ137">
        <f t="shared" si="88"/>
        <v>6.0262024303902356E-5</v>
      </c>
      <c r="AK137">
        <f t="shared" si="89"/>
        <v>2.7643168764357445E-2</v>
      </c>
      <c r="AL137">
        <f t="shared" si="90"/>
        <v>5.041504383292786E-3</v>
      </c>
      <c r="AM137">
        <f t="shared" si="91"/>
        <v>4.738773895877341E-3</v>
      </c>
      <c r="AO137" s="32">
        <f t="shared" si="92"/>
        <v>7.1622227651858112E-5</v>
      </c>
      <c r="AP137">
        <f t="shared" si="93"/>
        <v>0.32374128039550032</v>
      </c>
      <c r="AQ137">
        <f t="shared" si="94"/>
        <v>148.50538051677196</v>
      </c>
      <c r="AR137">
        <f t="shared" si="95"/>
        <v>27.084106500236537</v>
      </c>
      <c r="AS137" s="33">
        <f t="shared" si="96"/>
        <v>25.457769570093227</v>
      </c>
    </row>
    <row r="138" spans="1:47" x14ac:dyDescent="0.35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12.6390088547445</v>
      </c>
      <c r="K138">
        <v>11.284829334593301</v>
      </c>
      <c r="L138">
        <v>15.0464391127911</v>
      </c>
      <c r="M138">
        <v>12.8969478109638</v>
      </c>
      <c r="N138">
        <f t="shared" si="70"/>
        <v>-16.55572693534932</v>
      </c>
      <c r="O138">
        <f t="shared" si="71"/>
        <v>-7.0278634676746599</v>
      </c>
      <c r="P138">
        <f t="shared" si="67"/>
        <v>5.0959797187176914E-2</v>
      </c>
      <c r="Q138">
        <f t="shared" si="68"/>
        <v>-1.62848293345933</v>
      </c>
      <c r="R138">
        <f t="shared" si="69"/>
        <v>-1.6275033969117176</v>
      </c>
      <c r="S138">
        <f t="shared" si="72"/>
        <v>6.4556376841812352E-8</v>
      </c>
      <c r="T138">
        <f t="shared" si="73"/>
        <v>8.8682448714516029E-4</v>
      </c>
      <c r="U138">
        <f t="shared" si="74"/>
        <v>1.0522805877933012</v>
      </c>
      <c r="V138">
        <f t="shared" si="75"/>
        <v>0.19622703790726828</v>
      </c>
      <c r="W138">
        <f t="shared" si="76"/>
        <v>0.19641934363239488</v>
      </c>
      <c r="X138">
        <f t="shared" si="77"/>
        <v>1.4458138583764866</v>
      </c>
      <c r="Y138">
        <f t="shared" si="78"/>
        <v>0.36867238680336312</v>
      </c>
      <c r="Z138">
        <f t="shared" si="79"/>
        <v>4.4650545066916924E-8</v>
      </c>
      <c r="AA138">
        <f t="shared" si="80"/>
        <v>6.1337390149308782E-4</v>
      </c>
      <c r="AB138">
        <f t="shared" si="81"/>
        <v>0.72781193906587238</v>
      </c>
      <c r="AC138">
        <f t="shared" si="82"/>
        <v>0.13572081687445772</v>
      </c>
      <c r="AD138">
        <f t="shared" si="83"/>
        <v>0.13585382550763167</v>
      </c>
      <c r="AE138">
        <f t="shared" si="84"/>
        <v>0.99999999999999989</v>
      </c>
      <c r="AF138" s="17">
        <f t="shared" si="85"/>
        <v>9.8699979981782864</v>
      </c>
      <c r="AG138">
        <f t="shared" si="86"/>
        <v>25035.964972057973</v>
      </c>
      <c r="AH138">
        <f t="shared" si="66"/>
        <v>3.5105960805754496E-2</v>
      </c>
      <c r="AI138">
        <f t="shared" si="87"/>
        <v>1.5675002850747603E-9</v>
      </c>
      <c r="AJ138">
        <f t="shared" si="88"/>
        <v>2.153308014508906E-5</v>
      </c>
      <c r="AK138">
        <f t="shared" si="89"/>
        <v>2.5550537406806694E-2</v>
      </c>
      <c r="AL138">
        <f t="shared" si="90"/>
        <v>4.7646096777196967E-3</v>
      </c>
      <c r="AM138">
        <f t="shared" si="91"/>
        <v>4.769279073582728E-3</v>
      </c>
      <c r="AO138" s="32">
        <f t="shared" si="92"/>
        <v>8.4209675192997632E-6</v>
      </c>
      <c r="AP138">
        <f t="shared" si="93"/>
        <v>0.11568059681955675</v>
      </c>
      <c r="AQ138">
        <f t="shared" si="94"/>
        <v>137.2632896159958</v>
      </c>
      <c r="AR138">
        <f t="shared" si="95"/>
        <v>25.596565257597561</v>
      </c>
      <c r="AS138" s="33">
        <f t="shared" si="96"/>
        <v>25.621650312619074</v>
      </c>
    </row>
    <row r="139" spans="1:47" x14ac:dyDescent="0.35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15.296305946363301</v>
      </c>
      <c r="K139">
        <v>13.6574160235386</v>
      </c>
      <c r="L139">
        <v>18.209888031384899</v>
      </c>
      <c r="M139">
        <v>15.6084754554727</v>
      </c>
      <c r="N139">
        <f t="shared" si="70"/>
        <v>-20.351865637661877</v>
      </c>
      <c r="O139">
        <f t="shared" si="71"/>
        <v>-8.9259328188309386</v>
      </c>
      <c r="P139">
        <f t="shared" si="67"/>
        <v>-0.22426025873048105</v>
      </c>
      <c r="Q139">
        <f t="shared" si="68"/>
        <v>-1.86574160235386</v>
      </c>
      <c r="R139">
        <f t="shared" si="69"/>
        <v>-1.8940726072960545</v>
      </c>
      <c r="S139">
        <f t="shared" si="72"/>
        <v>1.4497631514814498E-9</v>
      </c>
      <c r="T139">
        <f t="shared" si="73"/>
        <v>1.3289744481130252E-4</v>
      </c>
      <c r="U139">
        <f t="shared" si="74"/>
        <v>0.79910713269553968</v>
      </c>
      <c r="V139">
        <f t="shared" si="75"/>
        <v>0.15478138107497302</v>
      </c>
      <c r="W139">
        <f t="shared" si="76"/>
        <v>0.15045780383476404</v>
      </c>
      <c r="X139">
        <f t="shared" si="77"/>
        <v>1.1044792164998514</v>
      </c>
      <c r="Y139">
        <f t="shared" si="78"/>
        <v>9.9373926589040873E-2</v>
      </c>
      <c r="Z139">
        <f t="shared" si="79"/>
        <v>1.3126214869627154E-9</v>
      </c>
      <c r="AA139">
        <f t="shared" si="80"/>
        <v>1.2032589009004717E-4</v>
      </c>
      <c r="AB139">
        <f t="shared" si="81"/>
        <v>0.72351486633487705</v>
      </c>
      <c r="AC139">
        <f t="shared" si="82"/>
        <v>0.14013969548968316</v>
      </c>
      <c r="AD139">
        <f t="shared" si="83"/>
        <v>0.1362251109727281</v>
      </c>
      <c r="AE139">
        <f t="shared" si="84"/>
        <v>0.99999999999999978</v>
      </c>
      <c r="AF139" s="17">
        <f t="shared" si="85"/>
        <v>9.8720078519071119</v>
      </c>
      <c r="AG139">
        <f t="shared" si="86"/>
        <v>20776.329243555134</v>
      </c>
      <c r="AH139">
        <f t="shared" si="66"/>
        <v>2.851352430660389E-2</v>
      </c>
      <c r="AI139">
        <f t="shared" si="87"/>
        <v>3.7427464673881928E-11</v>
      </c>
      <c r="AJ139">
        <f t="shared" si="88"/>
        <v>3.4309151917963082E-6</v>
      </c>
      <c r="AK139">
        <f t="shared" si="89"/>
        <v>2.0629958727428781E-2</v>
      </c>
      <c r="AL139">
        <f t="shared" si="90"/>
        <v>3.9958766136651488E-3</v>
      </c>
      <c r="AM139">
        <f t="shared" si="91"/>
        <v>3.8842580128906953E-3</v>
      </c>
      <c r="AO139" s="32">
        <f t="shared" si="92"/>
        <v>2.0106884020979115E-7</v>
      </c>
      <c r="AP139">
        <f t="shared" si="93"/>
        <v>1.8431655589913259E-2</v>
      </c>
      <c r="AQ139">
        <f t="shared" si="94"/>
        <v>110.82882346007794</v>
      </c>
      <c r="AR139">
        <f t="shared" si="95"/>
        <v>21.466756654018017</v>
      </c>
      <c r="AS139" s="33">
        <f t="shared" si="96"/>
        <v>20.867116181463633</v>
      </c>
    </row>
    <row r="140" spans="1:47" x14ac:dyDescent="0.35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17.543388844247598</v>
      </c>
      <c r="K140">
        <v>15.6637400395068</v>
      </c>
      <c r="L140">
        <v>20.8849867193424</v>
      </c>
      <c r="M140">
        <v>17.901417188007802</v>
      </c>
      <c r="N140">
        <f t="shared" si="70"/>
        <v>-23.561984063210875</v>
      </c>
      <c r="O140">
        <f t="shared" si="71"/>
        <v>-10.530992031605438</v>
      </c>
      <c r="P140">
        <f t="shared" si="67"/>
        <v>-0.4569938445827878</v>
      </c>
      <c r="Q140">
        <f t="shared" si="68"/>
        <v>-2.0663740039506804</v>
      </c>
      <c r="R140">
        <f t="shared" si="69"/>
        <v>-2.1628601568208232</v>
      </c>
      <c r="S140">
        <f t="shared" si="72"/>
        <v>5.8500602464174149E-11</v>
      </c>
      <c r="T140">
        <f t="shared" si="73"/>
        <v>2.6696127738256655E-5</v>
      </c>
      <c r="U140">
        <f t="shared" si="74"/>
        <v>0.63318423756391884</v>
      </c>
      <c r="V140">
        <f t="shared" si="75"/>
        <v>0.12664416139021992</v>
      </c>
      <c r="W140">
        <f t="shared" si="76"/>
        <v>0.11499574436552025</v>
      </c>
      <c r="X140">
        <f t="shared" si="77"/>
        <v>0.87485083950589793</v>
      </c>
      <c r="Y140">
        <f t="shared" si="78"/>
        <v>-0.13370187629215394</v>
      </c>
      <c r="Z140">
        <f t="shared" si="79"/>
        <v>6.6869230527588428E-11</v>
      </c>
      <c r="AA140">
        <f t="shared" si="80"/>
        <v>3.0515062148576333E-5</v>
      </c>
      <c r="AB140">
        <f t="shared" si="81"/>
        <v>0.72376250781393936</v>
      </c>
      <c r="AC140">
        <f t="shared" si="82"/>
        <v>0.14476086170500396</v>
      </c>
      <c r="AD140">
        <f t="shared" si="83"/>
        <v>0.13144611535203882</v>
      </c>
      <c r="AE140">
        <f t="shared" si="84"/>
        <v>1</v>
      </c>
      <c r="AF140" s="17">
        <f t="shared" si="85"/>
        <v>9.1280125360663948</v>
      </c>
      <c r="AG140">
        <f t="shared" si="86"/>
        <v>8386.8578891709785</v>
      </c>
      <c r="AH140">
        <f t="shared" si="66"/>
        <v>2.4788383600582269E-2</v>
      </c>
      <c r="AI140">
        <f t="shared" si="87"/>
        <v>1.6575801373936281E-12</v>
      </c>
      <c r="AJ140">
        <f t="shared" si="88"/>
        <v>7.5641906613451825E-7</v>
      </c>
      <c r="AK140">
        <f t="shared" si="89"/>
        <v>1.7940902679411352E-2</v>
      </c>
      <c r="AL140">
        <f t="shared" si="90"/>
        <v>3.5883877702944781E-3</v>
      </c>
      <c r="AM140">
        <f t="shared" si="91"/>
        <v>3.258336730152724E-3</v>
      </c>
      <c r="AO140" s="32">
        <f t="shared" si="92"/>
        <v>8.904896943583299E-9</v>
      </c>
      <c r="AP140">
        <f t="shared" si="93"/>
        <v>4.0636550101769446E-3</v>
      </c>
      <c r="AQ140">
        <f t="shared" si="94"/>
        <v>96.382603670809218</v>
      </c>
      <c r="AR140">
        <f t="shared" si="95"/>
        <v>19.277634044488291</v>
      </c>
      <c r="AS140" s="33">
        <f t="shared" si="96"/>
        <v>17.50452490045247</v>
      </c>
    </row>
    <row r="141" spans="1:47" x14ac:dyDescent="0.35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19.0102910992271</v>
      </c>
      <c r="K141">
        <v>16.9734741957386</v>
      </c>
      <c r="L141">
        <v>22.6312989276514</v>
      </c>
      <c r="M141">
        <v>19.3982562237011</v>
      </c>
      <c r="N141">
        <f t="shared" si="70"/>
        <v>-25.657558713181675</v>
      </c>
      <c r="O141">
        <f t="shared" si="71"/>
        <v>-11.578779356590838</v>
      </c>
      <c r="P141">
        <f t="shared" si="67"/>
        <v>-0.6089230067056709</v>
      </c>
      <c r="Q141">
        <f t="shared" si="68"/>
        <v>-2.1973474195738598</v>
      </c>
      <c r="R141">
        <f t="shared" si="69"/>
        <v>-2.3334366527405295</v>
      </c>
      <c r="S141">
        <f t="shared" si="72"/>
        <v>7.1955472898360901E-12</v>
      </c>
      <c r="T141">
        <f t="shared" si="73"/>
        <v>9.3626765084768584E-6</v>
      </c>
      <c r="U141">
        <f t="shared" si="74"/>
        <v>0.54393636955040991</v>
      </c>
      <c r="V141">
        <f t="shared" si="75"/>
        <v>0.11109746281190648</v>
      </c>
      <c r="W141">
        <f t="shared" si="76"/>
        <v>9.6961949295735872E-2</v>
      </c>
      <c r="X141">
        <f t="shared" si="77"/>
        <v>0.75200514434175625</v>
      </c>
      <c r="Y141">
        <f t="shared" si="78"/>
        <v>-0.28501211417570094</v>
      </c>
      <c r="Z141">
        <f t="shared" si="79"/>
        <v>9.5684814711400462E-12</v>
      </c>
      <c r="AA141">
        <f t="shared" si="80"/>
        <v>1.2450282526553963E-5</v>
      </c>
      <c r="AB141">
        <f t="shared" si="81"/>
        <v>0.72331469225057932</v>
      </c>
      <c r="AC141">
        <f t="shared" si="82"/>
        <v>0.14773497714454081</v>
      </c>
      <c r="AD141">
        <f t="shared" si="83"/>
        <v>0.12893788031278486</v>
      </c>
      <c r="AE141">
        <f t="shared" si="84"/>
        <v>1</v>
      </c>
      <c r="AF141" s="17">
        <f t="shared" si="85"/>
        <v>8.6284315092255301</v>
      </c>
      <c r="AG141">
        <f t="shared" si="86"/>
        <v>4577.5675312289941</v>
      </c>
      <c r="AH141">
        <f t="shared" si="66"/>
        <v>2.3317918900770274E-2</v>
      </c>
      <c r="AI141">
        <f t="shared" si="87"/>
        <v>2.2311707494756664E-13</v>
      </c>
      <c r="AJ141">
        <f t="shared" si="88"/>
        <v>2.9031467824586252E-7</v>
      </c>
      <c r="AK141">
        <f t="shared" si="89"/>
        <v>1.6866193333634618E-2</v>
      </c>
      <c r="AL141">
        <f t="shared" si="90"/>
        <v>3.4448722158635526E-3</v>
      </c>
      <c r="AM141">
        <f t="shared" si="91"/>
        <v>3.0065630363707413E-3</v>
      </c>
      <c r="AO141" s="32">
        <f t="shared" si="92"/>
        <v>1.1986355977249594E-9</v>
      </c>
      <c r="AP141">
        <f t="shared" si="93"/>
        <v>1.5596363835862213E-3</v>
      </c>
      <c r="AQ141">
        <f t="shared" si="94"/>
        <v>90.60902099293294</v>
      </c>
      <c r="AR141">
        <f t="shared" si="95"/>
        <v>18.506635892918908</v>
      </c>
      <c r="AS141" s="33">
        <f t="shared" si="96"/>
        <v>16.151939438274336</v>
      </c>
    </row>
    <row r="142" spans="1:47" x14ac:dyDescent="0.35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20.433679824481501</v>
      </c>
      <c r="K142">
        <v>18.2443569861443</v>
      </c>
      <c r="L142">
        <v>24.325809314859001</v>
      </c>
      <c r="M142">
        <v>20.850693698450598</v>
      </c>
      <c r="N142">
        <f t="shared" si="70"/>
        <v>-27.6909711778308</v>
      </c>
      <c r="O142">
        <f t="shared" si="71"/>
        <v>-12.5954855889154</v>
      </c>
      <c r="P142">
        <f t="shared" si="67"/>
        <v>-0.75634541039273306</v>
      </c>
      <c r="Q142">
        <f t="shared" si="68"/>
        <v>-2.3244356986144301</v>
      </c>
      <c r="R142">
        <f t="shared" si="69"/>
        <v>-2.4805467953088116</v>
      </c>
      <c r="S142">
        <f t="shared" si="72"/>
        <v>9.4181156468789463E-13</v>
      </c>
      <c r="T142">
        <f t="shared" si="73"/>
        <v>3.3872723095332868E-6</v>
      </c>
      <c r="U142">
        <f t="shared" si="74"/>
        <v>0.46937868276402545</v>
      </c>
      <c r="V142">
        <f t="shared" si="75"/>
        <v>9.7838638956129986E-2</v>
      </c>
      <c r="W142">
        <f t="shared" si="76"/>
        <v>8.369744770600468E-2</v>
      </c>
      <c r="X142">
        <f t="shared" si="77"/>
        <v>0.65091815669941133</v>
      </c>
      <c r="Y142">
        <f t="shared" si="78"/>
        <v>-0.42937136403265136</v>
      </c>
      <c r="Z142">
        <f t="shared" si="79"/>
        <v>1.4468970560961254E-12</v>
      </c>
      <c r="AA142">
        <f t="shared" si="80"/>
        <v>5.2038374942696545E-6</v>
      </c>
      <c r="AB142">
        <f t="shared" si="81"/>
        <v>0.72110245801728445</v>
      </c>
      <c r="AC142">
        <f t="shared" si="82"/>
        <v>0.15030866469025395</v>
      </c>
      <c r="AD142">
        <f t="shared" si="83"/>
        <v>0.12858367345352062</v>
      </c>
      <c r="AE142">
        <f t="shared" si="84"/>
        <v>1.0000000000000002</v>
      </c>
      <c r="AF142" s="17">
        <f t="shared" si="85"/>
        <v>9.2305467269012063</v>
      </c>
      <c r="AG142">
        <f t="shared" si="86"/>
        <v>7555.1654364530714</v>
      </c>
      <c r="AH142">
        <f t="shared" si="66"/>
        <v>2.308382417589187E-2</v>
      </c>
      <c r="AI142">
        <f t="shared" si="87"/>
        <v>3.3399917243538512E-14</v>
      </c>
      <c r="AJ142">
        <f t="shared" si="88"/>
        <v>1.2012446975763442E-7</v>
      </c>
      <c r="AK142">
        <f t="shared" si="89"/>
        <v>1.6645802353674442E-2</v>
      </c>
      <c r="AL142">
        <f t="shared" si="90"/>
        <v>3.4696987878229087E-3</v>
      </c>
      <c r="AM142">
        <f t="shared" si="91"/>
        <v>2.968202909891365E-3</v>
      </c>
      <c r="AO142" s="32">
        <f t="shared" si="92"/>
        <v>1.7943194073596198E-10</v>
      </c>
      <c r="AP142">
        <f t="shared" si="93"/>
        <v>6.4533593246134612E-4</v>
      </c>
      <c r="AQ142">
        <f t="shared" si="94"/>
        <v>89.425030596591299</v>
      </c>
      <c r="AR142">
        <f t="shared" si="95"/>
        <v>18.640009875734691</v>
      </c>
      <c r="AS142" s="33">
        <f t="shared" si="96"/>
        <v>15.945860127032839</v>
      </c>
    </row>
    <row r="143" spans="1:47" x14ac:dyDescent="0.35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22.816952282390101</v>
      </c>
      <c r="K143">
        <v>20.3722788235625</v>
      </c>
      <c r="L143">
        <v>27.163038431416702</v>
      </c>
      <c r="M143">
        <v>23.282604369785801</v>
      </c>
      <c r="N143">
        <f t="shared" si="70"/>
        <v>-31.095646117700035</v>
      </c>
      <c r="O143">
        <f t="shared" si="71"/>
        <v>-14.297823058850017</v>
      </c>
      <c r="P143">
        <f t="shared" si="67"/>
        <v>-1.0031843435332553</v>
      </c>
      <c r="Q143">
        <f t="shared" si="68"/>
        <v>-2.53722788235625</v>
      </c>
      <c r="R143">
        <f t="shared" si="69"/>
        <v>-2.7484892031130248</v>
      </c>
      <c r="S143">
        <f t="shared" si="72"/>
        <v>3.1284734947104516E-14</v>
      </c>
      <c r="T143">
        <f t="shared" si="73"/>
        <v>6.1735410791158562E-7</v>
      </c>
      <c r="U143">
        <f t="shared" si="74"/>
        <v>0.36670984983055072</v>
      </c>
      <c r="V143">
        <f t="shared" si="75"/>
        <v>7.9085330039035909E-2</v>
      </c>
      <c r="W143">
        <f t="shared" si="76"/>
        <v>6.402451621506787E-2</v>
      </c>
      <c r="X143">
        <f t="shared" si="77"/>
        <v>0.50982031343879364</v>
      </c>
      <c r="Y143">
        <f t="shared" si="78"/>
        <v>-0.67369694193596197</v>
      </c>
      <c r="Z143">
        <f t="shared" si="79"/>
        <v>6.1364237796029673E-14</v>
      </c>
      <c r="AA143">
        <f t="shared" si="80"/>
        <v>1.2109248918456482E-6</v>
      </c>
      <c r="AB143">
        <f t="shared" si="81"/>
        <v>0.71929234705665757</v>
      </c>
      <c r="AC143">
        <f t="shared" si="82"/>
        <v>0.15512392887132473</v>
      </c>
      <c r="AD143">
        <f t="shared" si="83"/>
        <v>0.12558251314706453</v>
      </c>
      <c r="AE143">
        <f t="shared" si="84"/>
        <v>1</v>
      </c>
      <c r="AF143" s="17">
        <f t="shared" si="85"/>
        <v>9.8021073208252112</v>
      </c>
      <c r="AG143">
        <f t="shared" si="86"/>
        <v>11276.987925020574</v>
      </c>
      <c r="AH143">
        <f t="shared" si="66"/>
        <v>2.0546771024827267E-2</v>
      </c>
      <c r="AI143">
        <f t="shared" si="87"/>
        <v>1.2608369431080727E-15</v>
      </c>
      <c r="AJ143">
        <f t="shared" si="88"/>
        <v>2.4880596481016256E-8</v>
      </c>
      <c r="AK143">
        <f t="shared" si="89"/>
        <v>1.477913515488373E-2</v>
      </c>
      <c r="AL143">
        <f t="shared" si="90"/>
        <v>3.1872958469907008E-3</v>
      </c>
      <c r="AM143">
        <f t="shared" si="91"/>
        <v>2.5803151423550949E-3</v>
      </c>
      <c r="AO143" s="32">
        <f t="shared" si="92"/>
        <v>6.7735024013344244E-12</v>
      </c>
      <c r="AP143">
        <f t="shared" si="93"/>
        <v>1.3366421481540535E-4</v>
      </c>
      <c r="AQ143">
        <f t="shared" si="94"/>
        <v>79.396870474368967</v>
      </c>
      <c r="AR143">
        <f t="shared" si="95"/>
        <v>17.122877142333412</v>
      </c>
      <c r="AS143" s="33">
        <f t="shared" si="96"/>
        <v>13.862038948396918</v>
      </c>
    </row>
    <row r="144" spans="1:47" x14ac:dyDescent="0.35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23.412356551062501</v>
      </c>
      <c r="K144">
        <v>20.9038897777343</v>
      </c>
      <c r="L144">
        <v>27.8718530369792</v>
      </c>
      <c r="M144">
        <v>23.8901597459821</v>
      </c>
      <c r="N144">
        <f t="shared" si="70"/>
        <v>-31.946223644375038</v>
      </c>
      <c r="O144">
        <f t="shared" si="71"/>
        <v>-14.723111822187519</v>
      </c>
      <c r="P144">
        <f t="shared" si="67"/>
        <v>-1.0648512142171831</v>
      </c>
      <c r="Q144">
        <f t="shared" si="68"/>
        <v>-2.5903889777734301</v>
      </c>
      <c r="R144">
        <f t="shared" si="69"/>
        <v>-2.8150566686092753</v>
      </c>
      <c r="S144">
        <f t="shared" si="72"/>
        <v>1.3363842653740046E-14</v>
      </c>
      <c r="T144">
        <f t="shared" si="73"/>
        <v>4.0349093226611622E-7</v>
      </c>
      <c r="U144">
        <f t="shared" si="74"/>
        <v>0.34477914918679609</v>
      </c>
      <c r="V144">
        <f t="shared" si="75"/>
        <v>7.4990864631841264E-2</v>
      </c>
      <c r="W144">
        <f t="shared" si="76"/>
        <v>5.9901324119197283E-2</v>
      </c>
      <c r="X144">
        <f t="shared" si="77"/>
        <v>0.47967174142878027</v>
      </c>
      <c r="Y144">
        <f t="shared" si="78"/>
        <v>-0.73465328105071304</v>
      </c>
      <c r="Z144">
        <f t="shared" si="79"/>
        <v>2.7860391804473759E-14</v>
      </c>
      <c r="AA144">
        <f t="shared" si="80"/>
        <v>8.4118136929278526E-7</v>
      </c>
      <c r="AB144">
        <f t="shared" si="81"/>
        <v>0.71878144866281957</v>
      </c>
      <c r="AC144">
        <f t="shared" si="82"/>
        <v>0.15633788308743971</v>
      </c>
      <c r="AD144">
        <f t="shared" si="83"/>
        <v>0.12487982706834355</v>
      </c>
      <c r="AE144">
        <f t="shared" si="84"/>
        <v>1</v>
      </c>
      <c r="AF144" s="18">
        <f t="shared" si="85"/>
        <v>9.9154847935456214</v>
      </c>
      <c r="AG144">
        <f t="shared" si="86"/>
        <v>12103.228289804592</v>
      </c>
      <c r="AH144">
        <f t="shared" si="66"/>
        <v>2.2718220569303844E-2</v>
      </c>
      <c r="AI144">
        <f t="shared" si="87"/>
        <v>6.3293852616126001E-16</v>
      </c>
      <c r="AJ144">
        <f t="shared" si="88"/>
        <v>1.9110143886382528E-8</v>
      </c>
      <c r="AK144">
        <f t="shared" si="89"/>
        <v>1.6329435491845682E-2</v>
      </c>
      <c r="AL144">
        <f t="shared" si="90"/>
        <v>3.5517185113184925E-3</v>
      </c>
      <c r="AM144">
        <f t="shared" si="91"/>
        <v>2.8370474559951493E-3</v>
      </c>
      <c r="AO144" s="34">
        <f t="shared" si="92"/>
        <v>3.4002895063353864E-12</v>
      </c>
      <c r="AP144" s="35">
        <f t="shared" si="93"/>
        <v>1.0266403297572417E-4</v>
      </c>
      <c r="AQ144" s="35">
        <f t="shared" si="94"/>
        <v>87.725435966204543</v>
      </c>
      <c r="AR144" s="35">
        <f t="shared" si="95"/>
        <v>19.080638457480255</v>
      </c>
      <c r="AS144" s="36">
        <f t="shared" si="96"/>
        <v>15.241263242582272</v>
      </c>
      <c r="AT144">
        <f>SUM(AO125:AS144)</f>
        <v>5592.3758760875589</v>
      </c>
      <c r="AU144">
        <f>C144*0.5</f>
        <v>5372.2271054631001</v>
      </c>
    </row>
    <row r="145" spans="1:45" x14ac:dyDescent="0.35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13.7419256803179</v>
      </c>
      <c r="K145">
        <v>12.269576500283801</v>
      </c>
      <c r="L145">
        <v>16.359435333711801</v>
      </c>
      <c r="M145">
        <v>14.0223731431815</v>
      </c>
      <c r="N145">
        <f t="shared" si="70"/>
        <v>-18.13132240045416</v>
      </c>
      <c r="O145">
        <f t="shared" si="71"/>
        <v>-7.8156612002270798</v>
      </c>
      <c r="P145">
        <f t="shared" si="67"/>
        <v>1.6729125967076874E-2</v>
      </c>
      <c r="Q145">
        <f t="shared" si="68"/>
        <v>-1.7269576500283801</v>
      </c>
      <c r="R145">
        <f t="shared" si="69"/>
        <v>-1.7603550907050132</v>
      </c>
      <c r="S145">
        <f t="shared" si="72"/>
        <v>1.3355702356987813E-8</v>
      </c>
      <c r="T145">
        <f t="shared" si="73"/>
        <v>4.0336802464369581E-4</v>
      </c>
      <c r="U145">
        <f t="shared" si="74"/>
        <v>1.016869841381715</v>
      </c>
      <c r="V145">
        <f t="shared" si="75"/>
        <v>0.17782459248499216</v>
      </c>
      <c r="W145">
        <f t="shared" si="76"/>
        <v>0.17198378313629556</v>
      </c>
      <c r="X145">
        <f t="shared" si="77"/>
        <v>1.3670815983833489</v>
      </c>
      <c r="Y145">
        <f t="shared" si="78"/>
        <v>0.31267824753557821</v>
      </c>
      <c r="Z145">
        <f t="shared" si="79"/>
        <v>9.7694990355964735E-9</v>
      </c>
      <c r="AA145">
        <f t="shared" si="80"/>
        <v>2.9505775304173595E-4</v>
      </c>
      <c r="AB145">
        <f t="shared" si="81"/>
        <v>0.74382527172059154</v>
      </c>
      <c r="AC145">
        <f t="shared" si="82"/>
        <v>0.13007606326884932</v>
      </c>
      <c r="AD145">
        <f t="shared" si="83"/>
        <v>0.12580359748801834</v>
      </c>
      <c r="AE145">
        <f t="shared" si="84"/>
        <v>1</v>
      </c>
      <c r="AF145" s="16">
        <f t="shared" si="85"/>
        <v>9.3332106495075688</v>
      </c>
      <c r="AG145">
        <f t="shared" si="86"/>
        <v>14074.014359089982</v>
      </c>
      <c r="AH145">
        <f>AG145/C409</f>
        <v>4.4769500255381067E-2</v>
      </c>
      <c r="AI145">
        <f t="shared" si="87"/>
        <v>4.3737558956908139E-10</v>
      </c>
      <c r="AJ145">
        <f t="shared" si="88"/>
        <v>1.3209588150154161E-5</v>
      </c>
      <c r="AK145">
        <f t="shared" si="89"/>
        <v>3.3300685692253917E-2</v>
      </c>
      <c r="AL145">
        <f t="shared" si="90"/>
        <v>5.8234403477337134E-3</v>
      </c>
      <c r="AM145">
        <f t="shared" si="91"/>
        <v>5.6321641898676939E-3</v>
      </c>
      <c r="AO145" s="29">
        <f t="shared" si="92"/>
        <v>2.9018060757330694E-7</v>
      </c>
      <c r="AP145" s="30">
        <f t="shared" si="93"/>
        <v>8.7640152002572153E-3</v>
      </c>
      <c r="AQ145" s="30">
        <f t="shared" si="94"/>
        <v>22.093627164484708</v>
      </c>
      <c r="AR145" s="30">
        <f t="shared" si="95"/>
        <v>3.8636117299943078</v>
      </c>
      <c r="AS145" s="31">
        <f t="shared" si="96"/>
        <v>3.7367079131659966</v>
      </c>
    </row>
    <row r="146" spans="1:45" x14ac:dyDescent="0.35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11.0253194582953</v>
      </c>
      <c r="K146">
        <v>9.8440352306207703</v>
      </c>
      <c r="L146">
        <v>15</v>
      </c>
      <c r="M146">
        <v>11.250325977852301</v>
      </c>
      <c r="N146">
        <f t="shared" si="70"/>
        <v>-14.250456368993278</v>
      </c>
      <c r="O146">
        <f t="shared" si="71"/>
        <v>-5.8752281844966392</v>
      </c>
      <c r="P146">
        <f t="shared" si="67"/>
        <v>0.29809191324798878</v>
      </c>
      <c r="Q146">
        <f t="shared" si="68"/>
        <v>-1.4844035230620771</v>
      </c>
      <c r="R146">
        <f t="shared" si="69"/>
        <v>-1.5485851949653309</v>
      </c>
      <c r="S146">
        <f t="shared" si="72"/>
        <v>6.4729974263465103E-7</v>
      </c>
      <c r="T146">
        <f t="shared" si="73"/>
        <v>2.8081533443548891E-3</v>
      </c>
      <c r="U146">
        <f t="shared" si="74"/>
        <v>1.3472856155856605</v>
      </c>
      <c r="V146">
        <f t="shared" si="75"/>
        <v>0.22663748440011822</v>
      </c>
      <c r="W146">
        <f t="shared" si="76"/>
        <v>0.21254847585447675</v>
      </c>
      <c r="X146">
        <f t="shared" si="77"/>
        <v>1.789280376484353</v>
      </c>
      <c r="Y146">
        <f t="shared" si="78"/>
        <v>0.58181351470880782</v>
      </c>
      <c r="Z146">
        <f t="shared" si="79"/>
        <v>3.6176540644037603E-7</v>
      </c>
      <c r="AA146">
        <f t="shared" si="80"/>
        <v>1.5694317007334854E-3</v>
      </c>
      <c r="AB146">
        <f t="shared" si="81"/>
        <v>0.75297624301500421</v>
      </c>
      <c r="AC146">
        <f t="shared" si="82"/>
        <v>0.12666404180066193</v>
      </c>
      <c r="AD146">
        <f t="shared" si="83"/>
        <v>0.11878992171819387</v>
      </c>
      <c r="AE146">
        <f t="shared" si="84"/>
        <v>1</v>
      </c>
      <c r="AF146" s="17">
        <f t="shared" si="85"/>
        <v>8.8419653060436207</v>
      </c>
      <c r="AG146">
        <f t="shared" si="86"/>
        <v>10396.606838243675</v>
      </c>
      <c r="AH146">
        <f t="shared" ref="AH146:AH164" si="97">AG146/C410</f>
        <v>4.9933504733207443E-2</v>
      </c>
      <c r="AI146">
        <f t="shared" si="87"/>
        <v>1.806421463480123E-8</v>
      </c>
      <c r="AJ146">
        <f t="shared" si="88"/>
        <v>7.8367225257021305E-5</v>
      </c>
      <c r="AK146">
        <f t="shared" si="89"/>
        <v>3.7598742794582474E-2</v>
      </c>
      <c r="AL146">
        <f t="shared" si="90"/>
        <v>6.3247795307805376E-3</v>
      </c>
      <c r="AM146">
        <f t="shared" si="91"/>
        <v>5.9315971183727754E-3</v>
      </c>
      <c r="AO146" s="32">
        <f t="shared" si="92"/>
        <v>1.1984859016082134E-5</v>
      </c>
      <c r="AP146">
        <f t="shared" si="93"/>
        <v>5.1993411569497001E-2</v>
      </c>
      <c r="AQ146">
        <f t="shared" si="94"/>
        <v>24.945210222805972</v>
      </c>
      <c r="AR146">
        <f t="shared" si="95"/>
        <v>4.196229535391641</v>
      </c>
      <c r="AS146" s="33">
        <f t="shared" si="96"/>
        <v>3.9353692724034106</v>
      </c>
    </row>
    <row r="147" spans="1:45" x14ac:dyDescent="0.35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9.6671789510674806</v>
      </c>
      <c r="K147">
        <v>8.6314097777388099</v>
      </c>
      <c r="L147">
        <v>15</v>
      </c>
      <c r="M147">
        <v>9.8644683174158008</v>
      </c>
      <c r="N147">
        <f t="shared" si="70"/>
        <v>-12.31025564438208</v>
      </c>
      <c r="O147">
        <f t="shared" si="71"/>
        <v>-4.9051278221910399</v>
      </c>
      <c r="P147">
        <f t="shared" si="67"/>
        <v>0.43875646578229732</v>
      </c>
      <c r="Q147">
        <f t="shared" si="68"/>
        <v>-1.363140977773881</v>
      </c>
      <c r="R147">
        <f t="shared" si="69"/>
        <v>-1.4566881493265695</v>
      </c>
      <c r="S147">
        <f t="shared" si="72"/>
        <v>4.5053019465796254E-6</v>
      </c>
      <c r="T147">
        <f t="shared" si="73"/>
        <v>7.4084960521925026E-3</v>
      </c>
      <c r="U147">
        <f t="shared" si="74"/>
        <v>1.5507775739931997</v>
      </c>
      <c r="V147">
        <f t="shared" si="75"/>
        <v>0.25585587590761083</v>
      </c>
      <c r="W147">
        <f t="shared" si="76"/>
        <v>0.23300668162473998</v>
      </c>
      <c r="X147">
        <f t="shared" si="77"/>
        <v>2.0470531328796895</v>
      </c>
      <c r="Y147">
        <f t="shared" si="78"/>
        <v>0.7164012628052544</v>
      </c>
      <c r="Z147">
        <f t="shared" si="79"/>
        <v>2.2008720116813954E-6</v>
      </c>
      <c r="AA147">
        <f t="shared" si="80"/>
        <v>3.6191029598585016E-3</v>
      </c>
      <c r="AB147">
        <f t="shared" si="81"/>
        <v>0.75756586337924958</v>
      </c>
      <c r="AC147">
        <f t="shared" si="82"/>
        <v>0.12498741327133306</v>
      </c>
      <c r="AD147">
        <f t="shared" si="83"/>
        <v>0.11382541951754721</v>
      </c>
      <c r="AE147">
        <f t="shared" si="84"/>
        <v>1</v>
      </c>
      <c r="AF147" s="17">
        <f t="shared" si="85"/>
        <v>9.3885152670662713</v>
      </c>
      <c r="AG147">
        <f t="shared" si="86"/>
        <v>19731.983990967652</v>
      </c>
      <c r="AH147">
        <f t="shared" si="97"/>
        <v>5.0179000511679783E-2</v>
      </c>
      <c r="AI147">
        <f t="shared" si="87"/>
        <v>1.1043755780030245E-7</v>
      </c>
      <c r="AJ147">
        <f t="shared" si="88"/>
        <v>1.8160296927456157E-4</v>
      </c>
      <c r="AK147">
        <f t="shared" si="89"/>
        <v>3.8013897846138504E-2</v>
      </c>
      <c r="AL147">
        <f t="shared" si="90"/>
        <v>6.2717434744957541E-3</v>
      </c>
      <c r="AM147">
        <f t="shared" si="91"/>
        <v>5.7116457842131671E-3</v>
      </c>
      <c r="AO147" s="32">
        <f t="shared" si="92"/>
        <v>7.327075032462991E-5</v>
      </c>
      <c r="AP147">
        <f t="shared" si="93"/>
        <v>0.12048605641921753</v>
      </c>
      <c r="AQ147">
        <f t="shared" si="94"/>
        <v>25.220648422766672</v>
      </c>
      <c r="AR147">
        <f t="shared" si="95"/>
        <v>4.161042306376018</v>
      </c>
      <c r="AS147" s="33">
        <f t="shared" si="96"/>
        <v>3.7894406625194481</v>
      </c>
    </row>
    <row r="148" spans="1:45" x14ac:dyDescent="0.35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7.5656461934492096</v>
      </c>
      <c r="K148">
        <v>6.7550412441510899</v>
      </c>
      <c r="L148">
        <v>15</v>
      </c>
      <c r="M148">
        <v>7.7200471361726697</v>
      </c>
      <c r="N148">
        <f t="shared" si="70"/>
        <v>-9.3080659906417651</v>
      </c>
      <c r="O148">
        <f t="shared" si="71"/>
        <v>-3.4040329953208825</v>
      </c>
      <c r="P148">
        <f t="shared" si="67"/>
        <v>0.65641521567847405</v>
      </c>
      <c r="Q148">
        <f t="shared" si="68"/>
        <v>-1.175504124415109</v>
      </c>
      <c r="R148">
        <f t="shared" si="69"/>
        <v>-1.3633114955412742</v>
      </c>
      <c r="S148">
        <f t="shared" si="72"/>
        <v>9.0689770542168712E-5</v>
      </c>
      <c r="T148">
        <f t="shared" si="73"/>
        <v>3.3238946763210687E-2</v>
      </c>
      <c r="U148">
        <f t="shared" si="74"/>
        <v>1.9278689380318319</v>
      </c>
      <c r="V148">
        <f t="shared" si="75"/>
        <v>0.3086633357357646</v>
      </c>
      <c r="W148">
        <f t="shared" si="76"/>
        <v>0.25581225165433746</v>
      </c>
      <c r="X148">
        <f t="shared" si="77"/>
        <v>2.5256741619556866</v>
      </c>
      <c r="Y148">
        <f t="shared" si="78"/>
        <v>0.9265080219244809</v>
      </c>
      <c r="Z148">
        <f t="shared" si="79"/>
        <v>3.5907153784217979E-5</v>
      </c>
      <c r="AA148">
        <f t="shared" si="80"/>
        <v>1.3160425546529336E-2</v>
      </c>
      <c r="AB148">
        <f t="shared" si="81"/>
        <v>0.76330865123909708</v>
      </c>
      <c r="AC148">
        <f t="shared" si="82"/>
        <v>0.12221027572961335</v>
      </c>
      <c r="AD148">
        <f t="shared" si="83"/>
        <v>0.10128474033097613</v>
      </c>
      <c r="AE148">
        <f t="shared" si="84"/>
        <v>1.0000000000000002</v>
      </c>
      <c r="AF148" s="17">
        <f t="shared" si="85"/>
        <v>8.8928132015222179</v>
      </c>
      <c r="AG148">
        <f t="shared" si="86"/>
        <v>13923.993983970362</v>
      </c>
      <c r="AH148">
        <f t="shared" si="97"/>
        <v>5.4646721084713745E-2</v>
      </c>
      <c r="AI148">
        <f t="shared" si="87"/>
        <v>1.9622082177920835E-6</v>
      </c>
      <c r="AJ148">
        <f t="shared" si="88"/>
        <v>7.1917410419733007E-4</v>
      </c>
      <c r="AK148">
        <f t="shared" si="89"/>
        <v>4.1712314965811979E-2</v>
      </c>
      <c r="AL148">
        <f t="shared" si="90"/>
        <v>6.6783908514821419E-3</v>
      </c>
      <c r="AM148">
        <f t="shared" si="91"/>
        <v>5.5348789550045104E-3</v>
      </c>
      <c r="AO148" s="32">
        <f t="shared" si="92"/>
        <v>1.3018439675273861E-3</v>
      </c>
      <c r="AP148">
        <f t="shared" si="93"/>
        <v>0.47714226281484862</v>
      </c>
      <c r="AQ148">
        <f t="shared" si="94"/>
        <v>27.674395162276607</v>
      </c>
      <c r="AR148">
        <f t="shared" si="95"/>
        <v>4.4308360162587777</v>
      </c>
      <c r="AS148" s="33">
        <f t="shared" si="96"/>
        <v>3.6721631849420828</v>
      </c>
    </row>
    <row r="149" spans="1:45" x14ac:dyDescent="0.35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6.32393565557709</v>
      </c>
      <c r="K149">
        <v>5.6463711210509597</v>
      </c>
      <c r="L149">
        <v>15</v>
      </c>
      <c r="M149">
        <v>6.4529955669153898</v>
      </c>
      <c r="N149">
        <f t="shared" si="70"/>
        <v>-7.5341937936815633</v>
      </c>
      <c r="O149">
        <f t="shared" si="71"/>
        <v>-2.5170968968407816</v>
      </c>
      <c r="P149">
        <f t="shared" si="67"/>
        <v>0.7850209499580878</v>
      </c>
      <c r="Q149">
        <f t="shared" si="68"/>
        <v>-1.0646371121050962</v>
      </c>
      <c r="R149">
        <f t="shared" si="69"/>
        <v>-1.3002570538914164</v>
      </c>
      <c r="S149">
        <f t="shared" si="72"/>
        <v>5.3449200063537317E-4</v>
      </c>
      <c r="T149">
        <f t="shared" si="73"/>
        <v>8.0693528673523446E-2</v>
      </c>
      <c r="U149">
        <f t="shared" si="74"/>
        <v>2.1924528720478635</v>
      </c>
      <c r="V149">
        <f t="shared" si="75"/>
        <v>0.34485297503369333</v>
      </c>
      <c r="W149">
        <f t="shared" si="76"/>
        <v>0.27246174667930823</v>
      </c>
      <c r="X149">
        <f t="shared" si="77"/>
        <v>2.890995614435024</v>
      </c>
      <c r="Y149">
        <f t="shared" si="78"/>
        <v>1.0616009460614306</v>
      </c>
      <c r="Z149">
        <f t="shared" si="79"/>
        <v>1.8488163661217689E-4</v>
      </c>
      <c r="AA149">
        <f t="shared" si="80"/>
        <v>2.7912020437046933E-2</v>
      </c>
      <c r="AB149">
        <f t="shared" si="81"/>
        <v>0.75837294982418235</v>
      </c>
      <c r="AC149">
        <f t="shared" si="82"/>
        <v>0.11928519479995359</v>
      </c>
      <c r="AD149">
        <f t="shared" si="83"/>
        <v>9.4244953302204976E-2</v>
      </c>
      <c r="AE149">
        <f t="shared" si="84"/>
        <v>1</v>
      </c>
      <c r="AF149" s="17">
        <f t="shared" si="85"/>
        <v>9.595459734844523</v>
      </c>
      <c r="AG149">
        <f t="shared" si="86"/>
        <v>30902.130140251051</v>
      </c>
      <c r="AH149">
        <f t="shared" si="97"/>
        <v>5.940263708523854E-2</v>
      </c>
      <c r="AI149">
        <f t="shared" si="87"/>
        <v>1.0982456763398095E-5</v>
      </c>
      <c r="AJ149">
        <f t="shared" si="88"/>
        <v>1.6580476203376601E-3</v>
      </c>
      <c r="AK149">
        <f t="shared" si="89"/>
        <v>4.5049353113667721E-2</v>
      </c>
      <c r="AL149">
        <f t="shared" si="90"/>
        <v>7.0858551363436259E-3</v>
      </c>
      <c r="AM149">
        <f t="shared" si="91"/>
        <v>5.5983987581261357E-3</v>
      </c>
      <c r="AO149" s="32">
        <f t="shared" si="92"/>
        <v>7.286405671131032E-3</v>
      </c>
      <c r="AP149">
        <f t="shared" si="93"/>
        <v>1.1000459955460438</v>
      </c>
      <c r="AQ149">
        <f t="shared" si="94"/>
        <v>29.888381905784925</v>
      </c>
      <c r="AR149">
        <f t="shared" si="95"/>
        <v>4.7011717107176771</v>
      </c>
      <c r="AS149" s="33">
        <f t="shared" si="96"/>
        <v>3.7143059462263377</v>
      </c>
    </row>
    <row r="150" spans="1:45" x14ac:dyDescent="0.35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3.9838961358814902</v>
      </c>
      <c r="K150">
        <v>3.5570501213227699</v>
      </c>
      <c r="L150">
        <v>15</v>
      </c>
      <c r="M150">
        <v>4.0652001386545802</v>
      </c>
      <c r="N150">
        <f t="shared" si="70"/>
        <v>-4.1912801941164117</v>
      </c>
      <c r="O150">
        <f t="shared" si="71"/>
        <v>-0.84564009705820586</v>
      </c>
      <c r="P150">
        <f t="shared" si="67"/>
        <v>1.0273821859265593</v>
      </c>
      <c r="Q150">
        <f t="shared" si="68"/>
        <v>-0.85570501213227701</v>
      </c>
      <c r="R150">
        <f t="shared" si="69"/>
        <v>-1.1760695109109915</v>
      </c>
      <c r="S150">
        <f t="shared" si="72"/>
        <v>1.5126907094572525E-2</v>
      </c>
      <c r="T150">
        <f t="shared" si="73"/>
        <v>0.42928248779067651</v>
      </c>
      <c r="U150">
        <f t="shared" si="74"/>
        <v>2.7937427545495663</v>
      </c>
      <c r="V150">
        <f t="shared" si="75"/>
        <v>0.42498346693990063</v>
      </c>
      <c r="W150">
        <f t="shared" si="76"/>
        <v>0.30848887097862182</v>
      </c>
      <c r="X150">
        <f t="shared" si="77"/>
        <v>3.971624487353338</v>
      </c>
      <c r="Y150">
        <f t="shared" si="78"/>
        <v>1.3791752017724899</v>
      </c>
      <c r="Z150">
        <f t="shared" si="79"/>
        <v>3.8087455505273582E-3</v>
      </c>
      <c r="AA150">
        <f t="shared" si="80"/>
        <v>0.10808738065686248</v>
      </c>
      <c r="AB150">
        <f t="shared" si="81"/>
        <v>0.70342570488361966</v>
      </c>
      <c r="AC150">
        <f t="shared" si="82"/>
        <v>0.10700494679020034</v>
      </c>
      <c r="AD150">
        <f t="shared" si="83"/>
        <v>7.7673222118790131E-2</v>
      </c>
      <c r="AE150">
        <f t="shared" si="84"/>
        <v>1</v>
      </c>
      <c r="AF150" s="17">
        <f t="shared" si="85"/>
        <v>9.2076776615028511</v>
      </c>
      <c r="AG150">
        <f t="shared" si="86"/>
        <v>26189.145309630068</v>
      </c>
      <c r="AH150">
        <f t="shared" si="97"/>
        <v>6.9249349338237759E-2</v>
      </c>
      <c r="AI150">
        <f t="shared" si="87"/>
        <v>2.6375315116892772E-4</v>
      </c>
      <c r="AJ150">
        <f t="shared" si="88"/>
        <v>7.4849807821621523E-3</v>
      </c>
      <c r="AK150">
        <f t="shared" si="89"/>
        <v>4.8711772370981919E-2</v>
      </c>
      <c r="AL150">
        <f t="shared" si="90"/>
        <v>7.4100229411941266E-3</v>
      </c>
      <c r="AM150">
        <f t="shared" si="91"/>
        <v>5.3788200927306334E-3</v>
      </c>
      <c r="AO150" s="32">
        <f t="shared" si="92"/>
        <v>0.17498930320043665</v>
      </c>
      <c r="AP150">
        <f t="shared" si="93"/>
        <v>4.9659750631768693</v>
      </c>
      <c r="AQ150">
        <f t="shared" si="94"/>
        <v>32.318245553005582</v>
      </c>
      <c r="AR150">
        <f t="shared" si="95"/>
        <v>4.9162436370222569</v>
      </c>
      <c r="AS150" s="33">
        <f t="shared" si="96"/>
        <v>3.5686245866484527</v>
      </c>
    </row>
    <row r="151" spans="1:45" x14ac:dyDescent="0.35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2.0835836013460498</v>
      </c>
      <c r="K151">
        <v>1.86034250120182</v>
      </c>
      <c r="L151">
        <v>15</v>
      </c>
      <c r="M151">
        <v>2.12610571565923</v>
      </c>
      <c r="N151">
        <f t="shared" si="70"/>
        <v>-1.4765480019229318</v>
      </c>
      <c r="O151">
        <f t="shared" si="71"/>
        <v>0.51172599903853411</v>
      </c>
      <c r="P151">
        <f t="shared" si="67"/>
        <v>1.2242002698605883</v>
      </c>
      <c r="Q151">
        <f t="shared" si="68"/>
        <v>-0.68603425012018204</v>
      </c>
      <c r="R151">
        <f t="shared" si="69"/>
        <v>-1.0833636089460619</v>
      </c>
      <c r="S151">
        <f t="shared" si="72"/>
        <v>0.22842485110681349</v>
      </c>
      <c r="T151">
        <f t="shared" si="73"/>
        <v>1.6681679678867309</v>
      </c>
      <c r="U151">
        <f t="shared" si="74"/>
        <v>3.4014447568830612</v>
      </c>
      <c r="V151">
        <f t="shared" si="75"/>
        <v>0.50356914370731498</v>
      </c>
      <c r="W151">
        <f t="shared" si="76"/>
        <v>0.33845517801372899</v>
      </c>
      <c r="X151">
        <f t="shared" si="77"/>
        <v>6.1400618975976498</v>
      </c>
      <c r="Y151">
        <f t="shared" si="78"/>
        <v>1.8148348231502003</v>
      </c>
      <c r="Z151">
        <f t="shared" si="79"/>
        <v>3.7202369441289608E-2</v>
      </c>
      <c r="AA151">
        <f t="shared" si="80"/>
        <v>0.27168585524185279</v>
      </c>
      <c r="AB151">
        <f t="shared" si="81"/>
        <v>0.55397564611097894</v>
      </c>
      <c r="AC151">
        <f t="shared" si="82"/>
        <v>8.2013691735638786E-2</v>
      </c>
      <c r="AD151">
        <f t="shared" si="83"/>
        <v>5.5122437470239899E-2</v>
      </c>
      <c r="AE151">
        <f t="shared" si="84"/>
        <v>1</v>
      </c>
      <c r="AF151" s="17">
        <f t="shared" si="85"/>
        <v>9.0136626232282975</v>
      </c>
      <c r="AG151">
        <f t="shared" si="86"/>
        <v>29262.057777739381</v>
      </c>
      <c r="AH151">
        <f t="shared" si="97"/>
        <v>9.3721104164410055E-2</v>
      </c>
      <c r="AI151">
        <f t="shared" si="87"/>
        <v>3.4866471415699687E-3</v>
      </c>
      <c r="AJ151">
        <f t="shared" si="88"/>
        <v>2.5462698339118517E-2</v>
      </c>
      <c r="AK151">
        <f t="shared" si="89"/>
        <v>5.1919209233713418E-2</v>
      </c>
      <c r="AL151">
        <f t="shared" si="90"/>
        <v>7.6864137460636184E-3</v>
      </c>
      <c r="AM151">
        <f t="shared" si="91"/>
        <v>5.1661357039445334E-3</v>
      </c>
      <c r="AO151" s="32">
        <f t="shared" si="92"/>
        <v>2.3132461208713733</v>
      </c>
      <c r="AP151">
        <f t="shared" si="93"/>
        <v>16.893446846864375</v>
      </c>
      <c r="AQ151">
        <f t="shared" si="94"/>
        <v>34.446247205995505</v>
      </c>
      <c r="AR151">
        <f t="shared" si="95"/>
        <v>5.099617500579031</v>
      </c>
      <c r="AS151" s="33">
        <f t="shared" si="96"/>
        <v>3.427517294355086</v>
      </c>
    </row>
    <row r="152" spans="1:45" x14ac:dyDescent="0.35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0.68379375841645096</v>
      </c>
      <c r="K152">
        <v>0.61053014144326201</v>
      </c>
      <c r="L152">
        <v>15</v>
      </c>
      <c r="M152">
        <v>0.69774873307801399</v>
      </c>
      <c r="N152">
        <f t="shared" si="70"/>
        <v>0.52315177369078325</v>
      </c>
      <c r="O152">
        <f t="shared" si="71"/>
        <v>1.5115758868453917</v>
      </c>
      <c r="P152">
        <f t="shared" si="67"/>
        <v>1.3691785035925816</v>
      </c>
      <c r="Q152">
        <f t="shared" si="68"/>
        <v>-0.56105301414432618</v>
      </c>
      <c r="R152">
        <f t="shared" si="69"/>
        <v>-1.0272872632405663</v>
      </c>
      <c r="S152">
        <f t="shared" si="72"/>
        <v>1.6873373833363381</v>
      </c>
      <c r="T152">
        <f t="shared" si="73"/>
        <v>4.5338700336648534</v>
      </c>
      <c r="U152">
        <f t="shared" si="74"/>
        <v>3.9321191465468641</v>
      </c>
      <c r="V152">
        <f t="shared" si="75"/>
        <v>0.57060788920346761</v>
      </c>
      <c r="W152">
        <f t="shared" si="76"/>
        <v>0.35797674125960766</v>
      </c>
      <c r="X152">
        <f t="shared" si="77"/>
        <v>11.081911194011131</v>
      </c>
      <c r="Y152">
        <f t="shared" si="78"/>
        <v>2.4053141568785907</v>
      </c>
      <c r="Z152">
        <f t="shared" si="79"/>
        <v>0.15226050396868424</v>
      </c>
      <c r="AA152">
        <f t="shared" si="80"/>
        <v>0.40912347647353831</v>
      </c>
      <c r="AB152">
        <f t="shared" si="81"/>
        <v>0.35482319590070832</v>
      </c>
      <c r="AC152">
        <f t="shared" si="82"/>
        <v>5.1490025430977526E-2</v>
      </c>
      <c r="AD152">
        <f t="shared" si="83"/>
        <v>3.2302798226091625E-2</v>
      </c>
      <c r="AE152">
        <f t="shared" si="84"/>
        <v>0.99999999999999989</v>
      </c>
      <c r="AF152" s="17">
        <f t="shared" si="85"/>
        <v>9.1967088629451759</v>
      </c>
      <c r="AG152">
        <f t="shared" si="86"/>
        <v>53126.374177363243</v>
      </c>
      <c r="AH152">
        <f t="shared" si="97"/>
        <v>0.14202810266172142</v>
      </c>
      <c r="AI152">
        <f t="shared" si="87"/>
        <v>2.1625270488989726E-2</v>
      </c>
      <c r="AJ152">
        <f t="shared" si="88"/>
        <v>5.8107031117904065E-2</v>
      </c>
      <c r="AK152">
        <f t="shared" si="89"/>
        <v>5.0394865294145892E-2</v>
      </c>
      <c r="AL152">
        <f t="shared" si="90"/>
        <v>7.3130306179655224E-3</v>
      </c>
      <c r="AM152">
        <f t="shared" si="91"/>
        <v>4.5879051427162136E-3</v>
      </c>
      <c r="AO152" s="32">
        <f t="shared" si="92"/>
        <v>14.347472239168026</v>
      </c>
      <c r="AP152">
        <f t="shared" si="93"/>
        <v>38.551611009400553</v>
      </c>
      <c r="AQ152">
        <f t="shared" si="94"/>
        <v>33.434908070745188</v>
      </c>
      <c r="AR152">
        <f t="shared" si="95"/>
        <v>4.8518932435488749</v>
      </c>
      <c r="AS152" s="33">
        <f t="shared" si="96"/>
        <v>3.0438852408607375</v>
      </c>
    </row>
    <row r="153" spans="1:45" x14ac:dyDescent="0.35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2.32334303615397</v>
      </c>
      <c r="K153">
        <v>2.0744134251374802</v>
      </c>
      <c r="L153">
        <v>15</v>
      </c>
      <c r="M153">
        <v>2.3707582001571299</v>
      </c>
      <c r="N153">
        <f t="shared" si="70"/>
        <v>-1.8190614802199634</v>
      </c>
      <c r="O153">
        <f t="shared" si="71"/>
        <v>0.34046925989001831</v>
      </c>
      <c r="P153">
        <f t="shared" si="67"/>
        <v>1.1993680426840527</v>
      </c>
      <c r="Q153">
        <f t="shared" si="68"/>
        <v>-0.70744134251374802</v>
      </c>
      <c r="R153">
        <f t="shared" si="69"/>
        <v>-1.0822417013583105</v>
      </c>
      <c r="S153">
        <f t="shared" si="72"/>
        <v>0.16217788668604682</v>
      </c>
      <c r="T153">
        <f t="shared" si="73"/>
        <v>1.4056070308277551</v>
      </c>
      <c r="U153">
        <f t="shared" si="74"/>
        <v>3.3180194133954175</v>
      </c>
      <c r="V153">
        <f t="shared" si="75"/>
        <v>0.49290375727127372</v>
      </c>
      <c r="W153">
        <f t="shared" si="76"/>
        <v>0.33883510652854748</v>
      </c>
      <c r="X153">
        <f t="shared" si="77"/>
        <v>5.71754319470904</v>
      </c>
      <c r="Y153">
        <f t="shared" si="78"/>
        <v>1.7435392017107549</v>
      </c>
      <c r="Z153">
        <f t="shared" si="79"/>
        <v>2.8364960466958026E-2</v>
      </c>
      <c r="AA153">
        <f t="shared" si="80"/>
        <v>0.24584108645274258</v>
      </c>
      <c r="AB153">
        <f t="shared" si="81"/>
        <v>0.580322579192035</v>
      </c>
      <c r="AC153">
        <f t="shared" si="82"/>
        <v>8.6209013292178033E-2</v>
      </c>
      <c r="AD153">
        <f t="shared" si="83"/>
        <v>5.9262360596086493E-2</v>
      </c>
      <c r="AE153">
        <f t="shared" si="84"/>
        <v>1.0000000000000002</v>
      </c>
      <c r="AF153" s="17">
        <f t="shared" si="85"/>
        <v>8.82715987268476</v>
      </c>
      <c r="AG153">
        <f t="shared" si="86"/>
        <v>23101.141569508985</v>
      </c>
      <c r="AH153">
        <f t="shared" si="97"/>
        <v>8.648324675528106E-2</v>
      </c>
      <c r="AI153">
        <f t="shared" si="87"/>
        <v>2.4530938752677233E-3</v>
      </c>
      <c r="AJ153">
        <f t="shared" si="88"/>
        <v>2.1261135342278921E-2</v>
      </c>
      <c r="AK153">
        <f t="shared" si="89"/>
        <v>5.0188180813925898E-2</v>
      </c>
      <c r="AL153">
        <f t="shared" si="90"/>
        <v>7.4556353690767374E-3</v>
      </c>
      <c r="AM153">
        <f t="shared" si="91"/>
        <v>5.1252013547317937E-3</v>
      </c>
      <c r="AO153" s="32">
        <f t="shared" si="92"/>
        <v>1.6275262912154684</v>
      </c>
      <c r="AP153">
        <f t="shared" si="93"/>
        <v>14.105883635159644</v>
      </c>
      <c r="AQ153">
        <f t="shared" si="94"/>
        <v>33.297781469543459</v>
      </c>
      <c r="AR153">
        <f t="shared" si="95"/>
        <v>4.9465055957404154</v>
      </c>
      <c r="AS153" s="33">
        <f t="shared" si="96"/>
        <v>3.4003590472821901</v>
      </c>
    </row>
    <row r="154" spans="1:45" x14ac:dyDescent="0.35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4.06394024136286</v>
      </c>
      <c r="K154">
        <v>3.62851807264542</v>
      </c>
      <c r="L154">
        <v>15</v>
      </c>
      <c r="M154">
        <v>4.1468777973090596</v>
      </c>
      <c r="N154">
        <f t="shared" si="70"/>
        <v>-4.305628916232684</v>
      </c>
      <c r="O154">
        <f t="shared" si="71"/>
        <v>-0.90281445811634198</v>
      </c>
      <c r="P154">
        <f t="shared" si="67"/>
        <v>1.0190919035731318</v>
      </c>
      <c r="Q154">
        <f t="shared" si="68"/>
        <v>-0.86285180726454203</v>
      </c>
      <c r="R154">
        <f t="shared" si="69"/>
        <v>-1.2107771502766786</v>
      </c>
      <c r="S154">
        <f t="shared" si="72"/>
        <v>1.3492397285210378E-2</v>
      </c>
      <c r="T154">
        <f t="shared" si="73"/>
        <v>0.40542699520688968</v>
      </c>
      <c r="U154">
        <f t="shared" si="74"/>
        <v>2.7706775788045377</v>
      </c>
      <c r="V154">
        <f t="shared" si="75"/>
        <v>0.42195702473001584</v>
      </c>
      <c r="W154">
        <f t="shared" si="76"/>
        <v>0.2979656253583457</v>
      </c>
      <c r="X154">
        <f t="shared" si="77"/>
        <v>3.909519621384999</v>
      </c>
      <c r="Y154">
        <f t="shared" si="78"/>
        <v>1.363414507468673</v>
      </c>
      <c r="Z154">
        <f t="shared" si="79"/>
        <v>3.4511650002745139E-3</v>
      </c>
      <c r="AA154">
        <f t="shared" si="80"/>
        <v>0.10370250937972318</v>
      </c>
      <c r="AB154">
        <f t="shared" si="81"/>
        <v>0.70870026170197054</v>
      </c>
      <c r="AC154">
        <f t="shared" si="82"/>
        <v>0.10793065787978626</v>
      </c>
      <c r="AD154">
        <f t="shared" si="83"/>
        <v>7.6215406038245545E-2</v>
      </c>
      <c r="AE154">
        <f t="shared" si="84"/>
        <v>1</v>
      </c>
      <c r="AF154" s="17">
        <f t="shared" si="85"/>
        <v>9.4782276004781938</v>
      </c>
      <c r="AG154">
        <f t="shared" si="86"/>
        <v>33949.104503134819</v>
      </c>
      <c r="AH154">
        <f t="shared" si="97"/>
        <v>6.6894208367200572E-2</v>
      </c>
      <c r="AI154">
        <f t="shared" si="87"/>
        <v>2.3086295063795315E-4</v>
      </c>
      <c r="AJ154">
        <f t="shared" si="88"/>
        <v>6.9370972706487739E-3</v>
      </c>
      <c r="AK154">
        <f t="shared" si="89"/>
        <v>4.7407942976181193E-2</v>
      </c>
      <c r="AL154">
        <f t="shared" si="90"/>
        <v>7.2199359174194601E-3</v>
      </c>
      <c r="AM154">
        <f t="shared" si="91"/>
        <v>5.0983692523131939E-3</v>
      </c>
      <c r="AO154" s="32">
        <f t="shared" si="92"/>
        <v>0.15316801595692747</v>
      </c>
      <c r="AP154">
        <f t="shared" si="93"/>
        <v>4.6024770215806594</v>
      </c>
      <c r="AQ154">
        <f t="shared" si="94"/>
        <v>31.453208694574659</v>
      </c>
      <c r="AR154">
        <f t="shared" si="95"/>
        <v>4.7901287614639765</v>
      </c>
      <c r="AS154" s="33">
        <f t="shared" si="96"/>
        <v>3.3825570574867152</v>
      </c>
    </row>
    <row r="155" spans="1:45" x14ac:dyDescent="0.35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6.1365278191810901</v>
      </c>
      <c r="K155">
        <v>5.4790426956974301</v>
      </c>
      <c r="L155">
        <v>15</v>
      </c>
      <c r="M155">
        <v>6.2617630807970501</v>
      </c>
      <c r="N155">
        <f t="shared" si="70"/>
        <v>-7.2664683131158672</v>
      </c>
      <c r="O155">
        <f t="shared" si="71"/>
        <v>-2.3832341565579336</v>
      </c>
      <c r="P155">
        <f t="shared" si="67"/>
        <v>0.80443104729909964</v>
      </c>
      <c r="Q155">
        <f t="shared" si="68"/>
        <v>-1.0479042695697429</v>
      </c>
      <c r="R155">
        <f t="shared" si="69"/>
        <v>-1.3034028338770858</v>
      </c>
      <c r="S155">
        <f t="shared" si="72"/>
        <v>6.9857478971039797E-4</v>
      </c>
      <c r="T155">
        <f t="shared" si="73"/>
        <v>9.2251737960575148E-2</v>
      </c>
      <c r="U155">
        <f t="shared" si="74"/>
        <v>2.2354242862545952</v>
      </c>
      <c r="V155">
        <f t="shared" si="75"/>
        <v>0.35067189331613652</v>
      </c>
      <c r="W155">
        <f t="shared" si="76"/>
        <v>0.27160598868863389</v>
      </c>
      <c r="X155">
        <f t="shared" si="77"/>
        <v>2.9506524810096511</v>
      </c>
      <c r="Y155">
        <f t="shared" si="78"/>
        <v>1.0820263258983092</v>
      </c>
      <c r="Z155">
        <f t="shared" si="79"/>
        <v>2.3675264850957995E-4</v>
      </c>
      <c r="AA155">
        <f t="shared" si="80"/>
        <v>3.1264860417926463E-2</v>
      </c>
      <c r="AB155">
        <f t="shared" si="81"/>
        <v>0.75760337777550824</v>
      </c>
      <c r="AC155">
        <f t="shared" si="82"/>
        <v>0.118845541985393</v>
      </c>
      <c r="AD155">
        <f t="shared" si="83"/>
        <v>9.2049467172662797E-2</v>
      </c>
      <c r="AE155">
        <f t="shared" si="84"/>
        <v>1</v>
      </c>
      <c r="AF155" s="17">
        <f t="shared" si="85"/>
        <v>9.2739023690630891</v>
      </c>
      <c r="AG155">
        <f t="shared" si="86"/>
        <v>22727.269844225033</v>
      </c>
      <c r="AH155">
        <f t="shared" si="97"/>
        <v>5.5616936062865385E-2</v>
      </c>
      <c r="AI155">
        <f t="shared" si="87"/>
        <v>1.316745691487135E-5</v>
      </c>
      <c r="AJ155">
        <f t="shared" si="88"/>
        <v>1.7388557428782269E-3</v>
      </c>
      <c r="AK155">
        <f t="shared" si="89"/>
        <v>4.2135578622751295E-2</v>
      </c>
      <c r="AL155">
        <f t="shared" si="90"/>
        <v>6.6098249099581863E-3</v>
      </c>
      <c r="AM155">
        <f t="shared" si="91"/>
        <v>5.119509330362813E-3</v>
      </c>
      <c r="AO155" s="32">
        <f t="shared" si="92"/>
        <v>8.7360628687971412E-3</v>
      </c>
      <c r="AP155">
        <f t="shared" si="93"/>
        <v>1.153658841472774</v>
      </c>
      <c r="AQ155">
        <f t="shared" si="94"/>
        <v>27.955213086421299</v>
      </c>
      <c r="AR155">
        <f t="shared" si="95"/>
        <v>4.3853453509249851</v>
      </c>
      <c r="AS155" s="33">
        <f t="shared" si="96"/>
        <v>3.3965826246168551</v>
      </c>
    </row>
    <row r="156" spans="1:45" x14ac:dyDescent="0.35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7.68741388826417</v>
      </c>
      <c r="K156">
        <v>6.8637624002358697</v>
      </c>
      <c r="L156">
        <v>15</v>
      </c>
      <c r="M156">
        <v>7.8442998859838697</v>
      </c>
      <c r="N156">
        <f t="shared" si="70"/>
        <v>-9.4820198403773617</v>
      </c>
      <c r="O156">
        <f t="shared" si="71"/>
        <v>-3.4910099201886808</v>
      </c>
      <c r="P156">
        <f t="shared" si="67"/>
        <v>0.64380356157263918</v>
      </c>
      <c r="Q156">
        <f t="shared" si="68"/>
        <v>-1.1863762400235869</v>
      </c>
      <c r="R156">
        <f t="shared" si="69"/>
        <v>-1.3718231119045703</v>
      </c>
      <c r="S156">
        <f t="shared" si="72"/>
        <v>7.6209849859504129E-5</v>
      </c>
      <c r="T156">
        <f t="shared" si="73"/>
        <v>3.0470084273915742E-2</v>
      </c>
      <c r="U156">
        <f t="shared" si="74"/>
        <v>1.903707996780938</v>
      </c>
      <c r="V156">
        <f t="shared" si="75"/>
        <v>0.30532568878387123</v>
      </c>
      <c r="W156">
        <f t="shared" si="76"/>
        <v>0.25364411616564742</v>
      </c>
      <c r="X156">
        <f t="shared" si="77"/>
        <v>2.4932240958542318</v>
      </c>
      <c r="Y156">
        <f t="shared" si="78"/>
        <v>0.91357669053534118</v>
      </c>
      <c r="Z156">
        <f t="shared" si="79"/>
        <v>3.0566786991280465E-5</v>
      </c>
      <c r="AA156">
        <f t="shared" si="80"/>
        <v>1.2221157466182775E-2</v>
      </c>
      <c r="AB156">
        <f t="shared" si="81"/>
        <v>0.76355270268182096</v>
      </c>
      <c r="AC156">
        <f t="shared" si="82"/>
        <v>0.12246219234427065</v>
      </c>
      <c r="AD156">
        <f t="shared" si="83"/>
        <v>0.10173338072073443</v>
      </c>
      <c r="AE156">
        <f t="shared" si="84"/>
        <v>1</v>
      </c>
      <c r="AF156" s="17">
        <f t="shared" si="85"/>
        <v>10.015328914256084</v>
      </c>
      <c r="AG156">
        <f t="shared" si="86"/>
        <v>42396.987858814777</v>
      </c>
      <c r="AH156">
        <f t="shared" si="97"/>
        <v>5.029971924173017E-2</v>
      </c>
      <c r="AI156">
        <f t="shared" si="87"/>
        <v>1.5375008037831774E-6</v>
      </c>
      <c r="AJ156">
        <f t="shared" si="88"/>
        <v>6.1472078935796801E-4</v>
      </c>
      <c r="AK156">
        <f t="shared" si="89"/>
        <v>3.8406486571159866E-2</v>
      </c>
      <c r="AL156">
        <f t="shared" si="90"/>
        <v>6.159813892643572E-3</v>
      </c>
      <c r="AM156">
        <f t="shared" si="91"/>
        <v>5.1171604877649863E-3</v>
      </c>
      <c r="AO156" s="32">
        <f t="shared" si="92"/>
        <v>1.0200681703014486E-3</v>
      </c>
      <c r="AP156">
        <f t="shared" si="93"/>
        <v>0.40784181010098119</v>
      </c>
      <c r="AQ156">
        <f t="shared" si="94"/>
        <v>25.481114798737419</v>
      </c>
      <c r="AR156">
        <f t="shared" si="95"/>
        <v>4.086781659824406</v>
      </c>
      <c r="AS156" s="33">
        <f t="shared" si="96"/>
        <v>3.3950242647348987</v>
      </c>
    </row>
    <row r="157" spans="1:45" x14ac:dyDescent="0.35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9.8163251368125604</v>
      </c>
      <c r="K157">
        <v>8.7645760150112206</v>
      </c>
      <c r="L157">
        <v>15</v>
      </c>
      <c r="M157">
        <v>10.016658302869899</v>
      </c>
      <c r="N157">
        <f t="shared" si="70"/>
        <v>-12.52332162401796</v>
      </c>
      <c r="O157">
        <f t="shared" si="71"/>
        <v>-5.0116608120089801</v>
      </c>
      <c r="P157">
        <f t="shared" si="67"/>
        <v>0.42330918225869874</v>
      </c>
      <c r="Q157">
        <f t="shared" si="68"/>
        <v>-1.3764576015011221</v>
      </c>
      <c r="R157">
        <f t="shared" si="69"/>
        <v>-1.4639564021851172</v>
      </c>
      <c r="S157">
        <f t="shared" si="72"/>
        <v>3.640747195042626E-6</v>
      </c>
      <c r="T157">
        <f t="shared" si="73"/>
        <v>6.6598333850070831E-3</v>
      </c>
      <c r="U157">
        <f t="shared" si="74"/>
        <v>1.5270063462590922</v>
      </c>
      <c r="V157">
        <f t="shared" si="75"/>
        <v>0.25247132489167867</v>
      </c>
      <c r="W157">
        <f t="shared" si="76"/>
        <v>0.23131926984119214</v>
      </c>
      <c r="X157">
        <f t="shared" si="77"/>
        <v>2.0174604151241651</v>
      </c>
      <c r="Y157">
        <f t="shared" si="78"/>
        <v>0.70183950021317743</v>
      </c>
      <c r="Z157">
        <f t="shared" si="79"/>
        <v>1.8046188999542554E-6</v>
      </c>
      <c r="AA157">
        <f t="shared" si="80"/>
        <v>3.3010974267850515E-3</v>
      </c>
      <c r="AB157">
        <f t="shared" si="81"/>
        <v>0.75689531988418823</v>
      </c>
      <c r="AC157">
        <f t="shared" si="82"/>
        <v>0.12514313688585571</v>
      </c>
      <c r="AD157">
        <f t="shared" si="83"/>
        <v>0.11465864118427103</v>
      </c>
      <c r="AE157">
        <f t="shared" si="84"/>
        <v>0.99999999999999989</v>
      </c>
      <c r="AF157" s="17">
        <f t="shared" si="85"/>
        <v>8.6129679999005333</v>
      </c>
      <c r="AG157">
        <f t="shared" si="86"/>
        <v>8993.484503149215</v>
      </c>
      <c r="AH157">
        <f t="shared" si="97"/>
        <v>4.2671387655471155E-2</v>
      </c>
      <c r="AI157">
        <f t="shared" si="87"/>
        <v>7.7005592650337944E-8</v>
      </c>
      <c r="AJ157">
        <f t="shared" si="88"/>
        <v>1.4086240798682323E-4</v>
      </c>
      <c r="AK157">
        <f t="shared" si="89"/>
        <v>3.229777360939004E-2</v>
      </c>
      <c r="AL157">
        <f t="shared" si="90"/>
        <v>5.3400313064780403E-3</v>
      </c>
      <c r="AM157">
        <f t="shared" si="91"/>
        <v>4.8926433260235999E-3</v>
      </c>
      <c r="AO157" s="32">
        <f t="shared" si="92"/>
        <v>5.109002467154897E-5</v>
      </c>
      <c r="AP157">
        <f t="shared" si="93"/>
        <v>9.3456379616721416E-2</v>
      </c>
      <c r="AQ157">
        <f t="shared" si="94"/>
        <v>21.42823649228286</v>
      </c>
      <c r="AR157">
        <f t="shared" si="95"/>
        <v>3.5428898318284632</v>
      </c>
      <c r="AS157" s="33">
        <f t="shared" si="96"/>
        <v>3.2460664171583145</v>
      </c>
    </row>
    <row r="158" spans="1:45" x14ac:dyDescent="0.35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11.9115969706101</v>
      </c>
      <c r="K158">
        <v>10.6353544380447</v>
      </c>
      <c r="L158">
        <v>15</v>
      </c>
      <c r="M158">
        <v>12.1546907863369</v>
      </c>
      <c r="N158">
        <f t="shared" si="70"/>
        <v>-15.516567100871637</v>
      </c>
      <c r="O158">
        <f t="shared" si="71"/>
        <v>-6.5082835504358183</v>
      </c>
      <c r="P158">
        <f t="shared" si="67"/>
        <v>0.20629888518681294</v>
      </c>
      <c r="Q158">
        <f t="shared" si="68"/>
        <v>-1.5635354438044702</v>
      </c>
      <c r="R158">
        <f t="shared" si="69"/>
        <v>-1.6036428163669287</v>
      </c>
      <c r="S158">
        <f t="shared" si="72"/>
        <v>1.8249061299845309E-7</v>
      </c>
      <c r="T158">
        <f t="shared" si="73"/>
        <v>1.4910368173652619E-3</v>
      </c>
      <c r="U158">
        <f t="shared" si="74"/>
        <v>1.2291205150154121</v>
      </c>
      <c r="V158">
        <f t="shared" si="75"/>
        <v>0.20939445866693485</v>
      </c>
      <c r="W158">
        <f t="shared" si="76"/>
        <v>0.20116238402393702</v>
      </c>
      <c r="X158">
        <f t="shared" si="77"/>
        <v>1.6411685770142623</v>
      </c>
      <c r="Y158">
        <f t="shared" si="78"/>
        <v>0.49540853505496585</v>
      </c>
      <c r="Z158">
        <f t="shared" si="79"/>
        <v>1.1119553198517472E-7</v>
      </c>
      <c r="AA158">
        <f t="shared" si="80"/>
        <v>9.0852142689562608E-4</v>
      </c>
      <c r="AB158">
        <f t="shared" si="81"/>
        <v>0.74893008081565926</v>
      </c>
      <c r="AC158">
        <f t="shared" si="82"/>
        <v>0.12758863507360166</v>
      </c>
      <c r="AD158">
        <f t="shared" si="83"/>
        <v>0.12257265148831134</v>
      </c>
      <c r="AE158">
        <f t="shared" si="84"/>
        <v>0.99999999999999978</v>
      </c>
      <c r="AF158" s="17">
        <f t="shared" si="85"/>
        <v>9.8699979981782864</v>
      </c>
      <c r="AG158">
        <f t="shared" si="86"/>
        <v>27358.539041827538</v>
      </c>
      <c r="AH158">
        <f t="shared" si="97"/>
        <v>3.8362723401196397E-2</v>
      </c>
      <c r="AI158">
        <f t="shared" si="87"/>
        <v>4.2657634369961449E-9</v>
      </c>
      <c r="AJ158">
        <f t="shared" si="88"/>
        <v>3.4853356204057176E-5</v>
      </c>
      <c r="AK158">
        <f t="shared" si="89"/>
        <v>2.8730997537166802E-2</v>
      </c>
      <c r="AL158">
        <f t="shared" si="90"/>
        <v>4.8946475164647653E-3</v>
      </c>
      <c r="AM158">
        <f t="shared" si="91"/>
        <v>4.7022207255973322E-3</v>
      </c>
      <c r="AO158" s="32">
        <f t="shared" si="92"/>
        <v>2.8301575475007806E-6</v>
      </c>
      <c r="AP158">
        <f t="shared" si="93"/>
        <v>2.3123759808421539E-2</v>
      </c>
      <c r="AQ158">
        <f t="shared" si="94"/>
        <v>19.061828141200895</v>
      </c>
      <c r="AR158">
        <f t="shared" si="95"/>
        <v>3.2473961145940651</v>
      </c>
      <c r="AS158" s="33">
        <f t="shared" si="96"/>
        <v>3.119728900375943</v>
      </c>
    </row>
    <row r="159" spans="1:45" x14ac:dyDescent="0.35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13.9234009282959</v>
      </c>
      <c r="K159">
        <v>12.431607971692801</v>
      </c>
      <c r="L159">
        <v>16.5754772955904</v>
      </c>
      <c r="M159">
        <v>14.2075519676489</v>
      </c>
      <c r="N159">
        <f t="shared" si="70"/>
        <v>-18.390572754708476</v>
      </c>
      <c r="O159">
        <f t="shared" si="71"/>
        <v>-7.9452863773542379</v>
      </c>
      <c r="P159">
        <f t="shared" si="67"/>
        <v>-2.0665247163631495E-3</v>
      </c>
      <c r="Q159">
        <f t="shared" si="68"/>
        <v>-1.7431607971692802</v>
      </c>
      <c r="R159">
        <f t="shared" si="69"/>
        <v>-1.7400656176968519</v>
      </c>
      <c r="S159">
        <f t="shared" si="72"/>
        <v>1.0305658179681312E-8</v>
      </c>
      <c r="T159">
        <f t="shared" si="73"/>
        <v>3.5432840492266766E-4</v>
      </c>
      <c r="U159">
        <f t="shared" si="74"/>
        <v>0.99793560907574075</v>
      </c>
      <c r="V159">
        <f t="shared" si="75"/>
        <v>0.17496649208898768</v>
      </c>
      <c r="W159">
        <f t="shared" si="76"/>
        <v>0.17550888375041712</v>
      </c>
      <c r="X159">
        <f t="shared" si="77"/>
        <v>1.3487653236257264</v>
      </c>
      <c r="Y159">
        <f t="shared" si="78"/>
        <v>0.29918959887931101</v>
      </c>
      <c r="Z159">
        <f t="shared" si="79"/>
        <v>7.6408089674027418E-9</v>
      </c>
      <c r="AA159">
        <f t="shared" si="80"/>
        <v>2.6270574926271715E-4</v>
      </c>
      <c r="AB159">
        <f t="shared" si="81"/>
        <v>0.73988824563869149</v>
      </c>
      <c r="AC159">
        <f t="shared" si="82"/>
        <v>0.12972345079175518</v>
      </c>
      <c r="AD159">
        <f t="shared" si="83"/>
        <v>0.13012559017948158</v>
      </c>
      <c r="AE159">
        <f t="shared" si="84"/>
        <v>0.99999999999999989</v>
      </c>
      <c r="AF159" s="17">
        <f t="shared" si="85"/>
        <v>9.8720078519071119</v>
      </c>
      <c r="AG159">
        <f t="shared" si="86"/>
        <v>23895.383759418899</v>
      </c>
      <c r="AH159">
        <f t="shared" si="97"/>
        <v>3.2794128243379295E-2</v>
      </c>
      <c r="AI159">
        <f t="shared" si="87"/>
        <v>2.5057366916016803E-10</v>
      </c>
      <c r="AJ159">
        <f t="shared" si="88"/>
        <v>8.6152060315945914E-6</v>
      </c>
      <c r="AK159">
        <f t="shared" si="89"/>
        <v>2.4263990013244169E-2</v>
      </c>
      <c r="AL159">
        <f t="shared" si="90"/>
        <v>4.2541674814385224E-3</v>
      </c>
      <c r="AM159">
        <f t="shared" si="91"/>
        <v>4.2673552920913359E-3</v>
      </c>
      <c r="AO159" s="32">
        <f t="shared" si="92"/>
        <v>1.6624526217937436E-7</v>
      </c>
      <c r="AP159">
        <f t="shared" si="93"/>
        <v>5.7158327539047066E-3</v>
      </c>
      <c r="AQ159">
        <f t="shared" si="94"/>
        <v>16.098153468356198</v>
      </c>
      <c r="AR159">
        <f t="shared" si="95"/>
        <v>2.8224641107627604</v>
      </c>
      <c r="AS159" s="33">
        <f t="shared" si="96"/>
        <v>2.8312136774945609</v>
      </c>
    </row>
    <row r="160" spans="1:45" x14ac:dyDescent="0.35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15.2394288852082</v>
      </c>
      <c r="K160">
        <v>13.606632933221601</v>
      </c>
      <c r="L160">
        <v>18.1421772442955</v>
      </c>
      <c r="M160">
        <v>15.5504376379675</v>
      </c>
      <c r="N160">
        <f t="shared" si="70"/>
        <v>-20.2706126931546</v>
      </c>
      <c r="O160">
        <f t="shared" si="71"/>
        <v>-8.8853063465773001</v>
      </c>
      <c r="P160">
        <f t="shared" si="67"/>
        <v>-0.13836942025370602</v>
      </c>
      <c r="Q160">
        <f t="shared" si="68"/>
        <v>-1.8606632933221601</v>
      </c>
      <c r="R160">
        <f t="shared" si="69"/>
        <v>-1.9051264533896735</v>
      </c>
      <c r="S160">
        <f t="shared" si="72"/>
        <v>1.5724786679231753E-9</v>
      </c>
      <c r="T160">
        <f t="shared" si="73"/>
        <v>1.3840777389767211E-4</v>
      </c>
      <c r="U160">
        <f t="shared" si="74"/>
        <v>0.87077694967876773</v>
      </c>
      <c r="V160">
        <f t="shared" si="75"/>
        <v>0.15556940798897292</v>
      </c>
      <c r="W160">
        <f t="shared" si="76"/>
        <v>0.14880382468434175</v>
      </c>
      <c r="X160">
        <f t="shared" si="77"/>
        <v>1.1752885916984588</v>
      </c>
      <c r="Y160">
        <f t="shared" si="78"/>
        <v>0.16151372739506997</v>
      </c>
      <c r="Z160">
        <f t="shared" si="79"/>
        <v>1.3379511032696407E-9</v>
      </c>
      <c r="AA160">
        <f t="shared" si="80"/>
        <v>1.1776492588739692E-4</v>
      </c>
      <c r="AB160">
        <f t="shared" si="81"/>
        <v>0.74090479209057192</v>
      </c>
      <c r="AC160">
        <f t="shared" si="82"/>
        <v>0.13236698551132284</v>
      </c>
      <c r="AD160">
        <f t="shared" si="83"/>
        <v>0.12661045613426666</v>
      </c>
      <c r="AE160">
        <f t="shared" si="84"/>
        <v>1</v>
      </c>
      <c r="AF160" s="17">
        <f t="shared" si="85"/>
        <v>9.1280125360663948</v>
      </c>
      <c r="AG160">
        <f t="shared" si="86"/>
        <v>10312.088690015262</v>
      </c>
      <c r="AH160">
        <f t="shared" si="97"/>
        <v>3.0478638549650165E-2</v>
      </c>
      <c r="AI160">
        <f t="shared" si="87"/>
        <v>4.0778928073661036E-11</v>
      </c>
      <c r="AJ160">
        <f t="shared" si="88"/>
        <v>3.5893146099483106E-6</v>
      </c>
      <c r="AK160">
        <f t="shared" si="89"/>
        <v>2.2581769357832245E-2</v>
      </c>
      <c r="AL160">
        <f t="shared" si="90"/>
        <v>4.0343655073063894E-3</v>
      </c>
      <c r="AM160">
        <f t="shared" si="91"/>
        <v>3.8589143291226512E-3</v>
      </c>
      <c r="AO160" s="32">
        <f t="shared" si="92"/>
        <v>2.7055131577557179E-8</v>
      </c>
      <c r="AP160">
        <f t="shared" si="93"/>
        <v>2.3813617383464888E-3</v>
      </c>
      <c r="AQ160">
        <f t="shared" si="94"/>
        <v>14.982069664180615</v>
      </c>
      <c r="AR160">
        <f t="shared" si="95"/>
        <v>2.6766345950773625</v>
      </c>
      <c r="AS160" s="33">
        <f t="shared" si="96"/>
        <v>2.5602299975208993</v>
      </c>
    </row>
    <row r="161" spans="1:47" x14ac:dyDescent="0.35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16.807571643164199</v>
      </c>
      <c r="K161">
        <v>15.006760395682299</v>
      </c>
      <c r="L161">
        <v>20.0090138609098</v>
      </c>
      <c r="M161">
        <v>17.150583309351202</v>
      </c>
      <c r="N161">
        <f t="shared" si="70"/>
        <v>-22.510816633091761</v>
      </c>
      <c r="O161">
        <f t="shared" si="71"/>
        <v>-10.00540831654588</v>
      </c>
      <c r="P161">
        <f t="shared" si="67"/>
        <v>-0.30078420589914789</v>
      </c>
      <c r="Q161">
        <f t="shared" si="68"/>
        <v>-2.0006760395682299</v>
      </c>
      <c r="R161">
        <f t="shared" si="69"/>
        <v>-2.0445566019519257</v>
      </c>
      <c r="S161">
        <f t="shared" si="72"/>
        <v>1.6736959033083378E-10</v>
      </c>
      <c r="T161">
        <f t="shared" si="73"/>
        <v>4.5155055347223275E-5</v>
      </c>
      <c r="U161">
        <f t="shared" si="74"/>
        <v>0.74023749439711328</v>
      </c>
      <c r="V161">
        <f t="shared" si="75"/>
        <v>0.1352438221493075</v>
      </c>
      <c r="W161">
        <f t="shared" si="76"/>
        <v>0.12943756962113748</v>
      </c>
      <c r="X161">
        <f t="shared" si="77"/>
        <v>1.0049640413902752</v>
      </c>
      <c r="Y161">
        <f t="shared" si="78"/>
        <v>4.9517611597609595E-3</v>
      </c>
      <c r="Z161">
        <f t="shared" si="79"/>
        <v>1.6654286465741934E-10</v>
      </c>
      <c r="AA161">
        <f t="shared" si="80"/>
        <v>4.4932010984945703E-5</v>
      </c>
      <c r="AB161">
        <f t="shared" si="81"/>
        <v>0.73658107545127971</v>
      </c>
      <c r="AC161">
        <f t="shared" si="82"/>
        <v>0.13457578239536822</v>
      </c>
      <c r="AD161">
        <f t="shared" si="83"/>
        <v>0.12879820997582414</v>
      </c>
      <c r="AE161">
        <f t="shared" si="84"/>
        <v>0.99999999999999989</v>
      </c>
      <c r="AF161" s="17">
        <f t="shared" si="85"/>
        <v>8.6284315092255301</v>
      </c>
      <c r="AG161">
        <f t="shared" si="86"/>
        <v>5607.7101486058255</v>
      </c>
      <c r="AH161">
        <f t="shared" si="97"/>
        <v>2.8565418111725884E-2</v>
      </c>
      <c r="AI161">
        <f t="shared" si="87"/>
        <v>4.7573665624637595E-12</v>
      </c>
      <c r="AJ161">
        <f t="shared" si="88"/>
        <v>1.2835016803856344E-6</v>
      </c>
      <c r="AK161">
        <f t="shared" si="89"/>
        <v>2.1040746393450514E-2</v>
      </c>
      <c r="AL161">
        <f t="shared" si="90"/>
        <v>3.8442134918363325E-3</v>
      </c>
      <c r="AM161">
        <f t="shared" si="91"/>
        <v>3.6791747200012803E-3</v>
      </c>
      <c r="AO161" s="32">
        <f t="shared" si="92"/>
        <v>3.1563158815168073E-9</v>
      </c>
      <c r="AP161">
        <f t="shared" si="93"/>
        <v>8.5155026096132315E-4</v>
      </c>
      <c r="AQ161">
        <f t="shared" si="94"/>
        <v>13.959664686048932</v>
      </c>
      <c r="AR161">
        <f t="shared" si="95"/>
        <v>2.5504766002181753</v>
      </c>
      <c r="AS161" s="33">
        <f t="shared" si="96"/>
        <v>2.440980203468115</v>
      </c>
    </row>
    <row r="162" spans="1:47" x14ac:dyDescent="0.35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18.063524672707299</v>
      </c>
      <c r="K162">
        <v>16.1281470292029</v>
      </c>
      <c r="L162">
        <v>21.504196038937302</v>
      </c>
      <c r="M162">
        <v>18.4321680333749</v>
      </c>
      <c r="N162">
        <f t="shared" si="70"/>
        <v>-24.30503524672476</v>
      </c>
      <c r="O162">
        <f t="shared" si="71"/>
        <v>-10.90251762336238</v>
      </c>
      <c r="P162">
        <f t="shared" si="67"/>
        <v>-0.43086505538753905</v>
      </c>
      <c r="Q162">
        <f t="shared" si="68"/>
        <v>-2.1128147029202902</v>
      </c>
      <c r="R162">
        <f t="shared" si="69"/>
        <v>-2.2130404199575913</v>
      </c>
      <c r="S162">
        <f t="shared" si="72"/>
        <v>2.7826418333221017E-11</v>
      </c>
      <c r="T162">
        <f t="shared" si="73"/>
        <v>1.8411821563671352E-5</v>
      </c>
      <c r="U162">
        <f t="shared" si="74"/>
        <v>0.64994661165086554</v>
      </c>
      <c r="V162">
        <f t="shared" si="75"/>
        <v>0.12089719738201363</v>
      </c>
      <c r="W162">
        <f t="shared" si="76"/>
        <v>0.10936761900573608</v>
      </c>
      <c r="X162">
        <f t="shared" si="77"/>
        <v>0.88022983988800541</v>
      </c>
      <c r="Y162">
        <f t="shared" si="78"/>
        <v>-0.12757222392096976</v>
      </c>
      <c r="Z162">
        <f t="shared" si="79"/>
        <v>3.1612673272655092E-11</v>
      </c>
      <c r="AA162">
        <f t="shared" si="80"/>
        <v>2.0917061350719433E-5</v>
      </c>
      <c r="AB162">
        <f t="shared" si="81"/>
        <v>0.7383828429783299</v>
      </c>
      <c r="AC162">
        <f t="shared" si="82"/>
        <v>0.13734730624151048</v>
      </c>
      <c r="AD162">
        <f t="shared" si="83"/>
        <v>0.12424893368719617</v>
      </c>
      <c r="AE162">
        <f t="shared" si="84"/>
        <v>0.99999999999999989</v>
      </c>
      <c r="AF162" s="17">
        <f t="shared" si="85"/>
        <v>9.2305467269012063</v>
      </c>
      <c r="AG162">
        <f t="shared" si="86"/>
        <v>9332.3876314763838</v>
      </c>
      <c r="AH162">
        <f t="shared" si="97"/>
        <v>2.8513895167252029E-2</v>
      </c>
      <c r="AI162">
        <f t="shared" si="87"/>
        <v>9.0140045165307747E-13</v>
      </c>
      <c r="AJ162">
        <f t="shared" si="88"/>
        <v>5.9642689456139307E-7</v>
      </c>
      <c r="AK162">
        <f t="shared" si="89"/>
        <v>2.1054170977981616E-2</v>
      </c>
      <c r="AL162">
        <f t="shared" si="90"/>
        <v>3.9163066916748906E-3</v>
      </c>
      <c r="AM162">
        <f t="shared" si="91"/>
        <v>3.5428210697995605E-3</v>
      </c>
      <c r="AO162" s="32">
        <f t="shared" si="92"/>
        <v>5.9804190486545147E-10</v>
      </c>
      <c r="AP162">
        <f t="shared" si="93"/>
        <v>3.9570456780041653E-4</v>
      </c>
      <c r="AQ162">
        <f t="shared" si="94"/>
        <v>13.968571342452625</v>
      </c>
      <c r="AR162">
        <f t="shared" si="95"/>
        <v>2.5983074555058878</v>
      </c>
      <c r="AS162" s="33">
        <f t="shared" si="96"/>
        <v>2.350515198095144</v>
      </c>
    </row>
    <row r="163" spans="1:47" x14ac:dyDescent="0.35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21.166344638529399</v>
      </c>
      <c r="K163">
        <v>18.898521998686899</v>
      </c>
      <c r="L163">
        <v>25.1980293315826</v>
      </c>
      <c r="M163">
        <v>21.5983108556422</v>
      </c>
      <c r="N163">
        <f t="shared" si="70"/>
        <v>-28.737635197899113</v>
      </c>
      <c r="O163">
        <f t="shared" si="71"/>
        <v>-13.118817598949557</v>
      </c>
      <c r="P163">
        <f t="shared" si="67"/>
        <v>-0.75222855184768389</v>
      </c>
      <c r="Q163">
        <f t="shared" si="68"/>
        <v>-2.3898521998686899</v>
      </c>
      <c r="R163">
        <f t="shared" si="69"/>
        <v>-2.5677340840275602</v>
      </c>
      <c r="S163">
        <f t="shared" si="72"/>
        <v>3.3067671194179574E-13</v>
      </c>
      <c r="T163">
        <f t="shared" si="73"/>
        <v>2.007104144327396E-6</v>
      </c>
      <c r="U163">
        <f t="shared" si="74"/>
        <v>0.47131503150710735</v>
      </c>
      <c r="V163">
        <f t="shared" si="75"/>
        <v>9.1643227757682827E-2</v>
      </c>
      <c r="W163">
        <f t="shared" si="76"/>
        <v>7.6709165168337215E-2</v>
      </c>
      <c r="X163">
        <f t="shared" si="77"/>
        <v>0.63966943153760247</v>
      </c>
      <c r="Y163">
        <f t="shared" si="78"/>
        <v>-0.44680374928982075</v>
      </c>
      <c r="Z163">
        <f t="shared" si="79"/>
        <v>5.1694937359587926E-13</v>
      </c>
      <c r="AA163">
        <f t="shared" si="80"/>
        <v>3.1377208998448287E-6</v>
      </c>
      <c r="AB163">
        <f t="shared" si="81"/>
        <v>0.73681030899692357</v>
      </c>
      <c r="AC163">
        <f t="shared" si="82"/>
        <v>0.14326654243488834</v>
      </c>
      <c r="AD163">
        <f t="shared" si="83"/>
        <v>0.11992001084677113</v>
      </c>
      <c r="AE163">
        <f t="shared" si="84"/>
        <v>0.99999999999999989</v>
      </c>
      <c r="AF163" s="17">
        <f t="shared" si="85"/>
        <v>9.8021073208252112</v>
      </c>
      <c r="AG163">
        <f t="shared" si="86"/>
        <v>13218.130598344029</v>
      </c>
      <c r="AH163">
        <f t="shared" si="97"/>
        <v>2.4083550021176625E-2</v>
      </c>
      <c r="AI163">
        <f t="shared" si="87"/>
        <v>1.2449976097412282E-14</v>
      </c>
      <c r="AJ163">
        <f t="shared" si="88"/>
        <v>7.556745824390426E-8</v>
      </c>
      <c r="AK163">
        <f t="shared" si="89"/>
        <v>1.7745007932846016E-2</v>
      </c>
      <c r="AL163">
        <f t="shared" si="90"/>
        <v>3.4503669410916571E-3</v>
      </c>
      <c r="AM163">
        <f t="shared" si="91"/>
        <v>2.8880995797682558E-3</v>
      </c>
      <c r="AO163" s="32">
        <f t="shared" si="92"/>
        <v>8.2600440316745877E-12</v>
      </c>
      <c r="AP163">
        <f t="shared" si="93"/>
        <v>5.0135881994674473E-5</v>
      </c>
      <c r="AQ163">
        <f t="shared" si="94"/>
        <v>11.773078576286451</v>
      </c>
      <c r="AR163">
        <f t="shared" si="95"/>
        <v>2.2891757089216571</v>
      </c>
      <c r="AS163" s="33">
        <f t="shared" si="96"/>
        <v>1.9161345780981125</v>
      </c>
    </row>
    <row r="164" spans="1:47" x14ac:dyDescent="0.35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22.937536189927499</v>
      </c>
      <c r="K164">
        <v>20.479943026720999</v>
      </c>
      <c r="L164">
        <v>27.306590702294699</v>
      </c>
      <c r="M164">
        <v>23.4056491733954</v>
      </c>
      <c r="N164">
        <f t="shared" si="70"/>
        <v>-31.267908842753634</v>
      </c>
      <c r="O164">
        <f t="shared" si="71"/>
        <v>-14.383954421376817</v>
      </c>
      <c r="P164">
        <f t="shared" si="67"/>
        <v>-0.9356733910996351</v>
      </c>
      <c r="Q164">
        <f t="shared" si="68"/>
        <v>-2.5479943026720999</v>
      </c>
      <c r="R164">
        <f t="shared" si="69"/>
        <v>-2.7595137675231336</v>
      </c>
      <c r="S164">
        <f t="shared" si="72"/>
        <v>2.6334175706904002E-14</v>
      </c>
      <c r="T164">
        <f t="shared" si="73"/>
        <v>5.664061586083454E-7</v>
      </c>
      <c r="U164">
        <f t="shared" si="74"/>
        <v>0.39232159069397504</v>
      </c>
      <c r="V164">
        <f t="shared" si="75"/>
        <v>7.8238431349376414E-2</v>
      </c>
      <c r="W164">
        <f t="shared" si="76"/>
        <v>6.3322550355932178E-2</v>
      </c>
      <c r="X164">
        <f t="shared" si="77"/>
        <v>0.53388313880546856</v>
      </c>
      <c r="Y164">
        <f t="shared" si="78"/>
        <v>-0.62757830515943025</v>
      </c>
      <c r="Z164">
        <f t="shared" si="79"/>
        <v>4.9325730282145899E-14</v>
      </c>
      <c r="AA164">
        <f t="shared" si="80"/>
        <v>1.0609178628035438E-6</v>
      </c>
      <c r="AB164">
        <f t="shared" si="81"/>
        <v>0.73484544121728779</v>
      </c>
      <c r="AC164">
        <f t="shared" si="82"/>
        <v>0.14654598668246052</v>
      </c>
      <c r="AD164">
        <f t="shared" si="83"/>
        <v>0.1186075111823396</v>
      </c>
      <c r="AE164">
        <f t="shared" si="84"/>
        <v>1</v>
      </c>
      <c r="AF164" s="18">
        <f t="shared" si="85"/>
        <v>9.9154847935456214</v>
      </c>
      <c r="AG164">
        <f t="shared" si="86"/>
        <v>13045.258063480376</v>
      </c>
      <c r="AH164">
        <f t="shared" si="97"/>
        <v>2.448644634087304E-2</v>
      </c>
      <c r="AI164">
        <f t="shared" si="87"/>
        <v>1.207811847778142E-15</v>
      </c>
      <c r="AJ164">
        <f t="shared" si="88"/>
        <v>2.597810831961268E-8</v>
      </c>
      <c r="AK164">
        <f t="shared" si="89"/>
        <v>1.7993753465202291E-2</v>
      </c>
      <c r="AL164">
        <f t="shared" si="90"/>
        <v>3.5883904393703646E-3</v>
      </c>
      <c r="AM164">
        <f t="shared" si="91"/>
        <v>2.9042764581908576E-3</v>
      </c>
      <c r="AO164" s="34">
        <f t="shared" si="92"/>
        <v>8.0133318863956065E-13</v>
      </c>
      <c r="AP164" s="35">
        <f t="shared" si="93"/>
        <v>1.7235400044198722E-5</v>
      </c>
      <c r="AQ164" s="35">
        <f t="shared" si="94"/>
        <v>11.938110945334312</v>
      </c>
      <c r="AR164" s="35">
        <f t="shared" si="95"/>
        <v>2.3807485894049258</v>
      </c>
      <c r="AS164" s="36">
        <f t="shared" si="96"/>
        <v>1.9268672676246015</v>
      </c>
      <c r="AT164">
        <f>SUM(AO145:AS164)</f>
        <v>712.0106724059782</v>
      </c>
      <c r="AU164">
        <f>C164*0.5</f>
        <v>663.45862570703503</v>
      </c>
    </row>
    <row r="165" spans="1:47" x14ac:dyDescent="0.35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14.4278757311645</v>
      </c>
      <c r="K165">
        <v>12.882031902825499</v>
      </c>
      <c r="L165">
        <v>17.176042537100599</v>
      </c>
      <c r="M165">
        <v>14.7223221746577</v>
      </c>
      <c r="N165">
        <f t="shared" si="70"/>
        <v>-19.111251044520717</v>
      </c>
      <c r="O165">
        <f t="shared" si="71"/>
        <v>-8.3056255222603586</v>
      </c>
      <c r="P165">
        <f t="shared" si="67"/>
        <v>-0.14431570072775501</v>
      </c>
      <c r="Q165">
        <f t="shared" si="68"/>
        <v>-1.7882031902825499</v>
      </c>
      <c r="R165">
        <f t="shared" si="69"/>
        <v>-1.8294955919897817</v>
      </c>
      <c r="S165">
        <f t="shared" si="72"/>
        <v>5.0129010150027897E-9</v>
      </c>
      <c r="T165">
        <f t="shared" si="73"/>
        <v>2.4712271514548353E-4</v>
      </c>
      <c r="U165">
        <f t="shared" si="74"/>
        <v>0.86561442981264336</v>
      </c>
      <c r="V165">
        <f t="shared" si="75"/>
        <v>0.16726043500137633</v>
      </c>
      <c r="W165">
        <f t="shared" si="76"/>
        <v>0.16049450207394456</v>
      </c>
      <c r="X165">
        <f t="shared" si="77"/>
        <v>1.1936164946160108</v>
      </c>
      <c r="Y165">
        <f t="shared" si="78"/>
        <v>0.17698776958770163</v>
      </c>
      <c r="Z165">
        <f t="shared" si="79"/>
        <v>4.1997584966479973E-9</v>
      </c>
      <c r="AA165">
        <f t="shared" si="80"/>
        <v>2.0703694717706081E-4</v>
      </c>
      <c r="AB165">
        <f t="shared" si="81"/>
        <v>0.72520313996759367</v>
      </c>
      <c r="AC165">
        <f t="shared" si="82"/>
        <v>0.14012912502116887</v>
      </c>
      <c r="AD165">
        <f t="shared" si="83"/>
        <v>0.13446069386430187</v>
      </c>
      <c r="AE165">
        <f t="shared" si="84"/>
        <v>1</v>
      </c>
      <c r="AF165" s="16">
        <f t="shared" si="85"/>
        <v>9.3332106495075688</v>
      </c>
      <c r="AG165">
        <f t="shared" si="86"/>
        <v>12798.741032302129</v>
      </c>
      <c r="AH165">
        <f>AG165/C409</f>
        <v>4.0712850313679494E-2</v>
      </c>
      <c r="AI165">
        <f t="shared" si="87"/>
        <v>1.7098413902763352E-10</v>
      </c>
      <c r="AJ165">
        <f t="shared" si="88"/>
        <v>8.4290642398208451E-6</v>
      </c>
      <c r="AK165">
        <f t="shared" si="89"/>
        <v>2.9525086884510998E-2</v>
      </c>
      <c r="AL165">
        <f t="shared" si="90"/>
        <v>5.7050560915737278E-3</v>
      </c>
      <c r="AM165">
        <f t="shared" si="91"/>
        <v>5.4742781023708045E-3</v>
      </c>
      <c r="AO165" s="29">
        <f t="shared" si="92"/>
        <v>5.7595032752034239E-7</v>
      </c>
      <c r="AP165" s="30">
        <f t="shared" si="93"/>
        <v>2.8392822499344387E-2</v>
      </c>
      <c r="AQ165" s="30">
        <f t="shared" si="94"/>
        <v>99.45357246529413</v>
      </c>
      <c r="AR165" s="30">
        <f t="shared" si="95"/>
        <v>19.217156299700846</v>
      </c>
      <c r="AS165" s="31">
        <f t="shared" si="96"/>
        <v>18.439793795659298</v>
      </c>
    </row>
    <row r="166" spans="1:47" x14ac:dyDescent="0.35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13.5116457532121</v>
      </c>
      <c r="K166">
        <v>12.0639694225108</v>
      </c>
      <c r="L166">
        <v>16.085292563347799</v>
      </c>
      <c r="M166">
        <v>13.7873936257267</v>
      </c>
      <c r="N166">
        <f t="shared" si="70"/>
        <v>-17.802351076017356</v>
      </c>
      <c r="O166">
        <f t="shared" si="71"/>
        <v>-7.6511755380086779</v>
      </c>
      <c r="P166">
        <f t="shared" si="67"/>
        <v>-4.9420453011252974E-2</v>
      </c>
      <c r="Q166">
        <f t="shared" si="68"/>
        <v>-1.7063969422510801</v>
      </c>
      <c r="R166">
        <f t="shared" si="69"/>
        <v>-1.6974941370275365</v>
      </c>
      <c r="S166">
        <f t="shared" si="72"/>
        <v>1.8558256065014731E-8</v>
      </c>
      <c r="T166">
        <f t="shared" si="73"/>
        <v>4.7548484984616553E-4</v>
      </c>
      <c r="U166">
        <f t="shared" si="74"/>
        <v>0.95178086642711035</v>
      </c>
      <c r="V166">
        <f t="shared" si="75"/>
        <v>0.18151863792612946</v>
      </c>
      <c r="W166">
        <f t="shared" si="76"/>
        <v>0.1831418779775548</v>
      </c>
      <c r="X166">
        <f t="shared" si="77"/>
        <v>1.3169168857388969</v>
      </c>
      <c r="Y166">
        <f t="shared" si="78"/>
        <v>0.27529331199133894</v>
      </c>
      <c r="Z166">
        <f t="shared" si="79"/>
        <v>1.4092199945178809E-8</v>
      </c>
      <c r="AA166">
        <f t="shared" si="80"/>
        <v>3.6105911845710757E-4</v>
      </c>
      <c r="AB166">
        <f t="shared" si="81"/>
        <v>0.72273419585859766</v>
      </c>
      <c r="AC166">
        <f t="shared" si="82"/>
        <v>0.13783606231480799</v>
      </c>
      <c r="AD166">
        <f t="shared" si="83"/>
        <v>0.13906866861593728</v>
      </c>
      <c r="AE166">
        <f t="shared" si="84"/>
        <v>1</v>
      </c>
      <c r="AF166" s="17">
        <f t="shared" si="85"/>
        <v>8.8419653060436207</v>
      </c>
      <c r="AG166">
        <f t="shared" si="86"/>
        <v>8388.9498472790237</v>
      </c>
      <c r="AH166">
        <f t="shared" ref="AH166:AH184" si="98">AG166/C410</f>
        <v>4.0290998151903866E-2</v>
      </c>
      <c r="AI166">
        <f t="shared" si="87"/>
        <v>5.6778880194745912E-10</v>
      </c>
      <c r="AJ166">
        <f t="shared" si="88"/>
        <v>1.4547432274483361E-5</v>
      </c>
      <c r="AK166">
        <f t="shared" si="89"/>
        <v>2.9119682149656486E-2</v>
      </c>
      <c r="AL166">
        <f t="shared" si="90"/>
        <v>5.5535525319916354E-3</v>
      </c>
      <c r="AM166">
        <f t="shared" si="91"/>
        <v>5.6032154701924604E-3</v>
      </c>
      <c r="AO166" s="32">
        <f t="shared" si="92"/>
        <v>1.9125642197208187E-6</v>
      </c>
      <c r="AP166">
        <f t="shared" si="93"/>
        <v>4.9002196523705556E-2</v>
      </c>
      <c r="AQ166">
        <f t="shared" si="94"/>
        <v>98.087989720920291</v>
      </c>
      <c r="AR166">
        <f t="shared" si="95"/>
        <v>18.706825193798085</v>
      </c>
      <c r="AS166" s="33">
        <f t="shared" si="96"/>
        <v>18.874111970718165</v>
      </c>
    </row>
    <row r="167" spans="1:47" x14ac:dyDescent="0.35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11.7515662928687</v>
      </c>
      <c r="K167">
        <v>10.4924699043471</v>
      </c>
      <c r="L167">
        <v>15</v>
      </c>
      <c r="M167">
        <v>11.9913941763966</v>
      </c>
      <c r="N167">
        <f t="shared" si="70"/>
        <v>-15.287951846955359</v>
      </c>
      <c r="O167">
        <f t="shared" si="71"/>
        <v>-6.3939759234776794</v>
      </c>
      <c r="P167">
        <f t="shared" si="67"/>
        <v>0.13287349109573898</v>
      </c>
      <c r="Q167">
        <f t="shared" si="68"/>
        <v>-1.5492469904347101</v>
      </c>
      <c r="R167">
        <f t="shared" si="69"/>
        <v>-1.5669380859872677</v>
      </c>
      <c r="S167">
        <f t="shared" si="72"/>
        <v>2.2936485523926822E-7</v>
      </c>
      <c r="T167">
        <f t="shared" si="73"/>
        <v>1.6715968305036988E-3</v>
      </c>
      <c r="U167">
        <f t="shared" si="74"/>
        <v>1.1421055026753995</v>
      </c>
      <c r="V167">
        <f t="shared" si="75"/>
        <v>0.21240785877113935</v>
      </c>
      <c r="W167">
        <f t="shared" si="76"/>
        <v>0.20868317505710648</v>
      </c>
      <c r="X167">
        <f t="shared" si="77"/>
        <v>1.5648683626990043</v>
      </c>
      <c r="Y167">
        <f t="shared" si="78"/>
        <v>0.4478017071630242</v>
      </c>
      <c r="Z167">
        <f t="shared" si="79"/>
        <v>1.4657134153039654E-7</v>
      </c>
      <c r="AA167">
        <f t="shared" si="80"/>
        <v>1.0682028407939788E-3</v>
      </c>
      <c r="AB167">
        <f t="shared" si="81"/>
        <v>0.7298412632648249</v>
      </c>
      <c r="AC167">
        <f t="shared" si="82"/>
        <v>0.13573528856113445</v>
      </c>
      <c r="AD167">
        <f t="shared" si="83"/>
        <v>0.13335509876190513</v>
      </c>
      <c r="AE167">
        <f t="shared" si="84"/>
        <v>1</v>
      </c>
      <c r="AF167" s="17">
        <f t="shared" si="85"/>
        <v>9.3885152670662713</v>
      </c>
      <c r="AG167">
        <f t="shared" si="86"/>
        <v>16349.890222462605</v>
      </c>
      <c r="AH167">
        <f t="shared" si="98"/>
        <v>4.1578239178300995E-2</v>
      </c>
      <c r="AI167">
        <f t="shared" si="87"/>
        <v>6.0941782948352691E-9</v>
      </c>
      <c r="AJ167">
        <f t="shared" si="88"/>
        <v>4.4413993205472628E-5</v>
      </c>
      <c r="AK167">
        <f t="shared" si="89"/>
        <v>3.0345514606218232E-2</v>
      </c>
      <c r="AL167">
        <f t="shared" si="90"/>
        <v>5.6436342927305514E-3</v>
      </c>
      <c r="AM167">
        <f t="shared" si="91"/>
        <v>5.5446701919684427E-3</v>
      </c>
      <c r="AO167" s="32">
        <f t="shared" si="92"/>
        <v>2.0527892264384108E-5</v>
      </c>
      <c r="AP167">
        <f t="shared" si="93"/>
        <v>0.14960600485314068</v>
      </c>
      <c r="AQ167">
        <f t="shared" si="94"/>
        <v>102.21713648773063</v>
      </c>
      <c r="AR167">
        <f t="shared" si="95"/>
        <v>19.010260470872545</v>
      </c>
      <c r="AS167" s="33">
        <f t="shared" si="96"/>
        <v>18.67690553765572</v>
      </c>
    </row>
    <row r="168" spans="1:47" x14ac:dyDescent="0.35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9.6110779756359097</v>
      </c>
      <c r="K168">
        <v>8.5813196211034892</v>
      </c>
      <c r="L168">
        <v>15</v>
      </c>
      <c r="M168">
        <v>9.8072224241183008</v>
      </c>
      <c r="N168">
        <f t="shared" si="70"/>
        <v>-12.230111393765519</v>
      </c>
      <c r="O168">
        <f t="shared" si="71"/>
        <v>-4.8650556968827594</v>
      </c>
      <c r="P168">
        <f t="shared" si="67"/>
        <v>0.35456692395199513</v>
      </c>
      <c r="Q168">
        <f t="shared" si="68"/>
        <v>-1.3581319621103489</v>
      </c>
      <c r="R168">
        <f t="shared" si="69"/>
        <v>-1.4671509683243644</v>
      </c>
      <c r="S168">
        <f t="shared" si="72"/>
        <v>4.8812394057118216E-6</v>
      </c>
      <c r="T168">
        <f t="shared" si="73"/>
        <v>7.7113986786336028E-3</v>
      </c>
      <c r="U168">
        <f t="shared" si="74"/>
        <v>1.4255631433242368</v>
      </c>
      <c r="V168">
        <f t="shared" si="75"/>
        <v>0.25714067710597283</v>
      </c>
      <c r="W168">
        <f t="shared" si="76"/>
        <v>0.23058148421433353</v>
      </c>
      <c r="X168">
        <f t="shared" si="77"/>
        <v>1.9210015845625823</v>
      </c>
      <c r="Y168">
        <f t="shared" si="78"/>
        <v>0.65284670864947469</v>
      </c>
      <c r="Z168">
        <f t="shared" si="79"/>
        <v>2.5409866628627971E-6</v>
      </c>
      <c r="AA168">
        <f t="shared" si="80"/>
        <v>4.0142594054077838E-3</v>
      </c>
      <c r="AB168">
        <f t="shared" si="81"/>
        <v>0.74209368424276534</v>
      </c>
      <c r="AC168">
        <f t="shared" si="82"/>
        <v>0.13385760801677032</v>
      </c>
      <c r="AD168">
        <f t="shared" si="83"/>
        <v>0.12003190734839378</v>
      </c>
      <c r="AE168">
        <f t="shared" si="84"/>
        <v>1</v>
      </c>
      <c r="AF168" s="17">
        <f t="shared" si="85"/>
        <v>8.8928132015222179</v>
      </c>
      <c r="AG168">
        <f t="shared" si="86"/>
        <v>11496.591712255135</v>
      </c>
      <c r="AH168">
        <f t="shared" si="98"/>
        <v>4.5120031037624381E-2</v>
      </c>
      <c r="AI168">
        <f t="shared" si="87"/>
        <v>1.1464939709455901E-7</v>
      </c>
      <c r="AJ168">
        <f t="shared" si="88"/>
        <v>1.811235089650748E-4</v>
      </c>
      <c r="AK168">
        <f t="shared" si="89"/>
        <v>3.3483290065858602E-2</v>
      </c>
      <c r="AL168">
        <f t="shared" si="90"/>
        <v>6.0396594283388351E-3</v>
      </c>
      <c r="AM168">
        <f t="shared" si="91"/>
        <v>5.4158433850647813E-3</v>
      </c>
      <c r="AO168" s="32">
        <f t="shared" si="92"/>
        <v>3.8618995997020088E-4</v>
      </c>
      <c r="AP168">
        <f t="shared" si="93"/>
        <v>0.6101042172877168</v>
      </c>
      <c r="AQ168">
        <f t="shared" si="94"/>
        <v>112.78655429421556</v>
      </c>
      <c r="AR168">
        <f t="shared" si="95"/>
        <v>20.344248569751215</v>
      </c>
      <c r="AS168" s="33">
        <f t="shared" si="96"/>
        <v>18.242959780747988</v>
      </c>
    </row>
    <row r="169" spans="1:47" x14ac:dyDescent="0.35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7.5735262874707203</v>
      </c>
      <c r="K169">
        <v>6.76207704238458</v>
      </c>
      <c r="L169">
        <v>15</v>
      </c>
      <c r="M169">
        <v>7.7280880484395196</v>
      </c>
      <c r="N169">
        <f t="shared" si="70"/>
        <v>-9.3193232678153048</v>
      </c>
      <c r="O169">
        <f t="shared" si="71"/>
        <v>-3.4096616339076524</v>
      </c>
      <c r="P169">
        <f t="shared" si="67"/>
        <v>0.56559906308338914</v>
      </c>
      <c r="Q169">
        <f t="shared" si="68"/>
        <v>-1.176207704238458</v>
      </c>
      <c r="R169">
        <f t="shared" si="69"/>
        <v>-1.3768911147533875</v>
      </c>
      <c r="S169">
        <f t="shared" si="72"/>
        <v>8.9674575545073144E-5</v>
      </c>
      <c r="T169">
        <f t="shared" si="73"/>
        <v>3.3052382289428112E-2</v>
      </c>
      <c r="U169">
        <f t="shared" si="74"/>
        <v>1.7605021187109475</v>
      </c>
      <c r="V169">
        <f t="shared" si="75"/>
        <v>0.30844624282058625</v>
      </c>
      <c r="W169">
        <f t="shared" si="76"/>
        <v>0.25236189894703343</v>
      </c>
      <c r="X169">
        <f t="shared" si="77"/>
        <v>2.3544523173435401</v>
      </c>
      <c r="Y169">
        <f t="shared" si="78"/>
        <v>0.85630813878416745</v>
      </c>
      <c r="Z169">
        <f t="shared" si="79"/>
        <v>3.8087233657061422E-5</v>
      </c>
      <c r="AA169">
        <f t="shared" si="80"/>
        <v>1.4038246621498858E-2</v>
      </c>
      <c r="AB169">
        <f t="shared" si="81"/>
        <v>0.74773318012966627</v>
      </c>
      <c r="AC169">
        <f t="shared" si="82"/>
        <v>0.13100551688751003</v>
      </c>
      <c r="AD169">
        <f t="shared" si="83"/>
        <v>0.10718496912766787</v>
      </c>
      <c r="AE169">
        <f t="shared" si="84"/>
        <v>1.0000000000000002</v>
      </c>
      <c r="AF169" s="17">
        <f t="shared" si="85"/>
        <v>9.595459734844523</v>
      </c>
      <c r="AG169">
        <f t="shared" si="86"/>
        <v>26765.671519950774</v>
      </c>
      <c r="AH169">
        <f t="shared" si="98"/>
        <v>5.1451193313414217E-2</v>
      </c>
      <c r="AI169">
        <f t="shared" si="87"/>
        <v>1.9596336216626433E-6</v>
      </c>
      <c r="AJ169">
        <f t="shared" si="88"/>
        <v>7.2228454070412179E-4</v>
      </c>
      <c r="AK169">
        <f t="shared" si="89"/>
        <v>3.8471764397705437E-2</v>
      </c>
      <c r="AL169">
        <f t="shared" si="90"/>
        <v>6.740390174503029E-3</v>
      </c>
      <c r="AM169">
        <f t="shared" si="91"/>
        <v>5.5147945668799743E-3</v>
      </c>
      <c r="AO169" s="32">
        <f t="shared" si="92"/>
        <v>6.6009141703726546E-3</v>
      </c>
      <c r="AP169">
        <f t="shared" si="93"/>
        <v>2.4329743106416868</v>
      </c>
      <c r="AQ169">
        <f t="shared" si="94"/>
        <v>129.58994577598142</v>
      </c>
      <c r="AR169">
        <f t="shared" si="95"/>
        <v>22.704620151887358</v>
      </c>
      <c r="AS169" s="33">
        <f t="shared" si="96"/>
        <v>18.576271197228408</v>
      </c>
    </row>
    <row r="170" spans="1:47" x14ac:dyDescent="0.35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5.9343901142004798</v>
      </c>
      <c r="K170">
        <v>5.2985626019647096</v>
      </c>
      <c r="L170">
        <v>15</v>
      </c>
      <c r="M170">
        <v>6.0555001165311104</v>
      </c>
      <c r="N170">
        <f t="shared" si="70"/>
        <v>-6.9777001631435631</v>
      </c>
      <c r="O170">
        <f t="shared" si="71"/>
        <v>-2.2388500815717816</v>
      </c>
      <c r="P170">
        <f t="shared" si="67"/>
        <v>0.73536673817209341</v>
      </c>
      <c r="Q170">
        <f t="shared" si="68"/>
        <v>-1.0298562601964711</v>
      </c>
      <c r="R170">
        <f t="shared" si="69"/>
        <v>-1.2745064333138818</v>
      </c>
      <c r="S170">
        <f t="shared" si="72"/>
        <v>9.3244521098943183E-4</v>
      </c>
      <c r="T170">
        <f t="shared" si="73"/>
        <v>0.10658099338796589</v>
      </c>
      <c r="U170">
        <f t="shared" si="74"/>
        <v>2.0862469586214565</v>
      </c>
      <c r="V170">
        <f t="shared" si="75"/>
        <v>0.35705828036777854</v>
      </c>
      <c r="W170">
        <f t="shared" si="76"/>
        <v>0.27956892007981143</v>
      </c>
      <c r="X170">
        <f t="shared" si="77"/>
        <v>2.8303875976680017</v>
      </c>
      <c r="Y170">
        <f t="shared" si="78"/>
        <v>1.0404136625836542</v>
      </c>
      <c r="Z170">
        <f t="shared" si="79"/>
        <v>3.2944081996320477E-4</v>
      </c>
      <c r="AA170">
        <f t="shared" si="80"/>
        <v>3.7655971032299444E-2</v>
      </c>
      <c r="AB170">
        <f t="shared" si="81"/>
        <v>0.73708878612256012</v>
      </c>
      <c r="AC170">
        <f t="shared" si="82"/>
        <v>0.12615172588445631</v>
      </c>
      <c r="AD170">
        <f t="shared" si="83"/>
        <v>9.8774076140720937E-2</v>
      </c>
      <c r="AE170">
        <f t="shared" si="84"/>
        <v>1</v>
      </c>
      <c r="AF170" s="17">
        <f t="shared" si="85"/>
        <v>9.2076776615028511</v>
      </c>
      <c r="AG170">
        <f t="shared" si="86"/>
        <v>20660.257892906098</v>
      </c>
      <c r="AH170">
        <f t="shared" si="98"/>
        <v>5.4629862843131767E-2</v>
      </c>
      <c r="AI170">
        <f t="shared" si="87"/>
        <v>1.7997306809518743E-5</v>
      </c>
      <c r="AJ170">
        <f t="shared" si="88"/>
        <v>2.0571405327194617E-3</v>
      </c>
      <c r="AK170">
        <f t="shared" si="89"/>
        <v>4.0267059289085944E-2</v>
      </c>
      <c r="AL170">
        <f t="shared" si="90"/>
        <v>6.8916514824922037E-3</v>
      </c>
      <c r="AM170">
        <f t="shared" si="91"/>
        <v>5.3960142320246384E-3</v>
      </c>
      <c r="AO170" s="32">
        <f t="shared" si="92"/>
        <v>6.0622902278387264E-2</v>
      </c>
      <c r="AP170">
        <f t="shared" si="93"/>
        <v>6.9293606431159267</v>
      </c>
      <c r="AQ170">
        <f t="shared" si="94"/>
        <v>135.63729429945522</v>
      </c>
      <c r="AR170">
        <f t="shared" si="95"/>
        <v>23.214135247105872</v>
      </c>
      <c r="AS170" s="33">
        <f t="shared" si="96"/>
        <v>18.176166408843034</v>
      </c>
    </row>
    <row r="171" spans="1:47" x14ac:dyDescent="0.35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4.3176407657627296</v>
      </c>
      <c r="K171">
        <v>3.8550363980024298</v>
      </c>
      <c r="L171">
        <v>15</v>
      </c>
      <c r="M171">
        <v>4.4057558834313504</v>
      </c>
      <c r="N171">
        <f t="shared" si="70"/>
        <v>-4.6680582368038799</v>
      </c>
      <c r="O171">
        <f t="shared" si="71"/>
        <v>-1.0840291184019399</v>
      </c>
      <c r="P171">
        <f t="shared" si="67"/>
        <v>0.90281577783171774</v>
      </c>
      <c r="Q171">
        <f t="shared" si="68"/>
        <v>-0.88550363980024294</v>
      </c>
      <c r="R171">
        <f t="shared" si="69"/>
        <v>-1.1890184031946871</v>
      </c>
      <c r="S171">
        <f t="shared" si="72"/>
        <v>9.3904859352896379E-3</v>
      </c>
      <c r="T171">
        <f t="shared" si="73"/>
        <v>0.33823000782712481</v>
      </c>
      <c r="U171">
        <f t="shared" si="74"/>
        <v>2.4665385668409798</v>
      </c>
      <c r="V171">
        <f t="shared" si="75"/>
        <v>0.41250636632957982</v>
      </c>
      <c r="W171">
        <f t="shared" si="76"/>
        <v>0.30452003329909272</v>
      </c>
      <c r="X171">
        <f t="shared" si="77"/>
        <v>3.5311854602320665</v>
      </c>
      <c r="Y171">
        <f t="shared" si="78"/>
        <v>1.261633638997151</v>
      </c>
      <c r="Z171">
        <f t="shared" si="79"/>
        <v>2.6593012576214287E-3</v>
      </c>
      <c r="AA171">
        <f t="shared" si="80"/>
        <v>9.57836997337706E-2</v>
      </c>
      <c r="AB171">
        <f t="shared" si="81"/>
        <v>0.69850156402685259</v>
      </c>
      <c r="AC171">
        <f t="shared" si="82"/>
        <v>0.11681809720140564</v>
      </c>
      <c r="AD171">
        <f t="shared" si="83"/>
        <v>8.623733778034981E-2</v>
      </c>
      <c r="AE171">
        <f t="shared" si="84"/>
        <v>1</v>
      </c>
      <c r="AF171" s="17">
        <f t="shared" si="85"/>
        <v>9.0136626232282975</v>
      </c>
      <c r="AG171">
        <f t="shared" si="86"/>
        <v>19866.817775908665</v>
      </c>
      <c r="AH171">
        <f t="shared" si="98"/>
        <v>6.362984149418667E-2</v>
      </c>
      <c r="AI171">
        <f t="shared" si="87"/>
        <v>1.6921091750774278E-4</v>
      </c>
      <c r="AJ171">
        <f t="shared" si="88"/>
        <v>6.0947016317865936E-3</v>
      </c>
      <c r="AK171">
        <f t="shared" si="89"/>
        <v>4.4445543802470115E-2</v>
      </c>
      <c r="AL171">
        <f t="shared" si="90"/>
        <v>7.4331170085779321E-3</v>
      </c>
      <c r="AM171">
        <f t="shared" si="91"/>
        <v>5.4872681338442942E-3</v>
      </c>
      <c r="AO171" s="32">
        <f t="shared" si="92"/>
        <v>0.56997733189071775</v>
      </c>
      <c r="AP171">
        <f t="shared" si="93"/>
        <v>20.529655095078422</v>
      </c>
      <c r="AQ171">
        <f t="shared" si="94"/>
        <v>149.71228124098289</v>
      </c>
      <c r="AR171">
        <f t="shared" si="95"/>
        <v>25.038031012312779</v>
      </c>
      <c r="AS171" s="33">
        <f t="shared" si="96"/>
        <v>18.483549976344847</v>
      </c>
    </row>
    <row r="172" spans="1:47" x14ac:dyDescent="0.35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2.32334303615397</v>
      </c>
      <c r="K172">
        <v>2.0744134251374802</v>
      </c>
      <c r="L172">
        <v>15</v>
      </c>
      <c r="M172">
        <v>2.3707582001571299</v>
      </c>
      <c r="N172">
        <f t="shared" si="70"/>
        <v>-1.8190614802199634</v>
      </c>
      <c r="O172">
        <f t="shared" si="71"/>
        <v>0.34046925989001831</v>
      </c>
      <c r="P172">
        <f t="shared" si="67"/>
        <v>1.1093680426840526</v>
      </c>
      <c r="Q172">
        <f t="shared" si="68"/>
        <v>-0.70744134251374802</v>
      </c>
      <c r="R172">
        <f t="shared" si="69"/>
        <v>-1.0931600796457333</v>
      </c>
      <c r="S172">
        <f t="shared" si="72"/>
        <v>0.16217788668604682</v>
      </c>
      <c r="T172">
        <f t="shared" si="73"/>
        <v>1.4056070308277551</v>
      </c>
      <c r="U172">
        <f t="shared" si="74"/>
        <v>3.0324414152374186</v>
      </c>
      <c r="V172">
        <f t="shared" si="75"/>
        <v>0.49290375727127372</v>
      </c>
      <c r="W172">
        <f t="shared" si="76"/>
        <v>0.33515569978781296</v>
      </c>
      <c r="X172">
        <f t="shared" si="77"/>
        <v>5.4282857898103067</v>
      </c>
      <c r="Y172">
        <f t="shared" si="78"/>
        <v>1.6916233916201922</v>
      </c>
      <c r="Z172">
        <f t="shared" si="79"/>
        <v>2.9876445892085976E-2</v>
      </c>
      <c r="AA172">
        <f t="shared" si="80"/>
        <v>0.25894123582555045</v>
      </c>
      <c r="AB172">
        <f t="shared" si="81"/>
        <v>0.55863702329928144</v>
      </c>
      <c r="AC172">
        <f t="shared" si="82"/>
        <v>9.0802838383440831E-2</v>
      </c>
      <c r="AD172">
        <f t="shared" si="83"/>
        <v>6.1742456599641393E-2</v>
      </c>
      <c r="AE172">
        <f t="shared" si="84"/>
        <v>1</v>
      </c>
      <c r="AF172" s="17">
        <f t="shared" si="85"/>
        <v>9.1967088629451759</v>
      </c>
      <c r="AG172">
        <f t="shared" si="86"/>
        <v>32236.197208682115</v>
      </c>
      <c r="AH172">
        <f t="shared" si="98"/>
        <v>8.6180282345130241E-2</v>
      </c>
      <c r="AI172">
        <f t="shared" si="87"/>
        <v>2.5747605424489761E-3</v>
      </c>
      <c r="AJ172">
        <f t="shared" si="88"/>
        <v>2.2315628814242892E-2</v>
      </c>
      <c r="AK172">
        <f t="shared" si="89"/>
        <v>4.8143496396375177E-2</v>
      </c>
      <c r="AL172">
        <f t="shared" si="90"/>
        <v>7.8254142496241609E-3</v>
      </c>
      <c r="AM172">
        <f t="shared" si="91"/>
        <v>5.3209823424390451E-3</v>
      </c>
      <c r="AO172" s="32">
        <f t="shared" si="92"/>
        <v>8.6729341454898261</v>
      </c>
      <c r="AP172">
        <f t="shared" si="93"/>
        <v>75.168923839821204</v>
      </c>
      <c r="AQ172">
        <f t="shared" si="94"/>
        <v>162.16862379840634</v>
      </c>
      <c r="AR172">
        <f t="shared" si="95"/>
        <v>26.359461910820777</v>
      </c>
      <c r="AS172" s="33">
        <f t="shared" si="96"/>
        <v>17.923425765020458</v>
      </c>
    </row>
    <row r="173" spans="1:47" x14ac:dyDescent="0.35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0.29129994780351298</v>
      </c>
      <c r="K173">
        <v>0.26008923911027998</v>
      </c>
      <c r="L173">
        <v>15</v>
      </c>
      <c r="M173">
        <v>0.29724484469746298</v>
      </c>
      <c r="N173">
        <f t="shared" si="70"/>
        <v>1.0838572174235508</v>
      </c>
      <c r="O173">
        <f t="shared" si="71"/>
        <v>1.7919286087117754</v>
      </c>
      <c r="P173">
        <f t="shared" si="67"/>
        <v>1.3198296482632075</v>
      </c>
      <c r="Q173">
        <f t="shared" si="68"/>
        <v>-0.52600892391102805</v>
      </c>
      <c r="R173">
        <f t="shared" si="69"/>
        <v>-0.99594959140922534</v>
      </c>
      <c r="S173">
        <f t="shared" si="72"/>
        <v>2.9560597541858757</v>
      </c>
      <c r="T173">
        <f t="shared" si="73"/>
        <v>6.001014922731656</v>
      </c>
      <c r="U173">
        <f t="shared" si="74"/>
        <v>3.7427837332411249</v>
      </c>
      <c r="V173">
        <f t="shared" si="75"/>
        <v>0.59095883099400259</v>
      </c>
      <c r="W173">
        <f t="shared" si="76"/>
        <v>0.36937252497880235</v>
      </c>
      <c r="X173">
        <f t="shared" si="77"/>
        <v>13.660189766131463</v>
      </c>
      <c r="Y173">
        <f t="shared" si="78"/>
        <v>2.6144857461494779</v>
      </c>
      <c r="Z173">
        <f t="shared" si="79"/>
        <v>0.21639961119098169</v>
      </c>
      <c r="AA173">
        <f t="shared" si="80"/>
        <v>0.4393068489875841</v>
      </c>
      <c r="AB173">
        <f t="shared" si="81"/>
        <v>0.27399207458455926</v>
      </c>
      <c r="AC173">
        <f t="shared" si="82"/>
        <v>4.326139249245297E-2</v>
      </c>
      <c r="AD173">
        <f t="shared" si="83"/>
        <v>2.7040072744421901E-2</v>
      </c>
      <c r="AE173">
        <f t="shared" si="84"/>
        <v>0.99999999999999989</v>
      </c>
      <c r="AF173" s="17">
        <f t="shared" si="85"/>
        <v>8.82715987268476</v>
      </c>
      <c r="AG173">
        <f t="shared" si="86"/>
        <v>42501.72298819248</v>
      </c>
      <c r="AH173">
        <f t="shared" si="98"/>
        <v>0.15911278607824134</v>
      </c>
      <c r="AI173">
        <f t="shared" si="87"/>
        <v>3.4431945042845268E-2</v>
      </c>
      <c r="AJ173">
        <f t="shared" si="88"/>
        <v>6.9899336685667737E-2</v>
      </c>
      <c r="AK173">
        <f t="shared" si="89"/>
        <v>4.3595642350506524E-2</v>
      </c>
      <c r="AL173">
        <f t="shared" si="90"/>
        <v>6.883440689098505E-3</v>
      </c>
      <c r="AM173">
        <f t="shared" si="91"/>
        <v>4.3024213101232863E-3</v>
      </c>
      <c r="AO173" s="32">
        <f t="shared" si="92"/>
        <v>115.98204451808346</v>
      </c>
      <c r="AP173">
        <f t="shared" si="93"/>
        <v>235.45193189561667</v>
      </c>
      <c r="AQ173">
        <f t="shared" si="94"/>
        <v>146.84943663795607</v>
      </c>
      <c r="AR173">
        <f t="shared" si="95"/>
        <v>23.186477657511915</v>
      </c>
      <c r="AS173" s="33">
        <f t="shared" si="96"/>
        <v>14.492460977889474</v>
      </c>
    </row>
    <row r="174" spans="1:47" x14ac:dyDescent="0.35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2.31533481266132</v>
      </c>
      <c r="K174">
        <v>2.0672632255904699</v>
      </c>
      <c r="L174">
        <v>15</v>
      </c>
      <c r="M174">
        <v>2.3625865435319602</v>
      </c>
      <c r="N174">
        <f t="shared" si="70"/>
        <v>-1.8076211609447514</v>
      </c>
      <c r="O174">
        <f t="shared" si="71"/>
        <v>0.34618941952762428</v>
      </c>
      <c r="P174">
        <f t="shared" si="67"/>
        <v>1.1101974658315057</v>
      </c>
      <c r="Q174">
        <f t="shared" si="68"/>
        <v>-0.70672632255904699</v>
      </c>
      <c r="R174">
        <f t="shared" si="69"/>
        <v>-1.0751637889146901</v>
      </c>
      <c r="S174">
        <f t="shared" si="72"/>
        <v>0.16404390707144717</v>
      </c>
      <c r="T174">
        <f t="shared" si="73"/>
        <v>1.4136703672313808</v>
      </c>
      <c r="U174">
        <f t="shared" si="74"/>
        <v>3.0349576357020096</v>
      </c>
      <c r="V174">
        <f t="shared" si="75"/>
        <v>0.49325631932290021</v>
      </c>
      <c r="W174">
        <f t="shared" si="76"/>
        <v>0.34124185908978161</v>
      </c>
      <c r="X174">
        <f t="shared" si="77"/>
        <v>5.4471700884175194</v>
      </c>
      <c r="Y174">
        <f t="shared" si="78"/>
        <v>1.6950962239866261</v>
      </c>
      <c r="Z174">
        <f t="shared" si="79"/>
        <v>3.0115436898190243E-2</v>
      </c>
      <c r="AA174">
        <f t="shared" si="80"/>
        <v>0.25952381590531026</v>
      </c>
      <c r="AB174">
        <f t="shared" si="81"/>
        <v>0.55716226709265615</v>
      </c>
      <c r="AC174">
        <f t="shared" si="82"/>
        <v>9.0552766173343083E-2</v>
      </c>
      <c r="AD174">
        <f t="shared" si="83"/>
        <v>6.2645713930500238E-2</v>
      </c>
      <c r="AE174">
        <f t="shared" si="84"/>
        <v>1</v>
      </c>
      <c r="AF174" s="17">
        <f t="shared" si="85"/>
        <v>9.4782276004781938</v>
      </c>
      <c r="AG174">
        <f t="shared" si="86"/>
        <v>42821.47282458812</v>
      </c>
      <c r="AH174">
        <f t="shared" si="98"/>
        <v>8.4376556249190895E-2</v>
      </c>
      <c r="AI174">
        <f t="shared" si="87"/>
        <v>2.5410368554091081E-3</v>
      </c>
      <c r="AJ174">
        <f t="shared" si="88"/>
        <v>2.1897725850739073E-2</v>
      </c>
      <c r="AK174">
        <f t="shared" si="89"/>
        <v>4.7011433369270224E-2</v>
      </c>
      <c r="AL174">
        <f t="shared" si="90"/>
        <v>7.6405305685449129E-3</v>
      </c>
      <c r="AM174">
        <f t="shared" si="91"/>
        <v>5.2858296052275752E-3</v>
      </c>
      <c r="AO174" s="32">
        <f t="shared" si="92"/>
        <v>8.5593378276894576</v>
      </c>
      <c r="AP174">
        <f t="shared" si="93"/>
        <v>73.761241524546051</v>
      </c>
      <c r="AQ174">
        <f t="shared" si="94"/>
        <v>158.35533401057756</v>
      </c>
      <c r="AR174">
        <f t="shared" si="95"/>
        <v>25.736691768067651</v>
      </c>
      <c r="AS174" s="33">
        <f t="shared" si="96"/>
        <v>17.80501577316203</v>
      </c>
    </row>
    <row r="175" spans="1:47" x14ac:dyDescent="0.35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4.1589937524250704</v>
      </c>
      <c r="K175">
        <v>3.7133872789509601</v>
      </c>
      <c r="L175">
        <v>15</v>
      </c>
      <c r="M175">
        <v>4.2438711759439398</v>
      </c>
      <c r="N175">
        <f t="shared" si="70"/>
        <v>-4.4414196463215125</v>
      </c>
      <c r="O175">
        <f t="shared" si="71"/>
        <v>-0.97070982316075627</v>
      </c>
      <c r="P175">
        <f t="shared" si="67"/>
        <v>0.91924707564168884</v>
      </c>
      <c r="Q175">
        <f t="shared" si="68"/>
        <v>-0.87133872789509603</v>
      </c>
      <c r="R175">
        <f t="shared" si="69"/>
        <v>-1.1684257694904878</v>
      </c>
      <c r="S175">
        <f t="shared" si="72"/>
        <v>1.1779204340141975E-2</v>
      </c>
      <c r="T175">
        <f t="shared" si="73"/>
        <v>0.37881405166080068</v>
      </c>
      <c r="U175">
        <f t="shared" si="74"/>
        <v>2.5074017951533656</v>
      </c>
      <c r="V175">
        <f t="shared" si="75"/>
        <v>0.41839106237538121</v>
      </c>
      <c r="W175">
        <f t="shared" si="76"/>
        <v>0.31085591515139255</v>
      </c>
      <c r="X175">
        <f t="shared" si="77"/>
        <v>3.6272420286810818</v>
      </c>
      <c r="Y175">
        <f t="shared" si="78"/>
        <v>1.2884725877907539</v>
      </c>
      <c r="Z175">
        <f t="shared" si="79"/>
        <v>3.2474271766268284E-3</v>
      </c>
      <c r="AA175">
        <f t="shared" si="80"/>
        <v>0.1044358354544494</v>
      </c>
      <c r="AB175">
        <f t="shared" si="81"/>
        <v>0.69126950320022995</v>
      </c>
      <c r="AC175">
        <f t="shared" si="82"/>
        <v>0.11534688313244824</v>
      </c>
      <c r="AD175">
        <f t="shared" si="83"/>
        <v>8.5700351036245653E-2</v>
      </c>
      <c r="AE175">
        <f t="shared" si="84"/>
        <v>1</v>
      </c>
      <c r="AF175" s="17">
        <f t="shared" si="85"/>
        <v>9.2739023690630891</v>
      </c>
      <c r="AG175">
        <f t="shared" si="86"/>
        <v>26260.814930291806</v>
      </c>
      <c r="AH175">
        <f t="shared" si="98"/>
        <v>6.4264035009374554E-2</v>
      </c>
      <c r="AI175">
        <f t="shared" si="87"/>
        <v>2.0869277376914087E-4</v>
      </c>
      <c r="AJ175">
        <f t="shared" si="88"/>
        <v>6.7114681858780161E-3</v>
      </c>
      <c r="AK175">
        <f t="shared" si="89"/>
        <v>4.442376755457253E-2</v>
      </c>
      <c r="AL175">
        <f t="shared" si="90"/>
        <v>7.4126561358458893E-3</v>
      </c>
      <c r="AM175">
        <f t="shared" si="91"/>
        <v>5.5074503593089798E-3</v>
      </c>
      <c r="AO175" s="32">
        <f t="shared" si="92"/>
        <v>0.7029697145420013</v>
      </c>
      <c r="AP175">
        <f t="shared" si="93"/>
        <v>22.60719808153717</v>
      </c>
      <c r="AQ175">
        <f t="shared" si="94"/>
        <v>149.63892919102022</v>
      </c>
      <c r="AR175">
        <f t="shared" si="95"/>
        <v>24.969109728628872</v>
      </c>
      <c r="AS175" s="33">
        <f t="shared" si="96"/>
        <v>18.551532652589433</v>
      </c>
    </row>
    <row r="176" spans="1:47" x14ac:dyDescent="0.35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6.4831651034164999</v>
      </c>
      <c r="K176">
        <v>5.7885402709075997</v>
      </c>
      <c r="L176">
        <v>15</v>
      </c>
      <c r="M176">
        <v>6.6154745953229703</v>
      </c>
      <c r="N176">
        <f t="shared" si="70"/>
        <v>-7.7616644334521379</v>
      </c>
      <c r="O176">
        <f t="shared" si="71"/>
        <v>-2.6308322167260689</v>
      </c>
      <c r="P176">
        <f t="shared" si="67"/>
        <v>0.67852932857471893</v>
      </c>
      <c r="Q176">
        <f t="shared" si="68"/>
        <v>-1.0788540270907601</v>
      </c>
      <c r="R176">
        <f t="shared" si="69"/>
        <v>-1.3380972999344107</v>
      </c>
      <c r="S176">
        <f t="shared" si="72"/>
        <v>4.2574736247386568E-4</v>
      </c>
      <c r="T176">
        <f t="shared" si="73"/>
        <v>7.2018502290198322E-2</v>
      </c>
      <c r="U176">
        <f t="shared" si="74"/>
        <v>1.9709769402314468</v>
      </c>
      <c r="V176">
        <f t="shared" si="75"/>
        <v>0.33998491599020669</v>
      </c>
      <c r="W176">
        <f t="shared" si="76"/>
        <v>0.26234435662754946</v>
      </c>
      <c r="X176">
        <f t="shared" si="77"/>
        <v>2.6457504625018751</v>
      </c>
      <c r="Y176">
        <f t="shared" si="78"/>
        <v>0.97295475380104568</v>
      </c>
      <c r="Z176">
        <f t="shared" si="79"/>
        <v>1.6091742910299649E-4</v>
      </c>
      <c r="AA176">
        <f t="shared" si="80"/>
        <v>2.7220443995347985E-2</v>
      </c>
      <c r="AB176">
        <f t="shared" si="81"/>
        <v>0.7449594994562152</v>
      </c>
      <c r="AC176">
        <f t="shared" si="82"/>
        <v>0.12850226081741287</v>
      </c>
      <c r="AD176">
        <f t="shared" si="83"/>
        <v>9.9156878301920937E-2</v>
      </c>
      <c r="AE176">
        <f t="shared" si="84"/>
        <v>1</v>
      </c>
      <c r="AF176" s="17">
        <f t="shared" si="85"/>
        <v>10.015328914256084</v>
      </c>
      <c r="AG176">
        <f t="shared" si="86"/>
        <v>44196.339235820989</v>
      </c>
      <c r="AH176">
        <f t="shared" si="98"/>
        <v>5.2434466865359186E-2</v>
      </c>
      <c r="AI176">
        <f t="shared" si="87"/>
        <v>8.437619604359855E-6</v>
      </c>
      <c r="AJ176">
        <f t="shared" si="88"/>
        <v>1.4272894687344393E-3</v>
      </c>
      <c r="AK176">
        <f t="shared" si="89"/>
        <v>3.9061554190271477E-2</v>
      </c>
      <c r="AL176">
        <f t="shared" si="90"/>
        <v>6.7379475369543787E-3</v>
      </c>
      <c r="AM176">
        <f t="shared" si="91"/>
        <v>5.1992380497945263E-3</v>
      </c>
      <c r="AO176" s="32">
        <f t="shared" si="92"/>
        <v>2.8421640757203395E-2</v>
      </c>
      <c r="AP176">
        <f t="shared" si="93"/>
        <v>4.8077432307980388</v>
      </c>
      <c r="AQ176">
        <f t="shared" si="94"/>
        <v>131.57661907871196</v>
      </c>
      <c r="AR176">
        <f t="shared" si="95"/>
        <v>22.696392266516472</v>
      </c>
      <c r="AS176" s="33">
        <f t="shared" si="96"/>
        <v>17.51333705374525</v>
      </c>
    </row>
    <row r="177" spans="1:47" x14ac:dyDescent="0.35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7.6675300293376303</v>
      </c>
      <c r="K177">
        <v>6.8460089547657397</v>
      </c>
      <c r="L177">
        <v>15</v>
      </c>
      <c r="M177">
        <v>7.824010234018</v>
      </c>
      <c r="N177">
        <f t="shared" si="70"/>
        <v>-9.4536143276252034</v>
      </c>
      <c r="O177">
        <f t="shared" si="71"/>
        <v>-3.4768071638126017</v>
      </c>
      <c r="P177">
        <f t="shared" si="67"/>
        <v>0.55586296124717416</v>
      </c>
      <c r="Q177">
        <f t="shared" si="68"/>
        <v>-1.1846008954765739</v>
      </c>
      <c r="R177">
        <f t="shared" si="69"/>
        <v>-1.3801171167722586</v>
      </c>
      <c r="S177">
        <f t="shared" si="72"/>
        <v>7.8405668758775969E-5</v>
      </c>
      <c r="T177">
        <f t="shared" si="73"/>
        <v>3.0905931245291819E-2</v>
      </c>
      <c r="U177">
        <f t="shared" si="74"/>
        <v>1.7434448611389832</v>
      </c>
      <c r="V177">
        <f t="shared" si="75"/>
        <v>0.30586822853551127</v>
      </c>
      <c r="W177">
        <f t="shared" si="76"/>
        <v>0.25154909071695358</v>
      </c>
      <c r="X177">
        <f t="shared" si="77"/>
        <v>2.331846517305499</v>
      </c>
      <c r="Y177">
        <f t="shared" si="78"/>
        <v>0.84666045041555127</v>
      </c>
      <c r="Z177">
        <f t="shared" si="79"/>
        <v>3.3623854819302379E-5</v>
      </c>
      <c r="AA177">
        <f t="shared" si="80"/>
        <v>1.3253844545911331E-2</v>
      </c>
      <c r="AB177">
        <f t="shared" si="81"/>
        <v>0.74766707336877936</v>
      </c>
      <c r="AC177">
        <f t="shared" si="82"/>
        <v>0.13116996606146655</v>
      </c>
      <c r="AD177">
        <f t="shared" si="83"/>
        <v>0.10787549216902328</v>
      </c>
      <c r="AE177">
        <f t="shared" si="84"/>
        <v>0.99999999999999978</v>
      </c>
      <c r="AF177" s="17">
        <f t="shared" si="85"/>
        <v>8.6129679999005333</v>
      </c>
      <c r="AG177">
        <f t="shared" si="86"/>
        <v>9953.0101813803303</v>
      </c>
      <c r="AH177">
        <f t="shared" si="98"/>
        <v>4.7224049325910622E-2</v>
      </c>
      <c r="AI177">
        <f t="shared" si="87"/>
        <v>1.5878545785139932E-6</v>
      </c>
      <c r="AJ177">
        <f t="shared" si="88"/>
        <v>6.2590020859406811E-4</v>
      </c>
      <c r="AK177">
        <f t="shared" si="89"/>
        <v>3.5307866752126472E-2</v>
      </c>
      <c r="AL177">
        <f t="shared" si="90"/>
        <v>6.1943769473647185E-3</v>
      </c>
      <c r="AM177">
        <f t="shared" si="91"/>
        <v>5.0943175632468408E-3</v>
      </c>
      <c r="AO177" s="32">
        <f t="shared" si="92"/>
        <v>5.3485976521015733E-3</v>
      </c>
      <c r="AP177">
        <f t="shared" si="93"/>
        <v>2.1083091811021379</v>
      </c>
      <c r="AQ177">
        <f t="shared" si="94"/>
        <v>118.93253687492806</v>
      </c>
      <c r="AR177">
        <f t="shared" si="95"/>
        <v>20.865405714869166</v>
      </c>
      <c r="AS177" s="33">
        <f t="shared" si="96"/>
        <v>17.159918374478359</v>
      </c>
    </row>
    <row r="178" spans="1:47" x14ac:dyDescent="0.35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9.8702724267869808</v>
      </c>
      <c r="K178">
        <v>8.8127432382026392</v>
      </c>
      <c r="L178">
        <v>15</v>
      </c>
      <c r="M178">
        <v>10.0717065579459</v>
      </c>
      <c r="N178">
        <f t="shared" si="70"/>
        <v>-12.600389181124198</v>
      </c>
      <c r="O178">
        <f t="shared" si="71"/>
        <v>-5.0501945905620991</v>
      </c>
      <c r="P178">
        <f t="shared" si="67"/>
        <v>0.32772178436849253</v>
      </c>
      <c r="Q178">
        <f t="shared" si="68"/>
        <v>-1.3812743238202638</v>
      </c>
      <c r="R178">
        <f t="shared" si="69"/>
        <v>-1.4887831534537752</v>
      </c>
      <c r="S178">
        <f t="shared" si="72"/>
        <v>3.3707031647924199E-6</v>
      </c>
      <c r="T178">
        <f t="shared" si="73"/>
        <v>6.4080863717967899E-3</v>
      </c>
      <c r="U178">
        <f t="shared" si="74"/>
        <v>1.3878028101384994</v>
      </c>
      <c r="V178">
        <f t="shared" si="75"/>
        <v>0.2512581646995411</v>
      </c>
      <c r="W178">
        <f t="shared" si="76"/>
        <v>0.22564706640103963</v>
      </c>
      <c r="X178">
        <f t="shared" si="77"/>
        <v>1.8711194983140418</v>
      </c>
      <c r="Y178">
        <f t="shared" si="78"/>
        <v>0.62653691393979005</v>
      </c>
      <c r="Z178">
        <f t="shared" si="79"/>
        <v>1.8014366093825471E-6</v>
      </c>
      <c r="AA178">
        <f t="shared" si="80"/>
        <v>3.4247338973116084E-3</v>
      </c>
      <c r="AB178">
        <f t="shared" si="81"/>
        <v>0.74169651451388796</v>
      </c>
      <c r="AC178">
        <f t="shared" si="82"/>
        <v>0.13428226520323014</v>
      </c>
      <c r="AD178">
        <f t="shared" si="83"/>
        <v>0.12059468494896089</v>
      </c>
      <c r="AE178">
        <f t="shared" si="84"/>
        <v>1</v>
      </c>
      <c r="AF178" s="17">
        <f t="shared" si="85"/>
        <v>9.8699979981782864</v>
      </c>
      <c r="AG178">
        <f t="shared" si="86"/>
        <v>29988.637471083272</v>
      </c>
      <c r="AH178">
        <f t="shared" si="98"/>
        <v>4.2050703172528472E-2</v>
      </c>
      <c r="AI178">
        <f t="shared" si="87"/>
        <v>7.5751676145271608E-8</v>
      </c>
      <c r="AJ178">
        <f t="shared" si="88"/>
        <v>1.4401246856074706E-4</v>
      </c>
      <c r="AK178">
        <f t="shared" si="89"/>
        <v>3.118885997592246E-2</v>
      </c>
      <c r="AL178">
        <f t="shared" si="90"/>
        <v>5.6466636753957789E-3</v>
      </c>
      <c r="AM178">
        <f t="shared" si="91"/>
        <v>5.0710913009733415E-3</v>
      </c>
      <c r="AO178" s="32">
        <f t="shared" si="92"/>
        <v>2.5516520382649633E-4</v>
      </c>
      <c r="AP178">
        <f t="shared" si="93"/>
        <v>0.48509779273251963</v>
      </c>
      <c r="AQ178">
        <f t="shared" si="94"/>
        <v>105.05789730131355</v>
      </c>
      <c r="AR178">
        <f t="shared" si="95"/>
        <v>19.020464773728612</v>
      </c>
      <c r="AS178" s="33">
        <f t="shared" si="96"/>
        <v>17.081682033730207</v>
      </c>
    </row>
    <row r="179" spans="1:47" x14ac:dyDescent="0.35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10.9334255605533</v>
      </c>
      <c r="K179">
        <v>9.7619871076368607</v>
      </c>
      <c r="L179">
        <v>15</v>
      </c>
      <c r="M179">
        <v>11.1565566944421</v>
      </c>
      <c r="N179">
        <f t="shared" si="70"/>
        <v>-14.119179372219</v>
      </c>
      <c r="O179">
        <f t="shared" si="71"/>
        <v>-5.8095896861094998</v>
      </c>
      <c r="P179">
        <f t="shared" si="67"/>
        <v>0.21760949551412334</v>
      </c>
      <c r="Q179">
        <f t="shared" si="68"/>
        <v>-1.4761987107636863</v>
      </c>
      <c r="R179">
        <f t="shared" si="69"/>
        <v>-1.536649304813607</v>
      </c>
      <c r="S179">
        <f t="shared" si="72"/>
        <v>7.3810527592178799E-7</v>
      </c>
      <c r="T179">
        <f t="shared" si="73"/>
        <v>2.998660211874722E-3</v>
      </c>
      <c r="U179">
        <f t="shared" si="74"/>
        <v>1.243101536097867</v>
      </c>
      <c r="V179">
        <f t="shared" si="75"/>
        <v>0.22850465182388821</v>
      </c>
      <c r="W179">
        <f t="shared" si="76"/>
        <v>0.2151006319421096</v>
      </c>
      <c r="X179">
        <f t="shared" si="77"/>
        <v>1.6897062181810154</v>
      </c>
      <c r="Y179">
        <f t="shared" si="78"/>
        <v>0.52455467842800951</v>
      </c>
      <c r="Z179">
        <f t="shared" si="79"/>
        <v>4.3682461955804674E-7</v>
      </c>
      <c r="AA179">
        <f t="shared" si="80"/>
        <v>1.7746636543143032E-3</v>
      </c>
      <c r="AB179">
        <f t="shared" si="81"/>
        <v>0.73569092823489601</v>
      </c>
      <c r="AC179">
        <f t="shared" si="82"/>
        <v>0.13523336149515719</v>
      </c>
      <c r="AD179">
        <f t="shared" si="83"/>
        <v>0.12730060979101293</v>
      </c>
      <c r="AE179">
        <f t="shared" si="84"/>
        <v>1</v>
      </c>
      <c r="AF179" s="17">
        <f t="shared" si="85"/>
        <v>9.8720078519071119</v>
      </c>
      <c r="AG179">
        <f t="shared" si="86"/>
        <v>27978.625616627236</v>
      </c>
      <c r="AH179">
        <f t="shared" si="98"/>
        <v>3.8397987066581596E-2</v>
      </c>
      <c r="AI179">
        <f t="shared" si="87"/>
        <v>1.6773186092154303E-8</v>
      </c>
      <c r="AJ179">
        <f t="shared" si="88"/>
        <v>6.8143512045893047E-5</v>
      </c>
      <c r="AK179">
        <f t="shared" si="89"/>
        <v>2.8249050747364945E-2</v>
      </c>
      <c r="AL179">
        <f t="shared" si="90"/>
        <v>5.1926888656613993E-3</v>
      </c>
      <c r="AM179">
        <f t="shared" si="91"/>
        <v>4.8880871683232652E-3</v>
      </c>
      <c r="AO179" s="32">
        <f t="shared" si="92"/>
        <v>5.6499521407506942E-5</v>
      </c>
      <c r="AP179">
        <f t="shared" si="93"/>
        <v>0.22953753666517318</v>
      </c>
      <c r="AQ179">
        <f t="shared" si="94"/>
        <v>95.155317461663145</v>
      </c>
      <c r="AR179">
        <f t="shared" si="95"/>
        <v>17.49127650024645</v>
      </c>
      <c r="AS179" s="33">
        <f t="shared" si="96"/>
        <v>16.465243042740795</v>
      </c>
    </row>
    <row r="180" spans="1:47" x14ac:dyDescent="0.35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13.612248407002699</v>
      </c>
      <c r="K180">
        <v>12.1537932205381</v>
      </c>
      <c r="L180">
        <v>16.2050576273841</v>
      </c>
      <c r="M180">
        <v>13.890049394900601</v>
      </c>
      <c r="N180">
        <f t="shared" si="70"/>
        <v>-17.946069152860918</v>
      </c>
      <c r="O180">
        <f t="shared" si="71"/>
        <v>-7.7230345764304591</v>
      </c>
      <c r="P180">
        <f t="shared" si="67"/>
        <v>-5.9840013582421081E-2</v>
      </c>
      <c r="Q180">
        <f t="shared" si="68"/>
        <v>-1.7153793220538101</v>
      </c>
      <c r="R180">
        <f t="shared" si="69"/>
        <v>-1.7102995404875199</v>
      </c>
      <c r="S180">
        <f t="shared" si="72"/>
        <v>1.6073897517243987E-8</v>
      </c>
      <c r="T180">
        <f t="shared" si="73"/>
        <v>4.425157165895822E-4</v>
      </c>
      <c r="U180">
        <f t="shared" si="74"/>
        <v>0.94191521517136201</v>
      </c>
      <c r="V180">
        <f t="shared" si="75"/>
        <v>0.17989546945038293</v>
      </c>
      <c r="W180">
        <f t="shared" si="76"/>
        <v>0.18081162410266252</v>
      </c>
      <c r="X180">
        <f t="shared" si="77"/>
        <v>1.3030648405148946</v>
      </c>
      <c r="Y180">
        <f t="shared" si="78"/>
        <v>0.26471905938724805</v>
      </c>
      <c r="Z180">
        <f t="shared" si="79"/>
        <v>1.2335454858019597E-8</v>
      </c>
      <c r="AA180">
        <f t="shared" si="80"/>
        <v>3.3959608365668591E-4</v>
      </c>
      <c r="AB180">
        <f t="shared" si="81"/>
        <v>0.72284600572844293</v>
      </c>
      <c r="AC180">
        <f t="shared" si="82"/>
        <v>0.13805565452851817</v>
      </c>
      <c r="AD180">
        <f t="shared" si="83"/>
        <v>0.13875873132392738</v>
      </c>
      <c r="AE180">
        <f t="shared" si="84"/>
        <v>1</v>
      </c>
      <c r="AF180" s="17">
        <f t="shared" si="85"/>
        <v>9.1280125360663948</v>
      </c>
      <c r="AG180">
        <f t="shared" si="86"/>
        <v>11084.642576445003</v>
      </c>
      <c r="AH180">
        <f t="shared" si="98"/>
        <v>3.276201598873469E-2</v>
      </c>
      <c r="AI180">
        <f t="shared" si="87"/>
        <v>4.0413436928675303E-10</v>
      </c>
      <c r="AJ180">
        <f t="shared" si="88"/>
        <v>1.1125852322472028E-5</v>
      </c>
      <c r="AK180">
        <f t="shared" si="89"/>
        <v>2.3681892397068253E-2</v>
      </c>
      <c r="AL180">
        <f t="shared" si="90"/>
        <v>4.5229815609985451E-3</v>
      </c>
      <c r="AM180">
        <f t="shared" si="91"/>
        <v>4.5460157742110499E-3</v>
      </c>
      <c r="AO180" s="32">
        <f t="shared" si="92"/>
        <v>1.3613035903600088E-6</v>
      </c>
      <c r="AP180">
        <f t="shared" si="93"/>
        <v>3.7476799459364538E-2</v>
      </c>
      <c r="AQ180">
        <f t="shared" si="94"/>
        <v>79.771104851945424</v>
      </c>
      <c r="AR180">
        <f t="shared" si="95"/>
        <v>15.235405612707584</v>
      </c>
      <c r="AS180" s="33">
        <f t="shared" si="96"/>
        <v>15.312995047139109</v>
      </c>
    </row>
    <row r="181" spans="1:47" x14ac:dyDescent="0.35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15.718390091964199</v>
      </c>
      <c r="K181">
        <v>14.0342768678252</v>
      </c>
      <c r="L181">
        <v>18.712369157100301</v>
      </c>
      <c r="M181">
        <v>16.0391735632288</v>
      </c>
      <c r="N181">
        <f t="shared" si="70"/>
        <v>-20.954842988520358</v>
      </c>
      <c r="O181">
        <f t="shared" si="71"/>
        <v>-9.2274214942601791</v>
      </c>
      <c r="P181">
        <f t="shared" si="67"/>
        <v>-0.27797611666772204</v>
      </c>
      <c r="Q181">
        <f t="shared" si="68"/>
        <v>-1.9034276867825202</v>
      </c>
      <c r="R181">
        <f t="shared" si="69"/>
        <v>-1.9646991424386535</v>
      </c>
      <c r="S181">
        <f t="shared" si="72"/>
        <v>7.9328149022655887E-10</v>
      </c>
      <c r="T181">
        <f t="shared" si="73"/>
        <v>9.8306393300857624E-5</v>
      </c>
      <c r="U181">
        <f t="shared" si="74"/>
        <v>0.75731490850194472</v>
      </c>
      <c r="V181">
        <f t="shared" si="75"/>
        <v>0.14905682248399715</v>
      </c>
      <c r="W181">
        <f t="shared" si="76"/>
        <v>0.14019805991783124</v>
      </c>
      <c r="X181">
        <f t="shared" si="77"/>
        <v>1.0466680980903553</v>
      </c>
      <c r="Y181">
        <f t="shared" si="78"/>
        <v>4.5611878853367455E-2</v>
      </c>
      <c r="Z181">
        <f t="shared" si="79"/>
        <v>7.579112152877306E-10</v>
      </c>
      <c r="AA181">
        <f t="shared" si="80"/>
        <v>9.392317725190776E-5</v>
      </c>
      <c r="AB181">
        <f t="shared" si="81"/>
        <v>0.72354828611253641</v>
      </c>
      <c r="AC181">
        <f t="shared" si="82"/>
        <v>0.14241078213423256</v>
      </c>
      <c r="AD181">
        <f t="shared" si="83"/>
        <v>0.13394700781806804</v>
      </c>
      <c r="AE181">
        <f t="shared" si="84"/>
        <v>1.0000000000000002</v>
      </c>
      <c r="AF181" s="17">
        <f t="shared" si="85"/>
        <v>8.6284315092255301</v>
      </c>
      <c r="AG181">
        <f t="shared" si="86"/>
        <v>5769.6103357508309</v>
      </c>
      <c r="AH181">
        <f t="shared" si="98"/>
        <v>2.9390130234072925E-2</v>
      </c>
      <c r="AI181">
        <f t="shared" si="87"/>
        <v>2.2275109323170884E-11</v>
      </c>
      <c r="AJ181">
        <f t="shared" si="88"/>
        <v>2.7604144114314847E-6</v>
      </c>
      <c r="AK181">
        <f t="shared" si="89"/>
        <v>2.1265178359487703E-2</v>
      </c>
      <c r="AL181">
        <f t="shared" si="90"/>
        <v>4.1854714336612801E-3</v>
      </c>
      <c r="AM181">
        <f t="shared" si="91"/>
        <v>3.9367200042374042E-3</v>
      </c>
      <c r="AO181" s="32">
        <f t="shared" si="92"/>
        <v>7.5032436243447658E-8</v>
      </c>
      <c r="AP181">
        <f t="shared" si="93"/>
        <v>9.2982986223002356E-3</v>
      </c>
      <c r="AQ181">
        <f t="shared" si="94"/>
        <v>71.630541350657296</v>
      </c>
      <c r="AR181">
        <f t="shared" si="95"/>
        <v>14.098521984279838</v>
      </c>
      <c r="AS181" s="33">
        <f t="shared" si="96"/>
        <v>13.260616971203271</v>
      </c>
    </row>
    <row r="182" spans="1:47" x14ac:dyDescent="0.35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15.7359244565982</v>
      </c>
      <c r="K182">
        <v>14.0499325505341</v>
      </c>
      <c r="L182">
        <v>18.733243400712102</v>
      </c>
      <c r="M182">
        <v>16.057065772039</v>
      </c>
      <c r="N182">
        <f t="shared" si="70"/>
        <v>-20.979892080854523</v>
      </c>
      <c r="O182">
        <f t="shared" si="71"/>
        <v>-9.2399460404272613</v>
      </c>
      <c r="P182">
        <f t="shared" si="67"/>
        <v>-0.27979217586195604</v>
      </c>
      <c r="Q182">
        <f t="shared" si="68"/>
        <v>-1.9049932550534101</v>
      </c>
      <c r="R182">
        <f t="shared" si="69"/>
        <v>-1.9505800694445774</v>
      </c>
      <c r="S182">
        <f t="shared" si="72"/>
        <v>7.736573188706485E-10</v>
      </c>
      <c r="T182">
        <f t="shared" si="73"/>
        <v>9.7082828629967908E-5</v>
      </c>
      <c r="U182">
        <f t="shared" si="74"/>
        <v>0.75594082788295147</v>
      </c>
      <c r="V182">
        <f t="shared" si="75"/>
        <v>0.14882364642630153</v>
      </c>
      <c r="W182">
        <f t="shared" si="76"/>
        <v>0.14219156667643273</v>
      </c>
      <c r="X182">
        <f t="shared" si="77"/>
        <v>1.0470531245879731</v>
      </c>
      <c r="Y182">
        <f t="shared" si="78"/>
        <v>4.5979670417772033E-2</v>
      </c>
      <c r="Z182">
        <f t="shared" si="79"/>
        <v>7.3889022505433159E-10</v>
      </c>
      <c r="AA182">
        <f t="shared" si="80"/>
        <v>9.2720060090715139E-5</v>
      </c>
      <c r="AB182">
        <f t="shared" si="81"/>
        <v>0.72196988875843571</v>
      </c>
      <c r="AC182">
        <f t="shared" si="82"/>
        <v>0.14213571683372347</v>
      </c>
      <c r="AD182">
        <f t="shared" si="83"/>
        <v>0.13580167360885981</v>
      </c>
      <c r="AE182">
        <f t="shared" si="84"/>
        <v>1</v>
      </c>
      <c r="AF182" s="17">
        <f t="shared" si="85"/>
        <v>9.2305467269012063</v>
      </c>
      <c r="AG182">
        <f t="shared" si="86"/>
        <v>10537.888776469443</v>
      </c>
      <c r="AH182">
        <f t="shared" si="98"/>
        <v>3.2197146938363522E-2</v>
      </c>
      <c r="AI182">
        <f t="shared" si="87"/>
        <v>2.3790157147394806E-11</v>
      </c>
      <c r="AJ182">
        <f t="shared" si="88"/>
        <v>2.9853213988746508E-6</v>
      </c>
      <c r="AK182">
        <f t="shared" si="89"/>
        <v>2.3245370593429321E-2</v>
      </c>
      <c r="AL182">
        <f t="shared" si="90"/>
        <v>4.5763645600850247E-3</v>
      </c>
      <c r="AM182">
        <f t="shared" si="91"/>
        <v>4.3724264396601429E-3</v>
      </c>
      <c r="AO182" s="32">
        <f t="shared" si="92"/>
        <v>8.0135788493153854E-8</v>
      </c>
      <c r="AP182">
        <f t="shared" si="93"/>
        <v>1.005588499151645E-2</v>
      </c>
      <c r="AQ182">
        <f t="shared" si="94"/>
        <v>78.300706034807291</v>
      </c>
      <c r="AR182">
        <f t="shared" si="95"/>
        <v>15.415223202705841</v>
      </c>
      <c r="AS182" s="33">
        <f t="shared" si="96"/>
        <v>14.728269266974934</v>
      </c>
    </row>
    <row r="183" spans="1:47" x14ac:dyDescent="0.35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18.714246952735898</v>
      </c>
      <c r="K183">
        <v>16.7091490649428</v>
      </c>
      <c r="L183">
        <v>22.278865419923701</v>
      </c>
      <c r="M183">
        <v>19.0961703599346</v>
      </c>
      <c r="N183">
        <f t="shared" si="70"/>
        <v>-25.234638503908439</v>
      </c>
      <c r="O183">
        <f t="shared" si="71"/>
        <v>-11.367319251954219</v>
      </c>
      <c r="P183">
        <f t="shared" si="67"/>
        <v>-0.58826129153336304</v>
      </c>
      <c r="Q183">
        <f t="shared" si="68"/>
        <v>-2.1709149064942803</v>
      </c>
      <c r="R183">
        <f t="shared" si="69"/>
        <v>-2.2865486945287925</v>
      </c>
      <c r="S183">
        <f t="shared" si="72"/>
        <v>1.0983373309880488E-11</v>
      </c>
      <c r="T183">
        <f t="shared" si="73"/>
        <v>1.1567405889644003E-5</v>
      </c>
      <c r="U183">
        <f t="shared" si="74"/>
        <v>0.55529193665897647</v>
      </c>
      <c r="V183">
        <f t="shared" si="75"/>
        <v>0.11407320283946266</v>
      </c>
      <c r="W183">
        <f t="shared" si="76"/>
        <v>0.10161656716038597</v>
      </c>
      <c r="X183">
        <f t="shared" si="77"/>
        <v>0.77099327407569818</v>
      </c>
      <c r="Y183">
        <f t="shared" si="78"/>
        <v>-0.26007562909408544</v>
      </c>
      <c r="Z183">
        <f t="shared" si="79"/>
        <v>1.4245744650688237E-11</v>
      </c>
      <c r="AA183">
        <f t="shared" si="80"/>
        <v>1.5003251362356611E-5</v>
      </c>
      <c r="AB183">
        <f t="shared" si="81"/>
        <v>0.72022928776478068</v>
      </c>
      <c r="AC183">
        <f t="shared" si="82"/>
        <v>0.14795615821191022</v>
      </c>
      <c r="AD183">
        <f t="shared" si="83"/>
        <v>0.13179955075770089</v>
      </c>
      <c r="AE183">
        <f t="shared" si="84"/>
        <v>0.99999999999999989</v>
      </c>
      <c r="AF183" s="17">
        <f t="shared" si="85"/>
        <v>9.8021073208252112</v>
      </c>
      <c r="AG183">
        <f t="shared" si="86"/>
        <v>15063.869096252038</v>
      </c>
      <c r="AH183">
        <f t="shared" si="98"/>
        <v>2.7446501772156292E-2</v>
      </c>
      <c r="AI183">
        <f t="shared" si="87"/>
        <v>3.9099585580080072E-13</v>
      </c>
      <c r="AJ183">
        <f t="shared" si="88"/>
        <v>4.1178676510502703E-7</v>
      </c>
      <c r="AK183">
        <f t="shared" si="89"/>
        <v>1.9767774422994915E-2</v>
      </c>
      <c r="AL183">
        <f t="shared" si="90"/>
        <v>4.0608789585646309E-3</v>
      </c>
      <c r="AM183">
        <f t="shared" si="91"/>
        <v>3.6174366034406407E-3</v>
      </c>
      <c r="AO183" s="32">
        <f t="shared" si="92"/>
        <v>1.3170472564778252E-9</v>
      </c>
      <c r="AP183">
        <f t="shared" si="93"/>
        <v>1.38708024954556E-3</v>
      </c>
      <c r="AQ183">
        <f t="shared" si="94"/>
        <v>66.586621531206163</v>
      </c>
      <c r="AR183">
        <f t="shared" si="95"/>
        <v>13.678839332739345</v>
      </c>
      <c r="AS183" s="33">
        <f t="shared" si="96"/>
        <v>12.18512903234255</v>
      </c>
    </row>
    <row r="184" spans="1:47" x14ac:dyDescent="0.35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21.354033211751801</v>
      </c>
      <c r="K184">
        <v>19.0661010819213</v>
      </c>
      <c r="L184">
        <v>25.421468109228499</v>
      </c>
      <c r="M184">
        <v>21.789829807910099</v>
      </c>
      <c r="N184">
        <f t="shared" si="70"/>
        <v>-29.005761731074198</v>
      </c>
      <c r="O184">
        <f t="shared" si="71"/>
        <v>-13.252880865537099</v>
      </c>
      <c r="P184">
        <f t="shared" si="67"/>
        <v>-0.86166772550286808</v>
      </c>
      <c r="Q184">
        <f t="shared" si="68"/>
        <v>-2.4066101081921301</v>
      </c>
      <c r="R184">
        <f t="shared" si="69"/>
        <v>-2.5711875412413865</v>
      </c>
      <c r="S184">
        <f t="shared" si="72"/>
        <v>2.5290518707280123E-13</v>
      </c>
      <c r="T184">
        <f t="shared" si="73"/>
        <v>1.7552822890193426E-6</v>
      </c>
      <c r="U184">
        <f t="shared" si="74"/>
        <v>0.42245695226633756</v>
      </c>
      <c r="V184">
        <f t="shared" si="75"/>
        <v>9.0120275337384426E-2</v>
      </c>
      <c r="W184">
        <f t="shared" si="76"/>
        <v>7.6444710253219333E-2</v>
      </c>
      <c r="X184">
        <f t="shared" si="77"/>
        <v>0.58902369313948322</v>
      </c>
      <c r="Y184">
        <f t="shared" si="78"/>
        <v>-0.52928887009633074</v>
      </c>
      <c r="Z184">
        <f t="shared" si="79"/>
        <v>4.2936335162482548E-13</v>
      </c>
      <c r="AA184">
        <f t="shared" si="80"/>
        <v>2.9799858808119025E-6</v>
      </c>
      <c r="AB184">
        <f t="shared" si="81"/>
        <v>0.71721555038754281</v>
      </c>
      <c r="AC184">
        <f t="shared" si="82"/>
        <v>0.152999406283719</v>
      </c>
      <c r="AD184">
        <f t="shared" si="83"/>
        <v>0.12978206334242809</v>
      </c>
      <c r="AE184">
        <f t="shared" si="84"/>
        <v>1</v>
      </c>
      <c r="AF184" s="18">
        <f t="shared" si="85"/>
        <v>9.9154847935456214</v>
      </c>
      <c r="AG184">
        <f t="shared" si="86"/>
        <v>13974.403090955224</v>
      </c>
      <c r="AH184">
        <f t="shared" si="98"/>
        <v>2.6230486952982017E-2</v>
      </c>
      <c r="AI184">
        <f t="shared" si="87"/>
        <v>1.1262409792883616E-14</v>
      </c>
      <c r="AJ184">
        <f t="shared" si="88"/>
        <v>7.8166480766707232E-8</v>
      </c>
      <c r="AK184">
        <f t="shared" si="89"/>
        <v>1.8812913136916257E-2</v>
      </c>
      <c r="AL184">
        <f t="shared" si="90"/>
        <v>4.0132489303390858E-3</v>
      </c>
      <c r="AM184">
        <f t="shared" si="91"/>
        <v>3.4042467192346459E-3</v>
      </c>
      <c r="AO184" s="34">
        <f t="shared" si="92"/>
        <v>3.7936785515709752E-11</v>
      </c>
      <c r="AP184" s="35">
        <f t="shared" si="93"/>
        <v>2.6329933556832247E-4</v>
      </c>
      <c r="AQ184" s="35">
        <f t="shared" si="94"/>
        <v>63.370225708874244</v>
      </c>
      <c r="AR184" s="35">
        <f t="shared" si="95"/>
        <v>13.518400297210604</v>
      </c>
      <c r="AS184" s="36">
        <f t="shared" si="96"/>
        <v>11.467011057595064</v>
      </c>
      <c r="AT184">
        <f>SUM(AO165:AS184)</f>
        <v>3568.7985512448681</v>
      </c>
      <c r="AU184">
        <f>C184*0.5</f>
        <v>3368.4430076128901</v>
      </c>
    </row>
    <row r="185" spans="1:47" x14ac:dyDescent="0.35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16.373348968994499</v>
      </c>
      <c r="K185">
        <v>14.6190615794594</v>
      </c>
      <c r="L185">
        <v>19.492082105945901</v>
      </c>
      <c r="M185">
        <v>16.707498947953599</v>
      </c>
      <c r="N185">
        <f t="shared" si="70"/>
        <v>-21.89049852713508</v>
      </c>
      <c r="O185">
        <f t="shared" si="71"/>
        <v>-9.6952492635675398</v>
      </c>
      <c r="P185">
        <f t="shared" si="67"/>
        <v>-0.28581114321728884</v>
      </c>
      <c r="Q185">
        <f t="shared" si="68"/>
        <v>-1.96190615794594</v>
      </c>
      <c r="R185">
        <f t="shared" si="69"/>
        <v>-2.0493363207815434</v>
      </c>
      <c r="S185">
        <f t="shared" si="72"/>
        <v>3.1122701223971583E-10</v>
      </c>
      <c r="T185">
        <f t="shared" si="73"/>
        <v>6.1575329451153769E-5</v>
      </c>
      <c r="U185">
        <f t="shared" si="74"/>
        <v>0.7514045103859468</v>
      </c>
      <c r="V185">
        <f t="shared" si="75"/>
        <v>0.14059017826041353</v>
      </c>
      <c r="W185">
        <f t="shared" si="76"/>
        <v>0.12882037062621696</v>
      </c>
      <c r="X185">
        <f t="shared" si="77"/>
        <v>1.0208766349132554</v>
      </c>
      <c r="Y185">
        <f t="shared" si="78"/>
        <v>2.0661704177332485E-2</v>
      </c>
      <c r="Z185">
        <f t="shared" si="79"/>
        <v>3.0486250894179884E-10</v>
      </c>
      <c r="AA185">
        <f t="shared" si="80"/>
        <v>6.0316131592516923E-5</v>
      </c>
      <c r="AB185">
        <f t="shared" si="81"/>
        <v>0.73603850327105802</v>
      </c>
      <c r="AC185">
        <f t="shared" si="82"/>
        <v>0.13771514936509402</v>
      </c>
      <c r="AD185">
        <f t="shared" si="83"/>
        <v>0.12618603092739303</v>
      </c>
      <c r="AE185">
        <f t="shared" si="84"/>
        <v>1</v>
      </c>
      <c r="AF185" s="16">
        <f t="shared" si="85"/>
        <v>9.3332106495075688</v>
      </c>
      <c r="AG185">
        <f t="shared" si="86"/>
        <v>11472.1064559768</v>
      </c>
      <c r="AH185">
        <f>AG185/C409</f>
        <v>3.6492820016123757E-2</v>
      </c>
      <c r="AI185">
        <f t="shared" si="87"/>
        <v>1.1125292668476985E-11</v>
      </c>
      <c r="AJ185">
        <f t="shared" si="88"/>
        <v>2.2011057342745562E-6</v>
      </c>
      <c r="AK185">
        <f t="shared" si="89"/>
        <v>2.6860120624807839E-2</v>
      </c>
      <c r="AL185">
        <f t="shared" si="90"/>
        <v>5.0256141592739762E-3</v>
      </c>
      <c r="AM185">
        <f t="shared" si="91"/>
        <v>4.6048841151823802E-3</v>
      </c>
      <c r="AO185" s="29">
        <f t="shared" si="92"/>
        <v>8.707682798636636E-8</v>
      </c>
      <c r="AP185" s="30">
        <f t="shared" si="93"/>
        <v>1.7227888839841953E-2</v>
      </c>
      <c r="AQ185" s="30">
        <f t="shared" si="94"/>
        <v>210.23214157471958</v>
      </c>
      <c r="AR185" s="30">
        <f t="shared" si="95"/>
        <v>39.335103598030123</v>
      </c>
      <c r="AS185" s="31">
        <f t="shared" si="96"/>
        <v>36.042081223718455</v>
      </c>
    </row>
    <row r="186" spans="1:47" x14ac:dyDescent="0.35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15.303031802204901</v>
      </c>
      <c r="K186">
        <v>13.6634212519687</v>
      </c>
      <c r="L186">
        <v>18.2178950026249</v>
      </c>
      <c r="M186">
        <v>15.6153385736785</v>
      </c>
      <c r="N186">
        <f t="shared" si="70"/>
        <v>-20.36147400314988</v>
      </c>
      <c r="O186">
        <f t="shared" si="71"/>
        <v>-8.9307370015749399</v>
      </c>
      <c r="P186">
        <f t="shared" si="67"/>
        <v>-0.17495686522836695</v>
      </c>
      <c r="Q186">
        <f t="shared" si="68"/>
        <v>-1.8663421251968701</v>
      </c>
      <c r="R186">
        <f t="shared" si="69"/>
        <v>-1.9124222924020451</v>
      </c>
      <c r="S186">
        <f t="shared" si="72"/>
        <v>1.4359000049945444E-9</v>
      </c>
      <c r="T186">
        <f t="shared" si="73"/>
        <v>1.3226051239512165E-4</v>
      </c>
      <c r="U186">
        <f t="shared" si="74"/>
        <v>0.83949323133705567</v>
      </c>
      <c r="V186">
        <f t="shared" si="75"/>
        <v>0.15468845922360452</v>
      </c>
      <c r="W186">
        <f t="shared" si="76"/>
        <v>0.14772212668042961</v>
      </c>
      <c r="X186">
        <f t="shared" si="77"/>
        <v>1.1420360791893849</v>
      </c>
      <c r="Y186">
        <f t="shared" si="78"/>
        <v>0.13281270372022147</v>
      </c>
      <c r="Z186">
        <f t="shared" si="79"/>
        <v>1.2573157986512506E-9</v>
      </c>
      <c r="AA186">
        <f t="shared" si="80"/>
        <v>1.1581115063282406E-4</v>
      </c>
      <c r="AB186">
        <f t="shared" si="81"/>
        <v>0.73508468483143408</v>
      </c>
      <c r="AC186">
        <f t="shared" si="82"/>
        <v>0.1354497130540763</v>
      </c>
      <c r="AD186">
        <f t="shared" si="83"/>
        <v>0.12934978970654107</v>
      </c>
      <c r="AE186">
        <f t="shared" si="84"/>
        <v>1</v>
      </c>
      <c r="AF186" s="17">
        <f t="shared" si="85"/>
        <v>8.8419653060436207</v>
      </c>
      <c r="AG186">
        <f t="shared" si="86"/>
        <v>7592.6366793490961</v>
      </c>
      <c r="AH186">
        <f t="shared" ref="AH186:AH204" si="99">AG186/C410</f>
        <v>3.6466413077312194E-2</v>
      </c>
      <c r="AI186">
        <f t="shared" si="87"/>
        <v>4.584979728224719E-11</v>
      </c>
      <c r="AJ186">
        <f t="shared" si="88"/>
        <v>4.2232172579353877E-6</v>
      </c>
      <c r="AK186">
        <f t="shared" si="89"/>
        <v>2.680590176386892E-2</v>
      </c>
      <c r="AL186">
        <f t="shared" si="90"/>
        <v>4.9393651874333521E-3</v>
      </c>
      <c r="AM186">
        <f t="shared" si="91"/>
        <v>4.7169228629021917E-3</v>
      </c>
      <c r="AO186" s="32">
        <f t="shared" si="92"/>
        <v>3.5886291085792711E-7</v>
      </c>
      <c r="AP186">
        <f t="shared" si="93"/>
        <v>3.3054803471398157E-2</v>
      </c>
      <c r="AQ186">
        <f t="shared" si="94"/>
        <v>209.80777463280782</v>
      </c>
      <c r="AR186">
        <f t="shared" si="95"/>
        <v>38.66003938994443</v>
      </c>
      <c r="AS186" s="33">
        <f t="shared" si="96"/>
        <v>36.919000065651403</v>
      </c>
    </row>
    <row r="187" spans="1:47" x14ac:dyDescent="0.35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13.212145482955499</v>
      </c>
      <c r="K187">
        <v>11.7965584669246</v>
      </c>
      <c r="L187">
        <v>15.7287446225662</v>
      </c>
      <c r="M187">
        <v>13.481781105056699</v>
      </c>
      <c r="N187">
        <f t="shared" si="70"/>
        <v>-17.374493547079439</v>
      </c>
      <c r="O187">
        <f t="shared" si="71"/>
        <v>-7.4372467735397194</v>
      </c>
      <c r="P187">
        <f t="shared" si="67"/>
        <v>4.1599217836749136E-2</v>
      </c>
      <c r="Q187">
        <f t="shared" si="68"/>
        <v>-1.67965584669246</v>
      </c>
      <c r="R187">
        <f t="shared" si="69"/>
        <v>-1.6777532511546283</v>
      </c>
      <c r="S187">
        <f t="shared" si="72"/>
        <v>2.8467762020754452E-8</v>
      </c>
      <c r="T187">
        <f t="shared" si="73"/>
        <v>5.8890435462185609E-4</v>
      </c>
      <c r="U187">
        <f t="shared" si="74"/>
        <v>1.0424765889925014</v>
      </c>
      <c r="V187">
        <f t="shared" si="75"/>
        <v>0.18643812829817613</v>
      </c>
      <c r="W187">
        <f t="shared" si="76"/>
        <v>0.18679318230413758</v>
      </c>
      <c r="X187">
        <f t="shared" si="77"/>
        <v>1.4162968324171989</v>
      </c>
      <c r="Y187">
        <f t="shared" si="78"/>
        <v>0.34804560071604801</v>
      </c>
      <c r="Z187">
        <f t="shared" si="79"/>
        <v>2.0100138169601366E-8</v>
      </c>
      <c r="AA187">
        <f t="shared" si="80"/>
        <v>4.1580574152437445E-4</v>
      </c>
      <c r="AB187">
        <f t="shared" si="81"/>
        <v>0.7360579824310578</v>
      </c>
      <c r="AC187">
        <f t="shared" si="82"/>
        <v>0.13163774996233063</v>
      </c>
      <c r="AD187">
        <f t="shared" si="83"/>
        <v>0.13188844176494907</v>
      </c>
      <c r="AE187">
        <f t="shared" si="84"/>
        <v>1</v>
      </c>
      <c r="AF187" s="17">
        <f t="shared" si="85"/>
        <v>9.3885152670662713</v>
      </c>
      <c r="AG187">
        <f t="shared" si="86"/>
        <v>15247.139452682002</v>
      </c>
      <c r="AH187">
        <f t="shared" si="99"/>
        <v>3.8773912382454936E-2</v>
      </c>
      <c r="AI187">
        <f t="shared" si="87"/>
        <v>7.793609962633615E-10</v>
      </c>
      <c r="AJ187">
        <f t="shared" si="88"/>
        <v>1.61224153899878E-5</v>
      </c>
      <c r="AK187">
        <f t="shared" si="89"/>
        <v>2.853984771918839E-2</v>
      </c>
      <c r="AL187">
        <f t="shared" si="90"/>
        <v>5.1041105832629182E-3</v>
      </c>
      <c r="AM187">
        <f t="shared" si="91"/>
        <v>5.1138308852526453E-3</v>
      </c>
      <c r="AO187" s="32">
        <f t="shared" si="92"/>
        <v>6.0999998322020083E-6</v>
      </c>
      <c r="AP187">
        <f t="shared" si="93"/>
        <v>0.12618893124641736</v>
      </c>
      <c r="AQ187">
        <f t="shared" si="94"/>
        <v>223.37923905970084</v>
      </c>
      <c r="AR187">
        <f t="shared" si="95"/>
        <v>39.949489197844251</v>
      </c>
      <c r="AS187" s="33">
        <f t="shared" si="96"/>
        <v>40.025569269583244</v>
      </c>
    </row>
    <row r="188" spans="1:47" x14ac:dyDescent="0.35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11.9990324096433</v>
      </c>
      <c r="K188">
        <v>10.7134217943244</v>
      </c>
      <c r="L188">
        <v>15</v>
      </c>
      <c r="M188">
        <v>12.243910622085</v>
      </c>
      <c r="N188">
        <f t="shared" si="70"/>
        <v>-15.641474870918998</v>
      </c>
      <c r="O188">
        <f t="shared" si="71"/>
        <v>-6.570737435459499</v>
      </c>
      <c r="P188">
        <f t="shared" si="67"/>
        <v>0.16724307185837095</v>
      </c>
      <c r="Q188">
        <f t="shared" si="68"/>
        <v>-1.57134217943244</v>
      </c>
      <c r="R188">
        <f t="shared" si="69"/>
        <v>-1.5734759926797512</v>
      </c>
      <c r="S188">
        <f t="shared" si="72"/>
        <v>1.6106225480102512E-7</v>
      </c>
      <c r="T188">
        <f t="shared" si="73"/>
        <v>1.400764058080722E-3</v>
      </c>
      <c r="U188">
        <f t="shared" si="74"/>
        <v>1.1820415514279388</v>
      </c>
      <c r="V188">
        <f t="shared" si="75"/>
        <v>0.20776613569947547</v>
      </c>
      <c r="W188">
        <f t="shared" si="76"/>
        <v>0.20732327422665087</v>
      </c>
      <c r="X188">
        <f t="shared" si="77"/>
        <v>1.5985318864744007</v>
      </c>
      <c r="Y188">
        <f t="shared" si="78"/>
        <v>0.46908563706631917</v>
      </c>
      <c r="Z188">
        <f t="shared" si="79"/>
        <v>1.0075636036028764E-7</v>
      </c>
      <c r="AA188">
        <f t="shared" si="80"/>
        <v>8.7628158683161447E-4</v>
      </c>
      <c r="AB188">
        <f t="shared" si="81"/>
        <v>0.73945447158702537</v>
      </c>
      <c r="AC188">
        <f t="shared" si="82"/>
        <v>0.12997309434828261</v>
      </c>
      <c r="AD188">
        <f t="shared" si="83"/>
        <v>0.12969605172150001</v>
      </c>
      <c r="AE188">
        <f t="shared" si="84"/>
        <v>1</v>
      </c>
      <c r="AF188" s="17">
        <f t="shared" si="85"/>
        <v>8.8928132015222179</v>
      </c>
      <c r="AG188">
        <f t="shared" si="86"/>
        <v>10108.916624491962</v>
      </c>
      <c r="AH188">
        <f t="shared" si="99"/>
        <v>3.9673900167092602E-2</v>
      </c>
      <c r="AI188">
        <f t="shared" si="87"/>
        <v>3.9973977821336577E-9</v>
      </c>
      <c r="AJ188">
        <f t="shared" si="88"/>
        <v>3.4765508194218962E-5</v>
      </c>
      <c r="AK188">
        <f t="shared" si="89"/>
        <v>2.9337042883853859E-2</v>
      </c>
      <c r="AL188">
        <f t="shared" si="90"/>
        <v>5.156539569581872E-3</v>
      </c>
      <c r="AM188">
        <f t="shared" si="91"/>
        <v>5.1455482080648698E-3</v>
      </c>
      <c r="AO188" s="32">
        <f t="shared" si="92"/>
        <v>3.1287331438408437E-5</v>
      </c>
      <c r="AP188">
        <f t="shared" si="93"/>
        <v>0.272107014808181</v>
      </c>
      <c r="AQ188">
        <f t="shared" si="94"/>
        <v>229.61882558508086</v>
      </c>
      <c r="AR188">
        <f t="shared" si="95"/>
        <v>40.359846925882351</v>
      </c>
      <c r="AS188" s="33">
        <f t="shared" si="96"/>
        <v>40.273818366933618</v>
      </c>
    </row>
    <row r="189" spans="1:47" x14ac:dyDescent="0.35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9.0190291212960307</v>
      </c>
      <c r="K189">
        <v>8.0527045725857498</v>
      </c>
      <c r="L189">
        <v>15</v>
      </c>
      <c r="M189">
        <v>9.2030909400980097</v>
      </c>
      <c r="N189">
        <f t="shared" si="70"/>
        <v>-11.384327316137158</v>
      </c>
      <c r="O189">
        <f t="shared" si="71"/>
        <v>-4.442163658068579</v>
      </c>
      <c r="P189">
        <f t="shared" si="67"/>
        <v>0.47588626958005348</v>
      </c>
      <c r="Q189">
        <f t="shared" si="68"/>
        <v>-1.3052704572585752</v>
      </c>
      <c r="R189">
        <f t="shared" si="69"/>
        <v>-1.4476303261487498</v>
      </c>
      <c r="S189">
        <f t="shared" si="72"/>
        <v>1.1372330339090087E-5</v>
      </c>
      <c r="T189">
        <f t="shared" si="73"/>
        <v>1.1770443733143194E-2</v>
      </c>
      <c r="U189">
        <f t="shared" si="74"/>
        <v>1.6094399632664034</v>
      </c>
      <c r="V189">
        <f t="shared" si="75"/>
        <v>0.27109920438202267</v>
      </c>
      <c r="W189">
        <f t="shared" si="76"/>
        <v>0.2351268022899243</v>
      </c>
      <c r="X189">
        <f t="shared" si="77"/>
        <v>2.1274477860018326</v>
      </c>
      <c r="Y189">
        <f t="shared" si="78"/>
        <v>0.75492303874440192</v>
      </c>
      <c r="Z189">
        <f t="shared" si="79"/>
        <v>5.3455273562611848E-6</v>
      </c>
      <c r="AA189">
        <f t="shared" si="80"/>
        <v>5.5326592786860782E-3</v>
      </c>
      <c r="AB189">
        <f t="shared" si="81"/>
        <v>0.75651208638641387</v>
      </c>
      <c r="AC189">
        <f t="shared" si="82"/>
        <v>0.12742931044691178</v>
      </c>
      <c r="AD189">
        <f t="shared" si="83"/>
        <v>0.11052059836063199</v>
      </c>
      <c r="AE189">
        <f t="shared" si="84"/>
        <v>1</v>
      </c>
      <c r="AF189" s="17">
        <f t="shared" si="85"/>
        <v>9.595459734844523</v>
      </c>
      <c r="AG189">
        <f t="shared" si="86"/>
        <v>24931.961705396461</v>
      </c>
      <c r="AH189">
        <f t="shared" si="99"/>
        <v>4.7926284249241689E-2</v>
      </c>
      <c r="AI189">
        <f t="shared" si="87"/>
        <v>2.5619126353827101E-7</v>
      </c>
      <c r="AJ189">
        <f t="shared" si="88"/>
        <v>2.651598012445135E-4</v>
      </c>
      <c r="AK189">
        <f t="shared" si="89"/>
        <v>3.6256813290142152E-2</v>
      </c>
      <c r="AL189">
        <f t="shared" si="90"/>
        <v>6.1072133541635572E-3</v>
      </c>
      <c r="AM189">
        <f t="shared" si="91"/>
        <v>5.2968416124279244E-3</v>
      </c>
      <c r="AO189" s="32">
        <f t="shared" si="92"/>
        <v>2.005189728620938E-3</v>
      </c>
      <c r="AP189">
        <f t="shared" si="93"/>
        <v>2.0753857979206254</v>
      </c>
      <c r="AQ189">
        <f t="shared" si="94"/>
        <v>283.7793474993328</v>
      </c>
      <c r="AR189">
        <f t="shared" si="95"/>
        <v>47.800699052471828</v>
      </c>
      <c r="AS189" s="33">
        <f t="shared" si="96"/>
        <v>41.457980450554288</v>
      </c>
    </row>
    <row r="190" spans="1:47" x14ac:dyDescent="0.35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8.1913848236516795</v>
      </c>
      <c r="K190">
        <v>7.3137364496890198</v>
      </c>
      <c r="L190">
        <v>15</v>
      </c>
      <c r="M190">
        <v>8.3585559425017397</v>
      </c>
      <c r="N190">
        <f t="shared" si="70"/>
        <v>-10.201978319502409</v>
      </c>
      <c r="O190">
        <f t="shared" si="71"/>
        <v>-3.8509891597512045</v>
      </c>
      <c r="P190">
        <f t="shared" si="67"/>
        <v>0.56160657183607487</v>
      </c>
      <c r="Q190">
        <f t="shared" si="68"/>
        <v>-1.2313736449689019</v>
      </c>
      <c r="R190">
        <f t="shared" si="69"/>
        <v>-1.4027087462356158</v>
      </c>
      <c r="S190">
        <f t="shared" si="72"/>
        <v>3.7096856607451962E-5</v>
      </c>
      <c r="T190">
        <f t="shared" si="73"/>
        <v>2.125869778658529E-2</v>
      </c>
      <c r="U190">
        <f t="shared" si="74"/>
        <v>1.7534873419464843</v>
      </c>
      <c r="V190">
        <f t="shared" si="75"/>
        <v>0.2918913470893626</v>
      </c>
      <c r="W190">
        <f t="shared" si="76"/>
        <v>0.24592989920623226</v>
      </c>
      <c r="X190">
        <f t="shared" si="77"/>
        <v>2.3126043828852718</v>
      </c>
      <c r="Y190">
        <f t="shared" si="78"/>
        <v>0.83837432793071209</v>
      </c>
      <c r="Z190">
        <f t="shared" si="79"/>
        <v>1.6041159863741525E-5</v>
      </c>
      <c r="AA190">
        <f t="shared" si="80"/>
        <v>9.1925354565238378E-3</v>
      </c>
      <c r="AB190">
        <f t="shared" si="81"/>
        <v>0.75823057109265835</v>
      </c>
      <c r="AC190">
        <f t="shared" si="82"/>
        <v>0.12621758794956126</v>
      </c>
      <c r="AD190">
        <f t="shared" si="83"/>
        <v>0.10634326434139291</v>
      </c>
      <c r="AE190">
        <f t="shared" si="84"/>
        <v>1.0000000000000002</v>
      </c>
      <c r="AF190" s="17">
        <f t="shared" si="85"/>
        <v>9.2076776615028511</v>
      </c>
      <c r="AG190">
        <f t="shared" si="86"/>
        <v>17935.543458246339</v>
      </c>
      <c r="AH190">
        <f t="shared" si="99"/>
        <v>4.7425171758260394E-2</v>
      </c>
      <c r="AI190">
        <f t="shared" si="87"/>
        <v>7.6075476173965478E-7</v>
      </c>
      <c r="AJ190">
        <f t="shared" si="88"/>
        <v>4.3595757291954162E-4</v>
      </c>
      <c r="AK190">
        <f t="shared" si="89"/>
        <v>3.5959215066433188E-2</v>
      </c>
      <c r="AL190">
        <f t="shared" si="90"/>
        <v>5.9858907874212799E-3</v>
      </c>
      <c r="AM190">
        <f t="shared" si="91"/>
        <v>5.0433475767246464E-3</v>
      </c>
      <c r="AO190" s="32">
        <f t="shared" si="92"/>
        <v>5.9543702356264962E-3</v>
      </c>
      <c r="AP190">
        <f t="shared" si="93"/>
        <v>3.4122070958215551</v>
      </c>
      <c r="AQ190">
        <f t="shared" si="94"/>
        <v>281.45006861138233</v>
      </c>
      <c r="AR190">
        <f t="shared" si="95"/>
        <v>46.851116458117659</v>
      </c>
      <c r="AS190" s="33">
        <f t="shared" si="96"/>
        <v>39.473901721097732</v>
      </c>
    </row>
    <row r="191" spans="1:47" x14ac:dyDescent="0.35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6.3559211857038997</v>
      </c>
      <c r="K191">
        <v>5.6749296300927803</v>
      </c>
      <c r="L191">
        <v>15</v>
      </c>
      <c r="M191">
        <v>6.4856338629631702</v>
      </c>
      <c r="N191">
        <f t="shared" si="70"/>
        <v>-7.5798874081484513</v>
      </c>
      <c r="O191">
        <f t="shared" si="71"/>
        <v>-2.5399437040742256</v>
      </c>
      <c r="P191">
        <f t="shared" si="67"/>
        <v>0.75170816290923825</v>
      </c>
      <c r="Q191">
        <f t="shared" si="68"/>
        <v>-1.0674929630092782</v>
      </c>
      <c r="R191">
        <f t="shared" si="69"/>
        <v>-1.3123384857727125</v>
      </c>
      <c r="S191">
        <f t="shared" si="72"/>
        <v>5.1061871128414466E-4</v>
      </c>
      <c r="T191">
        <f t="shared" si="73"/>
        <v>7.8870839772638923E-2</v>
      </c>
      <c r="U191">
        <f t="shared" si="74"/>
        <v>2.1206192877922709</v>
      </c>
      <c r="V191">
        <f t="shared" si="75"/>
        <v>0.3438695313058675</v>
      </c>
      <c r="W191">
        <f t="shared" si="76"/>
        <v>0.26918982320450474</v>
      </c>
      <c r="X191">
        <f t="shared" si="77"/>
        <v>2.8130601007865663</v>
      </c>
      <c r="Y191">
        <f t="shared" si="78"/>
        <v>1.0342728946497524</v>
      </c>
      <c r="Z191">
        <f t="shared" si="79"/>
        <v>1.8151717097738841E-4</v>
      </c>
      <c r="AA191">
        <f t="shared" si="80"/>
        <v>2.8037381693546349E-2</v>
      </c>
      <c r="AB191">
        <f t="shared" si="81"/>
        <v>0.75384784249697323</v>
      </c>
      <c r="AC191">
        <f t="shared" si="82"/>
        <v>0.12224037844400031</v>
      </c>
      <c r="AD191">
        <f t="shared" si="83"/>
        <v>9.5692880194502755E-2</v>
      </c>
      <c r="AE191">
        <f t="shared" si="84"/>
        <v>1</v>
      </c>
      <c r="AF191" s="17">
        <f t="shared" si="85"/>
        <v>9.0136626232282975</v>
      </c>
      <c r="AG191">
        <f t="shared" si="86"/>
        <v>16943.738753354988</v>
      </c>
      <c r="AH191">
        <f t="shared" si="99"/>
        <v>5.4267745511929373E-2</v>
      </c>
      <c r="AI191">
        <f t="shared" si="87"/>
        <v>9.8505276406462856E-6</v>
      </c>
      <c r="AJ191">
        <f t="shared" si="88"/>
        <v>1.5215254945662006E-3</v>
      </c>
      <c r="AK191">
        <f t="shared" si="89"/>
        <v>4.0909622871342761E-2</v>
      </c>
      <c r="AL191">
        <f t="shared" si="90"/>
        <v>6.633709748680946E-3</v>
      </c>
      <c r="AM191">
        <f t="shared" si="91"/>
        <v>5.1930368696988223E-3</v>
      </c>
      <c r="AO191" s="32">
        <f t="shared" si="92"/>
        <v>7.7099338102799522E-2</v>
      </c>
      <c r="AP191">
        <f t="shared" si="93"/>
        <v>11.908865475747474</v>
      </c>
      <c r="AQ191">
        <f t="shared" si="94"/>
        <v>320.19653773680875</v>
      </c>
      <c r="AR191">
        <f t="shared" si="95"/>
        <v>51.921546687404998</v>
      </c>
      <c r="AS191" s="33">
        <f t="shared" si="96"/>
        <v>40.645508545666551</v>
      </c>
    </row>
    <row r="192" spans="1:47" x14ac:dyDescent="0.35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4.06394024136286</v>
      </c>
      <c r="K192">
        <v>3.62851807264542</v>
      </c>
      <c r="L192">
        <v>15</v>
      </c>
      <c r="M192">
        <v>4.1468777973090596</v>
      </c>
      <c r="N192">
        <f t="shared" si="70"/>
        <v>-4.305628916232684</v>
      </c>
      <c r="O192">
        <f t="shared" si="71"/>
        <v>-0.90281445811634198</v>
      </c>
      <c r="P192">
        <f t="shared" si="67"/>
        <v>0.98909190357313181</v>
      </c>
      <c r="Q192">
        <f t="shared" si="68"/>
        <v>-0.86285180726454203</v>
      </c>
      <c r="R192">
        <f t="shared" si="69"/>
        <v>-1.1546097828950912</v>
      </c>
      <c r="S192">
        <f t="shared" si="72"/>
        <v>1.3492397285210378E-2</v>
      </c>
      <c r="T192">
        <f t="shared" si="73"/>
        <v>0.40542699520688968</v>
      </c>
      <c r="U192">
        <f t="shared" si="74"/>
        <v>2.6887916812538584</v>
      </c>
      <c r="V192">
        <f t="shared" si="75"/>
        <v>0.42195702473001584</v>
      </c>
      <c r="W192">
        <f t="shared" si="76"/>
        <v>0.31518050173327311</v>
      </c>
      <c r="X192">
        <f t="shared" si="77"/>
        <v>3.844848600209247</v>
      </c>
      <c r="Y192">
        <f t="shared" si="78"/>
        <v>1.3467342264240385</v>
      </c>
      <c r="Z192">
        <f t="shared" si="79"/>
        <v>3.5092141949298302E-3</v>
      </c>
      <c r="AA192">
        <f t="shared" si="80"/>
        <v>0.10544680359711049</v>
      </c>
      <c r="AB192">
        <f t="shared" si="81"/>
        <v>0.69932316219357171</v>
      </c>
      <c r="AC192">
        <f t="shared" si="82"/>
        <v>0.1097460702892311</v>
      </c>
      <c r="AD192">
        <f t="shared" si="83"/>
        <v>8.1974749725156962E-2</v>
      </c>
      <c r="AE192">
        <f t="shared" si="84"/>
        <v>1.0000000000000002</v>
      </c>
      <c r="AF192" s="17">
        <f t="shared" si="85"/>
        <v>9.1967088629451759</v>
      </c>
      <c r="AG192">
        <f t="shared" si="86"/>
        <v>25321.84703942158</v>
      </c>
      <c r="AH192">
        <f t="shared" si="99"/>
        <v>6.7695451582912278E-2</v>
      </c>
      <c r="AI192">
        <f t="shared" si="87"/>
        <v>2.3755783962694081E-4</v>
      </c>
      <c r="AJ192">
        <f t="shared" si="88"/>
        <v>7.1382689874810532E-3</v>
      </c>
      <c r="AK192">
        <f t="shared" si="89"/>
        <v>4.7340997267084045E-2</v>
      </c>
      <c r="AL192">
        <f t="shared" si="90"/>
        <v>7.4293097876795312E-3</v>
      </c>
      <c r="AM192">
        <f t="shared" si="91"/>
        <v>5.5493177010407149E-3</v>
      </c>
      <c r="AO192" s="32">
        <f t="shared" si="92"/>
        <v>1.8593473227558466</v>
      </c>
      <c r="AP192">
        <f t="shared" si="93"/>
        <v>55.870693856397494</v>
      </c>
      <c r="AQ192">
        <f t="shared" si="94"/>
        <v>370.53442085252095</v>
      </c>
      <c r="AR192">
        <f t="shared" si="95"/>
        <v>58.148648284302595</v>
      </c>
      <c r="AS192" s="33">
        <f t="shared" si="96"/>
        <v>43.434091784784577</v>
      </c>
    </row>
    <row r="193" spans="1:47" x14ac:dyDescent="0.35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2.31533481266132</v>
      </c>
      <c r="K193">
        <v>2.0672632255904699</v>
      </c>
      <c r="L193">
        <v>15</v>
      </c>
      <c r="M193">
        <v>2.3625865435319602</v>
      </c>
      <c r="N193">
        <f t="shared" si="70"/>
        <v>-1.8076211609447514</v>
      </c>
      <c r="O193">
        <f t="shared" si="71"/>
        <v>0.34618941952762428</v>
      </c>
      <c r="P193">
        <f t="shared" si="67"/>
        <v>1.1701974658315057</v>
      </c>
      <c r="Q193">
        <f t="shared" si="68"/>
        <v>-0.70672632255904699</v>
      </c>
      <c r="R193">
        <f t="shared" si="69"/>
        <v>-1.0864644197725324</v>
      </c>
      <c r="S193">
        <f t="shared" si="72"/>
        <v>0.16404390707144717</v>
      </c>
      <c r="T193">
        <f t="shared" si="73"/>
        <v>1.4136703672313808</v>
      </c>
      <c r="U193">
        <f t="shared" si="74"/>
        <v>3.2226289348052917</v>
      </c>
      <c r="V193">
        <f t="shared" si="75"/>
        <v>0.49325631932290021</v>
      </c>
      <c r="W193">
        <f t="shared" si="76"/>
        <v>0.33740731798093632</v>
      </c>
      <c r="X193">
        <f t="shared" si="77"/>
        <v>5.6310068464119567</v>
      </c>
      <c r="Y193">
        <f t="shared" si="78"/>
        <v>1.7282882621147466</v>
      </c>
      <c r="Z193">
        <f t="shared" si="79"/>
        <v>2.9132251397629705E-2</v>
      </c>
      <c r="AA193">
        <f t="shared" si="80"/>
        <v>0.25105108301052109</v>
      </c>
      <c r="AB193">
        <f t="shared" si="81"/>
        <v>0.57230066002472213</v>
      </c>
      <c r="AC193">
        <f t="shared" si="82"/>
        <v>8.7596469472808428E-2</v>
      </c>
      <c r="AD193">
        <f t="shared" si="83"/>
        <v>5.9919536094318583E-2</v>
      </c>
      <c r="AE193">
        <f t="shared" si="84"/>
        <v>0.99999999999999989</v>
      </c>
      <c r="AF193" s="17">
        <f t="shared" si="85"/>
        <v>8.82715987268476</v>
      </c>
      <c r="AG193">
        <f t="shared" si="86"/>
        <v>22855.833431895211</v>
      </c>
      <c r="AH193">
        <f t="shared" si="99"/>
        <v>8.5564891957424144E-2</v>
      </c>
      <c r="AI193">
        <f t="shared" si="87"/>
        <v>2.492697943314704E-3</v>
      </c>
      <c r="AJ193">
        <f t="shared" si="88"/>
        <v>2.1481158793589559E-2</v>
      </c>
      <c r="AK193">
        <f t="shared" si="89"/>
        <v>4.8968844142177878E-2</v>
      </c>
      <c r="AL193">
        <f t="shared" si="90"/>
        <v>7.4951824462926551E-3</v>
      </c>
      <c r="AM193">
        <f t="shared" si="91"/>
        <v>5.1270086320493458E-3</v>
      </c>
      <c r="AO193" s="32">
        <f t="shared" si="92"/>
        <v>19.510159103229949</v>
      </c>
      <c r="AP193">
        <f t="shared" si="93"/>
        <v>168.13141235531072</v>
      </c>
      <c r="AQ193">
        <f t="shared" si="94"/>
        <v>383.27545576770348</v>
      </c>
      <c r="AR193">
        <f t="shared" si="95"/>
        <v>58.664228623084355</v>
      </c>
      <c r="AS193" s="33">
        <f t="shared" si="96"/>
        <v>40.128710501482296</v>
      </c>
    </row>
    <row r="194" spans="1:47" x14ac:dyDescent="0.35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0.53453988346017001</v>
      </c>
      <c r="K194">
        <v>0.47726775308943598</v>
      </c>
      <c r="L194">
        <v>15</v>
      </c>
      <c r="M194">
        <v>0.54544886067364295</v>
      </c>
      <c r="N194">
        <f t="shared" si="70"/>
        <v>0.73637159505690131</v>
      </c>
      <c r="O194">
        <f t="shared" si="71"/>
        <v>1.6181857975284506</v>
      </c>
      <c r="P194">
        <f t="shared" si="67"/>
        <v>1.3546369406416254</v>
      </c>
      <c r="Q194">
        <f t="shared" si="68"/>
        <v>-0.54772677530894365</v>
      </c>
      <c r="R194">
        <f t="shared" si="69"/>
        <v>-1.0115863664656215</v>
      </c>
      <c r="S194">
        <f t="shared" si="72"/>
        <v>2.0883443918748714</v>
      </c>
      <c r="T194">
        <f t="shared" si="73"/>
        <v>5.0439312982915006</v>
      </c>
      <c r="U194">
        <f t="shared" si="74"/>
        <v>3.8753537177587711</v>
      </c>
      <c r="V194">
        <f t="shared" si="75"/>
        <v>0.57826283877379747</v>
      </c>
      <c r="W194">
        <f t="shared" si="76"/>
        <v>0.36364165284314204</v>
      </c>
      <c r="X194">
        <f t="shared" si="77"/>
        <v>11.949533899542084</v>
      </c>
      <c r="Y194">
        <f t="shared" si="78"/>
        <v>2.4806922733944154</v>
      </c>
      <c r="Z194">
        <f t="shared" si="79"/>
        <v>0.17476366939759036</v>
      </c>
      <c r="AA194">
        <f t="shared" si="80"/>
        <v>0.42210276490238569</v>
      </c>
      <c r="AB194">
        <f t="shared" si="81"/>
        <v>0.32431003169983708</v>
      </c>
      <c r="AC194">
        <f t="shared" si="82"/>
        <v>4.8392083208865323E-2</v>
      </c>
      <c r="AD194">
        <f t="shared" si="83"/>
        <v>3.0431450791321417E-2</v>
      </c>
      <c r="AE194">
        <f t="shared" si="84"/>
        <v>0.99999999999999989</v>
      </c>
      <c r="AF194" s="17">
        <f t="shared" si="85"/>
        <v>9.4782276004781938</v>
      </c>
      <c r="AG194">
        <f t="shared" si="86"/>
        <v>74214.304370882135</v>
      </c>
      <c r="AH194">
        <f t="shared" si="99"/>
        <v>0.1462338171527976</v>
      </c>
      <c r="AI194">
        <f t="shared" si="87"/>
        <v>2.5556358475639196E-2</v>
      </c>
      <c r="AJ194">
        <f t="shared" si="88"/>
        <v>6.172569854242578E-2</v>
      </c>
      <c r="AK194">
        <f t="shared" si="89"/>
        <v>4.7425093876411965E-2</v>
      </c>
      <c r="AL194">
        <f t="shared" si="90"/>
        <v>7.0765590476081783E-3</v>
      </c>
      <c r="AM194">
        <f t="shared" si="91"/>
        <v>4.4501072107124536E-3</v>
      </c>
      <c r="AO194" s="32">
        <f t="shared" si="92"/>
        <v>200.02769340591158</v>
      </c>
      <c r="AP194">
        <f t="shared" si="93"/>
        <v>483.12239457273682</v>
      </c>
      <c r="AQ194">
        <f t="shared" si="94"/>
        <v>371.19263868129167</v>
      </c>
      <c r="AR194">
        <f t="shared" si="95"/>
        <v>55.387694803744715</v>
      </c>
      <c r="AS194" s="33">
        <f t="shared" si="96"/>
        <v>34.830654047067377</v>
      </c>
    </row>
    <row r="195" spans="1:47" x14ac:dyDescent="0.35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1.9924348551092801</v>
      </c>
      <c r="K195">
        <v>1.77895969206186</v>
      </c>
      <c r="L195">
        <v>15</v>
      </c>
      <c r="M195">
        <v>2.0330967909278401</v>
      </c>
      <c r="N195">
        <f t="shared" si="70"/>
        <v>-1.346335507298976</v>
      </c>
      <c r="O195">
        <f t="shared" si="71"/>
        <v>0.576832246350512</v>
      </c>
      <c r="P195">
        <f t="shared" si="67"/>
        <v>1.2036406757208244</v>
      </c>
      <c r="Q195">
        <f t="shared" si="68"/>
        <v>-0.677895969206186</v>
      </c>
      <c r="R195">
        <f t="shared" si="69"/>
        <v>-1.0554681223678652</v>
      </c>
      <c r="S195">
        <f t="shared" si="72"/>
        <v>0.26019198742172944</v>
      </c>
      <c r="T195">
        <f t="shared" si="73"/>
        <v>1.7803896526852354</v>
      </c>
      <c r="U195">
        <f t="shared" si="74"/>
        <v>3.3322264218116264</v>
      </c>
      <c r="V195">
        <f t="shared" si="75"/>
        <v>0.50768405228801272</v>
      </c>
      <c r="W195">
        <f t="shared" si="76"/>
        <v>0.34802946878789381</v>
      </c>
      <c r="X195">
        <f t="shared" si="77"/>
        <v>6.2285215829944978</v>
      </c>
      <c r="Y195">
        <f t="shared" si="78"/>
        <v>1.829138998537412</v>
      </c>
      <c r="Z195">
        <f t="shared" si="79"/>
        <v>4.1774277242953128E-2</v>
      </c>
      <c r="AA195">
        <f t="shared" si="80"/>
        <v>0.28584466296884442</v>
      </c>
      <c r="AB195">
        <f t="shared" si="81"/>
        <v>0.53499476198484741</v>
      </c>
      <c r="AC195">
        <f t="shared" si="82"/>
        <v>8.1509559776452203E-2</v>
      </c>
      <c r="AD195">
        <f t="shared" si="83"/>
        <v>5.5876738026902857E-2</v>
      </c>
      <c r="AE195">
        <f t="shared" si="84"/>
        <v>1</v>
      </c>
      <c r="AF195" s="17">
        <f t="shared" si="85"/>
        <v>9.2739023690630891</v>
      </c>
      <c r="AG195">
        <f t="shared" si="86"/>
        <v>38341.942025378652</v>
      </c>
      <c r="AH195">
        <f t="shared" si="99"/>
        <v>9.3828310781175123E-2</v>
      </c>
      <c r="AI195">
        <f t="shared" si="87"/>
        <v>3.9196098678107773E-3</v>
      </c>
      <c r="AJ195">
        <f t="shared" si="88"/>
        <v>2.6820321872180995E-2</v>
      </c>
      <c r="AK195">
        <f t="shared" si="89"/>
        <v>5.0197654793815077E-2</v>
      </c>
      <c r="AL195">
        <f t="shared" si="90"/>
        <v>7.6479043063417285E-3</v>
      </c>
      <c r="AM195">
        <f t="shared" si="91"/>
        <v>5.2428199410265476E-3</v>
      </c>
      <c r="AO195" s="32">
        <f t="shared" si="92"/>
        <v>30.678491290400096</v>
      </c>
      <c r="AP195">
        <f t="shared" si="93"/>
        <v>209.92063973473842</v>
      </c>
      <c r="AQ195">
        <f t="shared" si="94"/>
        <v>392.89326420914875</v>
      </c>
      <c r="AR195">
        <f t="shared" si="95"/>
        <v>59.859571121797394</v>
      </c>
      <c r="AS195" s="33">
        <f t="shared" si="96"/>
        <v>41.035156896304578</v>
      </c>
    </row>
    <row r="196" spans="1:47" x14ac:dyDescent="0.35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4.4053033000460404</v>
      </c>
      <c r="K196">
        <v>3.93330651789825</v>
      </c>
      <c r="L196">
        <v>15</v>
      </c>
      <c r="M196">
        <v>4.4952074490265703</v>
      </c>
      <c r="N196">
        <f t="shared" si="70"/>
        <v>-4.7932904286371878</v>
      </c>
      <c r="O196">
        <f t="shared" si="71"/>
        <v>-1.1466452143185939</v>
      </c>
      <c r="P196">
        <f t="shared" si="67"/>
        <v>0.95373644392380297</v>
      </c>
      <c r="Q196">
        <f t="shared" si="68"/>
        <v>-0.89333065178982496</v>
      </c>
      <c r="R196">
        <f t="shared" si="69"/>
        <v>-1.2018037811681446</v>
      </c>
      <c r="S196">
        <f t="shared" si="72"/>
        <v>8.2851507839514036E-3</v>
      </c>
      <c r="T196">
        <f t="shared" si="73"/>
        <v>0.31770080168140219</v>
      </c>
      <c r="U196">
        <f t="shared" si="74"/>
        <v>2.595389090525861</v>
      </c>
      <c r="V196">
        <f t="shared" si="75"/>
        <v>0.40929027665943146</v>
      </c>
      <c r="W196">
        <f t="shared" si="76"/>
        <v>0.30065141315705907</v>
      </c>
      <c r="X196">
        <f t="shared" si="77"/>
        <v>3.6313167328077047</v>
      </c>
      <c r="Y196">
        <f t="shared" si="78"/>
        <v>1.2895953188145113</v>
      </c>
      <c r="Z196">
        <f t="shared" si="79"/>
        <v>2.2815830712583952E-3</v>
      </c>
      <c r="AA196">
        <f t="shared" si="80"/>
        <v>8.7489146515665819E-2</v>
      </c>
      <c r="AB196">
        <f t="shared" si="81"/>
        <v>0.71472396419662543</v>
      </c>
      <c r="AC196">
        <f t="shared" si="82"/>
        <v>0.11271125786457396</v>
      </c>
      <c r="AD196">
        <f t="shared" si="83"/>
        <v>8.279404835187644E-2</v>
      </c>
      <c r="AE196">
        <f t="shared" si="84"/>
        <v>1</v>
      </c>
      <c r="AF196" s="17">
        <f t="shared" si="85"/>
        <v>10.015328914256084</v>
      </c>
      <c r="AG196">
        <f t="shared" si="86"/>
        <v>55162.885247884828</v>
      </c>
      <c r="AH196">
        <f t="shared" si="99"/>
        <v>6.5445159683802906E-2</v>
      </c>
      <c r="AI196">
        <f t="shared" si="87"/>
        <v>1.4931856843036713E-4</v>
      </c>
      <c r="AJ196">
        <f t="shared" si="88"/>
        <v>5.7257411643173778E-3</v>
      </c>
      <c r="AK196">
        <f t="shared" si="89"/>
        <v>4.6775223966688782E-2</v>
      </c>
      <c r="AL196">
        <f t="shared" si="90"/>
        <v>7.3764062691093289E-3</v>
      </c>
      <c r="AM196">
        <f t="shared" si="91"/>
        <v>5.4184697152570528E-3</v>
      </c>
      <c r="AO196" s="32">
        <f t="shared" si="92"/>
        <v>1.1687051914798308</v>
      </c>
      <c r="AP196">
        <f t="shared" si="93"/>
        <v>44.814944947239319</v>
      </c>
      <c r="AQ196">
        <f t="shared" si="94"/>
        <v>366.10615583281594</v>
      </c>
      <c r="AR196">
        <f t="shared" si="95"/>
        <v>57.734576428066056</v>
      </c>
      <c r="AS196" s="33">
        <f t="shared" si="96"/>
        <v>42.409954452853498</v>
      </c>
    </row>
    <row r="197" spans="1:47" x14ac:dyDescent="0.35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5.8663571882109897</v>
      </c>
      <c r="K197">
        <v>5.2378189180455301</v>
      </c>
      <c r="L197">
        <v>15</v>
      </c>
      <c r="M197">
        <v>5.9860787634805899</v>
      </c>
      <c r="N197">
        <f t="shared" si="70"/>
        <v>-6.8805102688728361</v>
      </c>
      <c r="O197">
        <f t="shared" si="71"/>
        <v>-2.1902551344364181</v>
      </c>
      <c r="P197">
        <f t="shared" ref="P197:P260" si="100">$P$2+$J$2*J197+$K$2*K197+$F$2*G197</f>
        <v>0.80241300550671868</v>
      </c>
      <c r="Q197">
        <f t="shared" ref="Q197:Q260" si="101">$Q$2+$K$3*K197</f>
        <v>-1.0237818918045529</v>
      </c>
      <c r="R197">
        <f t="shared" ref="R197:R260" si="102">$R$2+$L$2*L197+$M$2*M197+$I$2*I197</f>
        <v>-1.2726762044579272</v>
      </c>
      <c r="S197">
        <f t="shared" si="72"/>
        <v>1.0276195491000762E-3</v>
      </c>
      <c r="T197">
        <f t="shared" si="73"/>
        <v>0.11188819844296584</v>
      </c>
      <c r="U197">
        <f t="shared" si="74"/>
        <v>2.2309176554353329</v>
      </c>
      <c r="V197">
        <f t="shared" si="75"/>
        <v>0.35923378461794403</v>
      </c>
      <c r="W197">
        <f t="shared" si="76"/>
        <v>0.28008106371163405</v>
      </c>
      <c r="X197">
        <f t="shared" si="77"/>
        <v>2.983148321756977</v>
      </c>
      <c r="Y197">
        <f t="shared" si="78"/>
        <v>1.0929792266421141</v>
      </c>
      <c r="Z197">
        <f t="shared" si="79"/>
        <v>3.4447484277109016E-4</v>
      </c>
      <c r="AA197">
        <f t="shared" si="80"/>
        <v>3.7506750042206195E-2</v>
      </c>
      <c r="AB197">
        <f t="shared" si="81"/>
        <v>0.74784000485815449</v>
      </c>
      <c r="AC197">
        <f t="shared" si="82"/>
        <v>0.12042102700624924</v>
      </c>
      <c r="AD197">
        <f t="shared" si="83"/>
        <v>9.3887743250619007E-2</v>
      </c>
      <c r="AE197">
        <f t="shared" si="84"/>
        <v>1</v>
      </c>
      <c r="AF197" s="17">
        <f t="shared" si="85"/>
        <v>8.6129679999005333</v>
      </c>
      <c r="AG197">
        <f t="shared" si="86"/>
        <v>11825.972589365179</v>
      </c>
      <c r="AH197">
        <f t="shared" si="99"/>
        <v>5.6110694424065875E-2</v>
      </c>
      <c r="AI197">
        <f t="shared" si="87"/>
        <v>1.9328722639506779E-5</v>
      </c>
      <c r="AJ197">
        <f t="shared" si="88"/>
        <v>2.1045297904580518E-3</v>
      </c>
      <c r="AK197">
        <f t="shared" si="89"/>
        <v>4.1961821990687848E-2</v>
      </c>
      <c r="AL197">
        <f t="shared" si="90"/>
        <v>6.7569074485798351E-3</v>
      </c>
      <c r="AM197">
        <f t="shared" si="91"/>
        <v>5.2681064717006367E-3</v>
      </c>
      <c r="AO197" s="32">
        <f t="shared" si="92"/>
        <v>0.15128445665483112</v>
      </c>
      <c r="AP197">
        <f t="shared" si="93"/>
        <v>16.471996199717641</v>
      </c>
      <c r="AQ197">
        <f t="shared" si="94"/>
        <v>328.43202101377688</v>
      </c>
      <c r="AR197">
        <f t="shared" si="95"/>
        <v>52.885805807779235</v>
      </c>
      <c r="AS197" s="33">
        <f t="shared" si="96"/>
        <v>41.233072667825674</v>
      </c>
    </row>
    <row r="198" spans="1:47" x14ac:dyDescent="0.35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8.1290486555458301</v>
      </c>
      <c r="K198">
        <v>7.2580791567373497</v>
      </c>
      <c r="L198">
        <v>15</v>
      </c>
      <c r="M198">
        <v>8.2949476076998199</v>
      </c>
      <c r="N198">
        <f t="shared" ref="N198:N261" si="103">$N$2+$G$2*60*H198/$N$3</f>
        <v>-10.112926650779771</v>
      </c>
      <c r="O198">
        <f t="shared" ref="O198:O261" si="104">$O$2+$H$2*60*H198/$O$3</f>
        <v>-3.8064633253898856</v>
      </c>
      <c r="P198">
        <f t="shared" si="100"/>
        <v>0.56806281781846746</v>
      </c>
      <c r="Q198">
        <f t="shared" si="101"/>
        <v>-1.2258079156737351</v>
      </c>
      <c r="R198">
        <f t="shared" si="102"/>
        <v>-1.4086922978298035</v>
      </c>
      <c r="S198">
        <f t="shared" ref="S198:S261" si="105">EXP(N198)</f>
        <v>4.0551951581527068E-5</v>
      </c>
      <c r="T198">
        <f t="shared" ref="T198:T261" si="106">EXP(O198)</f>
        <v>2.2226648538110579E-2</v>
      </c>
      <c r="U198">
        <f t="shared" ref="U198:U261" si="107">EXP(P198)</f>
        <v>1.7648449117337128</v>
      </c>
      <c r="V198">
        <f t="shared" ref="V198:V261" si="108">EXP(Q198)</f>
        <v>0.29352046471924675</v>
      </c>
      <c r="W198">
        <f t="shared" ref="W198:W261" si="109">EXP(R198)</f>
        <v>0.24446275869856005</v>
      </c>
      <c r="X198">
        <f t="shared" ref="X198:X261" si="110">SUM(S198:W198)</f>
        <v>2.3250953356412114</v>
      </c>
      <c r="Y198">
        <f t="shared" ref="Y198:Y261" si="111">LN(X198)</f>
        <v>0.84376104277552011</v>
      </c>
      <c r="Z198">
        <f t="shared" ref="Z198:Z261" si="112">S198/$X198</f>
        <v>1.7440984444770611E-5</v>
      </c>
      <c r="AA198">
        <f t="shared" ref="AA198:AA261" si="113">T198/$X198</f>
        <v>9.559456852112666E-3</v>
      </c>
      <c r="AB198">
        <f t="shared" ref="AB198:AB261" si="114">U198/$X198</f>
        <v>0.75904195612134173</v>
      </c>
      <c r="AC198">
        <f t="shared" ref="AC198:AC261" si="115">V198/$X198</f>
        <v>0.1262401847442097</v>
      </c>
      <c r="AD198">
        <f t="shared" ref="AD198:AD261" si="116">W198/$X198</f>
        <v>0.10514096129789124</v>
      </c>
      <c r="AE198">
        <f t="shared" ref="AE198:AE261" si="117">SUM(Z198:AD198)</f>
        <v>1.0000000000000002</v>
      </c>
      <c r="AF198" s="17">
        <f t="shared" ref="AF198:AF261" si="118">$E$2*LN(F198+0.15*E198)</f>
        <v>9.8699979981782864</v>
      </c>
      <c r="AG198">
        <f t="shared" ref="AG198:AG261" si="119">EXP(AF198+$D$2*Y198)</f>
        <v>34913.565471314607</v>
      </c>
      <c r="AH198">
        <f t="shared" si="99"/>
        <v>4.8956541614955086E-2</v>
      </c>
      <c r="AI198">
        <f t="shared" ref="AI198:AI261" si="120">Z198*$AH198</f>
        <v>8.538502807761968E-7</v>
      </c>
      <c r="AJ198">
        <f t="shared" ref="AJ198:AJ261" si="121">AA198*$AH198</f>
        <v>4.679979471968213E-4</v>
      </c>
      <c r="AK198">
        <f t="shared" ref="AK198:AK261" si="122">AB198*$AH198</f>
        <v>3.7160069112351382E-2</v>
      </c>
      <c r="AL198">
        <f t="shared" ref="AL198:AL261" si="123">AC198*$AH198</f>
        <v>6.18028285790952E-3</v>
      </c>
      <c r="AM198">
        <f t="shared" ref="AM198:AM261" si="124">AD198*$AH198</f>
        <v>5.1473378472165947E-3</v>
      </c>
      <c r="AO198" s="32">
        <f t="shared" ref="AO198:AO261" si="125">AI198*$C198*0.5</f>
        <v>6.6830218530725492E-3</v>
      </c>
      <c r="AP198">
        <f t="shared" ref="AP198:AP261" si="126">AJ198*$C198*0.5</f>
        <v>3.6629846926632763</v>
      </c>
      <c r="AQ198">
        <f t="shared" ref="AQ198:AQ261" si="127">AK198*$C198*0.5</f>
        <v>290.84906280498546</v>
      </c>
      <c r="AR198">
        <f t="shared" ref="AR198:AR261" si="128">AL198*$C198*0.5</f>
        <v>48.372608556188943</v>
      </c>
      <c r="AS198" s="33">
        <f t="shared" ref="AS198:AS261" si="129">AM198*$C198*0.5</f>
        <v>40.287825737815098</v>
      </c>
    </row>
    <row r="199" spans="1:47" x14ac:dyDescent="0.35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9.8274447100457998</v>
      </c>
      <c r="K199">
        <v>8.7745042053980207</v>
      </c>
      <c r="L199">
        <v>15</v>
      </c>
      <c r="M199">
        <v>10.0280048061692</v>
      </c>
      <c r="N199">
        <f t="shared" si="103"/>
        <v>-12.53920672863684</v>
      </c>
      <c r="O199">
        <f t="shared" si="104"/>
        <v>-5.0196033643184199</v>
      </c>
      <c r="P199">
        <f t="shared" si="100"/>
        <v>0.39215751217382877</v>
      </c>
      <c r="Q199">
        <f t="shared" si="101"/>
        <v>-1.3774504205398022</v>
      </c>
      <c r="R199">
        <f t="shared" si="102"/>
        <v>-1.4810905649212092</v>
      </c>
      <c r="S199">
        <f t="shared" si="105"/>
        <v>3.5833704691208019E-6</v>
      </c>
      <c r="T199">
        <f t="shared" si="106"/>
        <v>6.607146819847985E-3</v>
      </c>
      <c r="U199">
        <f t="shared" si="107"/>
        <v>1.4801708379679965</v>
      </c>
      <c r="V199">
        <f t="shared" si="108"/>
        <v>0.2522207909416222</v>
      </c>
      <c r="W199">
        <f t="shared" si="109"/>
        <v>0.22738957002529653</v>
      </c>
      <c r="X199">
        <f t="shared" si="110"/>
        <v>1.9663919291252323</v>
      </c>
      <c r="Y199">
        <f t="shared" si="111"/>
        <v>0.67620035543005508</v>
      </c>
      <c r="Z199">
        <f t="shared" si="112"/>
        <v>1.822307351879184E-6</v>
      </c>
      <c r="AA199">
        <f t="shared" si="113"/>
        <v>3.3600355666569661E-3</v>
      </c>
      <c r="AB199">
        <f t="shared" si="114"/>
        <v>0.75273439442281698</v>
      </c>
      <c r="AC199">
        <f t="shared" si="115"/>
        <v>0.12826577815228571</v>
      </c>
      <c r="AD199">
        <f t="shared" si="116"/>
        <v>0.11563796955088851</v>
      </c>
      <c r="AE199">
        <f t="shared" si="117"/>
        <v>1</v>
      </c>
      <c r="AF199" s="17">
        <f t="shared" si="118"/>
        <v>9.8720078519071119</v>
      </c>
      <c r="AG199">
        <f t="shared" si="119"/>
        <v>31111.975884244664</v>
      </c>
      <c r="AH199">
        <f t="shared" si="99"/>
        <v>4.2698210555027115E-2</v>
      </c>
      <c r="AI199">
        <f t="shared" si="120"/>
        <v>7.7809263006511281E-8</v>
      </c>
      <c r="AJ199">
        <f t="shared" si="121"/>
        <v>1.4346750609749899E-4</v>
      </c>
      <c r="AK199">
        <f t="shared" si="122"/>
        <v>3.2140411665076266E-2</v>
      </c>
      <c r="AL199">
        <f t="shared" si="123"/>
        <v>5.476719202550692E-3</v>
      </c>
      <c r="AM199">
        <f t="shared" si="124"/>
        <v>4.9375343720396521E-3</v>
      </c>
      <c r="AO199" s="32">
        <f t="shared" si="125"/>
        <v>6.0900724254757507E-4</v>
      </c>
      <c r="AP199">
        <f t="shared" si="126"/>
        <v>1.1229093671829753</v>
      </c>
      <c r="AQ199">
        <f t="shared" si="127"/>
        <v>251.56058194323253</v>
      </c>
      <c r="AR199">
        <f t="shared" si="128"/>
        <v>42.865868803739211</v>
      </c>
      <c r="AS199" s="33">
        <f t="shared" si="129"/>
        <v>38.64570973571756</v>
      </c>
    </row>
    <row r="200" spans="1:47" x14ac:dyDescent="0.35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11.1530102663343</v>
      </c>
      <c r="K200">
        <v>9.9580448806556205</v>
      </c>
      <c r="L200">
        <v>15</v>
      </c>
      <c r="M200">
        <v>11.380622720749299</v>
      </c>
      <c r="N200">
        <f t="shared" si="103"/>
        <v>-14.432871809048999</v>
      </c>
      <c r="O200">
        <f t="shared" si="104"/>
        <v>-5.9664359045244995</v>
      </c>
      <c r="P200">
        <f t="shared" si="100"/>
        <v>0.25486679384394784</v>
      </c>
      <c r="Q200">
        <f t="shared" si="101"/>
        <v>-1.4958044880655621</v>
      </c>
      <c r="R200">
        <f t="shared" si="102"/>
        <v>-1.5379717231617591</v>
      </c>
      <c r="S200">
        <f t="shared" si="105"/>
        <v>5.3936581239671216E-7</v>
      </c>
      <c r="T200">
        <f t="shared" si="106"/>
        <v>2.5633612215473786E-3</v>
      </c>
      <c r="U200">
        <f t="shared" si="107"/>
        <v>1.2902897348892304</v>
      </c>
      <c r="V200">
        <f t="shared" si="108"/>
        <v>0.22406827195182077</v>
      </c>
      <c r="W200">
        <f t="shared" si="109"/>
        <v>0.21481636691979752</v>
      </c>
      <c r="X200">
        <f t="shared" si="110"/>
        <v>1.7317382743482084</v>
      </c>
      <c r="Y200">
        <f t="shared" si="111"/>
        <v>0.54912568691351005</v>
      </c>
      <c r="Z200">
        <f t="shared" si="112"/>
        <v>3.1145919703121344E-7</v>
      </c>
      <c r="AA200">
        <f t="shared" si="113"/>
        <v>1.4802243846646957E-3</v>
      </c>
      <c r="AB200">
        <f t="shared" si="114"/>
        <v>0.74508356949890109</v>
      </c>
      <c r="AC200">
        <f t="shared" si="115"/>
        <v>0.12938922426724997</v>
      </c>
      <c r="AD200">
        <f t="shared" si="116"/>
        <v>0.12404667038998725</v>
      </c>
      <c r="AE200">
        <f t="shared" si="117"/>
        <v>1</v>
      </c>
      <c r="AF200" s="17">
        <f t="shared" si="118"/>
        <v>9.1280125360663948</v>
      </c>
      <c r="AG200">
        <f t="shared" si="119"/>
        <v>13526.425788557721</v>
      </c>
      <c r="AH200">
        <f t="shared" si="99"/>
        <v>3.9979004726491282E-2</v>
      </c>
      <c r="AI200">
        <f t="shared" si="120"/>
        <v>1.2451828710220061E-8</v>
      </c>
      <c r="AJ200">
        <f t="shared" si="121"/>
        <v>5.917789767077752E-5</v>
      </c>
      <c r="AK200">
        <f t="shared" si="122"/>
        <v>2.9787699546627563E-2</v>
      </c>
      <c r="AL200">
        <f t="shared" si="123"/>
        <v>5.1728524085374273E-3</v>
      </c>
      <c r="AM200">
        <f t="shared" si="124"/>
        <v>4.959262421826806E-3</v>
      </c>
      <c r="AO200" s="32">
        <f t="shared" si="125"/>
        <v>9.7459525697490045E-5</v>
      </c>
      <c r="AP200">
        <f t="shared" si="126"/>
        <v>0.46318094899866719</v>
      </c>
      <c r="AQ200">
        <f t="shared" si="127"/>
        <v>233.14608135035573</v>
      </c>
      <c r="AR200">
        <f t="shared" si="128"/>
        <v>40.48752628803765</v>
      </c>
      <c r="AS200" s="33">
        <f t="shared" si="129"/>
        <v>38.815773545288714</v>
      </c>
    </row>
    <row r="201" spans="1:47" x14ac:dyDescent="0.35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14.441139518924601</v>
      </c>
      <c r="K201">
        <v>12.8938745704684</v>
      </c>
      <c r="L201">
        <v>17.1918327606245</v>
      </c>
      <c r="M201">
        <v>14.7358566519639</v>
      </c>
      <c r="N201">
        <f t="shared" si="103"/>
        <v>-19.130199312749397</v>
      </c>
      <c r="O201">
        <f t="shared" si="104"/>
        <v>-8.3150996563746986</v>
      </c>
      <c r="P201">
        <f t="shared" si="100"/>
        <v>-8.5689450174334048E-2</v>
      </c>
      <c r="Q201">
        <f t="shared" si="101"/>
        <v>-1.78938745704684</v>
      </c>
      <c r="R201">
        <f t="shared" si="102"/>
        <v>-1.804725245512862</v>
      </c>
      <c r="S201">
        <f t="shared" si="105"/>
        <v>4.9188094730318901E-9</v>
      </c>
      <c r="T201">
        <f t="shared" si="106"/>
        <v>2.447924972278808E-4</v>
      </c>
      <c r="U201">
        <f t="shared" si="107"/>
        <v>0.91787923420021089</v>
      </c>
      <c r="V201">
        <f t="shared" si="108"/>
        <v>0.16706247127129334</v>
      </c>
      <c r="W201">
        <f t="shared" si="109"/>
        <v>0.16451965288077836</v>
      </c>
      <c r="X201">
        <f t="shared" si="110"/>
        <v>1.24970615576832</v>
      </c>
      <c r="Y201">
        <f t="shared" si="111"/>
        <v>0.22290844829431647</v>
      </c>
      <c r="Z201">
        <f t="shared" si="112"/>
        <v>3.9359728287549348E-9</v>
      </c>
      <c r="AA201">
        <f t="shared" si="113"/>
        <v>1.9588004435921357E-4</v>
      </c>
      <c r="AB201">
        <f t="shared" si="114"/>
        <v>0.73447604459937887</v>
      </c>
      <c r="AC201">
        <f t="shared" si="115"/>
        <v>0.13368140222417585</v>
      </c>
      <c r="AD201">
        <f t="shared" si="116"/>
        <v>0.1316466691961132</v>
      </c>
      <c r="AE201">
        <f t="shared" si="117"/>
        <v>0.99999999999999989</v>
      </c>
      <c r="AF201" s="17">
        <f t="shared" si="118"/>
        <v>8.6284315092255301</v>
      </c>
      <c r="AG201">
        <f t="shared" si="119"/>
        <v>6531.9932651273675</v>
      </c>
      <c r="AH201">
        <f t="shared" si="99"/>
        <v>3.3273673884112953E-2</v>
      </c>
      <c r="AI201">
        <f t="shared" si="120"/>
        <v>1.3096427632072126E-10</v>
      </c>
      <c r="AJ201">
        <f t="shared" si="121"/>
        <v>6.5176487164140511E-6</v>
      </c>
      <c r="AK201">
        <f t="shared" si="122"/>
        <v>2.4438716383692934E-2</v>
      </c>
      <c r="AL201">
        <f t="shared" si="123"/>
        <v>4.4480713819781588E-3</v>
      </c>
      <c r="AM201">
        <f t="shared" si="124"/>
        <v>4.3803683387611692E-3</v>
      </c>
      <c r="AO201" s="32">
        <f t="shared" si="125"/>
        <v>1.0250475292080168E-6</v>
      </c>
      <c r="AP201">
        <f t="shared" si="126"/>
        <v>5.1013145727198346E-2</v>
      </c>
      <c r="AQ201">
        <f t="shared" si="127"/>
        <v>191.27999291022203</v>
      </c>
      <c r="AR201">
        <f t="shared" si="128"/>
        <v>34.814719768861089</v>
      </c>
      <c r="AS201" s="33">
        <f t="shared" si="129"/>
        <v>34.284813147612049</v>
      </c>
    </row>
    <row r="202" spans="1:47" x14ac:dyDescent="0.35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15.4794879391303</v>
      </c>
      <c r="K202">
        <v>13.8209713742235</v>
      </c>
      <c r="L202">
        <v>18.427961832297999</v>
      </c>
      <c r="M202">
        <v>15.7953958562554</v>
      </c>
      <c r="N202">
        <f t="shared" si="103"/>
        <v>-20.613554198757598</v>
      </c>
      <c r="O202">
        <f t="shared" si="104"/>
        <v>-9.0567770993787988</v>
      </c>
      <c r="P202">
        <f t="shared" si="100"/>
        <v>-0.19323267940992495</v>
      </c>
      <c r="Q202">
        <f t="shared" si="101"/>
        <v>-1.8820971374223501</v>
      </c>
      <c r="R202">
        <f t="shared" si="102"/>
        <v>-1.9497748856494586</v>
      </c>
      <c r="S202">
        <f t="shared" si="105"/>
        <v>1.1159562248989005E-9</v>
      </c>
      <c r="T202">
        <f t="shared" si="106"/>
        <v>1.165981559469973E-4</v>
      </c>
      <c r="U202">
        <f t="shared" si="107"/>
        <v>0.82429015647674742</v>
      </c>
      <c r="V202">
        <f t="shared" si="108"/>
        <v>0.15227043864590892</v>
      </c>
      <c r="W202">
        <f t="shared" si="109"/>
        <v>0.14230610312698211</v>
      </c>
      <c r="X202">
        <f t="shared" si="110"/>
        <v>1.1189832975215417</v>
      </c>
      <c r="Y202">
        <f t="shared" si="111"/>
        <v>0.11242050296418293</v>
      </c>
      <c r="Z202">
        <f t="shared" si="112"/>
        <v>9.9729480088814016E-10</v>
      </c>
      <c r="AA202">
        <f t="shared" si="113"/>
        <v>1.0420008610070665E-4</v>
      </c>
      <c r="AB202">
        <f t="shared" si="114"/>
        <v>0.73664205560751805</v>
      </c>
      <c r="AC202">
        <f t="shared" si="115"/>
        <v>0.13607927748624643</v>
      </c>
      <c r="AD202">
        <f t="shared" si="116"/>
        <v>0.12717446582284</v>
      </c>
      <c r="AE202">
        <f t="shared" si="117"/>
        <v>1</v>
      </c>
      <c r="AF202" s="17">
        <f t="shared" si="118"/>
        <v>9.2305467269012063</v>
      </c>
      <c r="AG202">
        <f t="shared" si="119"/>
        <v>11039.56678946116</v>
      </c>
      <c r="AH202">
        <f t="shared" si="99"/>
        <v>3.3729958779774152E-2</v>
      </c>
      <c r="AI202">
        <f t="shared" si="120"/>
        <v>3.3638712525240036E-11</v>
      </c>
      <c r="AJ202">
        <f t="shared" si="121"/>
        <v>3.514664609025753E-6</v>
      </c>
      <c r="AK202">
        <f t="shared" si="122"/>
        <v>2.4846906171089683E-2</v>
      </c>
      <c r="AL202">
        <f t="shared" si="123"/>
        <v>4.589948420392541E-3</v>
      </c>
      <c r="AM202">
        <f t="shared" si="124"/>
        <v>4.28958949004419E-3</v>
      </c>
      <c r="AO202" s="32">
        <f t="shared" si="125"/>
        <v>2.6328766995431728E-7</v>
      </c>
      <c r="AP202">
        <f t="shared" si="126"/>
        <v>2.7509015242095352E-2</v>
      </c>
      <c r="AQ202">
        <f t="shared" si="127"/>
        <v>194.47486363965911</v>
      </c>
      <c r="AR202">
        <f t="shared" si="128"/>
        <v>35.925180665249847</v>
      </c>
      <c r="AS202" s="33">
        <f t="shared" si="129"/>
        <v>33.574293934312927</v>
      </c>
    </row>
    <row r="203" spans="1:47" x14ac:dyDescent="0.35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16.605341504818401</v>
      </c>
      <c r="K203">
        <v>14.826197772159301</v>
      </c>
      <c r="L203">
        <v>19.768263696212401</v>
      </c>
      <c r="M203">
        <v>16.944226025325001</v>
      </c>
      <c r="N203">
        <f t="shared" si="103"/>
        <v>-22.221916435454876</v>
      </c>
      <c r="O203">
        <f t="shared" si="104"/>
        <v>-9.860958217727438</v>
      </c>
      <c r="P203">
        <f t="shared" si="100"/>
        <v>-0.3098389415704782</v>
      </c>
      <c r="Q203">
        <f t="shared" si="101"/>
        <v>-1.9826197772159302</v>
      </c>
      <c r="R203">
        <f t="shared" si="102"/>
        <v>-2.0798143454055174</v>
      </c>
      <c r="S203">
        <f t="shared" si="105"/>
        <v>2.2343145555785938E-10</v>
      </c>
      <c r="T203">
        <f t="shared" si="106"/>
        <v>5.2172333261651315E-5</v>
      </c>
      <c r="U203">
        <f t="shared" si="107"/>
        <v>0.73356509355244714</v>
      </c>
      <c r="V203">
        <f t="shared" si="108"/>
        <v>0.1377080000559345</v>
      </c>
      <c r="W203">
        <f t="shared" si="109"/>
        <v>0.1249534082196241</v>
      </c>
      <c r="X203">
        <f t="shared" si="110"/>
        <v>0.99627867438469886</v>
      </c>
      <c r="Y203">
        <f t="shared" si="111"/>
        <v>-3.7282669735224029E-3</v>
      </c>
      <c r="Z203">
        <f t="shared" si="112"/>
        <v>2.2426602245185117E-10</v>
      </c>
      <c r="AA203">
        <f t="shared" si="113"/>
        <v>5.2367208696776449E-5</v>
      </c>
      <c r="AB203">
        <f t="shared" si="114"/>
        <v>0.73630512467357245</v>
      </c>
      <c r="AC203">
        <f t="shared" si="115"/>
        <v>0.1382223705038983</v>
      </c>
      <c r="AD203">
        <f t="shared" si="116"/>
        <v>0.12542013738956648</v>
      </c>
      <c r="AE203">
        <f t="shared" si="117"/>
        <v>1</v>
      </c>
      <c r="AF203" s="17">
        <f t="shared" si="118"/>
        <v>9.8021073208252112</v>
      </c>
      <c r="AG203">
        <f t="shared" si="119"/>
        <v>18024.68585926294</v>
      </c>
      <c r="AH203">
        <f t="shared" si="99"/>
        <v>3.2841135913874081E-2</v>
      </c>
      <c r="AI203">
        <f t="shared" si="120"/>
        <v>7.3651509242051805E-12</v>
      </c>
      <c r="AJ203">
        <f t="shared" si="121"/>
        <v>1.7197986182410441E-6</v>
      </c>
      <c r="AK203">
        <f t="shared" si="122"/>
        <v>2.4181096673486793E-2</v>
      </c>
      <c r="AL203">
        <f t="shared" si="123"/>
        <v>4.5393796560563833E-3</v>
      </c>
      <c r="AM203">
        <f t="shared" si="124"/>
        <v>4.1189397783475135E-3</v>
      </c>
      <c r="AO203" s="32">
        <f t="shared" si="125"/>
        <v>5.7646481691023967E-8</v>
      </c>
      <c r="AP203">
        <f t="shared" si="126"/>
        <v>1.3460734284868645E-2</v>
      </c>
      <c r="AQ203">
        <f t="shared" si="127"/>
        <v>189.2636228370931</v>
      </c>
      <c r="AR203">
        <f t="shared" si="128"/>
        <v>35.529382754597172</v>
      </c>
      <c r="AS203" s="33">
        <f t="shared" si="129"/>
        <v>32.238631490713701</v>
      </c>
    </row>
    <row r="204" spans="1:47" x14ac:dyDescent="0.35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18.795282861299501</v>
      </c>
      <c r="K204">
        <v>16.781502554731698</v>
      </c>
      <c r="L204">
        <v>22.375336739642201</v>
      </c>
      <c r="M204">
        <v>19.178860062550498</v>
      </c>
      <c r="N204">
        <f t="shared" si="103"/>
        <v>-25.350404087570638</v>
      </c>
      <c r="O204">
        <f t="shared" si="104"/>
        <v>-11.425202043785319</v>
      </c>
      <c r="P204">
        <f t="shared" si="100"/>
        <v>-0.53665429634887707</v>
      </c>
      <c r="Q204">
        <f t="shared" si="101"/>
        <v>-2.1781502554731702</v>
      </c>
      <c r="R204">
        <f t="shared" si="102"/>
        <v>-2.293193258681157</v>
      </c>
      <c r="S204">
        <f t="shared" si="105"/>
        <v>9.7827147600790624E-12</v>
      </c>
      <c r="T204">
        <f t="shared" si="106"/>
        <v>1.0916861430097385E-5</v>
      </c>
      <c r="U204">
        <f t="shared" si="107"/>
        <v>0.584701220534245</v>
      </c>
      <c r="V204">
        <f t="shared" si="108"/>
        <v>0.11325082210124837</v>
      </c>
      <c r="W204">
        <f t="shared" si="109"/>
        <v>0.1009436075983782</v>
      </c>
      <c r="X204">
        <f t="shared" si="110"/>
        <v>0.79890656710508434</v>
      </c>
      <c r="Y204">
        <f t="shared" si="111"/>
        <v>-0.22451127734381776</v>
      </c>
      <c r="Z204">
        <f t="shared" si="112"/>
        <v>1.2245129985008986E-11</v>
      </c>
      <c r="AA204">
        <f t="shared" si="113"/>
        <v>1.3664753651551138E-5</v>
      </c>
      <c r="AB204">
        <f t="shared" si="114"/>
        <v>0.73187684844420142</v>
      </c>
      <c r="AC204">
        <f t="shared" si="115"/>
        <v>0.14175728021816586</v>
      </c>
      <c r="AD204">
        <f t="shared" si="116"/>
        <v>0.12635220657173615</v>
      </c>
      <c r="AE204">
        <f t="shared" si="117"/>
        <v>1.0000000000000002</v>
      </c>
      <c r="AF204" s="18">
        <f t="shared" si="118"/>
        <v>9.9154847935456214</v>
      </c>
      <c r="AG204">
        <f t="shared" si="119"/>
        <v>17297.666714661624</v>
      </c>
      <c r="AH204">
        <f t="shared" si="99"/>
        <v>3.2468379373544208E-2</v>
      </c>
      <c r="AI204">
        <f t="shared" si="120"/>
        <v>3.9757952583163346E-13</v>
      </c>
      <c r="AJ204">
        <f t="shared" si="121"/>
        <v>4.4367240560458585E-7</v>
      </c>
      <c r="AK204">
        <f t="shared" si="122"/>
        <v>2.3762855170000249E-2</v>
      </c>
      <c r="AL204">
        <f t="shared" si="123"/>
        <v>4.6026291530852229E-3</v>
      </c>
      <c r="AM204">
        <f t="shared" si="124"/>
        <v>4.1024513776555553E-3</v>
      </c>
      <c r="AO204" s="34">
        <f t="shared" si="125"/>
        <v>3.1118250111151101E-9</v>
      </c>
      <c r="AP204" s="35">
        <f t="shared" si="126"/>
        <v>3.4725905103237787E-3</v>
      </c>
      <c r="AQ204" s="35">
        <f t="shared" si="127"/>
        <v>185.99007808271114</v>
      </c>
      <c r="AR204" s="35">
        <f t="shared" si="128"/>
        <v>36.024431805181692</v>
      </c>
      <c r="AS204" s="36">
        <f t="shared" si="129"/>
        <v>32.109578020067296</v>
      </c>
      <c r="AT204">
        <f>SUM(AO185:AS204)</f>
        <v>8451.9162027588172</v>
      </c>
      <c r="AU204">
        <f>C204*0.5</f>
        <v>7826.9247004256003</v>
      </c>
    </row>
    <row r="205" spans="1:47" x14ac:dyDescent="0.35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18.787429779771401</v>
      </c>
      <c r="K205">
        <v>16.774490874795902</v>
      </c>
      <c r="L205">
        <v>22.3659878330613</v>
      </c>
      <c r="M205">
        <v>19.170846714052502</v>
      </c>
      <c r="N205">
        <f t="shared" si="103"/>
        <v>-25.339185399673557</v>
      </c>
      <c r="O205">
        <f t="shared" si="104"/>
        <v>-11.419592699836778</v>
      </c>
      <c r="P205">
        <f t="shared" si="100"/>
        <v>-0.57584094147632403</v>
      </c>
      <c r="Q205">
        <f t="shared" si="101"/>
        <v>-2.17744908747959</v>
      </c>
      <c r="R205">
        <f t="shared" si="102"/>
        <v>-2.3187331726030962</v>
      </c>
      <c r="S205">
        <f t="shared" si="105"/>
        <v>9.8930819135273866E-12</v>
      </c>
      <c r="T205">
        <f t="shared" si="106"/>
        <v>1.0978269930380294E-5</v>
      </c>
      <c r="U205">
        <f t="shared" si="107"/>
        <v>0.56223186585562146</v>
      </c>
      <c r="V205">
        <f t="shared" si="108"/>
        <v>0.11333025779858222</v>
      </c>
      <c r="W205">
        <f t="shared" si="109"/>
        <v>9.8398160165570348E-2</v>
      </c>
      <c r="X205">
        <f t="shared" si="110"/>
        <v>0.77397126209959743</v>
      </c>
      <c r="Y205">
        <f t="shared" si="111"/>
        <v>-0.2562205351519985</v>
      </c>
      <c r="Z205">
        <f t="shared" si="112"/>
        <v>1.2782234170671713E-11</v>
      </c>
      <c r="AA205">
        <f t="shared" si="113"/>
        <v>1.418433793084112E-5</v>
      </c>
      <c r="AB205">
        <f t="shared" si="114"/>
        <v>0.72642473097828197</v>
      </c>
      <c r="AC205">
        <f t="shared" si="115"/>
        <v>0.14642695840042505</v>
      </c>
      <c r="AD205">
        <f t="shared" si="116"/>
        <v>0.12713412627057993</v>
      </c>
      <c r="AE205">
        <f t="shared" si="117"/>
        <v>1</v>
      </c>
      <c r="AF205" s="16">
        <f t="shared" si="118"/>
        <v>9.3332106495075688</v>
      </c>
      <c r="AG205">
        <f t="shared" si="119"/>
        <v>9450.8151393606295</v>
      </c>
      <c r="AH205">
        <f>AG205/C409</f>
        <v>3.0063083637675275E-2</v>
      </c>
      <c r="AI205">
        <f t="shared" si="120"/>
        <v>3.8427337494925453E-13</v>
      </c>
      <c r="AJ205">
        <f t="shared" si="121"/>
        <v>4.2642493755992641E-7</v>
      </c>
      <c r="AK205">
        <f t="shared" si="122"/>
        <v>2.1838567443875852E-2</v>
      </c>
      <c r="AL205">
        <f t="shared" si="123"/>
        <v>4.402045897202376E-3</v>
      </c>
      <c r="AM205">
        <f t="shared" si="124"/>
        <v>3.8220438712752137E-3</v>
      </c>
      <c r="AO205" s="29">
        <f t="shared" si="125"/>
        <v>2.0926467478576638E-9</v>
      </c>
      <c r="AP205" s="30">
        <f t="shared" si="126"/>
        <v>2.3221925248087462E-3</v>
      </c>
      <c r="AQ205" s="30">
        <f t="shared" si="127"/>
        <v>118.92681127161634</v>
      </c>
      <c r="AR205" s="30">
        <f t="shared" si="128"/>
        <v>23.972327075528487</v>
      </c>
      <c r="AS205" s="31">
        <f t="shared" si="129"/>
        <v>20.813796111816483</v>
      </c>
    </row>
    <row r="206" spans="1:47" x14ac:dyDescent="0.35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17.255109462713399</v>
      </c>
      <c r="K206">
        <v>15.4063477345655</v>
      </c>
      <c r="L206">
        <v>20.541796979420699</v>
      </c>
      <c r="M206">
        <v>17.6072545537892</v>
      </c>
      <c r="N206">
        <f t="shared" si="103"/>
        <v>-23.150156375304835</v>
      </c>
      <c r="O206">
        <f t="shared" si="104"/>
        <v>-10.325078187652418</v>
      </c>
      <c r="P206">
        <f t="shared" si="100"/>
        <v>-0.41713633720960008</v>
      </c>
      <c r="Q206">
        <f t="shared" si="101"/>
        <v>-2.0406347734565502</v>
      </c>
      <c r="R206">
        <f t="shared" si="102"/>
        <v>-2.1180525355879118</v>
      </c>
      <c r="S206">
        <f t="shared" si="105"/>
        <v>8.8311005780946007E-11</v>
      </c>
      <c r="T206">
        <f t="shared" si="106"/>
        <v>3.2800126441677391E-5</v>
      </c>
      <c r="U206">
        <f t="shared" si="107"/>
        <v>0.65893107699543507</v>
      </c>
      <c r="V206">
        <f t="shared" si="108"/>
        <v>0.12994619829534027</v>
      </c>
      <c r="W206">
        <f t="shared" si="109"/>
        <v>0.12026561360117405</v>
      </c>
      <c r="X206">
        <f t="shared" si="110"/>
        <v>0.9091756891067021</v>
      </c>
      <c r="Y206">
        <f t="shared" si="111"/>
        <v>-9.5216926135211113E-2</v>
      </c>
      <c r="Z206">
        <f t="shared" si="112"/>
        <v>9.7133047923569927E-11</v>
      </c>
      <c r="AA206">
        <f t="shared" si="113"/>
        <v>3.6076774637369262E-5</v>
      </c>
      <c r="AB206">
        <f t="shared" si="114"/>
        <v>0.72475659533182046</v>
      </c>
      <c r="AC206">
        <f t="shared" si="115"/>
        <v>0.14292748899062302</v>
      </c>
      <c r="AD206">
        <f t="shared" si="116"/>
        <v>0.13227983880578609</v>
      </c>
      <c r="AE206">
        <f t="shared" si="117"/>
        <v>1</v>
      </c>
      <c r="AF206" s="17">
        <f t="shared" si="118"/>
        <v>8.8419653060436207</v>
      </c>
      <c r="AG206">
        <f t="shared" si="119"/>
        <v>6472.4724668414965</v>
      </c>
      <c r="AH206">
        <f t="shared" ref="AH206:AH224" si="130">AG206/C410</f>
        <v>3.1086414980099657E-2</v>
      </c>
      <c r="AI206">
        <f t="shared" si="120"/>
        <v>3.0195182360340019E-12</v>
      </c>
      <c r="AJ206">
        <f t="shared" si="121"/>
        <v>1.1214975875207953E-6</v>
      </c>
      <c r="AK206">
        <f t="shared" si="122"/>
        <v>2.2530084282049129E-2</v>
      </c>
      <c r="AL206">
        <f t="shared" si="123"/>
        <v>4.443103234826132E-3</v>
      </c>
      <c r="AM206">
        <f t="shared" si="124"/>
        <v>4.1121059626173569E-3</v>
      </c>
      <c r="AO206" s="32">
        <f t="shared" si="125"/>
        <v>1.6443462984048519E-8</v>
      </c>
      <c r="AP206">
        <f t="shared" si="126"/>
        <v>6.1073663497126993E-3</v>
      </c>
      <c r="AQ206">
        <f t="shared" si="127"/>
        <v>122.69262112686125</v>
      </c>
      <c r="AR206">
        <f t="shared" si="128"/>
        <v>24.195914005186033</v>
      </c>
      <c r="AS206" s="33">
        <f t="shared" si="129"/>
        <v>22.393394209665669</v>
      </c>
    </row>
    <row r="207" spans="1:47" x14ac:dyDescent="0.35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14.8868622732269</v>
      </c>
      <c r="K207">
        <v>13.291841315381101</v>
      </c>
      <c r="L207">
        <v>17.7224550871749</v>
      </c>
      <c r="M207">
        <v>15.190675789007001</v>
      </c>
      <c r="N207">
        <f t="shared" si="103"/>
        <v>-19.766946104609879</v>
      </c>
      <c r="O207">
        <f t="shared" si="104"/>
        <v>-8.6334730523049394</v>
      </c>
      <c r="P207">
        <f t="shared" si="100"/>
        <v>-0.17185359258421096</v>
      </c>
      <c r="Q207">
        <f t="shared" si="101"/>
        <v>-1.8291841315381101</v>
      </c>
      <c r="R207">
        <f t="shared" si="102"/>
        <v>-1.8740697731241309</v>
      </c>
      <c r="S207">
        <f t="shared" si="105"/>
        <v>2.6021023965594153E-9</v>
      </c>
      <c r="T207">
        <f t="shared" si="106"/>
        <v>1.7804520979576257E-4</v>
      </c>
      <c r="U207">
        <f t="shared" si="107"/>
        <v>0.84210245418779917</v>
      </c>
      <c r="V207">
        <f t="shared" si="108"/>
        <v>0.16054449754945385</v>
      </c>
      <c r="W207">
        <f t="shared" si="109"/>
        <v>0.15349768812793058</v>
      </c>
      <c r="X207">
        <f t="shared" si="110"/>
        <v>1.1563226876770818</v>
      </c>
      <c r="Y207">
        <f t="shared" si="111"/>
        <v>0.14524487288659216</v>
      </c>
      <c r="Z207">
        <f t="shared" si="112"/>
        <v>2.2503254708136338E-9</v>
      </c>
      <c r="AA207">
        <f t="shared" si="113"/>
        <v>1.5397536664565041E-4</v>
      </c>
      <c r="AB207">
        <f t="shared" si="114"/>
        <v>0.72825904322562873</v>
      </c>
      <c r="AC207">
        <f t="shared" si="115"/>
        <v>0.13884056696316244</v>
      </c>
      <c r="AD207">
        <f t="shared" si="116"/>
        <v>0.13274641219423761</v>
      </c>
      <c r="AE207">
        <f t="shared" si="117"/>
        <v>1</v>
      </c>
      <c r="AF207" s="17">
        <f t="shared" si="118"/>
        <v>9.3885152670662713</v>
      </c>
      <c r="AG207">
        <f t="shared" si="119"/>
        <v>13229.26470997095</v>
      </c>
      <c r="AH207">
        <f t="shared" si="130"/>
        <v>3.3642399109722033E-2</v>
      </c>
      <c r="AI207">
        <f t="shared" si="120"/>
        <v>7.570634761588541E-11</v>
      </c>
      <c r="AJ207">
        <f t="shared" si="121"/>
        <v>5.1801007377587528E-6</v>
      </c>
      <c r="AK207">
        <f t="shared" si="122"/>
        <v>2.4500381387460912E-2</v>
      </c>
      <c r="AL207">
        <f t="shared" si="123"/>
        <v>4.6709297663947982E-3</v>
      </c>
      <c r="AM207">
        <f t="shared" si="124"/>
        <v>4.4659077794222133E-3</v>
      </c>
      <c r="AO207" s="32">
        <f t="shared" si="125"/>
        <v>4.1227587560935111E-7</v>
      </c>
      <c r="AP207">
        <f t="shared" si="126"/>
        <v>2.8209399008915042E-2</v>
      </c>
      <c r="AQ207">
        <f t="shared" si="127"/>
        <v>133.42231539854433</v>
      </c>
      <c r="AR207">
        <f t="shared" si="128"/>
        <v>25.436594420335325</v>
      </c>
      <c r="AS207" s="33">
        <f t="shared" si="129"/>
        <v>24.320101261437305</v>
      </c>
    </row>
    <row r="208" spans="1:47" x14ac:dyDescent="0.35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13.9505690471244</v>
      </c>
      <c r="K208">
        <v>12.4558652206468</v>
      </c>
      <c r="L208">
        <v>16.607820294195701</v>
      </c>
      <c r="M208">
        <v>14.235274537882001</v>
      </c>
      <c r="N208">
        <f t="shared" si="103"/>
        <v>-18.429384353034838</v>
      </c>
      <c r="O208">
        <f t="shared" si="104"/>
        <v>-7.9646921765174188</v>
      </c>
      <c r="P208">
        <f t="shared" si="100"/>
        <v>-7.4880365595028087E-2</v>
      </c>
      <c r="Q208">
        <f t="shared" si="101"/>
        <v>-1.74558652206468</v>
      </c>
      <c r="R208">
        <f t="shared" si="102"/>
        <v>-1.7934740708294918</v>
      </c>
      <c r="S208">
        <f t="shared" si="105"/>
        <v>9.9133415767460378E-9</v>
      </c>
      <c r="T208">
        <f t="shared" si="106"/>
        <v>3.4751866696495495E-4</v>
      </c>
      <c r="U208">
        <f t="shared" si="107"/>
        <v>0.92785448300788487</v>
      </c>
      <c r="V208">
        <f t="shared" si="108"/>
        <v>0.17454258586107216</v>
      </c>
      <c r="W208">
        <f t="shared" si="109"/>
        <v>0.16638114458135578</v>
      </c>
      <c r="X208">
        <f t="shared" si="110"/>
        <v>1.2691257420306195</v>
      </c>
      <c r="Y208">
        <f t="shared" si="111"/>
        <v>0.23832827131798706</v>
      </c>
      <c r="Z208">
        <f t="shared" si="112"/>
        <v>7.8111579085020753E-9</v>
      </c>
      <c r="AA208">
        <f t="shared" si="113"/>
        <v>2.7382524477749547E-4</v>
      </c>
      <c r="AB208">
        <f t="shared" si="114"/>
        <v>0.73109736275879511</v>
      </c>
      <c r="AC208">
        <f t="shared" si="115"/>
        <v>0.1375297813925053</v>
      </c>
      <c r="AD208">
        <f t="shared" si="116"/>
        <v>0.13109902279276406</v>
      </c>
      <c r="AE208">
        <f t="shared" si="117"/>
        <v>0.99999999999999989</v>
      </c>
      <c r="AF208" s="17">
        <f t="shared" si="118"/>
        <v>8.8928132015222179</v>
      </c>
      <c r="AG208">
        <f t="shared" si="119"/>
        <v>8601.0794468864478</v>
      </c>
      <c r="AH208">
        <f t="shared" si="130"/>
        <v>3.3756175857485068E-2</v>
      </c>
      <c r="AI208">
        <f t="shared" si="120"/>
        <v>2.6367482000998133E-10</v>
      </c>
      <c r="AJ208">
        <f t="shared" si="121"/>
        <v>9.2432931169280323E-6</v>
      </c>
      <c r="AK208">
        <f t="shared" si="122"/>
        <v>2.4679051146229442E-2</v>
      </c>
      <c r="AL208">
        <f t="shared" si="123"/>
        <v>4.6424794863268865E-3</v>
      </c>
      <c r="AM208">
        <f t="shared" si="124"/>
        <v>4.4254016681369865E-3</v>
      </c>
      <c r="AO208" s="32">
        <f t="shared" si="125"/>
        <v>1.4359003005574033E-6</v>
      </c>
      <c r="AP208">
        <f t="shared" si="126"/>
        <v>5.0336423342337788E-2</v>
      </c>
      <c r="AQ208">
        <f t="shared" si="127"/>
        <v>134.39530159535499</v>
      </c>
      <c r="AR208">
        <f t="shared" si="128"/>
        <v>25.28166204681968</v>
      </c>
      <c r="AS208" s="33">
        <f t="shared" si="129"/>
        <v>24.099516158291443</v>
      </c>
    </row>
    <row r="209" spans="1:47" x14ac:dyDescent="0.35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11.599383687166201</v>
      </c>
      <c r="K209">
        <v>10.356592577827</v>
      </c>
      <c r="L209">
        <v>15</v>
      </c>
      <c r="M209">
        <v>11.836105803230801</v>
      </c>
      <c r="N209">
        <f t="shared" si="103"/>
        <v>-15.07054812452316</v>
      </c>
      <c r="O209">
        <f t="shared" si="104"/>
        <v>-6.2852740622615801</v>
      </c>
      <c r="P209">
        <f t="shared" si="100"/>
        <v>0.16863526097207004</v>
      </c>
      <c r="Q209">
        <f t="shared" si="101"/>
        <v>-1.5356592577827</v>
      </c>
      <c r="R209">
        <f t="shared" si="102"/>
        <v>-1.5785519312571497</v>
      </c>
      <c r="S209">
        <f t="shared" si="105"/>
        <v>2.8506513910696781E-7</v>
      </c>
      <c r="T209">
        <f t="shared" si="106"/>
        <v>1.863546172107826E-3</v>
      </c>
      <c r="U209">
        <f t="shared" si="107"/>
        <v>1.1836883228504207</v>
      </c>
      <c r="V209">
        <f t="shared" si="108"/>
        <v>0.21531369713898912</v>
      </c>
      <c r="W209">
        <f t="shared" si="109"/>
        <v>0.20627358036558574</v>
      </c>
      <c r="X209">
        <f t="shared" si="110"/>
        <v>1.6071394315922425</v>
      </c>
      <c r="Y209">
        <f t="shared" si="111"/>
        <v>0.4744558481391285</v>
      </c>
      <c r="Z209">
        <f t="shared" si="112"/>
        <v>1.7737424239821246E-7</v>
      </c>
      <c r="AA209">
        <f t="shared" si="113"/>
        <v>1.1595423119334168E-3</v>
      </c>
      <c r="AB209">
        <f t="shared" si="114"/>
        <v>0.73651874851810728</v>
      </c>
      <c r="AC209">
        <f t="shared" si="115"/>
        <v>0.13397325266649154</v>
      </c>
      <c r="AD209">
        <f t="shared" si="116"/>
        <v>0.12834827912922536</v>
      </c>
      <c r="AE209">
        <f t="shared" si="117"/>
        <v>1</v>
      </c>
      <c r="AF209" s="17">
        <f t="shared" si="118"/>
        <v>9.595459734844523</v>
      </c>
      <c r="AG209">
        <f t="shared" si="119"/>
        <v>20487.676305731442</v>
      </c>
      <c r="AH209">
        <f t="shared" si="130"/>
        <v>3.9383110315880585E-2</v>
      </c>
      <c r="AI209">
        <f t="shared" si="120"/>
        <v>6.9855493555645448E-9</v>
      </c>
      <c r="AJ209">
        <f t="shared" si="121"/>
        <v>4.5666382786804965E-5</v>
      </c>
      <c r="AK209">
        <f t="shared" si="122"/>
        <v>2.900639912260293E-2</v>
      </c>
      <c r="AL209">
        <f t="shared" si="123"/>
        <v>5.2762833891417792E-3</v>
      </c>
      <c r="AM209">
        <f t="shared" si="124"/>
        <v>5.0547544357997165E-3</v>
      </c>
      <c r="AO209" s="32">
        <f t="shared" si="125"/>
        <v>3.8041373912131621E-5</v>
      </c>
      <c r="AP209">
        <f t="shared" si="126"/>
        <v>0.24868651760702995</v>
      </c>
      <c r="AQ209">
        <f t="shared" si="127"/>
        <v>157.96084440924957</v>
      </c>
      <c r="AR209">
        <f t="shared" si="128"/>
        <v>28.733183183771281</v>
      </c>
      <c r="AS209" s="33">
        <f t="shared" si="129"/>
        <v>27.526797641632697</v>
      </c>
    </row>
    <row r="210" spans="1:47" x14ac:dyDescent="0.35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9.4304437223870501</v>
      </c>
      <c r="K210">
        <v>8.4200390378455605</v>
      </c>
      <c r="L210">
        <v>15</v>
      </c>
      <c r="M210">
        <v>9.6229017575377895</v>
      </c>
      <c r="N210">
        <f t="shared" si="103"/>
        <v>-11.972062460552999</v>
      </c>
      <c r="O210">
        <f t="shared" si="104"/>
        <v>-4.7360312302764997</v>
      </c>
      <c r="P210">
        <f t="shared" si="100"/>
        <v>0.39327547160991388</v>
      </c>
      <c r="Q210">
        <f t="shared" si="101"/>
        <v>-1.3420039037845561</v>
      </c>
      <c r="R210">
        <f t="shared" si="102"/>
        <v>-1.4556364154404189</v>
      </c>
      <c r="S210">
        <f t="shared" si="105"/>
        <v>6.318286812318144E-6</v>
      </c>
      <c r="T210">
        <f t="shared" si="106"/>
        <v>8.7733967728046008E-3</v>
      </c>
      <c r="U210">
        <f t="shared" si="107"/>
        <v>1.4818265342515173</v>
      </c>
      <c r="V210">
        <f t="shared" si="108"/>
        <v>0.26132148044079867</v>
      </c>
      <c r="W210">
        <f t="shared" si="109"/>
        <v>0.23325187156218583</v>
      </c>
      <c r="X210">
        <f t="shared" si="110"/>
        <v>1.9851796013141187</v>
      </c>
      <c r="Y210">
        <f t="shared" si="111"/>
        <v>0.68570938929759839</v>
      </c>
      <c r="Z210">
        <f t="shared" si="112"/>
        <v>3.182728055504732E-6</v>
      </c>
      <c r="AA210">
        <f t="shared" si="113"/>
        <v>4.4194473724175499E-3</v>
      </c>
      <c r="AB210">
        <f t="shared" si="114"/>
        <v>0.74644457018931709</v>
      </c>
      <c r="AC210">
        <f t="shared" si="115"/>
        <v>0.13163619063374069</v>
      </c>
      <c r="AD210">
        <f t="shared" si="116"/>
        <v>0.11749660907646911</v>
      </c>
      <c r="AE210">
        <f t="shared" si="117"/>
        <v>0.99999999999999989</v>
      </c>
      <c r="AF210" s="17">
        <f t="shared" si="118"/>
        <v>9.2076776615028511</v>
      </c>
      <c r="AG210">
        <f t="shared" si="119"/>
        <v>16117.71463537853</v>
      </c>
      <c r="AH210">
        <f t="shared" si="130"/>
        <v>4.2618467999753183E-2</v>
      </c>
      <c r="AI210">
        <f t="shared" si="120"/>
        <v>1.356429937854451E-7</v>
      </c>
      <c r="AJ210">
        <f t="shared" si="121"/>
        <v>1.8835007641797064E-4</v>
      </c>
      <c r="AK210">
        <f t="shared" si="122"/>
        <v>3.1812324028202929E-2</v>
      </c>
      <c r="AL210">
        <f t="shared" si="123"/>
        <v>5.6101327781334868E-3</v>
      </c>
      <c r="AM210">
        <f t="shared" si="124"/>
        <v>5.0075254740050085E-3</v>
      </c>
      <c r="AO210" s="32">
        <f t="shared" si="125"/>
        <v>7.3867430927857902E-4</v>
      </c>
      <c r="AP210">
        <f t="shared" si="126"/>
        <v>1.0257025351466478</v>
      </c>
      <c r="AQ210">
        <f t="shared" si="127"/>
        <v>173.24113706343635</v>
      </c>
      <c r="AR210">
        <f t="shared" si="128"/>
        <v>30.55123482016171</v>
      </c>
      <c r="AS210" s="33">
        <f t="shared" si="129"/>
        <v>27.269601749990606</v>
      </c>
    </row>
    <row r="211" spans="1:47" x14ac:dyDescent="0.35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7.5476908848880502</v>
      </c>
      <c r="K211">
        <v>6.7390097186500197</v>
      </c>
      <c r="L211">
        <v>15</v>
      </c>
      <c r="M211">
        <v>7.7017253927429001</v>
      </c>
      <c r="N211">
        <f t="shared" si="103"/>
        <v>-9.2824155498400192</v>
      </c>
      <c r="O211">
        <f t="shared" si="104"/>
        <v>-3.3912077749200096</v>
      </c>
      <c r="P211">
        <f t="shared" si="100"/>
        <v>0.58827487263659628</v>
      </c>
      <c r="Q211">
        <f t="shared" si="101"/>
        <v>-1.173900971865002</v>
      </c>
      <c r="R211">
        <f t="shared" si="102"/>
        <v>-1.368173067947698</v>
      </c>
      <c r="S211">
        <f t="shared" si="105"/>
        <v>9.3046094311570492E-5</v>
      </c>
      <c r="T211">
        <f t="shared" si="106"/>
        <v>3.3667988980896277E-2</v>
      </c>
      <c r="U211">
        <f t="shared" si="107"/>
        <v>1.800878988469085</v>
      </c>
      <c r="V211">
        <f t="shared" si="108"/>
        <v>0.30915856700914723</v>
      </c>
      <c r="W211">
        <f t="shared" si="109"/>
        <v>0.254571620024234</v>
      </c>
      <c r="X211">
        <f t="shared" si="110"/>
        <v>2.3983702105776743</v>
      </c>
      <c r="Y211">
        <f t="shared" si="111"/>
        <v>0.8747894277493985</v>
      </c>
      <c r="Z211">
        <f t="shared" si="112"/>
        <v>3.8795551204398629E-5</v>
      </c>
      <c r="AA211">
        <f t="shared" si="113"/>
        <v>1.4037861557989818E-2</v>
      </c>
      <c r="AB211">
        <f t="shared" si="114"/>
        <v>0.75087614936449831</v>
      </c>
      <c r="AC211">
        <f t="shared" si="115"/>
        <v>0.12890360530899145</v>
      </c>
      <c r="AD211">
        <f t="shared" si="116"/>
        <v>0.10614358821731595</v>
      </c>
      <c r="AE211">
        <f t="shared" si="117"/>
        <v>1</v>
      </c>
      <c r="AF211" s="17">
        <f t="shared" si="118"/>
        <v>9.0136626232282975</v>
      </c>
      <c r="AG211">
        <f t="shared" si="119"/>
        <v>15153.930597287172</v>
      </c>
      <c r="AH211">
        <f t="shared" si="130"/>
        <v>4.8535312136831939E-2</v>
      </c>
      <c r="AI211">
        <f t="shared" si="120"/>
        <v>1.8829541872259337E-6</v>
      </c>
      <c r="AJ211">
        <f t="shared" si="121"/>
        <v>6.8133199245066969E-4</v>
      </c>
      <c r="AK211">
        <f t="shared" si="122"/>
        <v>3.6444008285508367E-2</v>
      </c>
      <c r="AL211">
        <f t="shared" si="123"/>
        <v>6.2563767192348862E-3</v>
      </c>
      <c r="AM211">
        <f t="shared" si="124"/>
        <v>5.1517121854507868E-3</v>
      </c>
      <c r="AO211" s="32">
        <f t="shared" si="125"/>
        <v>1.0254048844221039E-2</v>
      </c>
      <c r="AP211">
        <f t="shared" si="126"/>
        <v>3.7103459962625815</v>
      </c>
      <c r="AQ211">
        <f t="shared" si="127"/>
        <v>198.46401127228236</v>
      </c>
      <c r="AR211">
        <f t="shared" si="128"/>
        <v>34.070500972408531</v>
      </c>
      <c r="AS211" s="33">
        <f t="shared" si="129"/>
        <v>28.054802787744379</v>
      </c>
    </row>
    <row r="212" spans="1:47" x14ac:dyDescent="0.35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6.1365278191810901</v>
      </c>
      <c r="K212">
        <v>5.4790426956974301</v>
      </c>
      <c r="L212">
        <v>15</v>
      </c>
      <c r="M212">
        <v>6.2617630807970501</v>
      </c>
      <c r="N212">
        <f t="shared" si="103"/>
        <v>-7.2664683131158672</v>
      </c>
      <c r="O212">
        <f t="shared" si="104"/>
        <v>-2.3832341565579336</v>
      </c>
      <c r="P212">
        <f t="shared" si="100"/>
        <v>0.73443104729909969</v>
      </c>
      <c r="Q212">
        <f t="shared" si="101"/>
        <v>-1.0479042695697429</v>
      </c>
      <c r="R212">
        <f t="shared" si="102"/>
        <v>-1.2687975933697531</v>
      </c>
      <c r="S212">
        <f t="shared" si="105"/>
        <v>6.9857478971039797E-4</v>
      </c>
      <c r="T212">
        <f t="shared" si="106"/>
        <v>9.2251737960575148E-2</v>
      </c>
      <c r="U212">
        <f t="shared" si="107"/>
        <v>2.08429578937145</v>
      </c>
      <c r="V212">
        <f t="shared" si="108"/>
        <v>0.35067189331613652</v>
      </c>
      <c r="W212">
        <f t="shared" si="109"/>
        <v>0.28116949867439106</v>
      </c>
      <c r="X212">
        <f t="shared" si="110"/>
        <v>2.809087494112263</v>
      </c>
      <c r="Y212">
        <f t="shared" si="111"/>
        <v>1.0328596954163991</v>
      </c>
      <c r="Z212">
        <f t="shared" si="112"/>
        <v>2.4868388441961429E-4</v>
      </c>
      <c r="AA212">
        <f t="shared" si="113"/>
        <v>3.2840464440474414E-2</v>
      </c>
      <c r="AB212">
        <f t="shared" si="114"/>
        <v>0.74198322186121013</v>
      </c>
      <c r="AC212">
        <f t="shared" si="115"/>
        <v>0.12483480633875983</v>
      </c>
      <c r="AD212">
        <f t="shared" si="116"/>
        <v>0.10009282347513607</v>
      </c>
      <c r="AE212">
        <f t="shared" si="117"/>
        <v>1.0000000000000002</v>
      </c>
      <c r="AF212" s="17">
        <f t="shared" si="118"/>
        <v>9.1967088629451759</v>
      </c>
      <c r="AG212">
        <f t="shared" si="119"/>
        <v>20327.108123212547</v>
      </c>
      <c r="AH212">
        <f t="shared" si="130"/>
        <v>5.4342511493466104E-2</v>
      </c>
      <c r="AI212">
        <f t="shared" si="120"/>
        <v>1.3514106847312686E-5</v>
      </c>
      <c r="AJ212">
        <f t="shared" si="121"/>
        <v>1.7846333163072457E-3</v>
      </c>
      <c r="AK212">
        <f t="shared" si="122"/>
        <v>4.032123176195182E-2</v>
      </c>
      <c r="AL212">
        <f t="shared" si="123"/>
        <v>6.7838368982486713E-3</v>
      </c>
      <c r="AM212">
        <f t="shared" si="124"/>
        <v>5.4392954101110556E-3</v>
      </c>
      <c r="AO212" s="32">
        <f t="shared" si="125"/>
        <v>7.3594096254949865E-2</v>
      </c>
      <c r="AP212">
        <f t="shared" si="126"/>
        <v>9.7186205158813603</v>
      </c>
      <c r="AQ212">
        <f t="shared" si="127"/>
        <v>219.5783002853274</v>
      </c>
      <c r="AR212">
        <f t="shared" si="128"/>
        <v>36.942903538377045</v>
      </c>
      <c r="AS212" s="33">
        <f t="shared" si="129"/>
        <v>29.620901661763959</v>
      </c>
    </row>
    <row r="213" spans="1:47" x14ac:dyDescent="0.35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4.1589937524250704</v>
      </c>
      <c r="K213">
        <v>3.7133872789509601</v>
      </c>
      <c r="L213">
        <v>15</v>
      </c>
      <c r="M213">
        <v>4.2438711759439398</v>
      </c>
      <c r="N213">
        <f t="shared" si="103"/>
        <v>-4.4414196463215125</v>
      </c>
      <c r="O213">
        <f t="shared" si="104"/>
        <v>-0.97070982316075627</v>
      </c>
      <c r="P213">
        <f t="shared" si="100"/>
        <v>0.93924707564168886</v>
      </c>
      <c r="Q213">
        <f t="shared" si="101"/>
        <v>-0.87133872789509603</v>
      </c>
      <c r="R213">
        <f t="shared" si="102"/>
        <v>-1.1946954858749681</v>
      </c>
      <c r="S213">
        <f t="shared" si="105"/>
        <v>1.1779204340141975E-2</v>
      </c>
      <c r="T213">
        <f t="shared" si="106"/>
        <v>0.37881405166080068</v>
      </c>
      <c r="U213">
        <f t="shared" si="107"/>
        <v>2.5580546714009569</v>
      </c>
      <c r="V213">
        <f t="shared" si="108"/>
        <v>0.41839106237538121</v>
      </c>
      <c r="W213">
        <f t="shared" si="109"/>
        <v>0.30279614584801418</v>
      </c>
      <c r="X213">
        <f t="shared" si="110"/>
        <v>3.669835135625295</v>
      </c>
      <c r="Y213">
        <f t="shared" si="111"/>
        <v>1.3001467388845038</v>
      </c>
      <c r="Z213">
        <f t="shared" si="112"/>
        <v>3.2097366515989123E-3</v>
      </c>
      <c r="AA213">
        <f t="shared" si="113"/>
        <v>0.10322372468000675</v>
      </c>
      <c r="AB213">
        <f t="shared" si="114"/>
        <v>0.69704893458792816</v>
      </c>
      <c r="AC213">
        <f t="shared" si="115"/>
        <v>0.11400813576441289</v>
      </c>
      <c r="AD213">
        <f t="shared" si="116"/>
        <v>8.2509468316053228E-2</v>
      </c>
      <c r="AE213">
        <f t="shared" si="117"/>
        <v>1</v>
      </c>
      <c r="AF213" s="17">
        <f t="shared" si="118"/>
        <v>8.82715987268476</v>
      </c>
      <c r="AG213">
        <f t="shared" si="119"/>
        <v>16937.114037421539</v>
      </c>
      <c r="AH213">
        <f t="shared" si="130"/>
        <v>6.3407109480425355E-2</v>
      </c>
      <c r="AI213">
        <f t="shared" si="120"/>
        <v>2.0352012327126614E-4</v>
      </c>
      <c r="AJ213">
        <f t="shared" si="121"/>
        <v>6.5451180117624729E-3</v>
      </c>
      <c r="AK213">
        <f t="shared" si="122"/>
        <v>4.4197858108630611E-2</v>
      </c>
      <c r="AL213">
        <f t="shared" si="123"/>
        <v>7.2289263460733255E-3</v>
      </c>
      <c r="AM213">
        <f t="shared" si="124"/>
        <v>5.2316868906876739E-3</v>
      </c>
      <c r="AO213" s="32">
        <f t="shared" si="125"/>
        <v>1.1083144236663491</v>
      </c>
      <c r="AP213">
        <f t="shared" si="126"/>
        <v>35.642906364428903</v>
      </c>
      <c r="AQ213">
        <f t="shared" si="127"/>
        <v>240.68933749447049</v>
      </c>
      <c r="AR213">
        <f t="shared" si="128"/>
        <v>39.366737835038954</v>
      </c>
      <c r="AS213" s="33">
        <f t="shared" si="129"/>
        <v>28.490322960972481</v>
      </c>
    </row>
    <row r="214" spans="1:47" x14ac:dyDescent="0.35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1.9924348551092801</v>
      </c>
      <c r="K214">
        <v>1.77895969206186</v>
      </c>
      <c r="L214">
        <v>15</v>
      </c>
      <c r="M214">
        <v>2.0330967909278401</v>
      </c>
      <c r="N214">
        <f t="shared" si="103"/>
        <v>-1.346335507298976</v>
      </c>
      <c r="O214">
        <f t="shared" si="104"/>
        <v>0.576832246350512</v>
      </c>
      <c r="P214">
        <f t="shared" si="100"/>
        <v>1.1636406757208244</v>
      </c>
      <c r="Q214">
        <f t="shared" si="101"/>
        <v>-0.677895969206186</v>
      </c>
      <c r="R214">
        <f t="shared" si="102"/>
        <v>-1.093528690074717</v>
      </c>
      <c r="S214">
        <f t="shared" si="105"/>
        <v>0.26019198742172944</v>
      </c>
      <c r="T214">
        <f t="shared" si="106"/>
        <v>1.7803896526852354</v>
      </c>
      <c r="U214">
        <f t="shared" si="107"/>
        <v>3.2015679549409453</v>
      </c>
      <c r="V214">
        <f t="shared" si="108"/>
        <v>0.50768405228801272</v>
      </c>
      <c r="W214">
        <f t="shared" si="109"/>
        <v>0.33503218066815427</v>
      </c>
      <c r="X214">
        <f t="shared" si="110"/>
        <v>6.0848658280040766</v>
      </c>
      <c r="Y214">
        <f t="shared" si="111"/>
        <v>1.8058046765668254</v>
      </c>
      <c r="Z214">
        <f t="shared" si="112"/>
        <v>4.2760513506191172E-2</v>
      </c>
      <c r="AA214">
        <f t="shared" si="113"/>
        <v>0.29259308307036719</v>
      </c>
      <c r="AB214">
        <f t="shared" si="114"/>
        <v>0.5261525965299888</v>
      </c>
      <c r="AC214">
        <f t="shared" si="115"/>
        <v>8.343389429418864E-2</v>
      </c>
      <c r="AD214">
        <f t="shared" si="116"/>
        <v>5.5059912599264266E-2</v>
      </c>
      <c r="AE214">
        <f t="shared" si="117"/>
        <v>1.0000000000000002</v>
      </c>
      <c r="AF214" s="17">
        <f t="shared" si="118"/>
        <v>9.4782276004781938</v>
      </c>
      <c r="AG214">
        <f t="shared" si="119"/>
        <v>46271.933764295376</v>
      </c>
      <c r="AH214">
        <f t="shared" si="130"/>
        <v>9.1175435231178492E-2</v>
      </c>
      <c r="AI214">
        <f t="shared" si="120"/>
        <v>3.8987084296356663E-3</v>
      </c>
      <c r="AJ214">
        <f t="shared" si="121"/>
        <v>2.6677301694573091E-2</v>
      </c>
      <c r="AK214">
        <f t="shared" si="122"/>
        <v>4.7972191986636381E-2</v>
      </c>
      <c r="AL214">
        <f t="shared" si="123"/>
        <v>7.6071216253047894E-3</v>
      </c>
      <c r="AM214">
        <f t="shared" si="124"/>
        <v>5.0201114950285675E-3</v>
      </c>
      <c r="AO214" s="32">
        <f t="shared" si="125"/>
        <v>21.231290138692874</v>
      </c>
      <c r="AP214">
        <f t="shared" si="126"/>
        <v>145.27722260262837</v>
      </c>
      <c r="AQ214">
        <f t="shared" si="127"/>
        <v>261.24331814998897</v>
      </c>
      <c r="AR214">
        <f t="shared" si="128"/>
        <v>41.426284951055926</v>
      </c>
      <c r="AS214" s="33">
        <f t="shared" si="129"/>
        <v>27.338141746983364</v>
      </c>
    </row>
    <row r="215" spans="1:47" x14ac:dyDescent="0.35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0.83405059044903695</v>
      </c>
      <c r="K215">
        <v>0.74468802718663996</v>
      </c>
      <c r="L215">
        <v>15</v>
      </c>
      <c r="M215">
        <v>0.85107203107044505</v>
      </c>
      <c r="N215">
        <f t="shared" si="103"/>
        <v>0.30849915650137572</v>
      </c>
      <c r="O215">
        <f t="shared" si="104"/>
        <v>1.4042495782506879</v>
      </c>
      <c r="P215">
        <f t="shared" si="100"/>
        <v>1.2836161888463498</v>
      </c>
      <c r="Q215">
        <f t="shared" si="101"/>
        <v>-0.57446880271866396</v>
      </c>
      <c r="R215">
        <f t="shared" si="102"/>
        <v>-1.0282549706871611</v>
      </c>
      <c r="S215">
        <f t="shared" si="105"/>
        <v>1.3613803612246478</v>
      </c>
      <c r="T215">
        <f t="shared" si="106"/>
        <v>4.0724695246053813</v>
      </c>
      <c r="U215">
        <f t="shared" si="107"/>
        <v>3.6096693987096748</v>
      </c>
      <c r="V215">
        <f t="shared" si="108"/>
        <v>0.56300385550689114</v>
      </c>
      <c r="W215">
        <f t="shared" si="109"/>
        <v>0.35763049206236691</v>
      </c>
      <c r="X215">
        <f t="shared" si="110"/>
        <v>9.9641536321089603</v>
      </c>
      <c r="Y215">
        <f t="shared" si="111"/>
        <v>2.2989940159993485</v>
      </c>
      <c r="Z215">
        <f t="shared" si="112"/>
        <v>0.13662779715054485</v>
      </c>
      <c r="AA215">
        <f t="shared" si="113"/>
        <v>0.40871203666331102</v>
      </c>
      <c r="AB215">
        <f t="shared" si="114"/>
        <v>0.36226553021801122</v>
      </c>
      <c r="AC215">
        <f t="shared" si="115"/>
        <v>5.6502928025180268E-2</v>
      </c>
      <c r="AD215">
        <f t="shared" si="116"/>
        <v>3.5891707942952773E-2</v>
      </c>
      <c r="AE215">
        <f t="shared" si="117"/>
        <v>1.0000000000000002</v>
      </c>
      <c r="AF215" s="17">
        <f t="shared" si="118"/>
        <v>9.2739023690630891</v>
      </c>
      <c r="AG215">
        <f t="shared" si="119"/>
        <v>53273.70667428348</v>
      </c>
      <c r="AH215">
        <f t="shared" si="130"/>
        <v>0.13036851140694064</v>
      </c>
      <c r="AI215">
        <f t="shared" si="120"/>
        <v>1.7811962531325977E-2</v>
      </c>
      <c r="AJ215">
        <f t="shared" si="121"/>
        <v>5.3283179813894806E-2</v>
      </c>
      <c r="AK215">
        <f t="shared" si="122"/>
        <v>4.7228017908568197E-2</v>
      </c>
      <c r="AL215">
        <f t="shared" si="123"/>
        <v>7.3662026167762599E-3</v>
      </c>
      <c r="AM215">
        <f t="shared" si="124"/>
        <v>4.6791485363754208E-3</v>
      </c>
      <c r="AO215" s="32">
        <f t="shared" si="125"/>
        <v>96.999032183960523</v>
      </c>
      <c r="AP215">
        <f t="shared" si="126"/>
        <v>290.16549212598107</v>
      </c>
      <c r="AQ215">
        <f t="shared" si="127"/>
        <v>257.19075149866944</v>
      </c>
      <c r="AR215">
        <f t="shared" si="128"/>
        <v>40.114306519656935</v>
      </c>
      <c r="AS215" s="33">
        <f t="shared" si="129"/>
        <v>25.481351573426171</v>
      </c>
    </row>
    <row r="216" spans="1:47" x14ac:dyDescent="0.35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2.33414708401363</v>
      </c>
      <c r="K216">
        <v>2.0840598964407402</v>
      </c>
      <c r="L216">
        <v>15</v>
      </c>
      <c r="M216">
        <v>2.3817827387894099</v>
      </c>
      <c r="N216">
        <f t="shared" si="103"/>
        <v>-1.8344958343051796</v>
      </c>
      <c r="O216">
        <f t="shared" si="104"/>
        <v>0.3327520828474102</v>
      </c>
      <c r="P216">
        <f t="shared" si="100"/>
        <v>1.1282490520128741</v>
      </c>
      <c r="Q216">
        <f t="shared" si="101"/>
        <v>-0.70840598964407397</v>
      </c>
      <c r="R216">
        <f t="shared" si="102"/>
        <v>-1.1168864598382464</v>
      </c>
      <c r="S216">
        <f t="shared" si="105"/>
        <v>0.15969399370907236</v>
      </c>
      <c r="T216">
        <f t="shared" si="106"/>
        <v>1.3948014603954904</v>
      </c>
      <c r="U216">
        <f t="shared" si="107"/>
        <v>3.090240909199601</v>
      </c>
      <c r="V216">
        <f t="shared" si="108"/>
        <v>0.49242850833690882</v>
      </c>
      <c r="W216">
        <f t="shared" si="109"/>
        <v>0.32729726300995404</v>
      </c>
      <c r="X216">
        <f t="shared" si="110"/>
        <v>5.4644621346510265</v>
      </c>
      <c r="Y216">
        <f t="shared" si="111"/>
        <v>1.6982656967759737</v>
      </c>
      <c r="Z216">
        <f t="shared" si="112"/>
        <v>2.9224101068690229E-2</v>
      </c>
      <c r="AA216">
        <f t="shared" si="113"/>
        <v>0.25524954259465571</v>
      </c>
      <c r="AB216">
        <f t="shared" si="114"/>
        <v>0.56551602574092152</v>
      </c>
      <c r="AC216">
        <f t="shared" si="115"/>
        <v>9.0114726061388747E-2</v>
      </c>
      <c r="AD216">
        <f t="shared" si="116"/>
        <v>5.9895604534343803E-2</v>
      </c>
      <c r="AE216">
        <f t="shared" si="117"/>
        <v>1</v>
      </c>
      <c r="AF216" s="17">
        <f t="shared" si="118"/>
        <v>10.015328914256084</v>
      </c>
      <c r="AG216">
        <f t="shared" si="119"/>
        <v>73431.986422449292</v>
      </c>
      <c r="AH216">
        <f t="shared" si="130"/>
        <v>8.7119592380282773E-2</v>
      </c>
      <c r="AI216">
        <f t="shared" si="120"/>
        <v>2.5459917727844788E-3</v>
      </c>
      <c r="AJ216">
        <f t="shared" si="121"/>
        <v>2.2237236106100032E-2</v>
      </c>
      <c r="AK216">
        <f t="shared" si="122"/>
        <v>4.926752564706658E-2</v>
      </c>
      <c r="AL216">
        <f t="shared" si="123"/>
        <v>7.8507582019290319E-3</v>
      </c>
      <c r="AM216">
        <f t="shared" si="124"/>
        <v>5.2180806524026483E-3</v>
      </c>
      <c r="AO216" s="32">
        <f t="shared" si="125"/>
        <v>13.864768549456183</v>
      </c>
      <c r="AP216">
        <f t="shared" si="126"/>
        <v>121.09785078114876</v>
      </c>
      <c r="AQ216">
        <f t="shared" si="127"/>
        <v>268.29734777732858</v>
      </c>
      <c r="AR216">
        <f t="shared" si="128"/>
        <v>42.753062508307252</v>
      </c>
      <c r="AS216" s="33">
        <f t="shared" si="129"/>
        <v>28.416227142334264</v>
      </c>
    </row>
    <row r="217" spans="1:47" x14ac:dyDescent="0.35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4.1252275341028497</v>
      </c>
      <c r="K217">
        <v>3.6832388697346801</v>
      </c>
      <c r="L217">
        <v>15</v>
      </c>
      <c r="M217">
        <v>4.2094158511253603</v>
      </c>
      <c r="N217">
        <f t="shared" si="103"/>
        <v>-4.3931821915755114</v>
      </c>
      <c r="O217">
        <f t="shared" si="104"/>
        <v>-0.94659109578775569</v>
      </c>
      <c r="P217">
        <f t="shared" si="100"/>
        <v>0.94274429111077673</v>
      </c>
      <c r="Q217">
        <f t="shared" si="101"/>
        <v>-0.86832388697346796</v>
      </c>
      <c r="R217">
        <f t="shared" si="102"/>
        <v>-1.1839527299977686</v>
      </c>
      <c r="S217">
        <f t="shared" si="105"/>
        <v>1.2361330444860904E-2</v>
      </c>
      <c r="T217">
        <f t="shared" si="106"/>
        <v>0.38806163620071737</v>
      </c>
      <c r="U217">
        <f t="shared" si="107"/>
        <v>2.5670164011846874</v>
      </c>
      <c r="V217">
        <f t="shared" si="108"/>
        <v>0.41965434821753866</v>
      </c>
      <c r="W217">
        <f t="shared" si="109"/>
        <v>0.30606654602664402</v>
      </c>
      <c r="X217">
        <f t="shared" si="110"/>
        <v>3.6931602620744481</v>
      </c>
      <c r="Y217">
        <f t="shared" si="111"/>
        <v>1.3064825311038863</v>
      </c>
      <c r="Z217">
        <f t="shared" si="112"/>
        <v>3.3470874718871647E-3</v>
      </c>
      <c r="AA217">
        <f t="shared" si="113"/>
        <v>0.10507576402404567</v>
      </c>
      <c r="AB217">
        <f t="shared" si="114"/>
        <v>0.69507311327529397</v>
      </c>
      <c r="AC217">
        <f t="shared" si="115"/>
        <v>0.11363014828439068</v>
      </c>
      <c r="AD217">
        <f t="shared" si="116"/>
        <v>8.2873886944382538E-2</v>
      </c>
      <c r="AE217">
        <f t="shared" si="117"/>
        <v>1</v>
      </c>
      <c r="AF217" s="17">
        <f t="shared" si="118"/>
        <v>8.6129679999005333</v>
      </c>
      <c r="AG217">
        <f t="shared" si="119"/>
        <v>13732.296849166241</v>
      </c>
      <c r="AH217">
        <f t="shared" si="130"/>
        <v>6.5155631506963588E-2</v>
      </c>
      <c r="AI217">
        <f t="shared" si="120"/>
        <v>2.1808159793985444E-4</v>
      </c>
      <c r="AJ217">
        <f t="shared" si="121"/>
        <v>6.8462777610633812E-3</v>
      </c>
      <c r="AK217">
        <f t="shared" si="122"/>
        <v>4.5287927638963013E-2</v>
      </c>
      <c r="AL217">
        <f t="shared" si="123"/>
        <v>7.4036440696993895E-3</v>
      </c>
      <c r="AM217">
        <f t="shared" si="124"/>
        <v>5.399700439297949E-3</v>
      </c>
      <c r="AO217" s="32">
        <f t="shared" si="125"/>
        <v>1.1876121960224408</v>
      </c>
      <c r="AP217">
        <f t="shared" si="126"/>
        <v>37.282939244779769</v>
      </c>
      <c r="AQ217">
        <f t="shared" si="127"/>
        <v>246.62555531827905</v>
      </c>
      <c r="AR217">
        <f t="shared" si="128"/>
        <v>40.318202339150019</v>
      </c>
      <c r="AS217" s="33">
        <f t="shared" si="129"/>
        <v>29.405278378171886</v>
      </c>
    </row>
    <row r="218" spans="1:47" x14ac:dyDescent="0.35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6.4449861646261999</v>
      </c>
      <c r="K218">
        <v>5.7544519327019596</v>
      </c>
      <c r="L218">
        <v>15</v>
      </c>
      <c r="M218">
        <v>6.5765164945165298</v>
      </c>
      <c r="N218">
        <f t="shared" si="103"/>
        <v>-7.707123092323128</v>
      </c>
      <c r="O218">
        <f t="shared" si="104"/>
        <v>-2.603561546161564</v>
      </c>
      <c r="P218">
        <f t="shared" si="100"/>
        <v>0.70248357580657239</v>
      </c>
      <c r="Q218">
        <f t="shared" si="101"/>
        <v>-1.0754451932701961</v>
      </c>
      <c r="R218">
        <f t="shared" si="102"/>
        <v>-1.3292801713518709</v>
      </c>
      <c r="S218">
        <f t="shared" si="105"/>
        <v>4.4961311370216766E-4</v>
      </c>
      <c r="T218">
        <f t="shared" si="106"/>
        <v>7.4009519943921687E-2</v>
      </c>
      <c r="U218">
        <f t="shared" si="107"/>
        <v>2.0187602306829917</v>
      </c>
      <c r="V218">
        <f t="shared" si="108"/>
        <v>0.34114584565428585</v>
      </c>
      <c r="W218">
        <f t="shared" si="109"/>
        <v>0.26466770814561069</v>
      </c>
      <c r="X218">
        <f t="shared" si="110"/>
        <v>2.6990329175405123</v>
      </c>
      <c r="Y218">
        <f t="shared" si="111"/>
        <v>0.99289353016027648</v>
      </c>
      <c r="Z218">
        <f t="shared" si="112"/>
        <v>1.6658304194076915E-4</v>
      </c>
      <c r="AA218">
        <f t="shared" si="113"/>
        <v>2.7420754842576243E-2</v>
      </c>
      <c r="AB218">
        <f t="shared" si="114"/>
        <v>0.74795687654027665</v>
      </c>
      <c r="AC218">
        <f t="shared" si="115"/>
        <v>0.12639558541033069</v>
      </c>
      <c r="AD218">
        <f t="shared" si="116"/>
        <v>9.8060200164875558E-2</v>
      </c>
      <c r="AE218">
        <f t="shared" si="117"/>
        <v>1</v>
      </c>
      <c r="AF218" s="17">
        <f t="shared" si="118"/>
        <v>9.8699979981782864</v>
      </c>
      <c r="AG218">
        <f t="shared" si="119"/>
        <v>38755.325953199754</v>
      </c>
      <c r="AH218">
        <f t="shared" si="130"/>
        <v>5.434353960175848E-2</v>
      </c>
      <c r="AI218">
        <f t="shared" si="120"/>
        <v>9.0527121366895828E-6</v>
      </c>
      <c r="AJ218">
        <f t="shared" si="121"/>
        <v>1.4901408766976527E-3</v>
      </c>
      <c r="AK218">
        <f t="shared" si="122"/>
        <v>4.0646624140674104E-2</v>
      </c>
      <c r="AL218">
        <f t="shared" si="123"/>
        <v>6.8687835012337523E-3</v>
      </c>
      <c r="AM218">
        <f t="shared" si="124"/>
        <v>5.3289383710162785E-3</v>
      </c>
      <c r="AO218" s="32">
        <f t="shared" si="125"/>
        <v>4.9298571920671677E-2</v>
      </c>
      <c r="AP218">
        <f t="shared" si="126"/>
        <v>8.114895964059194</v>
      </c>
      <c r="AQ218">
        <f t="shared" si="127"/>
        <v>221.35029737776395</v>
      </c>
      <c r="AR218">
        <f t="shared" si="128"/>
        <v>37.405499294592943</v>
      </c>
      <c r="AS218" s="33">
        <f t="shared" si="129"/>
        <v>29.019927683289954</v>
      </c>
    </row>
    <row r="219" spans="1:47" x14ac:dyDescent="0.35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7.5315353068707198</v>
      </c>
      <c r="K219">
        <v>6.7245850954202897</v>
      </c>
      <c r="L219">
        <v>15</v>
      </c>
      <c r="M219">
        <v>7.6852401090517404</v>
      </c>
      <c r="N219">
        <f t="shared" si="103"/>
        <v>-9.2593361526724447</v>
      </c>
      <c r="O219">
        <f t="shared" si="104"/>
        <v>-3.3796680763362223</v>
      </c>
      <c r="P219">
        <f t="shared" si="100"/>
        <v>0.5899481289312466</v>
      </c>
      <c r="Q219">
        <f t="shared" si="101"/>
        <v>-1.172458509542029</v>
      </c>
      <c r="R219">
        <f t="shared" si="102"/>
        <v>-1.3829783954179535</v>
      </c>
      <c r="S219">
        <f t="shared" si="105"/>
        <v>9.5218514724838024E-5</v>
      </c>
      <c r="T219">
        <f t="shared" si="106"/>
        <v>3.4058757766285225E-2</v>
      </c>
      <c r="U219">
        <f t="shared" si="107"/>
        <v>1.8038948430176021</v>
      </c>
      <c r="V219">
        <f t="shared" si="108"/>
        <v>0.30960483838132269</v>
      </c>
      <c r="W219">
        <f t="shared" si="109"/>
        <v>0.25083036739952519</v>
      </c>
      <c r="X219">
        <f t="shared" si="110"/>
        <v>2.3984840250794601</v>
      </c>
      <c r="Y219">
        <f t="shared" si="111"/>
        <v>0.8748368815581723</v>
      </c>
      <c r="Z219">
        <f t="shared" si="112"/>
        <v>3.9699457544514396E-5</v>
      </c>
      <c r="AA219">
        <f t="shared" si="113"/>
        <v>1.4200118662519289E-2</v>
      </c>
      <c r="AB219">
        <f t="shared" si="114"/>
        <v>0.75209791858331854</v>
      </c>
      <c r="AC219">
        <f t="shared" si="115"/>
        <v>0.12908355242060271</v>
      </c>
      <c r="AD219">
        <f t="shared" si="116"/>
        <v>0.10457871087601484</v>
      </c>
      <c r="AE219">
        <f t="shared" si="117"/>
        <v>0.99999999999999978</v>
      </c>
      <c r="AF219" s="17">
        <f t="shared" si="118"/>
        <v>9.8720078519071119</v>
      </c>
      <c r="AG219">
        <f t="shared" si="119"/>
        <v>35753.150460114113</v>
      </c>
      <c r="AH219">
        <f t="shared" si="130"/>
        <v>4.9067778659618859E-2</v>
      </c>
      <c r="AI219">
        <f t="shared" si="120"/>
        <v>1.9479641957011684E-6</v>
      </c>
      <c r="AJ219">
        <f t="shared" si="121"/>
        <v>6.9676827947281941E-4</v>
      </c>
      <c r="AK219">
        <f t="shared" si="122"/>
        <v>3.6903774199406318E-2</v>
      </c>
      <c r="AL219">
        <f t="shared" si="123"/>
        <v>6.3338431787714417E-3</v>
      </c>
      <c r="AM219">
        <f t="shared" si="124"/>
        <v>5.1314450377725716E-3</v>
      </c>
      <c r="AO219" s="32">
        <f t="shared" si="125"/>
        <v>1.0608075408855822E-2</v>
      </c>
      <c r="AP219">
        <f t="shared" si="126"/>
        <v>3.7944077552646585</v>
      </c>
      <c r="AQ219">
        <f t="shared" si="127"/>
        <v>200.96776955275499</v>
      </c>
      <c r="AR219">
        <f t="shared" si="128"/>
        <v>34.492361931780565</v>
      </c>
      <c r="AS219" s="33">
        <f t="shared" si="129"/>
        <v>27.944433494834694</v>
      </c>
    </row>
    <row r="220" spans="1:47" x14ac:dyDescent="0.35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9.5239753992781093</v>
      </c>
      <c r="K220">
        <v>8.5035494636411695</v>
      </c>
      <c r="L220">
        <v>15</v>
      </c>
      <c r="M220">
        <v>9.7183422441613292</v>
      </c>
      <c r="N220">
        <f t="shared" si="103"/>
        <v>-12.105679141825798</v>
      </c>
      <c r="O220">
        <f t="shared" si="104"/>
        <v>-4.8028395709128988</v>
      </c>
      <c r="P220">
        <f t="shared" si="100"/>
        <v>0.38358826221762438</v>
      </c>
      <c r="Q220">
        <f t="shared" si="101"/>
        <v>-1.3503549463641171</v>
      </c>
      <c r="R220">
        <f t="shared" si="102"/>
        <v>-1.4467614683674406</v>
      </c>
      <c r="S220">
        <f t="shared" si="105"/>
        <v>5.5280294625114518E-6</v>
      </c>
      <c r="T220">
        <f t="shared" si="106"/>
        <v>8.2064112461926152E-3</v>
      </c>
      <c r="U220">
        <f t="shared" si="107"/>
        <v>1.4675410751624296</v>
      </c>
      <c r="V220">
        <f t="shared" si="108"/>
        <v>0.25914826058645168</v>
      </c>
      <c r="W220">
        <f t="shared" si="109"/>
        <v>0.23533118281763671</v>
      </c>
      <c r="X220">
        <f t="shared" si="110"/>
        <v>1.9702324578421733</v>
      </c>
      <c r="Y220">
        <f t="shared" si="111"/>
        <v>0.67815153469323053</v>
      </c>
      <c r="Z220">
        <f t="shared" si="112"/>
        <v>2.8057752477419992E-6</v>
      </c>
      <c r="AA220">
        <f t="shared" si="113"/>
        <v>4.1651994989364829E-3</v>
      </c>
      <c r="AB220">
        <f t="shared" si="114"/>
        <v>0.74485681591587505</v>
      </c>
      <c r="AC220">
        <f t="shared" si="115"/>
        <v>0.13153181978855152</v>
      </c>
      <c r="AD220">
        <f t="shared" si="116"/>
        <v>0.11944335902138917</v>
      </c>
      <c r="AE220">
        <f t="shared" si="117"/>
        <v>1</v>
      </c>
      <c r="AF220" s="17">
        <f t="shared" si="118"/>
        <v>9.1280125360663948</v>
      </c>
      <c r="AG220">
        <f t="shared" si="119"/>
        <v>14804.975865145034</v>
      </c>
      <c r="AH220">
        <f t="shared" si="130"/>
        <v>4.3757915752505219E-2</v>
      </c>
      <c r="AI220">
        <f t="shared" si="120"/>
        <v>1.2277487691115886E-7</v>
      </c>
      <c r="AJ220">
        <f t="shared" si="121"/>
        <v>1.8226044876683956E-4</v>
      </c>
      <c r="AK220">
        <f t="shared" si="122"/>
        <v>3.2593381798526146E-2</v>
      </c>
      <c r="AL220">
        <f t="shared" si="123"/>
        <v>5.7555582890811367E-3</v>
      </c>
      <c r="AM220">
        <f t="shared" si="124"/>
        <v>5.2265924412541812E-3</v>
      </c>
      <c r="AO220" s="32">
        <f t="shared" si="125"/>
        <v>6.6859809613583016E-4</v>
      </c>
      <c r="AP220">
        <f t="shared" si="126"/>
        <v>0.99254010357957301</v>
      </c>
      <c r="AQ220">
        <f t="shared" si="127"/>
        <v>177.49456212358183</v>
      </c>
      <c r="AR220">
        <f t="shared" si="128"/>
        <v>31.343182018117663</v>
      </c>
      <c r="AS220" s="33">
        <f t="shared" si="129"/>
        <v>28.462579995328475</v>
      </c>
    </row>
    <row r="221" spans="1:47" x14ac:dyDescent="0.35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11.767129378055699</v>
      </c>
      <c r="K221">
        <v>10.5063655161212</v>
      </c>
      <c r="L221">
        <v>15</v>
      </c>
      <c r="M221">
        <v>12.0072748755671</v>
      </c>
      <c r="N221">
        <f t="shared" si="103"/>
        <v>-15.310184825793957</v>
      </c>
      <c r="O221">
        <f t="shared" si="104"/>
        <v>-6.4050924128969786</v>
      </c>
      <c r="P221">
        <f t="shared" si="100"/>
        <v>0.15126160012994305</v>
      </c>
      <c r="Q221">
        <f t="shared" si="101"/>
        <v>-1.5506365516121201</v>
      </c>
      <c r="R221">
        <f t="shared" si="102"/>
        <v>-1.5702155593894103</v>
      </c>
      <c r="S221">
        <f t="shared" si="105"/>
        <v>2.2432166161308724E-7</v>
      </c>
      <c r="T221">
        <f t="shared" si="106"/>
        <v>1.6531174452701187E-3</v>
      </c>
      <c r="U221">
        <f t="shared" si="107"/>
        <v>1.16330093795679</v>
      </c>
      <c r="V221">
        <f t="shared" si="108"/>
        <v>0.21211291002893418</v>
      </c>
      <c r="W221">
        <f t="shared" si="109"/>
        <v>0.20800034109769272</v>
      </c>
      <c r="X221">
        <f t="shared" si="110"/>
        <v>1.5850675308503488</v>
      </c>
      <c r="Y221">
        <f t="shared" si="111"/>
        <v>0.46062701263635603</v>
      </c>
      <c r="Z221">
        <f t="shared" si="112"/>
        <v>1.415218325068739E-7</v>
      </c>
      <c r="AA221">
        <f t="shared" si="113"/>
        <v>1.0429318707848763E-3</v>
      </c>
      <c r="AB221">
        <f t="shared" si="114"/>
        <v>0.73391254020117891</v>
      </c>
      <c r="AC221">
        <f t="shared" si="115"/>
        <v>0.13381947828755342</v>
      </c>
      <c r="AD221">
        <f t="shared" si="116"/>
        <v>0.13122490811865017</v>
      </c>
      <c r="AE221">
        <f t="shared" si="117"/>
        <v>0.99999999999999989</v>
      </c>
      <c r="AF221" s="17">
        <f t="shared" si="118"/>
        <v>8.6284315092255301</v>
      </c>
      <c r="AG221">
        <f t="shared" si="119"/>
        <v>7714.603870176803</v>
      </c>
      <c r="AH221">
        <f t="shared" si="130"/>
        <v>3.9297838026226641E-2</v>
      </c>
      <c r="AI221">
        <f t="shared" si="120"/>
        <v>5.5615020510299066E-9</v>
      </c>
      <c r="AJ221">
        <f t="shared" si="121"/>
        <v>4.0984967730493599E-5</v>
      </c>
      <c r="AK221">
        <f t="shared" si="122"/>
        <v>2.8841176130242476E-2</v>
      </c>
      <c r="AL221">
        <f t="shared" si="123"/>
        <v>5.2588161824984273E-3</v>
      </c>
      <c r="AM221">
        <f t="shared" si="124"/>
        <v>5.1568551842531875E-3</v>
      </c>
      <c r="AO221" s="32">
        <f t="shared" si="125"/>
        <v>3.0286405301507966E-5</v>
      </c>
      <c r="AP221">
        <f t="shared" si="126"/>
        <v>0.22319282319154887</v>
      </c>
      <c r="AQ221">
        <f t="shared" si="127"/>
        <v>157.06108559124644</v>
      </c>
      <c r="AR221">
        <f t="shared" si="128"/>
        <v>28.638061597007184</v>
      </c>
      <c r="AS221" s="33">
        <f t="shared" si="129"/>
        <v>28.082810139852761</v>
      </c>
    </row>
    <row r="222" spans="1:47" x14ac:dyDescent="0.35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12.391490173401101</v>
      </c>
      <c r="K222">
        <v>11.0638305119652</v>
      </c>
      <c r="L222">
        <v>15</v>
      </c>
      <c r="M222">
        <v>12.6443777279603</v>
      </c>
      <c r="N222">
        <f t="shared" si="103"/>
        <v>-16.202128819144438</v>
      </c>
      <c r="O222">
        <f t="shared" si="104"/>
        <v>-6.8510644095722188</v>
      </c>
      <c r="P222">
        <f t="shared" si="100"/>
        <v>8.6595660612032943E-2</v>
      </c>
      <c r="Q222">
        <f t="shared" si="101"/>
        <v>-1.60638305119652</v>
      </c>
      <c r="R222">
        <f t="shared" si="102"/>
        <v>-1.622362097673421</v>
      </c>
      <c r="S222">
        <f t="shared" si="105"/>
        <v>9.1940076073384062E-8</v>
      </c>
      <c r="T222">
        <f t="shared" si="106"/>
        <v>1.0583285980784131E-3</v>
      </c>
      <c r="U222">
        <f t="shared" si="107"/>
        <v>1.0904556763859823</v>
      </c>
      <c r="V222">
        <f t="shared" si="108"/>
        <v>0.20061190641624388</v>
      </c>
      <c r="W222">
        <f t="shared" si="109"/>
        <v>0.19743179468092917</v>
      </c>
      <c r="X222">
        <f t="shared" si="110"/>
        <v>1.4895577980213099</v>
      </c>
      <c r="Y222">
        <f t="shared" si="111"/>
        <v>0.39847929605804261</v>
      </c>
      <c r="Z222">
        <f t="shared" si="112"/>
        <v>6.1723067205257081E-8</v>
      </c>
      <c r="AA222">
        <f t="shared" si="113"/>
        <v>7.1049851135972664E-4</v>
      </c>
      <c r="AB222">
        <f t="shared" si="114"/>
        <v>0.73206670988834099</v>
      </c>
      <c r="AC222">
        <f t="shared" si="115"/>
        <v>0.13467883333075867</v>
      </c>
      <c r="AD222">
        <f t="shared" si="116"/>
        <v>0.13254389654647336</v>
      </c>
      <c r="AE222">
        <f t="shared" si="117"/>
        <v>1</v>
      </c>
      <c r="AF222" s="17">
        <f t="shared" si="118"/>
        <v>9.2305467269012063</v>
      </c>
      <c r="AG222">
        <f t="shared" si="119"/>
        <v>13487.009395384366</v>
      </c>
      <c r="AH222">
        <f t="shared" si="130"/>
        <v>4.1207800962173968E-2</v>
      </c>
      <c r="AI222">
        <f t="shared" si="120"/>
        <v>2.5434718681691213E-9</v>
      </c>
      <c r="AJ222">
        <f t="shared" si="121"/>
        <v>2.9278081240032517E-5</v>
      </c>
      <c r="AK222">
        <f t="shared" si="122"/>
        <v>3.0166859272112309E-2</v>
      </c>
      <c r="AL222">
        <f t="shared" si="123"/>
        <v>5.5498185577117047E-3</v>
      </c>
      <c r="AM222">
        <f t="shared" si="124"/>
        <v>5.461842507638052E-3</v>
      </c>
      <c r="AO222" s="32">
        <f t="shared" si="125"/>
        <v>1.3851045844366518E-5</v>
      </c>
      <c r="AP222">
        <f t="shared" si="126"/>
        <v>0.1594403502416929</v>
      </c>
      <c r="AQ222">
        <f t="shared" si="127"/>
        <v>164.28039011862876</v>
      </c>
      <c r="AR222">
        <f t="shared" si="128"/>
        <v>30.222780221318168</v>
      </c>
      <c r="AS222" s="33">
        <f t="shared" si="129"/>
        <v>29.743686932327474</v>
      </c>
    </row>
    <row r="223" spans="1:47" x14ac:dyDescent="0.35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16.287191368696799</v>
      </c>
      <c r="K223">
        <v>14.542135150622199</v>
      </c>
      <c r="L223">
        <v>19.389513534162901</v>
      </c>
      <c r="M223">
        <v>16.619583029282499</v>
      </c>
      <c r="N223">
        <f t="shared" si="103"/>
        <v>-21.767416240995477</v>
      </c>
      <c r="O223">
        <f t="shared" si="104"/>
        <v>-9.6337081204977384</v>
      </c>
      <c r="P223">
        <f t="shared" si="100"/>
        <v>-0.31688767747217195</v>
      </c>
      <c r="Q223">
        <f t="shared" si="101"/>
        <v>-1.95421351506222</v>
      </c>
      <c r="R223">
        <f t="shared" si="102"/>
        <v>-2.0394033023123854</v>
      </c>
      <c r="S223">
        <f t="shared" si="105"/>
        <v>3.5199074228765347E-10</v>
      </c>
      <c r="T223">
        <f t="shared" si="106"/>
        <v>6.5483777320362872E-5</v>
      </c>
      <c r="U223">
        <f t="shared" si="107"/>
        <v>0.72841256767182239</v>
      </c>
      <c r="V223">
        <f t="shared" si="108"/>
        <v>0.14167585881721839</v>
      </c>
      <c r="W223">
        <f t="shared" si="109"/>
        <v>0.13010632186237514</v>
      </c>
      <c r="X223">
        <f t="shared" si="110"/>
        <v>1.000260232480727</v>
      </c>
      <c r="Y223">
        <f t="shared" si="111"/>
        <v>2.6019862612827808E-4</v>
      </c>
      <c r="Z223">
        <f t="shared" si="112"/>
        <v>3.5189916669453878E-10</v>
      </c>
      <c r="AA223">
        <f t="shared" si="113"/>
        <v>6.5466740748012909E-5</v>
      </c>
      <c r="AB223">
        <f t="shared" si="114"/>
        <v>0.72822306037829754</v>
      </c>
      <c r="AC223">
        <f t="shared" si="115"/>
        <v>0.14163899974894603</v>
      </c>
      <c r="AD223">
        <f t="shared" si="116"/>
        <v>0.13007247278010928</v>
      </c>
      <c r="AE223">
        <f t="shared" si="117"/>
        <v>1</v>
      </c>
      <c r="AF223" s="17">
        <f t="shared" si="118"/>
        <v>9.8021073208252112</v>
      </c>
      <c r="AG223">
        <f t="shared" si="119"/>
        <v>18075.079762196354</v>
      </c>
      <c r="AH223">
        <f t="shared" si="130"/>
        <v>3.2932954047537495E-2</v>
      </c>
      <c r="AI223">
        <f t="shared" si="120"/>
        <v>1.1589079086117982E-11</v>
      </c>
      <c r="AJ223">
        <f t="shared" si="121"/>
        <v>2.1560131646963594E-6</v>
      </c>
      <c r="AK223">
        <f t="shared" si="122"/>
        <v>2.3982536583795594E-2</v>
      </c>
      <c r="AL223">
        <f t="shared" si="123"/>
        <v>4.6645906700712144E-3</v>
      </c>
      <c r="AM223">
        <f t="shared" si="124"/>
        <v>4.2836707689169109E-3</v>
      </c>
      <c r="AO223" s="32">
        <f t="shared" si="125"/>
        <v>6.3110926338398171E-8</v>
      </c>
      <c r="AP223">
        <f t="shared" si="126"/>
        <v>1.1741052676459699E-2</v>
      </c>
      <c r="AQ223">
        <f t="shared" si="127"/>
        <v>130.60227551306352</v>
      </c>
      <c r="AR223">
        <f t="shared" si="128"/>
        <v>25.402073451226663</v>
      </c>
      <c r="AS223" s="33">
        <f t="shared" si="129"/>
        <v>23.327688796161553</v>
      </c>
    </row>
    <row r="224" spans="1:47" x14ac:dyDescent="0.35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16.489092997536499</v>
      </c>
      <c r="K224">
        <v>14.7224044620862</v>
      </c>
      <c r="L224">
        <v>19.629872616114898</v>
      </c>
      <c r="M224">
        <v>16.825605099527099</v>
      </c>
      <c r="N224">
        <f t="shared" si="103"/>
        <v>-22.055847139337875</v>
      </c>
      <c r="O224">
        <f t="shared" si="104"/>
        <v>-9.7779235696689373</v>
      </c>
      <c r="P224">
        <f t="shared" si="100"/>
        <v>-0.33779891760199698</v>
      </c>
      <c r="Q224">
        <f t="shared" si="101"/>
        <v>-1.97224044620862</v>
      </c>
      <c r="R224">
        <f t="shared" si="102"/>
        <v>-2.0556323698658203</v>
      </c>
      <c r="S224">
        <f t="shared" si="105"/>
        <v>2.6379544587721841E-10</v>
      </c>
      <c r="T224">
        <f t="shared" si="106"/>
        <v>5.6689385481413478E-5</v>
      </c>
      <c r="U224">
        <f t="shared" si="107"/>
        <v>0.71333871333669951</v>
      </c>
      <c r="V224">
        <f t="shared" si="108"/>
        <v>0.13914476037779516</v>
      </c>
      <c r="W224">
        <f t="shared" si="109"/>
        <v>0.12801185913451499</v>
      </c>
      <c r="X224">
        <f t="shared" si="110"/>
        <v>0.98055202249828644</v>
      </c>
      <c r="Y224">
        <f t="shared" si="111"/>
        <v>-1.9639577641245017E-2</v>
      </c>
      <c r="Z224">
        <f t="shared" si="112"/>
        <v>2.6902748637967286E-10</v>
      </c>
      <c r="AA224">
        <f t="shared" si="113"/>
        <v>5.7813745911183972E-5</v>
      </c>
      <c r="AB224">
        <f t="shared" si="114"/>
        <v>0.72748686145099062</v>
      </c>
      <c r="AC224">
        <f t="shared" si="115"/>
        <v>0.1419045162165665</v>
      </c>
      <c r="AD224">
        <f t="shared" si="116"/>
        <v>0.13055080831750432</v>
      </c>
      <c r="AE224">
        <f t="shared" si="117"/>
        <v>1</v>
      </c>
      <c r="AF224" s="18">
        <f t="shared" si="118"/>
        <v>9.9154847935456214</v>
      </c>
      <c r="AG224">
        <f t="shared" si="119"/>
        <v>19965.021356560512</v>
      </c>
      <c r="AH224">
        <f t="shared" si="130"/>
        <v>3.7475105648571261E-2</v>
      </c>
      <c r="AI224">
        <f t="shared" si="120"/>
        <v>1.0081833474447807E-11</v>
      </c>
      <c r="AJ224">
        <f t="shared" si="121"/>
        <v>2.166576235961274E-6</v>
      </c>
      <c r="AK224">
        <f t="shared" si="122"/>
        <v>2.7262646990823397E-2</v>
      </c>
      <c r="AL224">
        <f t="shared" si="123"/>
        <v>5.3178867372252235E-3</v>
      </c>
      <c r="AM224">
        <f t="shared" si="124"/>
        <v>4.8924053342048503E-3</v>
      </c>
      <c r="AO224" s="34">
        <f t="shared" si="125"/>
        <v>5.4902882708258954E-8</v>
      </c>
      <c r="AP224" s="35">
        <f t="shared" si="126"/>
        <v>1.1798576247362396E-2</v>
      </c>
      <c r="AQ224" s="35">
        <f t="shared" si="127"/>
        <v>148.4648515418796</v>
      </c>
      <c r="AR224" s="35">
        <f t="shared" si="128"/>
        <v>28.959743535703829</v>
      </c>
      <c r="AS224" s="36">
        <f t="shared" si="129"/>
        <v>26.642689239599967</v>
      </c>
      <c r="AT224">
        <f>SUM(AO205:AS224)</f>
        <v>5711.1305728220332</v>
      </c>
      <c r="AU224">
        <f>C224*0.5</f>
        <v>5445.7240190892999</v>
      </c>
    </row>
    <row r="225" spans="1:45" x14ac:dyDescent="0.35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21.3152188338019</v>
      </c>
      <c r="K225">
        <v>19.031445387323199</v>
      </c>
      <c r="L225">
        <v>25.375260516430899</v>
      </c>
      <c r="M225">
        <v>21.750223299797899</v>
      </c>
      <c r="N225">
        <f t="shared" si="103"/>
        <v>-28.950312619717078</v>
      </c>
      <c r="O225">
        <f t="shared" si="104"/>
        <v>-13.225156309858539</v>
      </c>
      <c r="P225">
        <f t="shared" si="100"/>
        <v>-0.85764766492948696</v>
      </c>
      <c r="Q225">
        <f t="shared" si="101"/>
        <v>-2.4031445387323203</v>
      </c>
      <c r="R225">
        <f t="shared" si="102"/>
        <v>-2.5734736071106505</v>
      </c>
      <c r="S225">
        <f t="shared" si="105"/>
        <v>2.673246333776173E-13</v>
      </c>
      <c r="T225">
        <f t="shared" si="106"/>
        <v>1.804627588082952E-6</v>
      </c>
      <c r="U225">
        <f t="shared" si="107"/>
        <v>0.42415867302257793</v>
      </c>
      <c r="V225">
        <f t="shared" si="108"/>
        <v>9.0433135217000304E-2</v>
      </c>
      <c r="W225">
        <f t="shared" si="109"/>
        <v>7.6270152211835418E-2</v>
      </c>
      <c r="X225">
        <f t="shared" si="110"/>
        <v>0.59086376507926908</v>
      </c>
      <c r="Y225">
        <f t="shared" si="111"/>
        <v>-0.52616980408924496</v>
      </c>
      <c r="Z225">
        <f t="shared" si="112"/>
        <v>4.524302371829377E-13</v>
      </c>
      <c r="AA225">
        <f t="shared" si="113"/>
        <v>3.0542194237293379E-6</v>
      </c>
      <c r="AB225">
        <f t="shared" si="114"/>
        <v>0.71786204890339422</v>
      </c>
      <c r="AC225">
        <f t="shared" si="115"/>
        <v>0.15305243029223153</v>
      </c>
      <c r="AD225">
        <f t="shared" si="116"/>
        <v>0.12908246658449798</v>
      </c>
      <c r="AE225">
        <f t="shared" si="117"/>
        <v>0.99999999999999989</v>
      </c>
      <c r="AF225" s="16">
        <f t="shared" si="118"/>
        <v>9.3332106495075688</v>
      </c>
      <c r="AG225">
        <f t="shared" si="119"/>
        <v>7823.5350720701181</v>
      </c>
      <c r="AH225">
        <f>AG225/C409</f>
        <v>2.4886698739283737E-2</v>
      </c>
      <c r="AI225">
        <f t="shared" si="120"/>
        <v>1.1259495013314458E-14</v>
      </c>
      <c r="AJ225">
        <f t="shared" si="121"/>
        <v>7.6009438682020821E-8</v>
      </c>
      <c r="AK225">
        <f t="shared" si="122"/>
        <v>1.7865216547423741E-2</v>
      </c>
      <c r="AL225">
        <f t="shared" si="123"/>
        <v>3.8089697239979906E-3</v>
      </c>
      <c r="AM225">
        <f t="shared" si="124"/>
        <v>3.2124364584120613E-3</v>
      </c>
      <c r="AO225" s="29">
        <f t="shared" si="125"/>
        <v>1.11331836186357E-10</v>
      </c>
      <c r="AP225" s="30">
        <f t="shared" si="126"/>
        <v>7.5156748734796501E-4</v>
      </c>
      <c r="AQ225" s="30">
        <f t="shared" si="127"/>
        <v>176.64800772500027</v>
      </c>
      <c r="AR225" s="30">
        <f t="shared" si="128"/>
        <v>37.662398966337598</v>
      </c>
      <c r="AS225" s="31">
        <f t="shared" si="129"/>
        <v>31.763986672945119</v>
      </c>
    </row>
    <row r="226" spans="1:45" x14ac:dyDescent="0.35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18.388828453975201</v>
      </c>
      <c r="K226">
        <v>16.418596833906399</v>
      </c>
      <c r="L226">
        <v>21.8914624452086</v>
      </c>
      <c r="M226">
        <v>18.764110667321599</v>
      </c>
      <c r="N226">
        <f t="shared" si="103"/>
        <v>-24.769754934250315</v>
      </c>
      <c r="O226">
        <f t="shared" si="104"/>
        <v>-11.134877467125158</v>
      </c>
      <c r="P226">
        <f t="shared" si="100"/>
        <v>-0.55455723273314395</v>
      </c>
      <c r="Q226">
        <f t="shared" si="101"/>
        <v>-2.1418596833906403</v>
      </c>
      <c r="R226">
        <f t="shared" si="102"/>
        <v>-2.2638834539640036</v>
      </c>
      <c r="S226">
        <f t="shared" si="105"/>
        <v>1.7483650405270693E-11</v>
      </c>
      <c r="T226">
        <f t="shared" si="106"/>
        <v>1.459432990833293E-5</v>
      </c>
      <c r="U226">
        <f t="shared" si="107"/>
        <v>0.5743264978821917</v>
      </c>
      <c r="V226">
        <f t="shared" si="108"/>
        <v>0.11743624558839144</v>
      </c>
      <c r="W226">
        <f t="shared" si="109"/>
        <v>0.10394603029953239</v>
      </c>
      <c r="X226">
        <f t="shared" si="110"/>
        <v>0.79572336811750766</v>
      </c>
      <c r="Y226">
        <f t="shared" si="111"/>
        <v>-0.22850368102999521</v>
      </c>
      <c r="Z226">
        <f t="shared" si="112"/>
        <v>2.1972020812500272E-11</v>
      </c>
      <c r="AA226">
        <f t="shared" si="113"/>
        <v>1.8340959299536025E-5</v>
      </c>
      <c r="AB226">
        <f t="shared" si="114"/>
        <v>0.72176653456955986</v>
      </c>
      <c r="AC226">
        <f t="shared" si="115"/>
        <v>0.14758426143273595</v>
      </c>
      <c r="AD226">
        <f t="shared" si="116"/>
        <v>0.13063086301643245</v>
      </c>
      <c r="AE226">
        <f t="shared" si="117"/>
        <v>0.99999999999999978</v>
      </c>
      <c r="AF226" s="17">
        <f t="shared" si="118"/>
        <v>8.8419653060436207</v>
      </c>
      <c r="AG226">
        <f t="shared" si="119"/>
        <v>5895.9015108161602</v>
      </c>
      <c r="AH226">
        <f t="shared" ref="AH226:AH244" si="131">AG226/C410</f>
        <v>2.8317222203104672E-2</v>
      </c>
      <c r="AI226">
        <f t="shared" si="120"/>
        <v>6.2218659559881062E-13</v>
      </c>
      <c r="AJ226">
        <f t="shared" si="121"/>
        <v>5.1936501990306059E-7</v>
      </c>
      <c r="AK226">
        <f t="shared" si="122"/>
        <v>2.0438423338171054E-2</v>
      </c>
      <c r="AL226">
        <f t="shared" si="123"/>
        <v>4.179176324671875E-3</v>
      </c>
      <c r="AM226">
        <f t="shared" si="124"/>
        <v>3.699103174619646E-3</v>
      </c>
      <c r="AO226" s="32">
        <f t="shared" si="125"/>
        <v>6.1520677487438373E-9</v>
      </c>
      <c r="AP226">
        <f t="shared" si="126"/>
        <v>5.1353867334544487E-3</v>
      </c>
      <c r="AQ226">
        <f t="shared" si="127"/>
        <v>202.09140785638593</v>
      </c>
      <c r="AR226">
        <f t="shared" si="128"/>
        <v>41.322934414205811</v>
      </c>
      <c r="AS226" s="33">
        <f t="shared" si="129"/>
        <v>36.576058534259055</v>
      </c>
    </row>
    <row r="227" spans="1:45" x14ac:dyDescent="0.35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16.891979948153701</v>
      </c>
      <c r="K227">
        <v>15.0821249537087</v>
      </c>
      <c r="L227">
        <v>20.109499938278301</v>
      </c>
      <c r="M227">
        <v>17.236714232809899</v>
      </c>
      <c r="N227">
        <f t="shared" si="103"/>
        <v>-22.631399925933959</v>
      </c>
      <c r="O227">
        <f t="shared" si="104"/>
        <v>-10.065699962966979</v>
      </c>
      <c r="P227">
        <f t="shared" si="100"/>
        <v>-0.39952649463020695</v>
      </c>
      <c r="Q227">
        <f t="shared" si="101"/>
        <v>-2.00821249537087</v>
      </c>
      <c r="R227">
        <f t="shared" si="102"/>
        <v>-2.0931022661871657</v>
      </c>
      <c r="S227">
        <f t="shared" si="105"/>
        <v>1.4835694936005255E-10</v>
      </c>
      <c r="T227">
        <f t="shared" si="106"/>
        <v>4.2513029057069445E-5</v>
      </c>
      <c r="U227">
        <f t="shared" si="107"/>
        <v>0.67063752133411469</v>
      </c>
      <c r="V227">
        <f t="shared" si="108"/>
        <v>0.13422839423111133</v>
      </c>
      <c r="W227">
        <f t="shared" si="109"/>
        <v>0.12330401996915256</v>
      </c>
      <c r="X227">
        <f t="shared" si="110"/>
        <v>0.92821244871179254</v>
      </c>
      <c r="Y227">
        <f t="shared" si="111"/>
        <v>-7.4494640595322029E-2</v>
      </c>
      <c r="Z227">
        <f t="shared" si="112"/>
        <v>1.5983081197192281E-10</v>
      </c>
      <c r="AA227">
        <f t="shared" si="113"/>
        <v>4.5800968427077871E-5</v>
      </c>
      <c r="AB227">
        <f t="shared" si="114"/>
        <v>0.72250433859710694</v>
      </c>
      <c r="AC227">
        <f t="shared" si="115"/>
        <v>0.1446095604701256</v>
      </c>
      <c r="AD227">
        <f t="shared" si="116"/>
        <v>0.13284029980450965</v>
      </c>
      <c r="AE227">
        <f t="shared" si="117"/>
        <v>1.0000000000000002</v>
      </c>
      <c r="AF227" s="17">
        <f t="shared" si="118"/>
        <v>9.3885152670662713</v>
      </c>
      <c r="AG227">
        <f t="shared" si="119"/>
        <v>11343.146621592194</v>
      </c>
      <c r="AH227">
        <f t="shared" si="131"/>
        <v>2.8845946783125312E-2</v>
      </c>
      <c r="AI227">
        <f t="shared" si="120"/>
        <v>4.6104710964457936E-12</v>
      </c>
      <c r="AJ227">
        <f t="shared" si="121"/>
        <v>1.3211722978630909E-6</v>
      </c>
      <c r="AK227">
        <f t="shared" si="122"/>
        <v>2.0841321701749297E-2</v>
      </c>
      <c r="AL227">
        <f t="shared" si="123"/>
        <v>4.1713996856523848E-3</v>
      </c>
      <c r="AM227">
        <f t="shared" si="124"/>
        <v>3.8319042188152972E-3</v>
      </c>
      <c r="AO227" s="32">
        <f t="shared" si="125"/>
        <v>4.5587498572934578E-8</v>
      </c>
      <c r="AP227">
        <f t="shared" si="126"/>
        <v>1.3063511078046833E-2</v>
      </c>
      <c r="AQ227">
        <f t="shared" si="127"/>
        <v>206.07519350224325</v>
      </c>
      <c r="AR227">
        <f t="shared" si="128"/>
        <v>41.246040423811522</v>
      </c>
      <c r="AS227" s="33">
        <f t="shared" si="129"/>
        <v>37.889171074411522</v>
      </c>
    </row>
    <row r="228" spans="1:45" x14ac:dyDescent="0.35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14.961418682672701</v>
      </c>
      <c r="K228">
        <v>13.3584095381007</v>
      </c>
      <c r="L228">
        <v>17.811212717467502</v>
      </c>
      <c r="M228">
        <v>15.266753757829299</v>
      </c>
      <c r="N228">
        <f t="shared" si="103"/>
        <v>-19.873455260960998</v>
      </c>
      <c r="O228">
        <f t="shared" si="104"/>
        <v>-8.6867276304804992</v>
      </c>
      <c r="P228">
        <f t="shared" si="100"/>
        <v>-0.19957550641967725</v>
      </c>
      <c r="Q228">
        <f t="shared" si="101"/>
        <v>-1.8358409538100702</v>
      </c>
      <c r="R228">
        <f t="shared" si="102"/>
        <v>-1.8825410158705183</v>
      </c>
      <c r="S228">
        <f t="shared" si="105"/>
        <v>2.3392037085989018E-9</v>
      </c>
      <c r="T228">
        <f t="shared" si="106"/>
        <v>1.6881153708458817E-4</v>
      </c>
      <c r="U228">
        <f t="shared" si="107"/>
        <v>0.81907837280262707</v>
      </c>
      <c r="V228">
        <f t="shared" si="108"/>
        <v>0.15947933060944822</v>
      </c>
      <c r="W228">
        <f t="shared" si="109"/>
        <v>0.15220286407845746</v>
      </c>
      <c r="X228">
        <f t="shared" si="110"/>
        <v>1.1309293813668211</v>
      </c>
      <c r="Y228">
        <f t="shared" si="111"/>
        <v>0.12303975607478536</v>
      </c>
      <c r="Z228">
        <f t="shared" si="112"/>
        <v>2.0683906061152837E-9</v>
      </c>
      <c r="AA228">
        <f t="shared" si="113"/>
        <v>1.4926797363825278E-4</v>
      </c>
      <c r="AB228">
        <f t="shared" si="114"/>
        <v>0.72425244785196363</v>
      </c>
      <c r="AC228">
        <f t="shared" si="115"/>
        <v>0.14101617062659061</v>
      </c>
      <c r="AD228">
        <f t="shared" si="116"/>
        <v>0.13458211147941684</v>
      </c>
      <c r="AE228">
        <f t="shared" si="117"/>
        <v>0.99999999999999978</v>
      </c>
      <c r="AF228" s="17">
        <f t="shared" si="118"/>
        <v>8.8928132015222179</v>
      </c>
      <c r="AG228">
        <f t="shared" si="119"/>
        <v>7934.2255644484676</v>
      </c>
      <c r="AH228">
        <f t="shared" si="131"/>
        <v>3.1139011690379064E-2</v>
      </c>
      <c r="AI228">
        <f t="shared" si="120"/>
        <v>6.4407639264094059E-11</v>
      </c>
      <c r="AJ228">
        <f t="shared" si="121"/>
        <v>4.6480571761207472E-6</v>
      </c>
      <c r="AK228">
        <f t="shared" si="122"/>
        <v>2.2552505440447949E-2</v>
      </c>
      <c r="AL228">
        <f t="shared" si="123"/>
        <v>4.3911041856738936E-3</v>
      </c>
      <c r="AM228">
        <f t="shared" si="124"/>
        <v>4.1907539426734594E-3</v>
      </c>
      <c r="AO228" s="32">
        <f t="shared" si="125"/>
        <v>6.3685100754703202E-7</v>
      </c>
      <c r="AP228">
        <f t="shared" si="126"/>
        <v>4.5959142883830496E-2</v>
      </c>
      <c r="AQ228">
        <f t="shared" si="127"/>
        <v>222.99506668094952</v>
      </c>
      <c r="AR228">
        <f t="shared" si="128"/>
        <v>43.418438508883348</v>
      </c>
      <c r="AS228" s="33">
        <f t="shared" si="129"/>
        <v>41.437411792565712</v>
      </c>
    </row>
    <row r="229" spans="1:45" x14ac:dyDescent="0.35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13.9659566796375</v>
      </c>
      <c r="K229">
        <v>12.469604178247801</v>
      </c>
      <c r="L229">
        <v>16.6261389043304</v>
      </c>
      <c r="M229">
        <v>14.250976203711801</v>
      </c>
      <c r="N229">
        <f t="shared" si="103"/>
        <v>-18.451366685196479</v>
      </c>
      <c r="O229">
        <f t="shared" si="104"/>
        <v>-7.9756833425982396</v>
      </c>
      <c r="P229">
        <f t="shared" si="100"/>
        <v>-9.6474084676743121E-2</v>
      </c>
      <c r="Q229">
        <f t="shared" si="101"/>
        <v>-1.7469604178247802</v>
      </c>
      <c r="R229">
        <f t="shared" si="102"/>
        <v>-1.7701192491026514</v>
      </c>
      <c r="S229">
        <f t="shared" si="105"/>
        <v>9.6978009318446847E-9</v>
      </c>
      <c r="T229">
        <f t="shared" si="106"/>
        <v>3.4371994600881456E-4</v>
      </c>
      <c r="U229">
        <f t="shared" si="107"/>
        <v>0.90803342927468078</v>
      </c>
      <c r="V229">
        <f t="shared" si="108"/>
        <v>0.17430294719936631</v>
      </c>
      <c r="W229">
        <f t="shared" si="109"/>
        <v>0.17031267798038915</v>
      </c>
      <c r="X229">
        <f t="shared" si="110"/>
        <v>1.252992784098246</v>
      </c>
      <c r="Y229">
        <f t="shared" si="111"/>
        <v>0.22553491699730563</v>
      </c>
      <c r="Z229">
        <f t="shared" si="112"/>
        <v>7.7397101203771084E-9</v>
      </c>
      <c r="AA229">
        <f t="shared" si="113"/>
        <v>2.7431917435676451E-4</v>
      </c>
      <c r="AB229">
        <f t="shared" si="114"/>
        <v>0.72469166686237096</v>
      </c>
      <c r="AC229">
        <f t="shared" si="115"/>
        <v>0.13910929848236012</v>
      </c>
      <c r="AD229">
        <f t="shared" si="116"/>
        <v>0.13592470774120205</v>
      </c>
      <c r="AE229">
        <f t="shared" si="117"/>
        <v>1</v>
      </c>
      <c r="AF229" s="17">
        <f t="shared" si="118"/>
        <v>9.595459734844523</v>
      </c>
      <c r="AG229">
        <f t="shared" si="119"/>
        <v>17211.519495587941</v>
      </c>
      <c r="AH229">
        <f t="shared" si="131"/>
        <v>3.308541002324613E-2</v>
      </c>
      <c r="AI229">
        <f t="shared" si="120"/>
        <v>2.5607148279374431E-10</v>
      </c>
      <c r="AJ229">
        <f t="shared" si="121"/>
        <v>9.0759623608318989E-6</v>
      </c>
      <c r="AK229">
        <f t="shared" si="122"/>
        <v>2.3976720938571235E-2</v>
      </c>
      <c r="AL229">
        <f t="shared" si="123"/>
        <v>4.6024881783350152E-3</v>
      </c>
      <c r="AM229">
        <f t="shared" si="124"/>
        <v>4.4971246879075668E-3</v>
      </c>
      <c r="AO229" s="32">
        <f t="shared" si="125"/>
        <v>2.5319881878075905E-6</v>
      </c>
      <c r="AP229">
        <f t="shared" si="126"/>
        <v>8.9741462969237962E-2</v>
      </c>
      <c r="AQ229">
        <f t="shared" si="127"/>
        <v>237.07745015761816</v>
      </c>
      <c r="AR229">
        <f t="shared" si="128"/>
        <v>45.508564932451826</v>
      </c>
      <c r="AS229" s="33">
        <f t="shared" si="129"/>
        <v>44.466749927212227</v>
      </c>
    </row>
    <row r="230" spans="1:45" x14ac:dyDescent="0.35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10.4004856860342</v>
      </c>
      <c r="K230">
        <v>9.2861479339591106</v>
      </c>
      <c r="L230">
        <v>15</v>
      </c>
      <c r="M230">
        <v>10.6127404959533</v>
      </c>
      <c r="N230">
        <f t="shared" si="103"/>
        <v>-13.357836694334518</v>
      </c>
      <c r="O230">
        <f t="shared" si="104"/>
        <v>-5.4289183471672589</v>
      </c>
      <c r="P230">
        <f t="shared" si="100"/>
        <v>0.27280683966074337</v>
      </c>
      <c r="Q230">
        <f t="shared" si="101"/>
        <v>-1.4286147933959112</v>
      </c>
      <c r="R230">
        <f t="shared" si="102"/>
        <v>-1.4908861626587366</v>
      </c>
      <c r="S230">
        <f t="shared" si="105"/>
        <v>1.5803934952049758E-6</v>
      </c>
      <c r="T230">
        <f t="shared" si="106"/>
        <v>4.3878393556361734E-3</v>
      </c>
      <c r="U230">
        <f t="shared" si="107"/>
        <v>1.3136464759175326</v>
      </c>
      <c r="V230">
        <f t="shared" si="108"/>
        <v>0.23964064424197298</v>
      </c>
      <c r="W230">
        <f t="shared" si="109"/>
        <v>0.22517302717246532</v>
      </c>
      <c r="X230">
        <f t="shared" si="110"/>
        <v>1.7828495670811022</v>
      </c>
      <c r="Y230">
        <f t="shared" si="111"/>
        <v>0.57821296464358418</v>
      </c>
      <c r="Z230">
        <f t="shared" si="112"/>
        <v>8.8644242587018188E-7</v>
      </c>
      <c r="AA230">
        <f t="shared" si="113"/>
        <v>2.4611383016571527E-3</v>
      </c>
      <c r="AB230">
        <f t="shared" si="114"/>
        <v>0.7368240709552667</v>
      </c>
      <c r="AC230">
        <f t="shared" si="115"/>
        <v>0.13441439405025901</v>
      </c>
      <c r="AD230">
        <f t="shared" si="116"/>
        <v>0.12629951025039127</v>
      </c>
      <c r="AE230">
        <f t="shared" si="117"/>
        <v>1</v>
      </c>
      <c r="AF230" s="17">
        <f t="shared" si="118"/>
        <v>9.2076776615028511</v>
      </c>
      <c r="AG230">
        <f t="shared" si="119"/>
        <v>14949.404372986768</v>
      </c>
      <c r="AH230">
        <f t="shared" si="131"/>
        <v>3.9529221499369466E-2</v>
      </c>
      <c r="AI230">
        <f t="shared" si="120"/>
        <v>3.5040378998660814E-8</v>
      </c>
      <c r="AJ230">
        <f t="shared" si="121"/>
        <v>9.7286881066787579E-5</v>
      </c>
      <c r="AK230">
        <f t="shared" si="122"/>
        <v>2.9126081906857861E-2</v>
      </c>
      <c r="AL230">
        <f t="shared" si="123"/>
        <v>5.313296355116218E-3</v>
      </c>
      <c r="AM230">
        <f t="shared" si="124"/>
        <v>4.9925213159496004E-3</v>
      </c>
      <c r="AO230" s="32">
        <f t="shared" si="125"/>
        <v>3.4647288621502754E-4</v>
      </c>
      <c r="AP230">
        <f t="shared" si="126"/>
        <v>0.96195496274045</v>
      </c>
      <c r="AQ230">
        <f t="shared" si="127"/>
        <v>287.99339364423008</v>
      </c>
      <c r="AR230">
        <f t="shared" si="128"/>
        <v>52.53690673674673</v>
      </c>
      <c r="AS230" s="33">
        <f t="shared" si="129"/>
        <v>49.365141566910978</v>
      </c>
    </row>
    <row r="231" spans="1:45" x14ac:dyDescent="0.35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9.3915949387529807</v>
      </c>
      <c r="K231">
        <v>8.3853526238865808</v>
      </c>
      <c r="L231">
        <v>15</v>
      </c>
      <c r="M231">
        <v>9.5832601415846792</v>
      </c>
      <c r="N231">
        <f t="shared" si="103"/>
        <v>-11.916564198218518</v>
      </c>
      <c r="O231">
        <f t="shared" si="104"/>
        <v>-4.7082820991092591</v>
      </c>
      <c r="P231">
        <f t="shared" si="100"/>
        <v>0.37729909562915609</v>
      </c>
      <c r="Q231">
        <f t="shared" si="101"/>
        <v>-1.3385352623886582</v>
      </c>
      <c r="R231">
        <f t="shared" si="102"/>
        <v>-1.4505692561602077</v>
      </c>
      <c r="S231">
        <f t="shared" si="105"/>
        <v>6.6788536246550614E-6</v>
      </c>
      <c r="T231">
        <f t="shared" si="106"/>
        <v>9.0202601928537959E-3</v>
      </c>
      <c r="U231">
        <f t="shared" si="107"/>
        <v>1.4583404273951328</v>
      </c>
      <c r="V231">
        <f t="shared" si="108"/>
        <v>0.26222948480587149</v>
      </c>
      <c r="W231">
        <f t="shared" si="109"/>
        <v>0.23443679551164082</v>
      </c>
      <c r="X231">
        <f t="shared" si="110"/>
        <v>1.9640336467591237</v>
      </c>
      <c r="Y231">
        <f t="shared" si="111"/>
        <v>0.67500034153660871</v>
      </c>
      <c r="Z231">
        <f t="shared" si="112"/>
        <v>3.4005800438683526E-6</v>
      </c>
      <c r="AA231">
        <f t="shared" si="113"/>
        <v>4.5927218241592956E-3</v>
      </c>
      <c r="AB231">
        <f t="shared" si="114"/>
        <v>0.74252313844091133</v>
      </c>
      <c r="AC231">
        <f t="shared" si="115"/>
        <v>0.13351578026098465</v>
      </c>
      <c r="AD231">
        <f t="shared" si="116"/>
        <v>0.11936495889390077</v>
      </c>
      <c r="AE231">
        <f t="shared" si="117"/>
        <v>0.99999999999999989</v>
      </c>
      <c r="AF231" s="17">
        <f t="shared" si="118"/>
        <v>9.0136626232282975</v>
      </c>
      <c r="AG231">
        <f t="shared" si="119"/>
        <v>13176.139540461274</v>
      </c>
      <c r="AH231">
        <f t="shared" si="131"/>
        <v>4.2200803365776592E-2</v>
      </c>
      <c r="AI231">
        <f t="shared" si="120"/>
        <v>1.4350720976087229E-7</v>
      </c>
      <c r="AJ231">
        <f t="shared" si="121"/>
        <v>1.9381655061505721E-4</v>
      </c>
      <c r="AK231">
        <f t="shared" si="122"/>
        <v>3.1335072959884212E-2</v>
      </c>
      <c r="AL231">
        <f t="shared" si="123"/>
        <v>5.634473189022049E-3</v>
      </c>
      <c r="AM231">
        <f t="shared" si="124"/>
        <v>5.0372971590455116E-3</v>
      </c>
      <c r="AO231" s="32">
        <f t="shared" si="125"/>
        <v>1.4189731555248036E-3</v>
      </c>
      <c r="AP231">
        <f t="shared" si="126"/>
        <v>1.916422755884184</v>
      </c>
      <c r="AQ231">
        <f t="shared" si="127"/>
        <v>309.83549488960938</v>
      </c>
      <c r="AR231">
        <f t="shared" si="128"/>
        <v>55.712644779791603</v>
      </c>
      <c r="AS231" s="33">
        <f t="shared" si="129"/>
        <v>49.807876949160821</v>
      </c>
    </row>
    <row r="232" spans="1:45" x14ac:dyDescent="0.35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7.68741388826417</v>
      </c>
      <c r="K232">
        <v>6.8637624002358697</v>
      </c>
      <c r="L232">
        <v>15</v>
      </c>
      <c r="M232">
        <v>7.8442998859838697</v>
      </c>
      <c r="N232">
        <f t="shared" si="103"/>
        <v>-9.4820198403773617</v>
      </c>
      <c r="O232">
        <f t="shared" si="104"/>
        <v>-3.4910099201886808</v>
      </c>
      <c r="P232">
        <f t="shared" si="100"/>
        <v>0.55380356157263932</v>
      </c>
      <c r="Q232">
        <f t="shared" si="101"/>
        <v>-1.1863762400235869</v>
      </c>
      <c r="R232">
        <f t="shared" si="102"/>
        <v>-1.3578544998774635</v>
      </c>
      <c r="S232">
        <f t="shared" si="105"/>
        <v>7.6209849859504129E-5</v>
      </c>
      <c r="T232">
        <f t="shared" si="106"/>
        <v>3.0470084273915742E-2</v>
      </c>
      <c r="U232">
        <f t="shared" si="107"/>
        <v>1.7398581059083185</v>
      </c>
      <c r="V232">
        <f t="shared" si="108"/>
        <v>0.30532568878387123</v>
      </c>
      <c r="W232">
        <f t="shared" si="109"/>
        <v>0.25721203383134866</v>
      </c>
      <c r="X232">
        <f t="shared" si="110"/>
        <v>2.3329421226473137</v>
      </c>
      <c r="Y232">
        <f t="shared" si="111"/>
        <v>0.84713018460782596</v>
      </c>
      <c r="Z232">
        <f t="shared" si="112"/>
        <v>3.2666841204369334E-5</v>
      </c>
      <c r="AA232">
        <f t="shared" si="113"/>
        <v>1.3060797341744472E-2</v>
      </c>
      <c r="AB232">
        <f t="shared" si="114"/>
        <v>0.74577851247077176</v>
      </c>
      <c r="AC232">
        <f t="shared" si="115"/>
        <v>0.13087580948532143</v>
      </c>
      <c r="AD232">
        <f t="shared" si="116"/>
        <v>0.11025221386095788</v>
      </c>
      <c r="AE232">
        <f t="shared" si="117"/>
        <v>0.99999999999999989</v>
      </c>
      <c r="AF232" s="17">
        <f t="shared" si="118"/>
        <v>9.1967088629451759</v>
      </c>
      <c r="AG232">
        <f t="shared" si="119"/>
        <v>17848.950539439043</v>
      </c>
      <c r="AH232">
        <f t="shared" si="131"/>
        <v>4.7717402493084184E-2</v>
      </c>
      <c r="AI232">
        <f t="shared" si="120"/>
        <v>1.5587768099265584E-6</v>
      </c>
      <c r="AJ232">
        <f t="shared" si="121"/>
        <v>6.2322732363662495E-4</v>
      </c>
      <c r="AK232">
        <f t="shared" si="122"/>
        <v>3.5586613450261421E-2</v>
      </c>
      <c r="AL232">
        <f t="shared" si="123"/>
        <v>6.2450536778192872E-3</v>
      </c>
      <c r="AM232">
        <f t="shared" si="124"/>
        <v>5.2609492645569215E-3</v>
      </c>
      <c r="AO232" s="32">
        <f t="shared" si="125"/>
        <v>1.5412901222356893E-2</v>
      </c>
      <c r="AP232">
        <f t="shared" si="126"/>
        <v>6.1623582780511885</v>
      </c>
      <c r="AQ232">
        <f t="shared" si="127"/>
        <v>351.87395299582283</v>
      </c>
      <c r="AR232">
        <f t="shared" si="128"/>
        <v>61.749953458109452</v>
      </c>
      <c r="AS232" s="33">
        <f t="shared" si="129"/>
        <v>52.019308238404797</v>
      </c>
    </row>
    <row r="233" spans="1:45" x14ac:dyDescent="0.35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6.4831651034164999</v>
      </c>
      <c r="K233">
        <v>5.7885402709075997</v>
      </c>
      <c r="L233">
        <v>15</v>
      </c>
      <c r="M233">
        <v>6.6154745953229703</v>
      </c>
      <c r="N233">
        <f t="shared" si="103"/>
        <v>-7.7616644334521379</v>
      </c>
      <c r="O233">
        <f t="shared" si="104"/>
        <v>-2.6308322167260689</v>
      </c>
      <c r="P233">
        <f t="shared" si="100"/>
        <v>0.67852932857471893</v>
      </c>
      <c r="Q233">
        <f t="shared" si="101"/>
        <v>-1.0788540270907601</v>
      </c>
      <c r="R233">
        <f t="shared" si="102"/>
        <v>-1.3111815303625458</v>
      </c>
      <c r="S233">
        <f t="shared" si="105"/>
        <v>4.2574736247386568E-4</v>
      </c>
      <c r="T233">
        <f t="shared" si="106"/>
        <v>7.2018502290198322E-2</v>
      </c>
      <c r="U233">
        <f t="shared" si="107"/>
        <v>1.9709769402314468</v>
      </c>
      <c r="V233">
        <f t="shared" si="108"/>
        <v>0.33998491599020669</v>
      </c>
      <c r="W233">
        <f t="shared" si="109"/>
        <v>0.2695014440577792</v>
      </c>
      <c r="X233">
        <f t="shared" si="110"/>
        <v>2.6529075499321051</v>
      </c>
      <c r="Y233">
        <f t="shared" si="111"/>
        <v>0.97565622718019618</v>
      </c>
      <c r="Z233">
        <f t="shared" si="112"/>
        <v>1.6048330160798918E-4</v>
      </c>
      <c r="AA233">
        <f t="shared" si="113"/>
        <v>2.7147007927977536E-2</v>
      </c>
      <c r="AB233">
        <f t="shared" si="114"/>
        <v>0.74294972709542373</v>
      </c>
      <c r="AC233">
        <f t="shared" si="115"/>
        <v>0.12815558386077486</v>
      </c>
      <c r="AD233">
        <f t="shared" si="116"/>
        <v>0.10158719781421575</v>
      </c>
      <c r="AE233">
        <f t="shared" si="117"/>
        <v>0.99999999999999989</v>
      </c>
      <c r="AF233" s="17">
        <f t="shared" si="118"/>
        <v>8.82715987268476</v>
      </c>
      <c r="AG233">
        <f t="shared" si="119"/>
        <v>13495.603324448488</v>
      </c>
      <c r="AH233">
        <f t="shared" si="131"/>
        <v>5.0523199856070039E-2</v>
      </c>
      <c r="AI233">
        <f t="shared" si="120"/>
        <v>8.1081299207024034E-6</v>
      </c>
      <c r="AJ233">
        <f t="shared" si="121"/>
        <v>1.3715537070395269E-3</v>
      </c>
      <c r="AK233">
        <f t="shared" si="122"/>
        <v>3.7536197545054786E-2</v>
      </c>
      <c r="AL233">
        <f t="shared" si="123"/>
        <v>6.474830176069272E-3</v>
      </c>
      <c r="AM233">
        <f t="shared" si="124"/>
        <v>5.1325102979857436E-3</v>
      </c>
      <c r="AO233" s="32">
        <f t="shared" si="125"/>
        <v>8.0171712056526234E-2</v>
      </c>
      <c r="AP233">
        <f t="shared" si="126"/>
        <v>13.561673276852023</v>
      </c>
      <c r="AQ233">
        <f t="shared" si="127"/>
        <v>371.15108547968623</v>
      </c>
      <c r="AR233">
        <f t="shared" si="128"/>
        <v>64.021941627418272</v>
      </c>
      <c r="AS233" s="33">
        <f t="shared" si="129"/>
        <v>50.74932712741019</v>
      </c>
    </row>
    <row r="234" spans="1:45" x14ac:dyDescent="0.35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4.4053033000460404</v>
      </c>
      <c r="K234">
        <v>3.93330651789825</v>
      </c>
      <c r="L234">
        <v>15</v>
      </c>
      <c r="M234">
        <v>4.4952074490265703</v>
      </c>
      <c r="N234">
        <f t="shared" si="103"/>
        <v>-4.7932904286371878</v>
      </c>
      <c r="O234">
        <f t="shared" si="104"/>
        <v>-1.1466452143185939</v>
      </c>
      <c r="P234">
        <f t="shared" si="100"/>
        <v>0.89373644392380291</v>
      </c>
      <c r="Q234">
        <f t="shared" si="101"/>
        <v>-0.89333065178982496</v>
      </c>
      <c r="R234">
        <f t="shared" si="102"/>
        <v>-1.209877646893605</v>
      </c>
      <c r="S234">
        <f t="shared" si="105"/>
        <v>8.2851507839514036E-3</v>
      </c>
      <c r="T234">
        <f t="shared" si="106"/>
        <v>0.31770080168140219</v>
      </c>
      <c r="U234">
        <f t="shared" si="107"/>
        <v>2.4442453963087352</v>
      </c>
      <c r="V234">
        <f t="shared" si="108"/>
        <v>0.40929027665943146</v>
      </c>
      <c r="W234">
        <f t="shared" si="109"/>
        <v>0.29823376702548399</v>
      </c>
      <c r="X234">
        <f t="shared" si="110"/>
        <v>3.4777553924590041</v>
      </c>
      <c r="Y234">
        <f t="shared" si="111"/>
        <v>1.2463870835160429</v>
      </c>
      <c r="Z234">
        <f t="shared" si="112"/>
        <v>2.3823270612753624E-3</v>
      </c>
      <c r="AA234">
        <f t="shared" si="113"/>
        <v>9.135225621971263E-2</v>
      </c>
      <c r="AB234">
        <f t="shared" si="114"/>
        <v>0.70282268891271604</v>
      </c>
      <c r="AC234">
        <f t="shared" si="115"/>
        <v>0.11768805751747712</v>
      </c>
      <c r="AD234">
        <f t="shared" si="116"/>
        <v>8.5754670288818932E-2</v>
      </c>
      <c r="AE234">
        <f t="shared" si="117"/>
        <v>1</v>
      </c>
      <c r="AF234" s="17">
        <f t="shared" si="118"/>
        <v>9.4782276004781938</v>
      </c>
      <c r="AG234">
        <f t="shared" si="119"/>
        <v>31278.885334544997</v>
      </c>
      <c r="AH234">
        <f t="shared" si="131"/>
        <v>6.1632738291215308E-2</v>
      </c>
      <c r="AI234">
        <f t="shared" si="120"/>
        <v>1.4682934029166446E-4</v>
      </c>
      <c r="AJ234">
        <f t="shared" si="121"/>
        <v>5.6302896999015943E-3</v>
      </c>
      <c r="AK234">
        <f t="shared" si="122"/>
        <v>4.3316886850885659E-2</v>
      </c>
      <c r="AL234">
        <f t="shared" si="123"/>
        <v>7.2534372489761615E-3</v>
      </c>
      <c r="AM234">
        <f t="shared" si="124"/>
        <v>5.2852951511602343E-3</v>
      </c>
      <c r="AO234" s="32">
        <f t="shared" si="125"/>
        <v>1.451821777208679</v>
      </c>
      <c r="AP234">
        <f t="shared" si="126"/>
        <v>55.671279201238114</v>
      </c>
      <c r="AQ234">
        <f t="shared" si="127"/>
        <v>428.30948859456441</v>
      </c>
      <c r="AR234">
        <f t="shared" si="128"/>
        <v>71.720666569514194</v>
      </c>
      <c r="AS234" s="33">
        <f t="shared" si="129"/>
        <v>52.260035931425357</v>
      </c>
    </row>
    <row r="235" spans="1:45" x14ac:dyDescent="0.35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2.33414708401363</v>
      </c>
      <c r="K235">
        <v>2.0840598964407402</v>
      </c>
      <c r="L235">
        <v>15</v>
      </c>
      <c r="M235">
        <v>2.3817827387894099</v>
      </c>
      <c r="N235">
        <f t="shared" si="103"/>
        <v>-1.8344958343051796</v>
      </c>
      <c r="O235">
        <f t="shared" si="104"/>
        <v>0.3327520828474102</v>
      </c>
      <c r="P235">
        <f t="shared" si="100"/>
        <v>1.108249052012874</v>
      </c>
      <c r="Q235">
        <f t="shared" si="101"/>
        <v>-0.70840598964407397</v>
      </c>
      <c r="R235">
        <f t="shared" si="102"/>
        <v>-1.1019159455973528</v>
      </c>
      <c r="S235">
        <f t="shared" si="105"/>
        <v>0.15969399370907236</v>
      </c>
      <c r="T235">
        <f t="shared" si="106"/>
        <v>1.3948014603954904</v>
      </c>
      <c r="U235">
        <f t="shared" si="107"/>
        <v>3.0290500393957105</v>
      </c>
      <c r="V235">
        <f t="shared" si="108"/>
        <v>0.49242850833690882</v>
      </c>
      <c r="W235">
        <f t="shared" si="109"/>
        <v>0.33223393138027862</v>
      </c>
      <c r="X235">
        <f t="shared" si="110"/>
        <v>5.4082079332174606</v>
      </c>
      <c r="Y235">
        <f t="shared" si="111"/>
        <v>1.6879177871911311</v>
      </c>
      <c r="Z235">
        <f t="shared" si="112"/>
        <v>2.9528079482341006E-2</v>
      </c>
      <c r="AA235">
        <f t="shared" si="113"/>
        <v>0.2579045550058377</v>
      </c>
      <c r="AB235">
        <f t="shared" si="114"/>
        <v>0.5600838719219996</v>
      </c>
      <c r="AC235">
        <f t="shared" si="115"/>
        <v>9.1052066491820766E-2</v>
      </c>
      <c r="AD235">
        <f t="shared" si="116"/>
        <v>6.1431427098000917E-2</v>
      </c>
      <c r="AE235">
        <f t="shared" si="117"/>
        <v>0.99999999999999989</v>
      </c>
      <c r="AF235" s="17">
        <f t="shared" si="118"/>
        <v>9.2739023690630891</v>
      </c>
      <c r="AG235">
        <f t="shared" si="119"/>
        <v>34732.975597944183</v>
      </c>
      <c r="AH235">
        <f t="shared" si="131"/>
        <v>8.4996644838745472E-2</v>
      </c>
      <c r="AI235">
        <f t="shared" si="120"/>
        <v>2.5097876845307857E-3</v>
      </c>
      <c r="AJ235">
        <f t="shared" si="121"/>
        <v>2.1921021864125881E-2</v>
      </c>
      <c r="AK235">
        <f t="shared" si="122"/>
        <v>4.760524994166361E-2</v>
      </c>
      <c r="AL235">
        <f t="shared" si="123"/>
        <v>7.7391201574391272E-3</v>
      </c>
      <c r="AM235">
        <f t="shared" si="124"/>
        <v>5.2214651909860688E-3</v>
      </c>
      <c r="AO235" s="32">
        <f t="shared" si="125"/>
        <v>24.816323558587822</v>
      </c>
      <c r="AP235">
        <f t="shared" si="126"/>
        <v>216.7510720799192</v>
      </c>
      <c r="AQ235">
        <f t="shared" si="127"/>
        <v>470.71204186765027</v>
      </c>
      <c r="AR235">
        <f t="shared" si="128"/>
        <v>76.523010719013939</v>
      </c>
      <c r="AS235" s="33">
        <f t="shared" si="129"/>
        <v>51.628896909516413</v>
      </c>
    </row>
    <row r="236" spans="1:45" x14ac:dyDescent="0.35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0.82304180848553998</v>
      </c>
      <c r="K236">
        <v>0.73485875757637498</v>
      </c>
      <c r="L236">
        <v>15</v>
      </c>
      <c r="M236">
        <v>0.83983858008728496</v>
      </c>
      <c r="N236">
        <f t="shared" si="103"/>
        <v>0.32422598787780488</v>
      </c>
      <c r="O236">
        <f t="shared" si="104"/>
        <v>1.4121129939389023</v>
      </c>
      <c r="P236">
        <f t="shared" si="100"/>
        <v>1.2647563841211404</v>
      </c>
      <c r="Q236">
        <f t="shared" si="101"/>
        <v>-0.57348587575763754</v>
      </c>
      <c r="R236">
        <f t="shared" si="102"/>
        <v>-1.0327370757116445</v>
      </c>
      <c r="S236">
        <f t="shared" si="105"/>
        <v>1.3829598039590869</v>
      </c>
      <c r="T236">
        <f t="shared" si="106"/>
        <v>4.1046192831524868</v>
      </c>
      <c r="U236">
        <f t="shared" si="107"/>
        <v>3.5422296875886241</v>
      </c>
      <c r="V236">
        <f t="shared" si="108"/>
        <v>0.56355751923655761</v>
      </c>
      <c r="W236">
        <f t="shared" si="109"/>
        <v>0.35603114154296567</v>
      </c>
      <c r="X236">
        <f t="shared" si="110"/>
        <v>9.9493974354797192</v>
      </c>
      <c r="Y236">
        <f t="shared" si="111"/>
        <v>2.2975119900884469</v>
      </c>
      <c r="Z236">
        <f t="shared" si="112"/>
        <v>0.13899935276757855</v>
      </c>
      <c r="AA236">
        <f t="shared" si="113"/>
        <v>0.41254953476030065</v>
      </c>
      <c r="AB236">
        <f t="shared" si="114"/>
        <v>0.35602454425601426</v>
      </c>
      <c r="AC236">
        <f t="shared" si="115"/>
        <v>5.6642376876704308E-2</v>
      </c>
      <c r="AD236">
        <f t="shared" si="116"/>
        <v>3.5784191339402388E-2</v>
      </c>
      <c r="AE236">
        <f t="shared" si="117"/>
        <v>1.0000000000000002</v>
      </c>
      <c r="AF236" s="17">
        <f t="shared" si="118"/>
        <v>10.015328914256084</v>
      </c>
      <c r="AG236">
        <f t="shared" si="119"/>
        <v>111701.71150963285</v>
      </c>
      <c r="AH236">
        <f t="shared" si="131"/>
        <v>0.13252273360705538</v>
      </c>
      <c r="AI236">
        <f t="shared" si="120"/>
        <v>1.8420574198370929E-2</v>
      </c>
      <c r="AJ236">
        <f t="shared" si="121"/>
        <v>5.4672192094753956E-2</v>
      </c>
      <c r="AK236">
        <f t="shared" si="122"/>
        <v>4.7181345836013078E-2</v>
      </c>
      <c r="AL236">
        <f t="shared" si="123"/>
        <v>7.5064026217019188E-3</v>
      </c>
      <c r="AM236">
        <f t="shared" si="124"/>
        <v>4.7422188562155207E-3</v>
      </c>
      <c r="AO236" s="32">
        <f t="shared" si="125"/>
        <v>182.13928303947745</v>
      </c>
      <c r="AP236">
        <f t="shared" si="126"/>
        <v>540.58867889230771</v>
      </c>
      <c r="AQ236">
        <f t="shared" si="127"/>
        <v>466.52055526960993</v>
      </c>
      <c r="AR236">
        <f t="shared" si="128"/>
        <v>74.221942106633904</v>
      </c>
      <c r="AS236" s="33">
        <f t="shared" si="129"/>
        <v>46.890196428500751</v>
      </c>
    </row>
    <row r="237" spans="1:45" x14ac:dyDescent="0.35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2.4874036990513102</v>
      </c>
      <c r="K237">
        <v>2.2208961598672401</v>
      </c>
      <c r="L237">
        <v>15</v>
      </c>
      <c r="M237">
        <v>2.5381670398482798</v>
      </c>
      <c r="N237">
        <f t="shared" si="103"/>
        <v>-2.053433855787588</v>
      </c>
      <c r="O237">
        <f t="shared" si="104"/>
        <v>0.22328307210620602</v>
      </c>
      <c r="P237">
        <f t="shared" si="100"/>
        <v>1.0923760454554001</v>
      </c>
      <c r="Q237">
        <f t="shared" si="101"/>
        <v>-0.72208961598672405</v>
      </c>
      <c r="R237">
        <f t="shared" si="102"/>
        <v>-1.0991055511501777</v>
      </c>
      <c r="S237">
        <f t="shared" si="105"/>
        <v>0.12829360460621203</v>
      </c>
      <c r="T237">
        <f t="shared" si="106"/>
        <v>1.2501744131568433</v>
      </c>
      <c r="U237">
        <f t="shared" si="107"/>
        <v>2.9813494853787854</v>
      </c>
      <c r="V237">
        <f t="shared" si="108"/>
        <v>0.48573619262515727</v>
      </c>
      <c r="W237">
        <f t="shared" si="109"/>
        <v>0.33316895305062338</v>
      </c>
      <c r="X237">
        <f t="shared" si="110"/>
        <v>5.1787226488176206</v>
      </c>
      <c r="Y237">
        <f t="shared" si="111"/>
        <v>1.644558432970014</v>
      </c>
      <c r="Z237">
        <f t="shared" si="112"/>
        <v>2.4773214034836056E-2</v>
      </c>
      <c r="AA237">
        <f t="shared" si="113"/>
        <v>0.24140594079551195</v>
      </c>
      <c r="AB237">
        <f t="shared" si="114"/>
        <v>0.57569205527148126</v>
      </c>
      <c r="AC237">
        <f t="shared" si="115"/>
        <v>9.3794594838180423E-2</v>
      </c>
      <c r="AD237">
        <f t="shared" si="116"/>
        <v>6.4334195059990482E-2</v>
      </c>
      <c r="AE237">
        <f t="shared" si="117"/>
        <v>1.0000000000000002</v>
      </c>
      <c r="AF237" s="17">
        <f t="shared" si="118"/>
        <v>8.6129679999005333</v>
      </c>
      <c r="AG237">
        <f t="shared" si="119"/>
        <v>17398.841507886384</v>
      </c>
      <c r="AH237">
        <f t="shared" si="131"/>
        <v>8.2552286655872623E-2</v>
      </c>
      <c r="AI237">
        <f t="shared" si="120"/>
        <v>2.0450854663910728E-3</v>
      </c>
      <c r="AJ237">
        <f t="shared" si="121"/>
        <v>1.9928612424981718E-2</v>
      </c>
      <c r="AK237">
        <f t="shared" si="122"/>
        <v>4.7524695572279785E-2</v>
      </c>
      <c r="AL237">
        <f t="shared" si="123"/>
        <v>7.7429582798529007E-3</v>
      </c>
      <c r="AM237">
        <f t="shared" si="124"/>
        <v>5.310934912367159E-3</v>
      </c>
      <c r="AO237" s="32">
        <f t="shared" si="125"/>
        <v>20.221432654138841</v>
      </c>
      <c r="AP237">
        <f t="shared" si="126"/>
        <v>197.05049039018562</v>
      </c>
      <c r="AQ237">
        <f t="shared" si="127"/>
        <v>469.91553493321578</v>
      </c>
      <c r="AR237">
        <f t="shared" si="128"/>
        <v>76.560961374467681</v>
      </c>
      <c r="AS237" s="33">
        <f t="shared" si="129"/>
        <v>52.513557220894477</v>
      </c>
    </row>
    <row r="238" spans="1:45" x14ac:dyDescent="0.35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4.3624120136547804</v>
      </c>
      <c r="K238">
        <v>3.8950107264774898</v>
      </c>
      <c r="L238">
        <v>15</v>
      </c>
      <c r="M238">
        <v>4.4514408302599797</v>
      </c>
      <c r="N238">
        <f t="shared" si="103"/>
        <v>-4.7320171623639835</v>
      </c>
      <c r="O238">
        <f t="shared" si="104"/>
        <v>-1.1160085811819918</v>
      </c>
      <c r="P238">
        <f t="shared" si="100"/>
        <v>0.89817875572861161</v>
      </c>
      <c r="Q238">
        <f t="shared" si="101"/>
        <v>-0.88950107264774902</v>
      </c>
      <c r="R238">
        <f t="shared" si="102"/>
        <v>-1.2013490591470242</v>
      </c>
      <c r="S238">
        <f t="shared" si="105"/>
        <v>8.8086845596786843E-3</v>
      </c>
      <c r="T238">
        <f t="shared" si="106"/>
        <v>0.32758471644755882</v>
      </c>
      <c r="U238">
        <f t="shared" si="107"/>
        <v>2.4551276497721366</v>
      </c>
      <c r="V238">
        <f t="shared" si="108"/>
        <v>0.41086069126021513</v>
      </c>
      <c r="W238">
        <f t="shared" si="109"/>
        <v>0.30078815706317896</v>
      </c>
      <c r="X238">
        <f t="shared" si="110"/>
        <v>3.503169899102768</v>
      </c>
      <c r="Y238">
        <f t="shared" si="111"/>
        <v>1.2536682440676936</v>
      </c>
      <c r="Z238">
        <f t="shared" si="112"/>
        <v>2.5144896803134683E-3</v>
      </c>
      <c r="AA238">
        <f t="shared" si="113"/>
        <v>9.3510941770611769E-2</v>
      </c>
      <c r="AB238">
        <f t="shared" si="114"/>
        <v>0.70083031097091353</v>
      </c>
      <c r="AC238">
        <f t="shared" si="115"/>
        <v>0.11728254783344787</v>
      </c>
      <c r="AD238">
        <f t="shared" si="116"/>
        <v>8.5861709744713452E-2</v>
      </c>
      <c r="AE238">
        <f t="shared" si="117"/>
        <v>1</v>
      </c>
      <c r="AF238" s="17">
        <f t="shared" si="118"/>
        <v>9.8699979981782864</v>
      </c>
      <c r="AG238">
        <f t="shared" si="119"/>
        <v>46516.658234559298</v>
      </c>
      <c r="AH238">
        <f t="shared" si="131"/>
        <v>6.5226644254362892E-2</v>
      </c>
      <c r="AI238">
        <f t="shared" si="120"/>
        <v>1.6401172385907328E-4</v>
      </c>
      <c r="AJ238">
        <f t="shared" si="121"/>
        <v>6.0994049327621367E-3</v>
      </c>
      <c r="AK238">
        <f t="shared" si="122"/>
        <v>4.5712809376374293E-2</v>
      </c>
      <c r="AL238">
        <f t="shared" si="123"/>
        <v>7.6499470247776034E-3</v>
      </c>
      <c r="AM238">
        <f t="shared" si="124"/>
        <v>5.6004711965897879E-3</v>
      </c>
      <c r="AO238" s="32">
        <f t="shared" si="125"/>
        <v>1.6217180567803502</v>
      </c>
      <c r="AP238">
        <f t="shared" si="126"/>
        <v>60.309805191577389</v>
      </c>
      <c r="AQ238">
        <f t="shared" si="127"/>
        <v>451.9999341969185</v>
      </c>
      <c r="AR238">
        <f t="shared" si="128"/>
        <v>75.641283022882163</v>
      </c>
      <c r="AS238" s="33">
        <f t="shared" si="129"/>
        <v>55.37643927084099</v>
      </c>
    </row>
    <row r="239" spans="1:45" x14ac:dyDescent="0.35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6.1418899209414901</v>
      </c>
      <c r="K239">
        <v>5.4838302865549098</v>
      </c>
      <c r="L239">
        <v>15</v>
      </c>
      <c r="M239">
        <v>6.26723461320561</v>
      </c>
      <c r="N239">
        <f t="shared" si="103"/>
        <v>-7.2741284584878461</v>
      </c>
      <c r="O239">
        <f t="shared" si="104"/>
        <v>-2.387064229243923</v>
      </c>
      <c r="P239">
        <f t="shared" si="100"/>
        <v>0.71387568675963098</v>
      </c>
      <c r="Q239">
        <f t="shared" si="101"/>
        <v>-1.0483830286554912</v>
      </c>
      <c r="R239">
        <f t="shared" si="102"/>
        <v>-1.303877935709175</v>
      </c>
      <c r="S239">
        <f t="shared" si="105"/>
        <v>6.9324404846080685E-4</v>
      </c>
      <c r="T239">
        <f t="shared" si="106"/>
        <v>9.1899082877183305E-2</v>
      </c>
      <c r="U239">
        <f t="shared" si="107"/>
        <v>2.0418896676298552</v>
      </c>
      <c r="V239">
        <f t="shared" si="108"/>
        <v>0.35050404614348041</v>
      </c>
      <c r="W239">
        <f t="shared" si="109"/>
        <v>0.27147697883463723</v>
      </c>
      <c r="X239">
        <f t="shared" si="110"/>
        <v>2.7564630195336171</v>
      </c>
      <c r="Y239">
        <f t="shared" si="111"/>
        <v>1.0139483432252014</v>
      </c>
      <c r="Z239">
        <f t="shared" si="112"/>
        <v>2.5149767783864594E-4</v>
      </c>
      <c r="AA239">
        <f t="shared" si="113"/>
        <v>3.3339494209043398E-2</v>
      </c>
      <c r="AB239">
        <f t="shared" si="114"/>
        <v>0.7407643974035012</v>
      </c>
      <c r="AC239">
        <f t="shared" si="115"/>
        <v>0.12715717339925872</v>
      </c>
      <c r="AD239">
        <f t="shared" si="116"/>
        <v>9.8487437310358E-2</v>
      </c>
      <c r="AE239">
        <f t="shared" si="117"/>
        <v>1</v>
      </c>
      <c r="AF239" s="17">
        <f t="shared" si="118"/>
        <v>9.8720078519071119</v>
      </c>
      <c r="AG239">
        <f t="shared" si="119"/>
        <v>39409.874754261531</v>
      </c>
      <c r="AH239">
        <f t="shared" si="131"/>
        <v>5.4086282930582173E-2</v>
      </c>
      <c r="AI239">
        <f t="shared" si="120"/>
        <v>1.3602574559965411E-5</v>
      </c>
      <c r="AJ239">
        <f t="shared" si="121"/>
        <v>1.8032093165528272E-3</v>
      </c>
      <c r="AK239">
        <f t="shared" si="122"/>
        <v>4.0065192782867978E-2</v>
      </c>
      <c r="AL239">
        <f t="shared" si="123"/>
        <v>6.8774588571254049E-3</v>
      </c>
      <c r="AM239">
        <f t="shared" si="124"/>
        <v>5.3268193994759974E-3</v>
      </c>
      <c r="AO239" s="32">
        <f t="shared" si="125"/>
        <v>0.13449978003738042</v>
      </c>
      <c r="AP239">
        <f t="shared" si="126"/>
        <v>17.829805333434397</v>
      </c>
      <c r="AQ239">
        <f t="shared" si="127"/>
        <v>396.15732982717702</v>
      </c>
      <c r="AR239">
        <f t="shared" si="128"/>
        <v>68.003060701609769</v>
      </c>
      <c r="AS239" s="33">
        <f t="shared" si="129"/>
        <v>52.670620136648189</v>
      </c>
    </row>
    <row r="240" spans="1:45" x14ac:dyDescent="0.35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7.9823303536858203</v>
      </c>
      <c r="K240">
        <v>7.1270806729337499</v>
      </c>
      <c r="L240">
        <v>15</v>
      </c>
      <c r="M240">
        <v>8.1452350547814394</v>
      </c>
      <c r="N240">
        <f t="shared" si="103"/>
        <v>-9.9033290766939945</v>
      </c>
      <c r="O240">
        <f t="shared" si="104"/>
        <v>-3.7016645383469973</v>
      </c>
      <c r="P240">
        <f t="shared" si="100"/>
        <v>0.52325864193968397</v>
      </c>
      <c r="Q240">
        <f t="shared" si="101"/>
        <v>-1.212708067293375</v>
      </c>
      <c r="R240">
        <f t="shared" si="102"/>
        <v>-1.3858843806346874</v>
      </c>
      <c r="S240">
        <f t="shared" si="105"/>
        <v>5.000792442000466E-5</v>
      </c>
      <c r="T240">
        <f t="shared" si="106"/>
        <v>2.4682407444048534E-2</v>
      </c>
      <c r="U240">
        <f t="shared" si="107"/>
        <v>1.6875177157635337</v>
      </c>
      <c r="V240">
        <f t="shared" si="108"/>
        <v>0.29739083357815516</v>
      </c>
      <c r="W240">
        <f t="shared" si="109"/>
        <v>0.25010251613467216</v>
      </c>
      <c r="X240">
        <f t="shared" si="110"/>
        <v>2.2597434808448291</v>
      </c>
      <c r="Y240">
        <f t="shared" si="111"/>
        <v>0.81525130279116165</v>
      </c>
      <c r="Z240">
        <f t="shared" si="112"/>
        <v>2.2129912020504498E-5</v>
      </c>
      <c r="AA240">
        <f t="shared" si="113"/>
        <v>1.0922658989072846E-2</v>
      </c>
      <c r="AB240">
        <f t="shared" si="114"/>
        <v>0.74677401663866616</v>
      </c>
      <c r="AC240">
        <f t="shared" si="115"/>
        <v>0.1316038019797594</v>
      </c>
      <c r="AD240">
        <f t="shared" si="116"/>
        <v>0.11067739248048131</v>
      </c>
      <c r="AE240">
        <f t="shared" si="117"/>
        <v>1.0000000000000002</v>
      </c>
      <c r="AF240" s="17">
        <f t="shared" si="118"/>
        <v>9.1280125360663948</v>
      </c>
      <c r="AG240">
        <f t="shared" si="119"/>
        <v>16296.219836373484</v>
      </c>
      <c r="AH240">
        <f t="shared" si="131"/>
        <v>4.8165469581287271E-2</v>
      </c>
      <c r="AI240">
        <f t="shared" si="120"/>
        <v>1.065897604260173E-6</v>
      </c>
      <c r="AJ240">
        <f t="shared" si="121"/>
        <v>5.2609499928496213E-4</v>
      </c>
      <c r="AK240">
        <f t="shared" si="122"/>
        <v>3.5968721182505388E-2</v>
      </c>
      <c r="AL240">
        <f t="shared" si="123"/>
        <v>6.3387589210378553E-3</v>
      </c>
      <c r="AM240">
        <f t="shared" si="124"/>
        <v>5.3308285808548149E-3</v>
      </c>
      <c r="AO240" s="32">
        <f t="shared" si="125"/>
        <v>1.0539401396652118E-2</v>
      </c>
      <c r="AP240">
        <f t="shared" si="126"/>
        <v>5.2019315439630383</v>
      </c>
      <c r="AQ240">
        <f t="shared" si="127"/>
        <v>355.65216466530012</v>
      </c>
      <c r="AR240">
        <f t="shared" si="128"/>
        <v>62.676493838071067</v>
      </c>
      <c r="AS240" s="33">
        <f t="shared" si="129"/>
        <v>52.710262191996151</v>
      </c>
    </row>
    <row r="241" spans="1:47" x14ac:dyDescent="0.35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9.4541100690579505</v>
      </c>
      <c r="K241">
        <v>8.4411697045160299</v>
      </c>
      <c r="L241">
        <v>15</v>
      </c>
      <c r="M241">
        <v>9.6470510908754896</v>
      </c>
      <c r="N241">
        <f t="shared" si="103"/>
        <v>-12.005871527225638</v>
      </c>
      <c r="O241">
        <f t="shared" si="104"/>
        <v>-4.7529357636128191</v>
      </c>
      <c r="P241">
        <f t="shared" si="100"/>
        <v>0.37082431427614071</v>
      </c>
      <c r="Q241">
        <f t="shared" si="101"/>
        <v>-1.3441169704516032</v>
      </c>
      <c r="R241">
        <f t="shared" si="102"/>
        <v>-1.4528199285682064</v>
      </c>
      <c r="S241">
        <f t="shared" si="105"/>
        <v>6.1082421465785053E-6</v>
      </c>
      <c r="T241">
        <f t="shared" si="106"/>
        <v>8.6263331179132572E-3</v>
      </c>
      <c r="U241">
        <f t="shared" si="107"/>
        <v>1.4489284949729433</v>
      </c>
      <c r="V241">
        <f t="shared" si="108"/>
        <v>0.26076987372722171</v>
      </c>
      <c r="W241">
        <f t="shared" si="109"/>
        <v>0.2339097484122262</v>
      </c>
      <c r="X241">
        <f t="shared" si="110"/>
        <v>1.9522405584724509</v>
      </c>
      <c r="Y241">
        <f t="shared" si="111"/>
        <v>0.66897771732021716</v>
      </c>
      <c r="Z241">
        <f t="shared" si="112"/>
        <v>3.128836822936389E-6</v>
      </c>
      <c r="AA241">
        <f t="shared" si="113"/>
        <v>4.4186834867640558E-3</v>
      </c>
      <c r="AB241">
        <f t="shared" si="114"/>
        <v>0.7421874771962893</v>
      </c>
      <c r="AC241">
        <f t="shared" si="115"/>
        <v>0.13357466250535413</v>
      </c>
      <c r="AD241">
        <f t="shared" si="116"/>
        <v>0.11981604797476961</v>
      </c>
      <c r="AE241">
        <f t="shared" si="117"/>
        <v>1</v>
      </c>
      <c r="AF241" s="17">
        <f t="shared" si="118"/>
        <v>8.6284315092255301</v>
      </c>
      <c r="AG241">
        <f t="shared" si="119"/>
        <v>8925.9309680152637</v>
      </c>
      <c r="AH241">
        <f t="shared" si="131"/>
        <v>4.546828266456477E-2</v>
      </c>
      <c r="AI241">
        <f t="shared" si="120"/>
        <v>1.4226283707657053E-7</v>
      </c>
      <c r="AJ241">
        <f t="shared" si="121"/>
        <v>2.0090994978143274E-4</v>
      </c>
      <c r="AK241">
        <f t="shared" si="122"/>
        <v>3.3745990003261103E-2</v>
      </c>
      <c r="AL241">
        <f t="shared" si="123"/>
        <v>6.0734105116172828E-3</v>
      </c>
      <c r="AM241">
        <f t="shared" si="124"/>
        <v>5.4478299370678777E-3</v>
      </c>
      <c r="AO241" s="32">
        <f t="shared" si="125"/>
        <v>1.4066690250394099E-3</v>
      </c>
      <c r="AP241">
        <f t="shared" si="126"/>
        <v>1.9865609950380279</v>
      </c>
      <c r="AQ241">
        <f t="shared" si="127"/>
        <v>333.67420355413941</v>
      </c>
      <c r="AR241">
        <f t="shared" si="128"/>
        <v>60.052777089230361</v>
      </c>
      <c r="AS241" s="33">
        <f t="shared" si="129"/>
        <v>53.867150294712211</v>
      </c>
    </row>
    <row r="242" spans="1:47" x14ac:dyDescent="0.35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11.408356100056499</v>
      </c>
      <c r="K242">
        <v>10.1860322321933</v>
      </c>
      <c r="L242">
        <v>15</v>
      </c>
      <c r="M242">
        <v>11.6411796939352</v>
      </c>
      <c r="N242">
        <f t="shared" si="103"/>
        <v>-14.797651571509199</v>
      </c>
      <c r="O242">
        <f t="shared" si="104"/>
        <v>-6.1488257857545996</v>
      </c>
      <c r="P242">
        <f t="shared" si="100"/>
        <v>0.16842026106557695</v>
      </c>
      <c r="Q242">
        <f t="shared" si="101"/>
        <v>-1.5186032232193301</v>
      </c>
      <c r="R242">
        <f t="shared" si="102"/>
        <v>-1.5469340577738591</v>
      </c>
      <c r="S242">
        <f t="shared" si="105"/>
        <v>3.7450841229321686E-7</v>
      </c>
      <c r="T242">
        <f t="shared" si="106"/>
        <v>2.1359884061002673E-3</v>
      </c>
      <c r="U242">
        <f t="shared" si="107"/>
        <v>1.1834338573277028</v>
      </c>
      <c r="V242">
        <f t="shared" si="108"/>
        <v>0.21901759208878219</v>
      </c>
      <c r="W242">
        <f t="shared" si="109"/>
        <v>0.21289971243804715</v>
      </c>
      <c r="X242">
        <f t="shared" si="110"/>
        <v>1.6174875247690448</v>
      </c>
      <c r="Y242">
        <f t="shared" si="111"/>
        <v>0.4808740347010706</v>
      </c>
      <c r="Z242">
        <f t="shared" si="112"/>
        <v>2.3153712567068582E-7</v>
      </c>
      <c r="AA242">
        <f t="shared" si="113"/>
        <v>1.3205594314585254E-3</v>
      </c>
      <c r="AB242">
        <f t="shared" si="114"/>
        <v>0.7316494496590823</v>
      </c>
      <c r="AC242">
        <f t="shared" si="115"/>
        <v>0.13540604717804852</v>
      </c>
      <c r="AD242">
        <f t="shared" si="116"/>
        <v>0.13162371219428498</v>
      </c>
      <c r="AE242">
        <f t="shared" si="117"/>
        <v>1</v>
      </c>
      <c r="AF242" s="17">
        <f t="shared" si="118"/>
        <v>9.2305467269012063</v>
      </c>
      <c r="AG242">
        <f t="shared" si="119"/>
        <v>14287.760650510032</v>
      </c>
      <c r="AH242">
        <f t="shared" si="131"/>
        <v>4.3654392150337749E-2</v>
      </c>
      <c r="AI242">
        <f t="shared" si="120"/>
        <v>1.0107612481390153E-8</v>
      </c>
      <c r="AJ242">
        <f t="shared" si="121"/>
        <v>5.7648219278717533E-5</v>
      </c>
      <c r="AK242">
        <f t="shared" si="122"/>
        <v>3.1939711991996377E-2</v>
      </c>
      <c r="AL242">
        <f t="shared" si="123"/>
        <v>5.911068683037664E-3</v>
      </c>
      <c r="AM242">
        <f t="shared" si="124"/>
        <v>5.7459531484125095E-3</v>
      </c>
      <c r="AO242" s="32">
        <f t="shared" si="125"/>
        <v>9.9942231483972344E-5</v>
      </c>
      <c r="AP242">
        <f t="shared" si="126"/>
        <v>0.57001509371281089</v>
      </c>
      <c r="AQ242">
        <f t="shared" si="127"/>
        <v>315.81405552624432</v>
      </c>
      <c r="AR242">
        <f t="shared" si="128"/>
        <v>58.447570652862893</v>
      </c>
      <c r="AS242" s="33">
        <f t="shared" si="129"/>
        <v>56.814938316246305</v>
      </c>
    </row>
    <row r="243" spans="1:47" x14ac:dyDescent="0.35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13.0914468355903</v>
      </c>
      <c r="K243">
        <v>11.6887918174913</v>
      </c>
      <c r="L243">
        <v>15.5850557566551</v>
      </c>
      <c r="M243">
        <v>13.3586192199901</v>
      </c>
      <c r="N243">
        <f t="shared" si="103"/>
        <v>-17.202066907986119</v>
      </c>
      <c r="O243">
        <f t="shared" si="104"/>
        <v>-7.3510334539930593</v>
      </c>
      <c r="P243">
        <f t="shared" si="100"/>
        <v>-5.8998508289930252E-3</v>
      </c>
      <c r="Q243">
        <f t="shared" si="101"/>
        <v>-1.66887918174913</v>
      </c>
      <c r="R243">
        <f t="shared" si="102"/>
        <v>-1.6730200736985792</v>
      </c>
      <c r="S243">
        <f t="shared" si="105"/>
        <v>3.3824957884635105E-8</v>
      </c>
      <c r="T243">
        <f t="shared" si="106"/>
        <v>6.4192861374970389E-4</v>
      </c>
      <c r="U243">
        <f t="shared" si="107"/>
        <v>0.99411751911409652</v>
      </c>
      <c r="V243">
        <f t="shared" si="108"/>
        <v>0.1884581746709153</v>
      </c>
      <c r="W243">
        <f t="shared" si="109"/>
        <v>0.18767940324956542</v>
      </c>
      <c r="X243">
        <f t="shared" si="110"/>
        <v>1.3708970594732848</v>
      </c>
      <c r="Y243">
        <f t="shared" si="111"/>
        <v>0.3154653134966503</v>
      </c>
      <c r="Z243">
        <f t="shared" si="112"/>
        <v>2.4673594308846986E-8</v>
      </c>
      <c r="AA243">
        <f t="shared" si="113"/>
        <v>4.6825442458556341E-4</v>
      </c>
      <c r="AB243">
        <f t="shared" si="114"/>
        <v>0.72515840065777692</v>
      </c>
      <c r="AC243">
        <f t="shared" si="115"/>
        <v>0.13747069728439218</v>
      </c>
      <c r="AD243">
        <f t="shared" si="116"/>
        <v>0.13690262295965105</v>
      </c>
      <c r="AE243">
        <f t="shared" si="117"/>
        <v>1</v>
      </c>
      <c r="AF243" s="17">
        <f t="shared" si="118"/>
        <v>9.8021073208252112</v>
      </c>
      <c r="AG243">
        <f t="shared" si="119"/>
        <v>22537.436281197723</v>
      </c>
      <c r="AH243">
        <f t="shared" si="131"/>
        <v>4.1063406809984618E-2</v>
      </c>
      <c r="AI243">
        <f t="shared" si="120"/>
        <v>1.013181840568705E-9</v>
      </c>
      <c r="AJ243">
        <f t="shared" si="121"/>
        <v>1.9228121927332254E-5</v>
      </c>
      <c r="AK243">
        <f t="shared" si="122"/>
        <v>2.977747440788811E-2</v>
      </c>
      <c r="AL243">
        <f t="shared" si="123"/>
        <v>5.6450151670412434E-3</v>
      </c>
      <c r="AM243">
        <f t="shared" si="124"/>
        <v>5.6216880999460919E-3</v>
      </c>
      <c r="AO243" s="32">
        <f t="shared" si="125"/>
        <v>1.0018157525519609E-5</v>
      </c>
      <c r="AP243">
        <f t="shared" si="126"/>
        <v>0.19012416791815737</v>
      </c>
      <c r="AQ243">
        <f t="shared" si="127"/>
        <v>294.43424406709227</v>
      </c>
      <c r="AR243">
        <f t="shared" si="128"/>
        <v>55.816881938609583</v>
      </c>
      <c r="AS243" s="33">
        <f t="shared" si="129"/>
        <v>55.586228147345004</v>
      </c>
    </row>
    <row r="244" spans="1:47" x14ac:dyDescent="0.35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15.368716887981</v>
      </c>
      <c r="K244">
        <v>13.7220686499831</v>
      </c>
      <c r="L244">
        <v>18.296091533310801</v>
      </c>
      <c r="M244">
        <v>15.682364171409199</v>
      </c>
      <c r="N244">
        <f t="shared" si="103"/>
        <v>-20.455309839972958</v>
      </c>
      <c r="O244">
        <f t="shared" si="104"/>
        <v>-8.9776549199864792</v>
      </c>
      <c r="P244">
        <f t="shared" si="100"/>
        <v>-0.24175996339803596</v>
      </c>
      <c r="Q244">
        <f t="shared" si="101"/>
        <v>-1.8722068649983101</v>
      </c>
      <c r="R244">
        <f t="shared" si="102"/>
        <v>-1.9236727465850654</v>
      </c>
      <c r="S244">
        <f t="shared" si="105"/>
        <v>1.307289614049695E-9</v>
      </c>
      <c r="T244">
        <f t="shared" si="106"/>
        <v>1.2619844621884527E-4</v>
      </c>
      <c r="U244">
        <f t="shared" si="107"/>
        <v>0.78524464238736436</v>
      </c>
      <c r="V244">
        <f t="shared" si="108"/>
        <v>0.15378390673514833</v>
      </c>
      <c r="W244">
        <f t="shared" si="109"/>
        <v>0.14606949949702033</v>
      </c>
      <c r="X244">
        <f t="shared" si="110"/>
        <v>1.0852242483730414</v>
      </c>
      <c r="Y244">
        <f t="shared" si="111"/>
        <v>8.1786646165093763E-2</v>
      </c>
      <c r="Z244">
        <f t="shared" si="112"/>
        <v>1.2046262475332374E-9</v>
      </c>
      <c r="AA244">
        <f t="shared" si="113"/>
        <v>1.1628789755485178E-4</v>
      </c>
      <c r="AB244">
        <f t="shared" si="114"/>
        <v>0.72357823147114175</v>
      </c>
      <c r="AC244">
        <f t="shared" si="115"/>
        <v>0.14170703148745506</v>
      </c>
      <c r="AD244">
        <f t="shared" si="116"/>
        <v>0.13459844793922218</v>
      </c>
      <c r="AE244">
        <f t="shared" si="117"/>
        <v>1</v>
      </c>
      <c r="AF244" s="18">
        <f t="shared" si="118"/>
        <v>9.9154847935456214</v>
      </c>
      <c r="AG244">
        <f t="shared" si="119"/>
        <v>21434.036879120147</v>
      </c>
      <c r="AH244">
        <f t="shared" si="131"/>
        <v>4.0232503746180787E-2</v>
      </c>
      <c r="AI244">
        <f t="shared" si="120"/>
        <v>4.8465130016628678E-11</v>
      </c>
      <c r="AJ244">
        <f t="shared" si="121"/>
        <v>4.6785532740110615E-6</v>
      </c>
      <c r="AK244">
        <f t="shared" si="122"/>
        <v>2.9111363908317579E-2</v>
      </c>
      <c r="AL244">
        <f t="shared" si="123"/>
        <v>5.7012286751791947E-3</v>
      </c>
      <c r="AM244">
        <f t="shared" si="124"/>
        <v>5.4152325609448763E-3</v>
      </c>
      <c r="AO244" s="34">
        <f t="shared" si="125"/>
        <v>4.7921437945319203E-7</v>
      </c>
      <c r="AP244" s="35">
        <f t="shared" si="126"/>
        <v>4.6260682746020833E-2</v>
      </c>
      <c r="AQ244" s="35">
        <f t="shared" si="127"/>
        <v>287.84786475500897</v>
      </c>
      <c r="AR244" s="35">
        <f t="shared" si="128"/>
        <v>56.37271086984267</v>
      </c>
      <c r="AS244" s="36">
        <f t="shared" si="129"/>
        <v>53.544833376028059</v>
      </c>
      <c r="AT244">
        <f>SUM(AO225:AS244)</f>
        <v>10143.381415599382</v>
      </c>
      <c r="AU244">
        <f>C244*0.5</f>
        <v>9887.8178865664995</v>
      </c>
    </row>
    <row r="245" spans="1:47" x14ac:dyDescent="0.35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23.330037764350902</v>
      </c>
      <c r="K245">
        <v>20.830390861027599</v>
      </c>
      <c r="L245">
        <v>27.773854481370101</v>
      </c>
      <c r="M245">
        <v>23.8061609840315</v>
      </c>
      <c r="N245">
        <f t="shared" si="103"/>
        <v>-31.828625377644123</v>
      </c>
      <c r="O245">
        <f t="shared" si="104"/>
        <v>-14.664312688822061</v>
      </c>
      <c r="P245">
        <f t="shared" si="100"/>
        <v>-1.0663253398792012</v>
      </c>
      <c r="Q245">
        <f t="shared" si="101"/>
        <v>-2.5830390861027599</v>
      </c>
      <c r="R245">
        <f t="shared" si="102"/>
        <v>-2.8271663180661939</v>
      </c>
      <c r="S245">
        <f t="shared" si="105"/>
        <v>1.5031545366371143E-14</v>
      </c>
      <c r="T245">
        <f t="shared" si="106"/>
        <v>4.2792722587591543E-7</v>
      </c>
      <c r="U245">
        <f t="shared" si="107"/>
        <v>0.34427127582180062</v>
      </c>
      <c r="V245">
        <f t="shared" si="108"/>
        <v>7.5544069872083716E-2</v>
      </c>
      <c r="W245">
        <f t="shared" si="109"/>
        <v>5.9180314480034357E-2</v>
      </c>
      <c r="X245">
        <f t="shared" si="110"/>
        <v>0.47899608810115962</v>
      </c>
      <c r="Y245">
        <f t="shared" si="111"/>
        <v>-0.73606284840799496</v>
      </c>
      <c r="Z245">
        <f t="shared" si="112"/>
        <v>3.138135308361144E-14</v>
      </c>
      <c r="AA245">
        <f t="shared" si="113"/>
        <v>8.9338355052607674E-7</v>
      </c>
      <c r="AB245">
        <f t="shared" si="114"/>
        <v>0.71873504684884537</v>
      </c>
      <c r="AC245">
        <f t="shared" si="115"/>
        <v>0.15771333367576373</v>
      </c>
      <c r="AD245">
        <f t="shared" si="116"/>
        <v>0.12355072609180895</v>
      </c>
      <c r="AE245">
        <f t="shared" si="117"/>
        <v>1</v>
      </c>
      <c r="AF245" s="16">
        <f t="shared" si="118"/>
        <v>9.3332106495075688</v>
      </c>
      <c r="AG245">
        <f t="shared" si="119"/>
        <v>6754.5163946249504</v>
      </c>
      <c r="AH245">
        <f>AG245/C409</f>
        <v>2.1486145724928057E-2</v>
      </c>
      <c r="AI245">
        <f t="shared" si="120"/>
        <v>6.7426432539989582E-16</v>
      </c>
      <c r="AJ245">
        <f t="shared" si="121"/>
        <v>1.9195369154856912E-8</v>
      </c>
      <c r="AK245">
        <f t="shared" si="122"/>
        <v>1.5442845954207286E-2</v>
      </c>
      <c r="AL245">
        <f t="shared" si="123"/>
        <v>3.3886516701216629E-3</v>
      </c>
      <c r="AM245">
        <f t="shared" si="124"/>
        <v>2.6546289052292783E-3</v>
      </c>
      <c r="AO245" s="29">
        <f t="shared" si="125"/>
        <v>2.0994479389863126E-12</v>
      </c>
      <c r="AP245" s="30">
        <f t="shared" si="126"/>
        <v>5.9768367822729849E-5</v>
      </c>
      <c r="AQ245" s="30">
        <f t="shared" si="127"/>
        <v>48.084185814539332</v>
      </c>
      <c r="AR245" s="30">
        <f t="shared" si="128"/>
        <v>10.551200021682996</v>
      </c>
      <c r="AS245" s="31">
        <f t="shared" si="129"/>
        <v>8.2656830176380574</v>
      </c>
    </row>
    <row r="246" spans="1:47" x14ac:dyDescent="0.35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20.3417624826793</v>
      </c>
      <c r="K246">
        <v>18.1622879309637</v>
      </c>
      <c r="L246">
        <v>24.216383907951599</v>
      </c>
      <c r="M246">
        <v>20.756900492529901</v>
      </c>
      <c r="N246">
        <f t="shared" si="103"/>
        <v>-27.559660689541914</v>
      </c>
      <c r="O246">
        <f t="shared" si="104"/>
        <v>-12.529830344770957</v>
      </c>
      <c r="P246">
        <f t="shared" si="100"/>
        <v>-0.756825399991787</v>
      </c>
      <c r="Q246">
        <f t="shared" si="101"/>
        <v>-2.3162287930963701</v>
      </c>
      <c r="R246">
        <f t="shared" si="102"/>
        <v>-2.4588371712467856</v>
      </c>
      <c r="S246">
        <f t="shared" si="105"/>
        <v>1.0739682426116887E-12</v>
      </c>
      <c r="T246">
        <f t="shared" si="106"/>
        <v>3.6171275384763834E-6</v>
      </c>
      <c r="U246">
        <f t="shared" si="107"/>
        <v>0.46915343993971204</v>
      </c>
      <c r="V246">
        <f t="shared" si="108"/>
        <v>9.8644895331676835E-2</v>
      </c>
      <c r="W246">
        <f t="shared" si="109"/>
        <v>8.5534354968549969E-2</v>
      </c>
      <c r="X246">
        <f t="shared" si="110"/>
        <v>0.65333630736855131</v>
      </c>
      <c r="Y246">
        <f t="shared" si="111"/>
        <v>-0.42566326334132321</v>
      </c>
      <c r="Z246">
        <f t="shared" si="112"/>
        <v>1.6438214599420023E-12</v>
      </c>
      <c r="AA246">
        <f t="shared" si="113"/>
        <v>5.5363944995573897E-6</v>
      </c>
      <c r="AB246">
        <f t="shared" si="114"/>
        <v>0.7180887310998002</v>
      </c>
      <c r="AC246">
        <f t="shared" si="115"/>
        <v>0.15098639738695954</v>
      </c>
      <c r="AD246">
        <f t="shared" si="116"/>
        <v>0.13091933511709686</v>
      </c>
      <c r="AE246">
        <f t="shared" si="117"/>
        <v>1</v>
      </c>
      <c r="AF246" s="17">
        <f t="shared" si="118"/>
        <v>8.8419653060436207</v>
      </c>
      <c r="AG246">
        <f t="shared" si="119"/>
        <v>5135.851963789517</v>
      </c>
      <c r="AH246">
        <f t="shared" ref="AH246:AH264" si="132">AG246/C410</f>
        <v>2.4666806423763881E-2</v>
      </c>
      <c r="AI246">
        <f t="shared" si="120"/>
        <v>4.0547825747618306E-14</v>
      </c>
      <c r="AJ246">
        <f t="shared" si="121"/>
        <v>1.3656517140617323E-7</v>
      </c>
      <c r="AK246">
        <f t="shared" si="122"/>
        <v>1.7712955725125008E-2</v>
      </c>
      <c r="AL246">
        <f t="shared" si="123"/>
        <v>3.7243522369656197E-3</v>
      </c>
      <c r="AM246">
        <f t="shared" si="124"/>
        <v>3.2293618964613011E-3</v>
      </c>
      <c r="AO246" s="32">
        <f t="shared" si="125"/>
        <v>1.2625323035698982E-10</v>
      </c>
      <c r="AP246">
        <f t="shared" si="126"/>
        <v>4.2522117342625051E-4</v>
      </c>
      <c r="AQ246">
        <f t="shared" si="127"/>
        <v>55.152596674033155</v>
      </c>
      <c r="AR246">
        <f t="shared" si="128"/>
        <v>11.596466450036718</v>
      </c>
      <c r="AS246" s="33">
        <f t="shared" si="129"/>
        <v>10.055221553869941</v>
      </c>
    </row>
    <row r="247" spans="1:47" x14ac:dyDescent="0.35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19.6635812874155</v>
      </c>
      <c r="K247">
        <v>17.556769006621</v>
      </c>
      <c r="L247">
        <v>23.4090253421613</v>
      </c>
      <c r="M247">
        <v>20.064878864709701</v>
      </c>
      <c r="N247">
        <f t="shared" si="103"/>
        <v>-26.590830410593558</v>
      </c>
      <c r="O247">
        <f t="shared" si="104"/>
        <v>-12.045415205296779</v>
      </c>
      <c r="P247">
        <f t="shared" si="100"/>
        <v>-0.68658520476803508</v>
      </c>
      <c r="Q247">
        <f t="shared" si="101"/>
        <v>-2.2556769006620998</v>
      </c>
      <c r="R247">
        <f t="shared" si="102"/>
        <v>-2.3768840325439267</v>
      </c>
      <c r="S247">
        <f t="shared" si="105"/>
        <v>2.8297566125805373E-12</v>
      </c>
      <c r="T247">
        <f t="shared" si="106"/>
        <v>5.8714131896012152E-6</v>
      </c>
      <c r="U247">
        <f t="shared" si="107"/>
        <v>0.50329177636250422</v>
      </c>
      <c r="V247">
        <f t="shared" si="108"/>
        <v>0.10480257878591563</v>
      </c>
      <c r="W247">
        <f t="shared" si="109"/>
        <v>9.2839411863431393E-2</v>
      </c>
      <c r="X247">
        <f t="shared" si="110"/>
        <v>0.70093963842787055</v>
      </c>
      <c r="Y247">
        <f t="shared" si="111"/>
        <v>-0.35533350346121306</v>
      </c>
      <c r="Z247">
        <f t="shared" si="112"/>
        <v>4.0370902962876606E-12</v>
      </c>
      <c r="AA247">
        <f t="shared" si="113"/>
        <v>8.3764890266016915E-6</v>
      </c>
      <c r="AB247">
        <f t="shared" si="114"/>
        <v>0.71802441860947053</v>
      </c>
      <c r="AC247">
        <f t="shared" si="115"/>
        <v>0.1495172665951324</v>
      </c>
      <c r="AD247">
        <f t="shared" si="116"/>
        <v>0.13244993830233348</v>
      </c>
      <c r="AE247">
        <f t="shared" si="117"/>
        <v>1.0000000000000002</v>
      </c>
      <c r="AF247" s="17">
        <f t="shared" si="118"/>
        <v>9.3885152670662713</v>
      </c>
      <c r="AG247">
        <f t="shared" si="119"/>
        <v>9318.7316992078904</v>
      </c>
      <c r="AH247">
        <f t="shared" si="132"/>
        <v>2.3697801646139896E-2</v>
      </c>
      <c r="AI247">
        <f t="shared" si="120"/>
        <v>9.5670165068981127E-14</v>
      </c>
      <c r="AJ247">
        <f t="shared" si="121"/>
        <v>1.9850437544347434E-7</v>
      </c>
      <c r="AK247">
        <f t="shared" si="122"/>
        <v>1.7015600249292152E-2</v>
      </c>
      <c r="AL247">
        <f t="shared" si="123"/>
        <v>3.5432305264444662E-3</v>
      </c>
      <c r="AM247">
        <f t="shared" si="124"/>
        <v>3.1387723659321658E-3</v>
      </c>
      <c r="AO247" s="32">
        <f t="shared" si="125"/>
        <v>2.9788693144551137E-10</v>
      </c>
      <c r="AP247">
        <f t="shared" si="126"/>
        <v>6.1808045629197362E-4</v>
      </c>
      <c r="AQ247">
        <f t="shared" si="127"/>
        <v>52.981250124429188</v>
      </c>
      <c r="AR247">
        <f t="shared" si="128"/>
        <v>11.032510168301382</v>
      </c>
      <c r="AS247" s="33">
        <f t="shared" si="129"/>
        <v>9.7731541271966815</v>
      </c>
    </row>
    <row r="248" spans="1:47" x14ac:dyDescent="0.35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15.981927544265</v>
      </c>
      <c r="K248">
        <v>14.269578164522301</v>
      </c>
      <c r="L248">
        <v>19.026104219363098</v>
      </c>
      <c r="M248">
        <v>16.308089330882702</v>
      </c>
      <c r="N248">
        <f t="shared" si="103"/>
        <v>-21.331325063235713</v>
      </c>
      <c r="O248">
        <f t="shared" si="104"/>
        <v>-9.4156625316178566</v>
      </c>
      <c r="P248">
        <f t="shared" si="100"/>
        <v>-0.30527106708458807</v>
      </c>
      <c r="Q248">
        <f t="shared" si="101"/>
        <v>-1.9269578164522301</v>
      </c>
      <c r="R248">
        <f t="shared" si="102"/>
        <v>-1.9893590654035311</v>
      </c>
      <c r="S248">
        <f t="shared" si="105"/>
        <v>5.4440641411259644E-10</v>
      </c>
      <c r="T248">
        <f t="shared" si="106"/>
        <v>8.1438491219416274E-5</v>
      </c>
      <c r="U248">
        <f t="shared" si="107"/>
        <v>0.73692359158604426</v>
      </c>
      <c r="V248">
        <f t="shared" si="108"/>
        <v>0.14559043829129958</v>
      </c>
      <c r="W248">
        <f t="shared" si="109"/>
        <v>0.13678306635591647</v>
      </c>
      <c r="X248">
        <f t="shared" si="110"/>
        <v>1.0193785352688862</v>
      </c>
      <c r="Y248">
        <f t="shared" si="111"/>
        <v>1.9193162462061875E-2</v>
      </c>
      <c r="Z248">
        <f t="shared" si="112"/>
        <v>5.3405716843841114E-10</v>
      </c>
      <c r="AA248">
        <f t="shared" si="113"/>
        <v>7.9890333572635858E-5</v>
      </c>
      <c r="AB248">
        <f t="shared" si="114"/>
        <v>0.72291456616914396</v>
      </c>
      <c r="AC248">
        <f t="shared" si="115"/>
        <v>0.14282274273402915</v>
      </c>
      <c r="AD248">
        <f t="shared" si="116"/>
        <v>0.13418280022919707</v>
      </c>
      <c r="AE248">
        <f t="shared" si="117"/>
        <v>1</v>
      </c>
      <c r="AF248" s="17">
        <f t="shared" si="118"/>
        <v>8.8928132015222179</v>
      </c>
      <c r="AG248">
        <f t="shared" si="119"/>
        <v>7377.9301829732785</v>
      </c>
      <c r="AH248">
        <f t="shared" si="132"/>
        <v>2.8955750293743445E-2</v>
      </c>
      <c r="AI248">
        <f t="shared" si="120"/>
        <v>1.5464026011886316E-11</v>
      </c>
      <c r="AJ248">
        <f t="shared" si="121"/>
        <v>2.3132845498131124E-6</v>
      </c>
      <c r="AK248">
        <f t="shared" si="122"/>
        <v>2.0932533661703605E-2</v>
      </c>
      <c r="AL248">
        <f t="shared" si="123"/>
        <v>4.1355396748741086E-3</v>
      </c>
      <c r="AM248">
        <f t="shared" si="124"/>
        <v>3.8853636571518912E-3</v>
      </c>
      <c r="AO248" s="32">
        <f t="shared" si="125"/>
        <v>4.81501338808492E-8</v>
      </c>
      <c r="AP248">
        <f t="shared" si="126"/>
        <v>7.2028435992273973E-3</v>
      </c>
      <c r="AQ248">
        <f t="shared" si="127"/>
        <v>65.177354041029972</v>
      </c>
      <c r="AR248">
        <f t="shared" si="128"/>
        <v>12.876775353436063</v>
      </c>
      <c r="AS248" s="33">
        <f t="shared" si="129"/>
        <v>12.097805585935454</v>
      </c>
    </row>
    <row r="249" spans="1:47" x14ac:dyDescent="0.35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16.0443842231502</v>
      </c>
      <c r="K249">
        <v>14.325343056384201</v>
      </c>
      <c r="L249">
        <v>19.100457408512298</v>
      </c>
      <c r="M249">
        <v>16.3718206358676</v>
      </c>
      <c r="N249">
        <f t="shared" si="103"/>
        <v>-21.420548890214757</v>
      </c>
      <c r="O249">
        <f t="shared" si="104"/>
        <v>-9.4602744451073786</v>
      </c>
      <c r="P249">
        <f t="shared" si="100"/>
        <v>-0.31173979454056211</v>
      </c>
      <c r="Q249">
        <f t="shared" si="101"/>
        <v>-1.9325343056384201</v>
      </c>
      <c r="R249">
        <f t="shared" si="102"/>
        <v>-1.9894327835489911</v>
      </c>
      <c r="S249">
        <f t="shared" si="105"/>
        <v>4.9793633411716083E-10</v>
      </c>
      <c r="T249">
        <f t="shared" si="106"/>
        <v>7.7885212866096336E-5</v>
      </c>
      <c r="U249">
        <f t="shared" si="107"/>
        <v>0.73217201860040793</v>
      </c>
      <c r="V249">
        <f t="shared" si="108"/>
        <v>0.14478081431431936</v>
      </c>
      <c r="W249">
        <f t="shared" si="109"/>
        <v>0.13677298333358981</v>
      </c>
      <c r="X249">
        <f t="shared" si="110"/>
        <v>1.0138037019591195</v>
      </c>
      <c r="Y249">
        <f t="shared" si="111"/>
        <v>1.3709298616933147E-2</v>
      </c>
      <c r="Z249">
        <f t="shared" si="112"/>
        <v>4.9115655541099962E-10</v>
      </c>
      <c r="AA249">
        <f t="shared" si="113"/>
        <v>7.6824746956030511E-5</v>
      </c>
      <c r="AB249">
        <f t="shared" si="114"/>
        <v>0.7222029444018857</v>
      </c>
      <c r="AC249">
        <f t="shared" si="115"/>
        <v>0.14280951434142375</v>
      </c>
      <c r="AD249">
        <f t="shared" si="116"/>
        <v>0.13491071601857796</v>
      </c>
      <c r="AE249">
        <f t="shared" si="117"/>
        <v>1</v>
      </c>
      <c r="AF249" s="17">
        <f t="shared" si="118"/>
        <v>9.595459734844523</v>
      </c>
      <c r="AG249">
        <f t="shared" si="119"/>
        <v>14839.62495571951</v>
      </c>
      <c r="AH249">
        <f t="shared" si="132"/>
        <v>2.8525957651620117E-2</v>
      </c>
      <c r="AI249">
        <f t="shared" si="120"/>
        <v>1.4010711099969784E-11</v>
      </c>
      <c r="AJ249">
        <f t="shared" si="121"/>
        <v>2.1914994782641579E-6</v>
      </c>
      <c r="AK249">
        <f t="shared" si="122"/>
        <v>2.0601530607883549E-2</v>
      </c>
      <c r="AL249">
        <f t="shared" si="123"/>
        <v>4.0737781583518899E-3</v>
      </c>
      <c r="AM249">
        <f t="shared" si="124"/>
        <v>3.8484573718957026E-3</v>
      </c>
      <c r="AO249" s="32">
        <f t="shared" si="125"/>
        <v>4.3624966403374187E-8</v>
      </c>
      <c r="AP249">
        <f t="shared" si="126"/>
        <v>6.8236430278326224E-3</v>
      </c>
      <c r="AQ249">
        <f t="shared" si="127"/>
        <v>64.146714197036232</v>
      </c>
      <c r="AR249">
        <f t="shared" si="128"/>
        <v>12.684469333843023</v>
      </c>
      <c r="AS249" s="33">
        <f t="shared" si="129"/>
        <v>11.9828909721884</v>
      </c>
    </row>
    <row r="250" spans="1:47" x14ac:dyDescent="0.35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13.693277494166701</v>
      </c>
      <c r="K250">
        <v>12.2261406197917</v>
      </c>
      <c r="L250">
        <v>16.301520826388899</v>
      </c>
      <c r="M250">
        <v>13.9727321369047</v>
      </c>
      <c r="N250">
        <f t="shared" si="103"/>
        <v>-18.061824991666676</v>
      </c>
      <c r="O250">
        <f t="shared" si="104"/>
        <v>-7.7809124958333378</v>
      </c>
      <c r="P250">
        <f t="shared" si="100"/>
        <v>-6.8232311895837117E-2</v>
      </c>
      <c r="Q250">
        <f t="shared" si="101"/>
        <v>-1.7226140619791701</v>
      </c>
      <c r="R250">
        <f t="shared" si="102"/>
        <v>-1.7482283558174703</v>
      </c>
      <c r="S250">
        <f t="shared" si="105"/>
        <v>1.4316902686272147E-8</v>
      </c>
      <c r="T250">
        <f t="shared" si="106"/>
        <v>4.1763091421911019E-4</v>
      </c>
      <c r="U250">
        <f t="shared" si="107"/>
        <v>0.93404345896390528</v>
      </c>
      <c r="V250">
        <f t="shared" si="108"/>
        <v>0.17859866917787576</v>
      </c>
      <c r="W250">
        <f t="shared" si="109"/>
        <v>0.1740820819217026</v>
      </c>
      <c r="X250">
        <f t="shared" si="110"/>
        <v>1.2871418552946055</v>
      </c>
      <c r="Y250">
        <f t="shared" si="111"/>
        <v>0.25242414421415732</v>
      </c>
      <c r="Z250">
        <f t="shared" si="112"/>
        <v>1.1123018513756004E-8</v>
      </c>
      <c r="AA250">
        <f t="shared" si="113"/>
        <v>3.2446378190655712E-4</v>
      </c>
      <c r="AB250">
        <f t="shared" si="114"/>
        <v>0.72567250852868759</v>
      </c>
      <c r="AC250">
        <f t="shared" si="115"/>
        <v>0.13875601080270789</v>
      </c>
      <c r="AD250">
        <f t="shared" si="116"/>
        <v>0.13524700576367948</v>
      </c>
      <c r="AE250">
        <f t="shared" si="117"/>
        <v>1</v>
      </c>
      <c r="AF250" s="17">
        <f t="shared" si="118"/>
        <v>9.2076776615028511</v>
      </c>
      <c r="AG250">
        <f t="shared" si="119"/>
        <v>11900.962550829014</v>
      </c>
      <c r="AH250">
        <f t="shared" si="132"/>
        <v>3.1468530316665182E-2</v>
      </c>
      <c r="AI250">
        <f t="shared" si="120"/>
        <v>3.5002504531295891E-10</v>
      </c>
      <c r="AJ250">
        <f t="shared" si="121"/>
        <v>1.0210398357586332E-5</v>
      </c>
      <c r="AK250">
        <f t="shared" si="122"/>
        <v>2.2835847334605478E-2</v>
      </c>
      <c r="AL250">
        <f t="shared" si="123"/>
        <v>4.3664477325645349E-3</v>
      </c>
      <c r="AM250">
        <f t="shared" si="124"/>
        <v>4.2560245011125384E-3</v>
      </c>
      <c r="AO250" s="32">
        <f t="shared" si="125"/>
        <v>1.0898683680766418E-6</v>
      </c>
      <c r="AP250">
        <f t="shared" si="126"/>
        <v>3.1791982729251433E-2</v>
      </c>
      <c r="AQ250">
        <f t="shared" si="127"/>
        <v>71.103676726793296</v>
      </c>
      <c r="AR250">
        <f t="shared" si="128"/>
        <v>13.595750727857634</v>
      </c>
      <c r="AS250" s="33">
        <f t="shared" si="129"/>
        <v>13.251927368152804</v>
      </c>
    </row>
    <row r="251" spans="1:47" x14ac:dyDescent="0.35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11.0828122868924</v>
      </c>
      <c r="K251">
        <v>9.8953681132967404</v>
      </c>
      <c r="L251">
        <v>15</v>
      </c>
      <c r="M251">
        <v>11.308992129482</v>
      </c>
      <c r="N251">
        <f t="shared" si="103"/>
        <v>-14.332588981274759</v>
      </c>
      <c r="O251">
        <f t="shared" si="104"/>
        <v>-5.9162944906373793</v>
      </c>
      <c r="P251">
        <f t="shared" si="100"/>
        <v>0.20213729885757559</v>
      </c>
      <c r="Q251">
        <f t="shared" si="101"/>
        <v>-1.4895368113296741</v>
      </c>
      <c r="R251">
        <f t="shared" si="102"/>
        <v>-1.5345838291718619</v>
      </c>
      <c r="S251">
        <f t="shared" si="105"/>
        <v>5.9626002511523E-7</v>
      </c>
      <c r="T251">
        <f t="shared" si="106"/>
        <v>2.6951686691142709E-3</v>
      </c>
      <c r="U251">
        <f t="shared" si="107"/>
        <v>1.2240160525806107</v>
      </c>
      <c r="V251">
        <f t="shared" si="108"/>
        <v>0.22547706977996568</v>
      </c>
      <c r="W251">
        <f t="shared" si="109"/>
        <v>0.21554537620401629</v>
      </c>
      <c r="X251">
        <f t="shared" si="110"/>
        <v>1.6677342634937322</v>
      </c>
      <c r="Y251">
        <f t="shared" si="111"/>
        <v>0.51146597679246075</v>
      </c>
      <c r="Z251">
        <f t="shared" si="112"/>
        <v>3.575269982557811E-7</v>
      </c>
      <c r="AA251">
        <f t="shared" si="113"/>
        <v>1.6160660172971255E-3</v>
      </c>
      <c r="AB251">
        <f t="shared" si="114"/>
        <v>0.73393950065906943</v>
      </c>
      <c r="AC251">
        <f t="shared" si="115"/>
        <v>0.13519963864483683</v>
      </c>
      <c r="AD251">
        <f t="shared" si="116"/>
        <v>0.12924443715179829</v>
      </c>
      <c r="AE251">
        <f t="shared" si="117"/>
        <v>1</v>
      </c>
      <c r="AF251" s="17">
        <f t="shared" si="118"/>
        <v>9.0136626232282975</v>
      </c>
      <c r="AG251">
        <f t="shared" si="119"/>
        <v>11750.943414947564</v>
      </c>
      <c r="AH251">
        <f t="shared" si="132"/>
        <v>3.76361566977765E-2</v>
      </c>
      <c r="AI251">
        <f t="shared" si="120"/>
        <v>1.3455942130040243E-8</v>
      </c>
      <c r="AJ251">
        <f t="shared" si="121"/>
        <v>6.0822513860946207E-5</v>
      </c>
      <c r="AK251">
        <f t="shared" si="122"/>
        <v>2.7622662053492578E-2</v>
      </c>
      <c r="AL251">
        <f t="shared" si="123"/>
        <v>5.088394785519838E-3</v>
      </c>
      <c r="AM251">
        <f t="shared" si="124"/>
        <v>4.864263888961007E-3</v>
      </c>
      <c r="AO251" s="32">
        <f t="shared" si="125"/>
        <v>4.1897589577021463E-5</v>
      </c>
      <c r="AP251">
        <f t="shared" si="126"/>
        <v>0.18938225938855177</v>
      </c>
      <c r="AQ251">
        <f t="shared" si="127"/>
        <v>86.00831859690345</v>
      </c>
      <c r="AR251">
        <f t="shared" si="128"/>
        <v>15.843667746877321</v>
      </c>
      <c r="AS251" s="33">
        <f t="shared" si="129"/>
        <v>15.145794329705923</v>
      </c>
    </row>
    <row r="252" spans="1:47" x14ac:dyDescent="0.35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9.8163251368125604</v>
      </c>
      <c r="K252">
        <v>8.7645760150112206</v>
      </c>
      <c r="L252">
        <v>15</v>
      </c>
      <c r="M252">
        <v>10.016658302869899</v>
      </c>
      <c r="N252">
        <f t="shared" si="103"/>
        <v>-12.52332162401796</v>
      </c>
      <c r="O252">
        <f t="shared" si="104"/>
        <v>-5.0116608120089801</v>
      </c>
      <c r="P252">
        <f t="shared" si="100"/>
        <v>0.33330918225869877</v>
      </c>
      <c r="Q252">
        <f t="shared" si="101"/>
        <v>-1.3764576015011221</v>
      </c>
      <c r="R252">
        <f t="shared" si="102"/>
        <v>-1.4973869113725988</v>
      </c>
      <c r="S252">
        <f t="shared" si="105"/>
        <v>3.640747195042626E-6</v>
      </c>
      <c r="T252">
        <f t="shared" si="106"/>
        <v>6.6598333850070831E-3</v>
      </c>
      <c r="U252">
        <f t="shared" si="107"/>
        <v>1.3955787199532597</v>
      </c>
      <c r="V252">
        <f t="shared" si="108"/>
        <v>0.25247132489167867</v>
      </c>
      <c r="W252">
        <f t="shared" si="109"/>
        <v>0.22371398148859051</v>
      </c>
      <c r="X252">
        <f t="shared" si="110"/>
        <v>1.8784275004657309</v>
      </c>
      <c r="Y252">
        <f t="shared" si="111"/>
        <v>0.63043499091166177</v>
      </c>
      <c r="Z252">
        <f t="shared" si="112"/>
        <v>1.9381888276976097E-6</v>
      </c>
      <c r="AA252">
        <f t="shared" si="113"/>
        <v>3.5454300915823828E-3</v>
      </c>
      <c r="AB252">
        <f t="shared" si="114"/>
        <v>0.74295053687578816</v>
      </c>
      <c r="AC252">
        <f t="shared" si="115"/>
        <v>0.13440567965975891</v>
      </c>
      <c r="AD252">
        <f t="shared" si="116"/>
        <v>0.11909641518404283</v>
      </c>
      <c r="AE252">
        <f t="shared" si="117"/>
        <v>1</v>
      </c>
      <c r="AF252" s="17">
        <f t="shared" si="118"/>
        <v>9.1967088629451759</v>
      </c>
      <c r="AG252">
        <f t="shared" si="119"/>
        <v>15336.844605268907</v>
      </c>
      <c r="AH252">
        <f t="shared" si="132"/>
        <v>4.1001535938286225E-2</v>
      </c>
      <c r="AI252">
        <f t="shared" si="120"/>
        <v>7.9468718874028395E-8</v>
      </c>
      <c r="AJ252">
        <f t="shared" si="121"/>
        <v>1.4536807931669649E-4</v>
      </c>
      <c r="AK252">
        <f t="shared" si="122"/>
        <v>3.0462113138081674E-2</v>
      </c>
      <c r="AL252">
        <f t="shared" si="123"/>
        <v>5.5108393048793908E-3</v>
      </c>
      <c r="AM252">
        <f t="shared" si="124"/>
        <v>4.8831359472895899E-3</v>
      </c>
      <c r="AO252" s="32">
        <f t="shared" si="125"/>
        <v>2.4744070206444795E-4</v>
      </c>
      <c r="AP252">
        <f t="shared" si="126"/>
        <v>0.45263067170998872</v>
      </c>
      <c r="AQ252">
        <f t="shared" si="127"/>
        <v>94.849479997304528</v>
      </c>
      <c r="AR252">
        <f t="shared" si="128"/>
        <v>17.159027676352263</v>
      </c>
      <c r="AS252" s="33">
        <f t="shared" si="129"/>
        <v>15.204556008872139</v>
      </c>
    </row>
    <row r="253" spans="1:47" x14ac:dyDescent="0.35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7.6675300293376303</v>
      </c>
      <c r="K253">
        <v>6.8460089547657397</v>
      </c>
      <c r="L253">
        <v>15</v>
      </c>
      <c r="M253">
        <v>7.824010234018</v>
      </c>
      <c r="N253">
        <f t="shared" si="103"/>
        <v>-9.4536143276252034</v>
      </c>
      <c r="O253">
        <f t="shared" si="104"/>
        <v>-3.4768071638126017</v>
      </c>
      <c r="P253">
        <f t="shared" si="100"/>
        <v>0.55586296124717416</v>
      </c>
      <c r="Q253">
        <f t="shared" si="101"/>
        <v>-1.1846008954765739</v>
      </c>
      <c r="R253">
        <f t="shared" si="102"/>
        <v>-1.3629457337221413</v>
      </c>
      <c r="S253">
        <f t="shared" si="105"/>
        <v>7.8405668758775969E-5</v>
      </c>
      <c r="T253">
        <f t="shared" si="106"/>
        <v>3.0905931245291819E-2</v>
      </c>
      <c r="U253">
        <f t="shared" si="107"/>
        <v>1.7434448611389832</v>
      </c>
      <c r="V253">
        <f t="shared" si="108"/>
        <v>0.30586822853551127</v>
      </c>
      <c r="W253">
        <f t="shared" si="109"/>
        <v>0.25590583512244547</v>
      </c>
      <c r="X253">
        <f t="shared" si="110"/>
        <v>2.3362032617109909</v>
      </c>
      <c r="Y253">
        <f t="shared" si="111"/>
        <v>0.84852707389933968</v>
      </c>
      <c r="Z253">
        <f t="shared" si="112"/>
        <v>3.356115028336753E-5</v>
      </c>
      <c r="AA253">
        <f t="shared" si="113"/>
        <v>1.3229127684145471E-2</v>
      </c>
      <c r="AB253">
        <f t="shared" si="114"/>
        <v>0.74627276218342287</v>
      </c>
      <c r="AC253">
        <f t="shared" si="115"/>
        <v>0.13092534949698648</v>
      </c>
      <c r="AD253">
        <f t="shared" si="116"/>
        <v>0.10953919948516162</v>
      </c>
      <c r="AE253">
        <f t="shared" si="117"/>
        <v>0.99999999999999989</v>
      </c>
      <c r="AF253" s="17">
        <f t="shared" si="118"/>
        <v>8.82715987268476</v>
      </c>
      <c r="AG253">
        <f t="shared" si="119"/>
        <v>12346.511399942194</v>
      </c>
      <c r="AH253">
        <f t="shared" si="132"/>
        <v>4.6221369136901343E-2</v>
      </c>
      <c r="AI253">
        <f t="shared" si="120"/>
        <v>1.5512423159065518E-6</v>
      </c>
      <c r="AJ253">
        <f t="shared" si="121"/>
        <v>6.1146839404808864E-4</v>
      </c>
      <c r="AK253">
        <f t="shared" si="122"/>
        <v>3.4493748817694979E-2</v>
      </c>
      <c r="AL253">
        <f t="shared" si="123"/>
        <v>6.0515489084780327E-3</v>
      </c>
      <c r="AM253">
        <f t="shared" si="124"/>
        <v>5.0630517743643286E-3</v>
      </c>
      <c r="AO253" s="32">
        <f t="shared" si="125"/>
        <v>4.8300827439844672E-3</v>
      </c>
      <c r="AP253">
        <f t="shared" si="126"/>
        <v>1.9039210755784242</v>
      </c>
      <c r="AQ253">
        <f t="shared" si="127"/>
        <v>107.40273085080005</v>
      </c>
      <c r="AR253">
        <f t="shared" si="128"/>
        <v>18.84262803915065</v>
      </c>
      <c r="AS253" s="33">
        <f t="shared" si="129"/>
        <v>15.764757547221443</v>
      </c>
    </row>
    <row r="254" spans="1:47" x14ac:dyDescent="0.35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5.8663571882109897</v>
      </c>
      <c r="K254">
        <v>5.2378189180455301</v>
      </c>
      <c r="L254">
        <v>15</v>
      </c>
      <c r="M254">
        <v>5.9860787634805899</v>
      </c>
      <c r="N254">
        <f t="shared" si="103"/>
        <v>-6.8805102688728361</v>
      </c>
      <c r="O254">
        <f t="shared" si="104"/>
        <v>-2.1902551344364181</v>
      </c>
      <c r="P254">
        <f t="shared" si="100"/>
        <v>0.74241300550671863</v>
      </c>
      <c r="Q254">
        <f t="shared" si="101"/>
        <v>-1.0237818918045529</v>
      </c>
      <c r="R254">
        <f t="shared" si="102"/>
        <v>-1.2762608215604854</v>
      </c>
      <c r="S254">
        <f t="shared" si="105"/>
        <v>1.0276195491000762E-3</v>
      </c>
      <c r="T254">
        <f t="shared" si="106"/>
        <v>0.11188819844296584</v>
      </c>
      <c r="U254">
        <f t="shared" si="107"/>
        <v>2.1009991252359219</v>
      </c>
      <c r="V254">
        <f t="shared" si="108"/>
        <v>0.35923378461794403</v>
      </c>
      <c r="W254">
        <f t="shared" si="109"/>
        <v>0.27907887764034672</v>
      </c>
      <c r="X254">
        <f t="shared" si="110"/>
        <v>2.8522276054862785</v>
      </c>
      <c r="Y254">
        <f t="shared" si="111"/>
        <v>1.0481003049379782</v>
      </c>
      <c r="Z254">
        <f t="shared" si="112"/>
        <v>3.6028665704077869E-4</v>
      </c>
      <c r="AA254">
        <f t="shared" si="113"/>
        <v>3.9228355488793443E-2</v>
      </c>
      <c r="AB254">
        <f t="shared" si="114"/>
        <v>0.73661692397711753</v>
      </c>
      <c r="AC254">
        <f t="shared" si="115"/>
        <v>0.12594849861454097</v>
      </c>
      <c r="AD254">
        <f t="shared" si="116"/>
        <v>9.784593526250733E-2</v>
      </c>
      <c r="AE254">
        <f t="shared" si="117"/>
        <v>1</v>
      </c>
      <c r="AF254" s="17">
        <f t="shared" si="118"/>
        <v>9.4782276004781938</v>
      </c>
      <c r="AG254">
        <f t="shared" si="119"/>
        <v>27225.186931129458</v>
      </c>
      <c r="AH254">
        <f t="shared" si="132"/>
        <v>5.3645224345719986E-2</v>
      </c>
      <c r="AI254">
        <f t="shared" si="120"/>
        <v>1.9327658545722047E-5</v>
      </c>
      <c r="AJ254">
        <f t="shared" si="121"/>
        <v>2.10441393090998E-3</v>
      </c>
      <c r="AK254">
        <f t="shared" si="122"/>
        <v>3.9515980143606633E-2</v>
      </c>
      <c r="AL254">
        <f t="shared" si="123"/>
        <v>6.7565354641836526E-3</v>
      </c>
      <c r="AM254">
        <f t="shared" si="124"/>
        <v>5.2489671484739998E-3</v>
      </c>
      <c r="AO254" s="32">
        <f t="shared" si="125"/>
        <v>6.0180275554666936E-2</v>
      </c>
      <c r="AP254">
        <f t="shared" si="126"/>
        <v>6.5524859073668633</v>
      </c>
      <c r="AQ254">
        <f t="shared" si="127"/>
        <v>123.04038630594265</v>
      </c>
      <c r="AR254">
        <f t="shared" si="128"/>
        <v>21.037735381529188</v>
      </c>
      <c r="AS254" s="33">
        <f t="shared" si="129"/>
        <v>16.34363979606195</v>
      </c>
    </row>
    <row r="255" spans="1:47" x14ac:dyDescent="0.35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4.1252275341028497</v>
      </c>
      <c r="K255">
        <v>3.6832388697346801</v>
      </c>
      <c r="L255">
        <v>15</v>
      </c>
      <c r="M255">
        <v>4.2094158511253603</v>
      </c>
      <c r="N255">
        <f t="shared" si="103"/>
        <v>-4.3931821915755114</v>
      </c>
      <c r="O255">
        <f t="shared" si="104"/>
        <v>-0.94659109578775569</v>
      </c>
      <c r="P255">
        <f t="shared" si="100"/>
        <v>0.92274429111077672</v>
      </c>
      <c r="Q255">
        <f t="shared" si="101"/>
        <v>-0.86832388697346796</v>
      </c>
      <c r="R255">
        <f t="shared" si="102"/>
        <v>-1.186027033252987</v>
      </c>
      <c r="S255">
        <f t="shared" si="105"/>
        <v>1.2361330444860904E-2</v>
      </c>
      <c r="T255">
        <f t="shared" si="106"/>
        <v>0.38806163620071737</v>
      </c>
      <c r="U255">
        <f t="shared" si="107"/>
        <v>2.5161860707979122</v>
      </c>
      <c r="V255">
        <f t="shared" si="108"/>
        <v>0.41965434821753866</v>
      </c>
      <c r="W255">
        <f t="shared" si="109"/>
        <v>0.3054323292003267</v>
      </c>
      <c r="X255">
        <f t="shared" si="110"/>
        <v>3.6416957148613558</v>
      </c>
      <c r="Y255">
        <f t="shared" si="111"/>
        <v>1.2924494289026984</v>
      </c>
      <c r="Z255">
        <f t="shared" si="112"/>
        <v>3.3943886070479986E-3</v>
      </c>
      <c r="AA255">
        <f t="shared" si="113"/>
        <v>0.1065606977038419</v>
      </c>
      <c r="AB255">
        <f t="shared" si="114"/>
        <v>0.69093803211774019</v>
      </c>
      <c r="AC255">
        <f t="shared" si="115"/>
        <v>0.11523597276537298</v>
      </c>
      <c r="AD255">
        <f t="shared" si="116"/>
        <v>8.3870908805996972E-2</v>
      </c>
      <c r="AE255">
        <f t="shared" si="117"/>
        <v>1</v>
      </c>
      <c r="AF255" s="17">
        <f t="shared" si="118"/>
        <v>9.2739023690630891</v>
      </c>
      <c r="AG255">
        <f t="shared" si="119"/>
        <v>26334.021340521052</v>
      </c>
      <c r="AH255">
        <f t="shared" si="132"/>
        <v>6.4443181746532976E-2</v>
      </c>
      <c r="AI255">
        <f t="shared" si="120"/>
        <v>2.1874520192235509E-4</v>
      </c>
      <c r="AJ255">
        <f t="shared" si="121"/>
        <v>6.8671104091660422E-3</v>
      </c>
      <c r="AK255">
        <f t="shared" si="122"/>
        <v>4.452624517935537E-2</v>
      </c>
      <c r="AL255">
        <f t="shared" si="123"/>
        <v>7.4261727366574555E-3</v>
      </c>
      <c r="AM255">
        <f t="shared" si="124"/>
        <v>5.4049082194317557E-3</v>
      </c>
      <c r="AO255" s="32">
        <f t="shared" si="125"/>
        <v>0.68110405079886516</v>
      </c>
      <c r="AP255">
        <f t="shared" si="126"/>
        <v>21.382031129653072</v>
      </c>
      <c r="AQ255">
        <f t="shared" si="127"/>
        <v>138.64078248119534</v>
      </c>
      <c r="AR255">
        <f t="shared" si="128"/>
        <v>23.122776126832957</v>
      </c>
      <c r="AS255" s="33">
        <f t="shared" si="129"/>
        <v>16.829191452426699</v>
      </c>
    </row>
    <row r="256" spans="1:47" x14ac:dyDescent="0.35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2.4874036990513102</v>
      </c>
      <c r="K256">
        <v>2.2208961598672401</v>
      </c>
      <c r="L256">
        <v>15</v>
      </c>
      <c r="M256">
        <v>2.5381670398482798</v>
      </c>
      <c r="N256">
        <f t="shared" si="103"/>
        <v>-2.053433855787588</v>
      </c>
      <c r="O256">
        <f t="shared" si="104"/>
        <v>0.22328307210620602</v>
      </c>
      <c r="P256">
        <f t="shared" si="100"/>
        <v>1.0923760454554001</v>
      </c>
      <c r="Q256">
        <f t="shared" si="101"/>
        <v>-0.72208961598672405</v>
      </c>
      <c r="R256">
        <f t="shared" si="102"/>
        <v>-1.0844772116548411</v>
      </c>
      <c r="S256">
        <f t="shared" si="105"/>
        <v>0.12829360460621203</v>
      </c>
      <c r="T256">
        <f t="shared" si="106"/>
        <v>1.2501744131568433</v>
      </c>
      <c r="U256">
        <f t="shared" si="107"/>
        <v>2.9813494853787854</v>
      </c>
      <c r="V256">
        <f t="shared" si="108"/>
        <v>0.48573619262515727</v>
      </c>
      <c r="W256">
        <f t="shared" si="109"/>
        <v>0.33807848319380707</v>
      </c>
      <c r="X256">
        <f t="shared" si="110"/>
        <v>5.1836321789608046</v>
      </c>
      <c r="Y256">
        <f t="shared" si="111"/>
        <v>1.6455060034001201</v>
      </c>
      <c r="Z256">
        <f t="shared" si="112"/>
        <v>2.4749750788052992E-2</v>
      </c>
      <c r="AA256">
        <f t="shared" si="113"/>
        <v>0.24117730000809465</v>
      </c>
      <c r="AB256">
        <f t="shared" si="114"/>
        <v>0.57514680487543302</v>
      </c>
      <c r="AC256">
        <f t="shared" si="115"/>
        <v>9.3705759948912087E-2</v>
      </c>
      <c r="AD256">
        <f t="shared" si="116"/>
        <v>6.5220384379507376E-2</v>
      </c>
      <c r="AE256">
        <f t="shared" si="117"/>
        <v>1</v>
      </c>
      <c r="AF256" s="17">
        <f t="shared" si="118"/>
        <v>10.015328914256084</v>
      </c>
      <c r="AG256">
        <f t="shared" si="119"/>
        <v>70769.480236338452</v>
      </c>
      <c r="AH256">
        <f t="shared" si="132"/>
        <v>8.3960799258311E-2</v>
      </c>
      <c r="AI256">
        <f t="shared" si="120"/>
        <v>2.0780088576089419E-3</v>
      </c>
      <c r="AJ256">
        <f t="shared" si="121"/>
        <v>2.0249438871641084E-2</v>
      </c>
      <c r="AK256">
        <f t="shared" si="122"/>
        <v>4.8289785428205195E-2</v>
      </c>
      <c r="AL256">
        <f t="shared" si="123"/>
        <v>7.867610500418086E-3</v>
      </c>
      <c r="AM256">
        <f t="shared" si="124"/>
        <v>5.4759556004377015E-3</v>
      </c>
      <c r="AO256" s="32">
        <f t="shared" si="125"/>
        <v>6.4702687788130593</v>
      </c>
      <c r="AP256">
        <f t="shared" si="126"/>
        <v>63.050410800664267</v>
      </c>
      <c r="AQ256">
        <f t="shared" si="127"/>
        <v>150.35926812709337</v>
      </c>
      <c r="AR256">
        <f t="shared" si="128"/>
        <v>24.497275070950053</v>
      </c>
      <c r="AS256" s="33">
        <f t="shared" si="129"/>
        <v>17.050410745817082</v>
      </c>
    </row>
    <row r="257" spans="1:47" x14ac:dyDescent="0.35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0.43448295395564401</v>
      </c>
      <c r="K257">
        <v>0.38793120888896798</v>
      </c>
      <c r="L257">
        <v>15</v>
      </c>
      <c r="M257">
        <v>0.44334995301596303</v>
      </c>
      <c r="N257">
        <f t="shared" si="103"/>
        <v>0.87931006577765036</v>
      </c>
      <c r="O257">
        <f t="shared" si="104"/>
        <v>1.6896550328888251</v>
      </c>
      <c r="P257">
        <f t="shared" si="100"/>
        <v>1.3049999797688798</v>
      </c>
      <c r="Q257">
        <f t="shared" si="101"/>
        <v>-0.53879312088889675</v>
      </c>
      <c r="R257">
        <f t="shared" si="102"/>
        <v>-1.0059030307165362</v>
      </c>
      <c r="S257">
        <f t="shared" si="105"/>
        <v>2.4092369178764179</v>
      </c>
      <c r="T257">
        <f t="shared" si="106"/>
        <v>5.4176114849565682</v>
      </c>
      <c r="U257">
        <f t="shared" si="107"/>
        <v>3.687689019098936</v>
      </c>
      <c r="V257">
        <f t="shared" si="108"/>
        <v>0.58345198364067585</v>
      </c>
      <c r="W257">
        <f t="shared" si="109"/>
        <v>0.36571423445844692</v>
      </c>
      <c r="X257">
        <f t="shared" si="110"/>
        <v>12.463703640031046</v>
      </c>
      <c r="Y257">
        <f t="shared" si="111"/>
        <v>2.5228207115696373</v>
      </c>
      <c r="Z257">
        <f t="shared" si="112"/>
        <v>0.19330024104058502</v>
      </c>
      <c r="AA257">
        <f t="shared" si="113"/>
        <v>0.43467107702691443</v>
      </c>
      <c r="AB257">
        <f t="shared" si="114"/>
        <v>0.29587425420280217</v>
      </c>
      <c r="AC257">
        <f t="shared" si="115"/>
        <v>4.6812087361154754E-2</v>
      </c>
      <c r="AD257">
        <f t="shared" si="116"/>
        <v>2.9342340368543614E-2</v>
      </c>
      <c r="AE257">
        <f t="shared" si="117"/>
        <v>1</v>
      </c>
      <c r="AF257" s="17">
        <f t="shared" si="118"/>
        <v>8.6129679999005333</v>
      </c>
      <c r="AG257">
        <f t="shared" si="119"/>
        <v>32174.918453690421</v>
      </c>
      <c r="AH257">
        <f t="shared" si="132"/>
        <v>0.1526603417885288</v>
      </c>
      <c r="AI257">
        <f t="shared" si="120"/>
        <v>2.9509280865060713E-2</v>
      </c>
      <c r="AJ257">
        <f t="shared" si="121"/>
        <v>6.6357035184516688E-2</v>
      </c>
      <c r="AK257">
        <f t="shared" si="122"/>
        <v>4.516826477302583E-2</v>
      </c>
      <c r="AL257">
        <f t="shared" si="123"/>
        <v>7.1463492563883539E-3</v>
      </c>
      <c r="AM257">
        <f t="shared" si="124"/>
        <v>4.4794117095372146E-3</v>
      </c>
      <c r="AO257" s="32">
        <f t="shared" si="125"/>
        <v>91.882658713074363</v>
      </c>
      <c r="AP257">
        <f t="shared" si="126"/>
        <v>206.6150254542257</v>
      </c>
      <c r="AQ257">
        <f t="shared" si="127"/>
        <v>140.63983042418249</v>
      </c>
      <c r="AR257">
        <f t="shared" si="128"/>
        <v>22.251493446138674</v>
      </c>
      <c r="AS257" s="33">
        <f t="shared" si="129"/>
        <v>13.947485173387335</v>
      </c>
    </row>
    <row r="258" spans="1:47" x14ac:dyDescent="0.35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2.39401543176827</v>
      </c>
      <c r="K258">
        <v>2.1375137783645299</v>
      </c>
      <c r="L258">
        <v>15</v>
      </c>
      <c r="M258">
        <v>2.44287288955945</v>
      </c>
      <c r="N258">
        <f t="shared" si="103"/>
        <v>-1.9200220453832517</v>
      </c>
      <c r="O258">
        <f t="shared" si="104"/>
        <v>0.28998897730837414</v>
      </c>
      <c r="P258">
        <f t="shared" si="100"/>
        <v>1.1020484017097147</v>
      </c>
      <c r="Q258">
        <f t="shared" si="101"/>
        <v>-0.71375137783645304</v>
      </c>
      <c r="R258">
        <f t="shared" si="102"/>
        <v>-1.0770011996628852</v>
      </c>
      <c r="S258">
        <f t="shared" si="105"/>
        <v>0.14660373015930775</v>
      </c>
      <c r="T258">
        <f t="shared" si="106"/>
        <v>1.3364127570785789</v>
      </c>
      <c r="U258">
        <f t="shared" si="107"/>
        <v>3.0103260697363794</v>
      </c>
      <c r="V258">
        <f t="shared" si="108"/>
        <v>0.48980330940738681</v>
      </c>
      <c r="W258">
        <f t="shared" si="109"/>
        <v>0.34061543330712746</v>
      </c>
      <c r="X258">
        <f t="shared" si="110"/>
        <v>5.3237612996887806</v>
      </c>
      <c r="Y258">
        <f t="shared" si="111"/>
        <v>1.6721800647585572</v>
      </c>
      <c r="Z258">
        <f t="shared" si="112"/>
        <v>2.7537622726976508E-2</v>
      </c>
      <c r="AA258">
        <f t="shared" si="113"/>
        <v>0.25102792590582595</v>
      </c>
      <c r="AB258">
        <f t="shared" si="114"/>
        <v>0.56545098479760136</v>
      </c>
      <c r="AC258">
        <f t="shared" si="115"/>
        <v>9.200324391629279E-2</v>
      </c>
      <c r="AD258">
        <f t="shared" si="116"/>
        <v>6.398022265330329E-2</v>
      </c>
      <c r="AE258">
        <f t="shared" si="117"/>
        <v>0.99999999999999989</v>
      </c>
      <c r="AF258" s="17">
        <f t="shared" si="118"/>
        <v>9.8699979981782864</v>
      </c>
      <c r="AG258">
        <f t="shared" si="119"/>
        <v>62350.317512016612</v>
      </c>
      <c r="AH258">
        <f t="shared" si="132"/>
        <v>8.7428936941162244E-2</v>
      </c>
      <c r="AI258">
        <f t="shared" si="120"/>
        <v>2.4075850809063453E-3</v>
      </c>
      <c r="AJ258">
        <f t="shared" si="121"/>
        <v>2.1947104704491207E-2</v>
      </c>
      <c r="AK258">
        <f t="shared" si="122"/>
        <v>4.9436778493187582E-2</v>
      </c>
      <c r="AL258">
        <f t="shared" si="123"/>
        <v>8.0437458107399315E-3</v>
      </c>
      <c r="AM258">
        <f t="shared" si="124"/>
        <v>5.5937228518371735E-3</v>
      </c>
      <c r="AO258" s="32">
        <f t="shared" si="125"/>
        <v>7.4964659194229446</v>
      </c>
      <c r="AP258">
        <f t="shared" si="126"/>
        <v>68.336410518580266</v>
      </c>
      <c r="AQ258">
        <f t="shared" si="127"/>
        <v>153.93064530900298</v>
      </c>
      <c r="AR258">
        <f t="shared" si="128"/>
        <v>25.045705264136675</v>
      </c>
      <c r="AS258" s="33">
        <f t="shared" si="129"/>
        <v>17.417101083592353</v>
      </c>
    </row>
    <row r="259" spans="1:47" x14ac:dyDescent="0.35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3.9691171942991801</v>
      </c>
      <c r="K259">
        <v>3.5438546377671201</v>
      </c>
      <c r="L259">
        <v>15</v>
      </c>
      <c r="M259">
        <v>4.0501195860195596</v>
      </c>
      <c r="N259">
        <f t="shared" si="103"/>
        <v>-4.1701674204274077</v>
      </c>
      <c r="O259">
        <f t="shared" si="104"/>
        <v>-0.83508371021370387</v>
      </c>
      <c r="P259">
        <f t="shared" si="100"/>
        <v>0.93891286201901369</v>
      </c>
      <c r="Q259">
        <f t="shared" si="101"/>
        <v>-0.8543854637767121</v>
      </c>
      <c r="R259">
        <f t="shared" si="102"/>
        <v>-1.1534109100270933</v>
      </c>
      <c r="S259">
        <f t="shared" si="105"/>
        <v>1.5449673316463401E-2</v>
      </c>
      <c r="T259">
        <f t="shared" si="106"/>
        <v>0.43383816322755309</v>
      </c>
      <c r="U259">
        <f t="shared" si="107"/>
        <v>2.557199877532061</v>
      </c>
      <c r="V259">
        <f t="shared" si="108"/>
        <v>0.42554462332991511</v>
      </c>
      <c r="W259">
        <f t="shared" si="109"/>
        <v>0.31555858967972811</v>
      </c>
      <c r="X259">
        <f t="shared" si="110"/>
        <v>3.7475909270857204</v>
      </c>
      <c r="Y259">
        <f t="shared" si="111"/>
        <v>1.3211132140987221</v>
      </c>
      <c r="Z259">
        <f t="shared" si="112"/>
        <v>4.1225612979263184E-3</v>
      </c>
      <c r="AA259">
        <f t="shared" si="113"/>
        <v>0.11576454625609935</v>
      </c>
      <c r="AB259">
        <f t="shared" si="114"/>
        <v>0.68235832759917692</v>
      </c>
      <c r="AC259">
        <f t="shared" si="115"/>
        <v>0.11355151392172784</v>
      </c>
      <c r="AD259">
        <f t="shared" si="116"/>
        <v>8.4203050925069703E-2</v>
      </c>
      <c r="AE259">
        <f t="shared" si="117"/>
        <v>1</v>
      </c>
      <c r="AF259" s="17">
        <f t="shared" si="118"/>
        <v>9.8720078519071119</v>
      </c>
      <c r="AG259">
        <f t="shared" si="119"/>
        <v>48863.555034609999</v>
      </c>
      <c r="AH259">
        <f t="shared" si="132"/>
        <v>6.7060554723285662E-2</v>
      </c>
      <c r="AI259">
        <f t="shared" si="120"/>
        <v>2.7646124751968745E-4</v>
      </c>
      <c r="AJ259">
        <f t="shared" si="121"/>
        <v>7.7632346892234846E-3</v>
      </c>
      <c r="AK259">
        <f t="shared" si="122"/>
        <v>4.5759327968854291E-2</v>
      </c>
      <c r="AL259">
        <f t="shared" si="123"/>
        <v>7.6148275132599634E-3</v>
      </c>
      <c r="AM259">
        <f t="shared" si="124"/>
        <v>5.6467033044282459E-3</v>
      </c>
      <c r="AO259" s="32">
        <f t="shared" si="125"/>
        <v>0.86081374091763918</v>
      </c>
      <c r="AP259">
        <f t="shared" si="126"/>
        <v>24.172281483957939</v>
      </c>
      <c r="AQ259">
        <f t="shared" si="127"/>
        <v>142.48021610313231</v>
      </c>
      <c r="AR259">
        <f t="shared" si="128"/>
        <v>23.710188017092989</v>
      </c>
      <c r="AS259" s="33">
        <f t="shared" si="129"/>
        <v>17.582065620212202</v>
      </c>
    </row>
    <row r="260" spans="1:47" x14ac:dyDescent="0.35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6.0022685594345804</v>
      </c>
      <c r="K260">
        <v>5.3591683566380102</v>
      </c>
      <c r="L260">
        <v>15</v>
      </c>
      <c r="M260">
        <v>6.1247638361577401</v>
      </c>
      <c r="N260">
        <f t="shared" si="103"/>
        <v>-7.0746693706208159</v>
      </c>
      <c r="O260">
        <f t="shared" si="104"/>
        <v>-2.287334685310408</v>
      </c>
      <c r="P260">
        <f t="shared" si="100"/>
        <v>0.72833647062999041</v>
      </c>
      <c r="Q260">
        <f t="shared" si="101"/>
        <v>-1.0359168356638011</v>
      </c>
      <c r="R260">
        <f t="shared" si="102"/>
        <v>-1.3009102345503385</v>
      </c>
      <c r="S260">
        <f t="shared" si="105"/>
        <v>8.4627231008181918E-4</v>
      </c>
      <c r="T260">
        <f t="shared" si="106"/>
        <v>0.10153672885553452</v>
      </c>
      <c r="U260">
        <f t="shared" si="107"/>
        <v>2.0716315197630362</v>
      </c>
      <c r="V260">
        <f t="shared" si="108"/>
        <v>0.35490084596403088</v>
      </c>
      <c r="W260">
        <f t="shared" si="109"/>
        <v>0.27228383804564582</v>
      </c>
      <c r="X260">
        <f t="shared" si="110"/>
        <v>2.801199204938329</v>
      </c>
      <c r="Y260">
        <f t="shared" si="111"/>
        <v>1.0300476129702296</v>
      </c>
      <c r="Z260">
        <f t="shared" si="112"/>
        <v>3.021107205049527E-4</v>
      </c>
      <c r="AA260">
        <f t="shared" si="113"/>
        <v>3.6247593058191641E-2</v>
      </c>
      <c r="AB260">
        <f t="shared" si="114"/>
        <v>0.73955165920041921</v>
      </c>
      <c r="AC260">
        <f t="shared" si="115"/>
        <v>0.12669603980265456</v>
      </c>
      <c r="AD260">
        <f t="shared" si="116"/>
        <v>9.7202597218229755E-2</v>
      </c>
      <c r="AE260">
        <f t="shared" si="117"/>
        <v>1</v>
      </c>
      <c r="AF260" s="17">
        <f t="shared" si="118"/>
        <v>9.1280125360663948</v>
      </c>
      <c r="AG260">
        <f t="shared" si="119"/>
        <v>18940.274601790548</v>
      </c>
      <c r="AH260">
        <f t="shared" si="132"/>
        <v>5.5980296618088822E-2</v>
      </c>
      <c r="AI260">
        <f t="shared" si="120"/>
        <v>1.6912247745371781E-5</v>
      </c>
      <c r="AJ260">
        <f t="shared" si="121"/>
        <v>2.0291510110893455E-3</v>
      </c>
      <c r="AK260">
        <f t="shared" si="122"/>
        <v>4.1400321246439206E-2</v>
      </c>
      <c r="AL260">
        <f t="shared" si="123"/>
        <v>7.0924818884897899E-3</v>
      </c>
      <c r="AM260">
        <f t="shared" si="124"/>
        <v>5.4414302243251172E-3</v>
      </c>
      <c r="AO260" s="32">
        <f t="shared" si="125"/>
        <v>5.2659442795803271E-2</v>
      </c>
      <c r="AP260">
        <f t="shared" si="126"/>
        <v>6.3181407463562911</v>
      </c>
      <c r="AQ260">
        <f t="shared" si="127"/>
        <v>128.90763435045807</v>
      </c>
      <c r="AR260">
        <f t="shared" si="128"/>
        <v>22.083767333020969</v>
      </c>
      <c r="AS260" s="33">
        <f t="shared" si="129"/>
        <v>16.942909537475227</v>
      </c>
    </row>
    <row r="261" spans="1:47" x14ac:dyDescent="0.35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8.0387570630622704</v>
      </c>
      <c r="K261">
        <v>7.17746166344845</v>
      </c>
      <c r="L261">
        <v>15</v>
      </c>
      <c r="M261">
        <v>8.2028133296554095</v>
      </c>
      <c r="N261">
        <f t="shared" si="103"/>
        <v>-9.9839386615175272</v>
      </c>
      <c r="O261">
        <f t="shared" si="104"/>
        <v>-3.7419693307587636</v>
      </c>
      <c r="P261">
        <f t="shared" ref="P261:P324" si="133">$P$2+$J$2*J261+$K$2*K261+$F$2*G261</f>
        <v>0.51741444703997952</v>
      </c>
      <c r="Q261">
        <f t="shared" ref="Q261:Q324" si="134">$Q$2+$K$3*K261</f>
        <v>-1.217746166344845</v>
      </c>
      <c r="R261">
        <f t="shared" ref="R261:R324" si="135">$R$2+$L$2*L261+$M$2*M261+$I$2*I261</f>
        <v>-1.3828321239297572</v>
      </c>
      <c r="S261">
        <f t="shared" si="105"/>
        <v>4.6135000711227672E-5</v>
      </c>
      <c r="T261">
        <f t="shared" si="106"/>
        <v>2.3707369477476443E-2</v>
      </c>
      <c r="U261">
        <f t="shared" si="107"/>
        <v>1.6776842955361175</v>
      </c>
      <c r="V261">
        <f t="shared" si="108"/>
        <v>0.29589631702401142</v>
      </c>
      <c r="W261">
        <f t="shared" si="109"/>
        <v>0.25086705941408194</v>
      </c>
      <c r="X261">
        <f t="shared" si="110"/>
        <v>2.2482011764523984</v>
      </c>
      <c r="Y261">
        <f t="shared" si="111"/>
        <v>0.81013041933178442</v>
      </c>
      <c r="Z261">
        <f t="shared" si="112"/>
        <v>2.0520850711424089E-5</v>
      </c>
      <c r="AA261">
        <f t="shared" si="113"/>
        <v>1.0545039174334941E-2</v>
      </c>
      <c r="AB261">
        <f t="shared" si="114"/>
        <v>0.74623406175040741</v>
      </c>
      <c r="AC261">
        <f t="shared" si="115"/>
        <v>0.13161469717355453</v>
      </c>
      <c r="AD261">
        <f t="shared" si="116"/>
        <v>0.11158568105099184</v>
      </c>
      <c r="AE261">
        <f t="shared" si="117"/>
        <v>1.0000000000000002</v>
      </c>
      <c r="AF261" s="17">
        <f t="shared" si="118"/>
        <v>8.6284315092255301</v>
      </c>
      <c r="AG261">
        <f t="shared" si="119"/>
        <v>9852.9167073791141</v>
      </c>
      <c r="AH261">
        <f t="shared" si="132"/>
        <v>5.0190305473664321E-2</v>
      </c>
      <c r="AI261">
        <f t="shared" si="120"/>
        <v>1.0299477657858367E-6</v>
      </c>
      <c r="AJ261">
        <f t="shared" si="121"/>
        <v>5.2925873739162769E-4</v>
      </c>
      <c r="AK261">
        <f t="shared" si="122"/>
        <v>3.7453715514106228E-2</v>
      </c>
      <c r="AL261">
        <f t="shared" si="123"/>
        <v>6.6057818559645265E-3</v>
      </c>
      <c r="AM261">
        <f t="shared" si="124"/>
        <v>5.6005194184361572E-3</v>
      </c>
      <c r="AO261" s="32">
        <f t="shared" si="125"/>
        <v>3.206934777188742E-3</v>
      </c>
      <c r="AP261">
        <f t="shared" si="126"/>
        <v>1.6479459516834798</v>
      </c>
      <c r="AQ261">
        <f t="shared" si="127"/>
        <v>116.61914012258397</v>
      </c>
      <c r="AR261">
        <f t="shared" si="128"/>
        <v>20.568335859490581</v>
      </c>
      <c r="AS261" s="33">
        <f t="shared" si="129"/>
        <v>17.438263463390449</v>
      </c>
    </row>
    <row r="262" spans="1:47" x14ac:dyDescent="0.35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9.3734183143420999</v>
      </c>
      <c r="K262">
        <v>8.3691234949483206</v>
      </c>
      <c r="L262">
        <v>15</v>
      </c>
      <c r="M262">
        <v>9.5647125656552205</v>
      </c>
      <c r="N262">
        <f t="shared" ref="N262:N325" si="136">$N$2+$G$2*60*H262/$N$3</f>
        <v>-11.890597591917361</v>
      </c>
      <c r="O262">
        <f t="shared" ref="O262:O325" si="137">$O$2+$H$2*60*H262/$O$3</f>
        <v>-4.6952987959586805</v>
      </c>
      <c r="P262">
        <f t="shared" si="133"/>
        <v>0.37918167458599578</v>
      </c>
      <c r="Q262">
        <f t="shared" si="134"/>
        <v>-1.3369123494948321</v>
      </c>
      <c r="R262">
        <f t="shared" si="135"/>
        <v>-1.4538799600367809</v>
      </c>
      <c r="S262">
        <f t="shared" ref="S262:S325" si="138">EXP(N262)</f>
        <v>6.8545520611745973E-6</v>
      </c>
      <c r="T262">
        <f t="shared" ref="T262:T325" si="139">EXP(O262)</f>
        <v>9.1381365216649663E-3</v>
      </c>
      <c r="U262">
        <f t="shared" ref="U262:U325" si="140">EXP(P262)</f>
        <v>1.4610884542728344</v>
      </c>
      <c r="V262">
        <f t="shared" ref="V262:V325" si="141">EXP(Q262)</f>
        <v>0.262655405940871</v>
      </c>
      <c r="W262">
        <f t="shared" ref="W262:W325" si="142">EXP(R262)</f>
        <v>0.2336619280899786</v>
      </c>
      <c r="X262">
        <f t="shared" ref="X262:X325" si="143">SUM(S262:W262)</f>
        <v>1.9665507793774102</v>
      </c>
      <c r="Y262">
        <f t="shared" ref="Y262:Y325" si="144">LN(X262)</f>
        <v>0.67628113476707452</v>
      </c>
      <c r="Z262">
        <f t="shared" ref="Z262:Z325" si="145">S262/$X262</f>
        <v>3.4855708446769312E-6</v>
      </c>
      <c r="AA262">
        <f t="shared" ref="AA262:AA325" si="146">T262/$X262</f>
        <v>4.6467839109438133E-3</v>
      </c>
      <c r="AB262">
        <f t="shared" ref="AB262:AB325" si="147">U262/$X262</f>
        <v>0.74297011274501645</v>
      </c>
      <c r="AC262">
        <f t="shared" ref="AC262:AC325" si="148">V262/$X262</f>
        <v>0.13356146644940692</v>
      </c>
      <c r="AD262">
        <f t="shared" ref="AD262:AD325" si="149">W262/$X262</f>
        <v>0.11881815132378812</v>
      </c>
      <c r="AE262">
        <f t="shared" ref="AE262:AE325" si="150">SUM(Z262:AD262)</f>
        <v>1</v>
      </c>
      <c r="AF262" s="17">
        <f t="shared" ref="AF262:AF325" si="151">$E$2*LN(F262+0.15*E262)</f>
        <v>9.2305467269012063</v>
      </c>
      <c r="AG262">
        <f t="shared" ref="AG262:AG325" si="152">EXP(AF262+$D$2*Y262)</f>
        <v>16382.08307599655</v>
      </c>
      <c r="AH262">
        <f t="shared" si="132"/>
        <v>5.0053321603860702E-2</v>
      </c>
      <c r="AI262">
        <f t="shared" ref="AI262:AI325" si="153">Z262*$AH262</f>
        <v>1.7446439846165483E-7</v>
      </c>
      <c r="AJ262">
        <f t="shared" ref="AJ262:AJ325" si="154">AA262*$AH262</f>
        <v>2.325869695181163E-4</v>
      </c>
      <c r="AK262">
        <f t="shared" ref="AK262:AK325" si="155">AB262*$AH262</f>
        <v>3.7188121995282951E-2</v>
      </c>
      <c r="AL262">
        <f t="shared" ref="AL262:AL325" si="156">AC262*$AH262</f>
        <v>6.6851950340754158E-3</v>
      </c>
      <c r="AM262">
        <f t="shared" ref="AM262:AM325" si="157">AD262*$AH262</f>
        <v>5.9472431405857536E-3</v>
      </c>
      <c r="AO262" s="32">
        <f t="shared" ref="AO262:AO325" si="158">AI262*$C262*0.5</f>
        <v>5.4322749696059276E-4</v>
      </c>
      <c r="AP262">
        <f t="shared" ref="AP262:AP325" si="159">AJ262*$C262*0.5</f>
        <v>0.72420298004091477</v>
      </c>
      <c r="AQ262">
        <f t="shared" ref="AQ262:AQ325" si="160">AK262*$C262*0.5</f>
        <v>115.79216508520386</v>
      </c>
      <c r="AR262">
        <f t="shared" ref="AR262:AR325" si="161">AL262*$C262*0.5</f>
        <v>20.815603625013217</v>
      </c>
      <c r="AS262" s="33">
        <f t="shared" ref="AS262:AS325" si="162">AM262*$C262*0.5</f>
        <v>18.51785254506537</v>
      </c>
    </row>
    <row r="263" spans="1:47" x14ac:dyDescent="0.35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10.990299282531399</v>
      </c>
      <c r="K263">
        <v>9.8127672165459003</v>
      </c>
      <c r="L263">
        <v>15</v>
      </c>
      <c r="M263">
        <v>11.214591104623899</v>
      </c>
      <c r="N263">
        <f t="shared" si="136"/>
        <v>-14.20042754647344</v>
      </c>
      <c r="O263">
        <f t="shared" si="137"/>
        <v>-5.8502137732367201</v>
      </c>
      <c r="P263">
        <f t="shared" si="133"/>
        <v>0.21171900288067602</v>
      </c>
      <c r="Q263">
        <f t="shared" si="134"/>
        <v>-1.4812767216545901</v>
      </c>
      <c r="R263">
        <f t="shared" si="135"/>
        <v>-1.5306037640311656</v>
      </c>
      <c r="S263">
        <f t="shared" si="138"/>
        <v>6.8050712377086392E-7</v>
      </c>
      <c r="T263">
        <f t="shared" si="139"/>
        <v>2.8792835785233523E-3</v>
      </c>
      <c r="U263">
        <f t="shared" si="140"/>
        <v>1.2358005798819032</v>
      </c>
      <c r="V263">
        <f t="shared" si="141"/>
        <v>0.22734724386550775</v>
      </c>
      <c r="W263">
        <f t="shared" si="142"/>
        <v>0.21640497032765774</v>
      </c>
      <c r="X263">
        <f t="shared" si="143"/>
        <v>1.6824327581607159</v>
      </c>
      <c r="Y263">
        <f t="shared" si="144"/>
        <v>0.52024081630613994</v>
      </c>
      <c r="Z263">
        <f t="shared" si="145"/>
        <v>4.0447805148231539E-7</v>
      </c>
      <c r="AA263">
        <f t="shared" si="146"/>
        <v>1.7113810727693321E-3</v>
      </c>
      <c r="AB263">
        <f t="shared" si="147"/>
        <v>0.73453192936692224</v>
      </c>
      <c r="AC263">
        <f t="shared" si="148"/>
        <v>0.13513006256134144</v>
      </c>
      <c r="AD263">
        <f t="shared" si="149"/>
        <v>0.12862622252091543</v>
      </c>
      <c r="AE263">
        <f t="shared" si="150"/>
        <v>1</v>
      </c>
      <c r="AF263" s="17">
        <f t="shared" si="151"/>
        <v>9.8021073208252112</v>
      </c>
      <c r="AG263">
        <f t="shared" si="152"/>
        <v>26011.028294381147</v>
      </c>
      <c r="AH263">
        <f t="shared" si="132"/>
        <v>4.7392321960296656E-2</v>
      </c>
      <c r="AI263">
        <f t="shared" si="153"/>
        <v>1.9169154041723338E-8</v>
      </c>
      <c r="AJ263">
        <f t="shared" si="154"/>
        <v>8.1106322797442062E-5</v>
      </c>
      <c r="AK263">
        <f t="shared" si="155"/>
        <v>3.4811173686675058E-2</v>
      </c>
      <c r="AL263">
        <f t="shared" si="156"/>
        <v>6.4041274314221228E-3</v>
      </c>
      <c r="AM263">
        <f t="shared" si="157"/>
        <v>6.0958953502479847E-3</v>
      </c>
      <c r="AO263" s="32">
        <f t="shared" si="158"/>
        <v>5.968674217064462E-5</v>
      </c>
      <c r="AP263">
        <f t="shared" si="159"/>
        <v>0.25253968780694241</v>
      </c>
      <c r="AQ263">
        <f t="shared" si="160"/>
        <v>108.39109247970276</v>
      </c>
      <c r="AR263">
        <f t="shared" si="161"/>
        <v>19.940447136856577</v>
      </c>
      <c r="AS263" s="33">
        <f t="shared" si="162"/>
        <v>18.980708970126919</v>
      </c>
    </row>
    <row r="264" spans="1:47" x14ac:dyDescent="0.35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12.7384059818529</v>
      </c>
      <c r="K264">
        <v>11.3735767695115</v>
      </c>
      <c r="L264">
        <v>15.1647690260153</v>
      </c>
      <c r="M264">
        <v>12.9983734508703</v>
      </c>
      <c r="N264">
        <f t="shared" si="136"/>
        <v>-16.697722831218357</v>
      </c>
      <c r="O264">
        <f t="shared" si="137"/>
        <v>-7.0988614156091785</v>
      </c>
      <c r="P264">
        <f t="shared" si="133"/>
        <v>3.0665094736665011E-2</v>
      </c>
      <c r="Q264">
        <f t="shared" si="134"/>
        <v>-1.63735767695115</v>
      </c>
      <c r="R264">
        <f t="shared" si="135"/>
        <v>-1.6458524630777529</v>
      </c>
      <c r="S264">
        <f t="shared" si="138"/>
        <v>5.6010714664507981E-8</v>
      </c>
      <c r="T264">
        <f t="shared" si="139"/>
        <v>8.2604490987781888E-4</v>
      </c>
      <c r="U264">
        <f t="shared" si="140"/>
        <v>1.0311401118022592</v>
      </c>
      <c r="V264">
        <f t="shared" si="141"/>
        <v>0.19449327799630889</v>
      </c>
      <c r="W264">
        <f t="shared" si="142"/>
        <v>0.19284809682098192</v>
      </c>
      <c r="X264">
        <f t="shared" si="143"/>
        <v>1.4193075875401426</v>
      </c>
      <c r="Y264">
        <f t="shared" si="144"/>
        <v>0.35016913828225299</v>
      </c>
      <c r="Z264">
        <f t="shared" si="145"/>
        <v>3.9463408183128462E-8</v>
      </c>
      <c r="AA264">
        <f t="shared" si="146"/>
        <v>5.8200556181727285E-4</v>
      </c>
      <c r="AB264">
        <f t="shared" si="147"/>
        <v>0.72650926469671617</v>
      </c>
      <c r="AC264">
        <f t="shared" si="148"/>
        <v>0.13703391689280883</v>
      </c>
      <c r="AD264">
        <f t="shared" si="149"/>
        <v>0.13587477338524942</v>
      </c>
      <c r="AE264">
        <f t="shared" si="150"/>
        <v>0.99999999999999989</v>
      </c>
      <c r="AF264" s="18">
        <f t="shared" si="151"/>
        <v>9.9154847935456214</v>
      </c>
      <c r="AG264">
        <f t="shared" si="152"/>
        <v>25863.8932061591</v>
      </c>
      <c r="AH264">
        <f t="shared" si="132"/>
        <v>4.8547512826260027E-2</v>
      </c>
      <c r="AI264">
        <f t="shared" si="153"/>
        <v>1.9158503149383639E-9</v>
      </c>
      <c r="AJ264">
        <f t="shared" si="154"/>
        <v>2.8254922477278725E-5</v>
      </c>
      <c r="AK264">
        <f t="shared" si="155"/>
        <v>3.5270217846260568E-2</v>
      </c>
      <c r="AL264">
        <f t="shared" si="156"/>
        <v>6.6526558379862875E-3</v>
      </c>
      <c r="AM264">
        <f t="shared" si="157"/>
        <v>6.5963823036855711E-3</v>
      </c>
      <c r="AO264" s="34">
        <f t="shared" si="158"/>
        <v>5.9653578627611721E-6</v>
      </c>
      <c r="AP264" s="35">
        <f t="shared" si="159"/>
        <v>8.7976979541308564E-2</v>
      </c>
      <c r="AQ264" s="35">
        <f t="shared" si="160"/>
        <v>109.82041222633762</v>
      </c>
      <c r="AR264" s="35">
        <f t="shared" si="161"/>
        <v>20.714286759220155</v>
      </c>
      <c r="AS264" s="36">
        <f t="shared" si="162"/>
        <v>20.539068597504354</v>
      </c>
      <c r="AT264">
        <f>SUM(AO245:AS264)</f>
        <v>3253.8738715961326</v>
      </c>
      <c r="AU264">
        <f>C264*0.5</f>
        <v>3113.6868137598149</v>
      </c>
    </row>
    <row r="265" spans="1:47" x14ac:dyDescent="0.35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25.7223835216437</v>
      </c>
      <c r="K265">
        <v>22.966413858610402</v>
      </c>
      <c r="L265">
        <v>30.621885144813898</v>
      </c>
      <c r="M265">
        <v>26.247330124126201</v>
      </c>
      <c r="N265">
        <f t="shared" si="136"/>
        <v>-35.246262173776678</v>
      </c>
      <c r="O265">
        <f t="shared" si="137"/>
        <v>-16.373131086888339</v>
      </c>
      <c r="P265">
        <f t="shared" si="133"/>
        <v>-1.2441040075988092</v>
      </c>
      <c r="Q265">
        <f t="shared" si="134"/>
        <v>-2.7966413858610402</v>
      </c>
      <c r="R265">
        <f t="shared" si="135"/>
        <v>-3.0704248695906733</v>
      </c>
      <c r="S265">
        <f t="shared" si="138"/>
        <v>4.9288185491292691E-16</v>
      </c>
      <c r="T265">
        <f t="shared" si="139"/>
        <v>7.7488903856081594E-8</v>
      </c>
      <c r="U265">
        <f t="shared" si="140"/>
        <v>0.28819901661079828</v>
      </c>
      <c r="V265">
        <f t="shared" si="141"/>
        <v>6.1014643523179347E-2</v>
      </c>
      <c r="W265">
        <f t="shared" si="142"/>
        <v>4.6401436109613191E-2</v>
      </c>
      <c r="X265">
        <f t="shared" si="143"/>
        <v>0.39561517373249516</v>
      </c>
      <c r="Y265">
        <f t="shared" si="144"/>
        <v>-0.92731332371917441</v>
      </c>
      <c r="Z265">
        <f t="shared" si="145"/>
        <v>1.2458618567704407E-15</v>
      </c>
      <c r="AA265">
        <f t="shared" si="146"/>
        <v>1.9586939278642939E-7</v>
      </c>
      <c r="AB265">
        <f t="shared" si="147"/>
        <v>0.7284832224500849</v>
      </c>
      <c r="AC265">
        <f t="shared" si="148"/>
        <v>0.15422725813958765</v>
      </c>
      <c r="AD265">
        <f t="shared" si="149"/>
        <v>0.11728932354093337</v>
      </c>
      <c r="AE265">
        <f t="shared" si="150"/>
        <v>1</v>
      </c>
      <c r="AF265" s="16">
        <f t="shared" si="151"/>
        <v>9.3332106495075688</v>
      </c>
      <c r="AG265">
        <f t="shared" si="152"/>
        <v>5908.1694394556789</v>
      </c>
      <c r="AH265">
        <f>AG265/C409</f>
        <v>1.879391241758321E-2</v>
      </c>
      <c r="AI265">
        <f t="shared" si="153"/>
        <v>2.3414618620551261E-17</v>
      </c>
      <c r="AJ265">
        <f t="shared" si="154"/>
        <v>3.6811522133133588E-9</v>
      </c>
      <c r="AK265">
        <f t="shared" si="155"/>
        <v>1.3691049880405683E-2</v>
      </c>
      <c r="AL265">
        <f t="shared" si="156"/>
        <v>2.8985335818794075E-3</v>
      </c>
      <c r="AM265">
        <f t="shared" si="157"/>
        <v>2.2043252741458822E-3</v>
      </c>
      <c r="AO265" s="29">
        <f t="shared" si="158"/>
        <v>2.0686872352657424E-13</v>
      </c>
      <c r="AP265" s="30">
        <f t="shared" si="159"/>
        <v>3.2523069105501805E-5</v>
      </c>
      <c r="AQ265" s="30">
        <f t="shared" si="160"/>
        <v>120.96075782384447</v>
      </c>
      <c r="AR265" s="30">
        <f t="shared" si="161"/>
        <v>25.608614511278557</v>
      </c>
      <c r="AS265" s="31">
        <f t="shared" si="162"/>
        <v>19.475267271689969</v>
      </c>
    </row>
    <row r="266" spans="1:47" x14ac:dyDescent="0.35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21.869290581903002</v>
      </c>
      <c r="K266">
        <v>19.526152305270699</v>
      </c>
      <c r="L266">
        <v>26.0348697403609</v>
      </c>
      <c r="M266">
        <v>22.315602634594999</v>
      </c>
      <c r="N266">
        <f t="shared" si="136"/>
        <v>-29.741843688433079</v>
      </c>
      <c r="O266">
        <f t="shared" si="137"/>
        <v>-13.620921844216539</v>
      </c>
      <c r="P266">
        <f t="shared" si="133"/>
        <v>-0.84503366741139196</v>
      </c>
      <c r="Q266">
        <f t="shared" si="134"/>
        <v>-2.4526152305270701</v>
      </c>
      <c r="R266">
        <f t="shared" si="135"/>
        <v>-2.6467882177161246</v>
      </c>
      <c r="S266">
        <f t="shared" si="138"/>
        <v>1.2113828042079573E-13</v>
      </c>
      <c r="T266">
        <f t="shared" si="139"/>
        <v>1.2148112485634744E-6</v>
      </c>
      <c r="U266">
        <f t="shared" si="140"/>
        <v>0.42954289636989157</v>
      </c>
      <c r="V266">
        <f t="shared" si="141"/>
        <v>8.6068203720086806E-2</v>
      </c>
      <c r="W266">
        <f t="shared" si="142"/>
        <v>7.087849416821175E-2</v>
      </c>
      <c r="X266">
        <f t="shared" si="143"/>
        <v>0.58649080906955986</v>
      </c>
      <c r="Y266">
        <f t="shared" si="144"/>
        <v>-0.53359828182203495</v>
      </c>
      <c r="Z266">
        <f t="shared" si="145"/>
        <v>2.0654761941278488E-13</v>
      </c>
      <c r="AA266">
        <f t="shared" si="146"/>
        <v>2.0713218856587291E-6</v>
      </c>
      <c r="AB266">
        <f t="shared" si="147"/>
        <v>0.73239493224342456</v>
      </c>
      <c r="AC266">
        <f t="shared" si="148"/>
        <v>0.14675115515728196</v>
      </c>
      <c r="AD266">
        <f t="shared" si="149"/>
        <v>0.12085184127720118</v>
      </c>
      <c r="AE266">
        <f t="shared" si="150"/>
        <v>0.99999999999999989</v>
      </c>
      <c r="AF266" s="17">
        <f t="shared" si="151"/>
        <v>8.8419653060436207</v>
      </c>
      <c r="AG266">
        <f t="shared" si="152"/>
        <v>4762.1118212701203</v>
      </c>
      <c r="AH266">
        <f t="shared" ref="AH266:AH284" si="163">AG266/C410</f>
        <v>2.2871782771736029E-2</v>
      </c>
      <c r="AI266">
        <f t="shared" si="153"/>
        <v>4.7241122832284233E-15</v>
      </c>
      <c r="AJ266">
        <f t="shared" si="154"/>
        <v>4.7374824219129107E-8</v>
      </c>
      <c r="AK266">
        <f t="shared" si="155"/>
        <v>1.6751177793391935E-2</v>
      </c>
      <c r="AL266">
        <f t="shared" si="156"/>
        <v>3.3564605422586823E-3</v>
      </c>
      <c r="AM266">
        <f t="shared" si="157"/>
        <v>2.764097061256467E-3</v>
      </c>
      <c r="AO266" s="32">
        <f t="shared" si="158"/>
        <v>4.1737646624314982E-11</v>
      </c>
      <c r="AP266">
        <f t="shared" si="159"/>
        <v>4.1855772123937921E-4</v>
      </c>
      <c r="AQ266">
        <f t="shared" si="160"/>
        <v>147.99706217056038</v>
      </c>
      <c r="AR266">
        <f t="shared" si="161"/>
        <v>29.654410315055539</v>
      </c>
      <c r="AS266" s="33">
        <f t="shared" si="162"/>
        <v>24.420864590286381</v>
      </c>
    </row>
    <row r="267" spans="1:47" x14ac:dyDescent="0.35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21.367308346893399</v>
      </c>
      <c r="K267">
        <v>19.077953881154802</v>
      </c>
      <c r="L267">
        <v>25.437271841539701</v>
      </c>
      <c r="M267">
        <v>21.8033758641768</v>
      </c>
      <c r="N267">
        <f t="shared" si="136"/>
        <v>-29.024726209847639</v>
      </c>
      <c r="O267">
        <f t="shared" si="137"/>
        <v>-13.26236310492382</v>
      </c>
      <c r="P267">
        <f t="shared" si="133"/>
        <v>-0.79304265021395792</v>
      </c>
      <c r="Q267">
        <f t="shared" si="134"/>
        <v>-2.4077953881154803</v>
      </c>
      <c r="R267">
        <f t="shared" si="135"/>
        <v>-2.5982787072700408</v>
      </c>
      <c r="S267">
        <f t="shared" si="138"/>
        <v>2.4815416474374275E-13</v>
      </c>
      <c r="T267">
        <f t="shared" si="139"/>
        <v>1.7387169445640255E-6</v>
      </c>
      <c r="U267">
        <f t="shared" si="140"/>
        <v>0.45246600297394834</v>
      </c>
      <c r="V267">
        <f t="shared" si="141"/>
        <v>9.0013520863805527E-2</v>
      </c>
      <c r="W267">
        <f t="shared" si="142"/>
        <v>7.4401534878387035E-2</v>
      </c>
      <c r="X267">
        <f t="shared" si="143"/>
        <v>0.61688279743333363</v>
      </c>
      <c r="Y267">
        <f t="shared" si="144"/>
        <v>-0.48307622865813421</v>
      </c>
      <c r="Z267">
        <f t="shared" si="145"/>
        <v>4.0227117010919843E-13</v>
      </c>
      <c r="AA267">
        <f t="shared" si="146"/>
        <v>2.8185531381298214E-6</v>
      </c>
      <c r="AB267">
        <f t="shared" si="147"/>
        <v>0.73347158464545481</v>
      </c>
      <c r="AC267">
        <f t="shared" si="148"/>
        <v>0.14591673043619482</v>
      </c>
      <c r="AD267">
        <f t="shared" si="149"/>
        <v>0.1206088663648099</v>
      </c>
      <c r="AE267">
        <f t="shared" si="150"/>
        <v>1</v>
      </c>
      <c r="AF267" s="17">
        <f t="shared" si="151"/>
        <v>9.3885152670662713</v>
      </c>
      <c r="AG267">
        <f t="shared" si="152"/>
        <v>8521.6214010535023</v>
      </c>
      <c r="AH267">
        <f t="shared" si="163"/>
        <v>2.1670727324710107E-2</v>
      </c>
      <c r="AI267">
        <f t="shared" si="153"/>
        <v>8.7175088380285137E-15</v>
      </c>
      <c r="AJ267">
        <f t="shared" si="154"/>
        <v>6.1080096506617347E-8</v>
      </c>
      <c r="AK267">
        <f t="shared" si="155"/>
        <v>1.5894862711274681E-2</v>
      </c>
      <c r="AL267">
        <f t="shared" si="156"/>
        <v>3.162121677396006E-3</v>
      </c>
      <c r="AM267">
        <f t="shared" si="157"/>
        <v>2.6136818559341956E-3</v>
      </c>
      <c r="AO267" s="32">
        <f t="shared" si="158"/>
        <v>7.701940206157115E-11</v>
      </c>
      <c r="AP267">
        <f t="shared" si="159"/>
        <v>5.3964413437481871E-4</v>
      </c>
      <c r="AQ267">
        <f t="shared" si="160"/>
        <v>140.43149764675184</v>
      </c>
      <c r="AR267">
        <f t="shared" si="161"/>
        <v>27.937421729537473</v>
      </c>
      <c r="AS267" s="33">
        <f t="shared" si="162"/>
        <v>23.091942602349544</v>
      </c>
    </row>
    <row r="268" spans="1:47" x14ac:dyDescent="0.35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18.826369471068599</v>
      </c>
      <c r="K268">
        <v>16.809258456311301</v>
      </c>
      <c r="L268">
        <v>22.412344608415001</v>
      </c>
      <c r="M268">
        <v>19.2105810929272</v>
      </c>
      <c r="N268">
        <f t="shared" si="136"/>
        <v>-25.394813530098002</v>
      </c>
      <c r="O268">
        <f t="shared" si="137"/>
        <v>-11.447406765049001</v>
      </c>
      <c r="P268">
        <f t="shared" si="133"/>
        <v>-0.52987398093210814</v>
      </c>
      <c r="Q268">
        <f t="shared" si="134"/>
        <v>-2.1809258456311302</v>
      </c>
      <c r="R268">
        <f t="shared" si="135"/>
        <v>-2.2923555171958983</v>
      </c>
      <c r="S268">
        <f t="shared" si="138"/>
        <v>9.3577753488076376E-12</v>
      </c>
      <c r="T268">
        <f t="shared" si="139"/>
        <v>1.0677127032702613E-5</v>
      </c>
      <c r="U268">
        <f t="shared" si="140"/>
        <v>0.58867914980194747</v>
      </c>
      <c r="V268">
        <f t="shared" si="141"/>
        <v>0.1129369200672638</v>
      </c>
      <c r="W268">
        <f t="shared" si="142"/>
        <v>0.10102820767768532</v>
      </c>
      <c r="X268">
        <f t="shared" si="143"/>
        <v>0.80265495468328696</v>
      </c>
      <c r="Y268">
        <f t="shared" si="144"/>
        <v>-0.21983035266940965</v>
      </c>
      <c r="Z268">
        <f t="shared" si="145"/>
        <v>1.1658528106264598E-11</v>
      </c>
      <c r="AA268">
        <f t="shared" si="146"/>
        <v>1.3302262660193274E-5</v>
      </c>
      <c r="AB268">
        <f t="shared" si="147"/>
        <v>0.73341495790582834</v>
      </c>
      <c r="AC268">
        <f t="shared" si="148"/>
        <v>0.14070419600390638</v>
      </c>
      <c r="AD268">
        <f t="shared" si="149"/>
        <v>0.12586754381594667</v>
      </c>
      <c r="AE268">
        <f t="shared" si="150"/>
        <v>1</v>
      </c>
      <c r="AF268" s="17">
        <f t="shared" si="151"/>
        <v>8.8928132015222179</v>
      </c>
      <c r="AG268">
        <f t="shared" si="152"/>
        <v>6241.2262386004713</v>
      </c>
      <c r="AH268">
        <f t="shared" si="163"/>
        <v>2.4494591844842539E-2</v>
      </c>
      <c r="AI268">
        <f t="shared" si="153"/>
        <v>2.8557088747457633E-13</v>
      </c>
      <c r="AJ268">
        <f t="shared" si="154"/>
        <v>3.258334944743236E-7</v>
      </c>
      <c r="AK268">
        <f t="shared" si="155"/>
        <v>1.7964700046805636E-2</v>
      </c>
      <c r="AL268">
        <f t="shared" si="156"/>
        <v>3.4464918519724113E-3</v>
      </c>
      <c r="AM268">
        <f t="shared" si="157"/>
        <v>3.0830741122844481E-3</v>
      </c>
      <c r="AO268" s="32">
        <f t="shared" si="158"/>
        <v>2.5230257184870487E-9</v>
      </c>
      <c r="AP268">
        <f t="shared" si="159"/>
        <v>2.8787468280582853E-3</v>
      </c>
      <c r="AQ268">
        <f t="shared" si="160"/>
        <v>158.71856071824308</v>
      </c>
      <c r="AR268">
        <f t="shared" si="161"/>
        <v>30.449839120441151</v>
      </c>
      <c r="AS268" s="33">
        <f t="shared" si="162"/>
        <v>27.239034574166126</v>
      </c>
    </row>
    <row r="269" spans="1:47" x14ac:dyDescent="0.35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17.8192384331409</v>
      </c>
      <c r="K269">
        <v>15.910034315304401</v>
      </c>
      <c r="L269">
        <v>21.2133790870725</v>
      </c>
      <c r="M269">
        <v>18.1828963603479</v>
      </c>
      <c r="N269">
        <f t="shared" si="136"/>
        <v>-23.956054904487001</v>
      </c>
      <c r="O269">
        <f t="shared" si="137"/>
        <v>-10.7280274522435</v>
      </c>
      <c r="P269">
        <f t="shared" si="133"/>
        <v>-0.42556398057530898</v>
      </c>
      <c r="Q269">
        <f t="shared" si="134"/>
        <v>-2.0910034315304404</v>
      </c>
      <c r="R269">
        <f t="shared" si="135"/>
        <v>-2.196902190329995</v>
      </c>
      <c r="S269">
        <f t="shared" si="138"/>
        <v>3.944732396647078E-11</v>
      </c>
      <c r="T269">
        <f t="shared" si="139"/>
        <v>2.1921833545290952E-5</v>
      </c>
      <c r="U269">
        <f t="shared" si="140"/>
        <v>0.65340117562438105</v>
      </c>
      <c r="V269">
        <f t="shared" si="141"/>
        <v>0.12356308649337579</v>
      </c>
      <c r="W269">
        <f t="shared" si="142"/>
        <v>0.1111469376642778</v>
      </c>
      <c r="X269">
        <f t="shared" si="143"/>
        <v>0.88813312165502722</v>
      </c>
      <c r="Y269">
        <f t="shared" si="144"/>
        <v>-0.11863363545193474</v>
      </c>
      <c r="Z269">
        <f t="shared" si="145"/>
        <v>4.4416003642518234E-11</v>
      </c>
      <c r="AA269">
        <f t="shared" si="146"/>
        <v>2.4683049208253639E-5</v>
      </c>
      <c r="AB269">
        <f t="shared" si="147"/>
        <v>0.73570184434375607</v>
      </c>
      <c r="AC269">
        <f t="shared" si="148"/>
        <v>0.13912676318513739</v>
      </c>
      <c r="AD269">
        <f t="shared" si="149"/>
        <v>0.12514670937748226</v>
      </c>
      <c r="AE269">
        <f t="shared" si="150"/>
        <v>1</v>
      </c>
      <c r="AF269" s="17">
        <f t="shared" si="151"/>
        <v>9.595459734844523</v>
      </c>
      <c r="AG269">
        <f t="shared" si="152"/>
        <v>13526.637791544979</v>
      </c>
      <c r="AH269">
        <f t="shared" si="163"/>
        <v>2.6002024846436399E-2</v>
      </c>
      <c r="AI269">
        <f t="shared" si="153"/>
        <v>1.1549060302921688E-12</v>
      </c>
      <c r="AJ269">
        <f t="shared" si="154"/>
        <v>6.4180925879882339E-7</v>
      </c>
      <c r="AK269">
        <f t="shared" si="155"/>
        <v>1.912973763619543E-2</v>
      </c>
      <c r="AL269">
        <f t="shared" si="156"/>
        <v>3.6175775531442152E-3</v>
      </c>
      <c r="AM269">
        <f t="shared" si="157"/>
        <v>3.254067846683049E-3</v>
      </c>
      <c r="AO269" s="32">
        <f t="shared" si="158"/>
        <v>1.0203622794436068E-8</v>
      </c>
      <c r="AP269">
        <f t="shared" si="159"/>
        <v>5.6704003711047189E-3</v>
      </c>
      <c r="AQ269">
        <f t="shared" si="160"/>
        <v>169.01169608308763</v>
      </c>
      <c r="AR269">
        <f t="shared" si="161"/>
        <v>31.961385440653082</v>
      </c>
      <c r="AS269" s="33">
        <f t="shared" si="162"/>
        <v>28.749768365705794</v>
      </c>
    </row>
    <row r="270" spans="1:47" x14ac:dyDescent="0.35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15.171644635846601</v>
      </c>
      <c r="K270">
        <v>13.546111282006001</v>
      </c>
      <c r="L270">
        <v>18.061481709341301</v>
      </c>
      <c r="M270">
        <v>15.4812700365783</v>
      </c>
      <c r="N270">
        <f t="shared" si="136"/>
        <v>-20.173778051209556</v>
      </c>
      <c r="O270">
        <f t="shared" si="137"/>
        <v>-8.8368890256047781</v>
      </c>
      <c r="P270">
        <f t="shared" si="133"/>
        <v>-0.15134890871268991</v>
      </c>
      <c r="Q270">
        <f t="shared" si="134"/>
        <v>-1.8546111282006001</v>
      </c>
      <c r="R270">
        <f t="shared" si="135"/>
        <v>-1.9209996740297188</v>
      </c>
      <c r="S270">
        <f t="shared" si="138"/>
        <v>1.7323654482823105E-9</v>
      </c>
      <c r="T270">
        <f t="shared" si="139"/>
        <v>1.4527398807574125E-4</v>
      </c>
      <c r="U270">
        <f t="shared" si="140"/>
        <v>0.85954774263723466</v>
      </c>
      <c r="V270">
        <f t="shared" si="141"/>
        <v>0.15651379464333451</v>
      </c>
      <c r="W270">
        <f t="shared" si="142"/>
        <v>0.1464604761890273</v>
      </c>
      <c r="X270">
        <f t="shared" si="143"/>
        <v>1.1626672891900378</v>
      </c>
      <c r="Y270">
        <f t="shared" si="144"/>
        <v>0.15071675280569158</v>
      </c>
      <c r="Z270">
        <f t="shared" si="145"/>
        <v>1.4899924203502346E-9</v>
      </c>
      <c r="AA270">
        <f t="shared" si="146"/>
        <v>1.2494889073291562E-4</v>
      </c>
      <c r="AB270">
        <f t="shared" si="147"/>
        <v>0.73928952042336304</v>
      </c>
      <c r="AC270">
        <f t="shared" si="148"/>
        <v>0.13461615037984642</v>
      </c>
      <c r="AD270">
        <f t="shared" si="149"/>
        <v>0.12596937881606501</v>
      </c>
      <c r="AE270">
        <f t="shared" si="150"/>
        <v>0.99999999999999978</v>
      </c>
      <c r="AF270" s="17">
        <f t="shared" si="151"/>
        <v>9.2076776615028511</v>
      </c>
      <c r="AG270">
        <f t="shared" si="152"/>
        <v>11083.129746017821</v>
      </c>
      <c r="AH270">
        <f t="shared" si="163"/>
        <v>2.9306016460979481E-2</v>
      </c>
      <c r="AI270">
        <f t="shared" si="153"/>
        <v>4.3665742397518633E-11</v>
      </c>
      <c r="AJ270">
        <f t="shared" si="154"/>
        <v>3.6617542485999516E-6</v>
      </c>
      <c r="AK270">
        <f t="shared" si="155"/>
        <v>2.1665630854956704E-2</v>
      </c>
      <c r="AL270">
        <f t="shared" si="156"/>
        <v>3.9450631189454684E-3</v>
      </c>
      <c r="AM270">
        <f t="shared" si="157"/>
        <v>3.6916606891629613E-3</v>
      </c>
      <c r="AO270" s="32">
        <f t="shared" si="158"/>
        <v>3.8578789336702948E-7</v>
      </c>
      <c r="AP270">
        <f t="shared" si="159"/>
        <v>3.2351687616684645E-2</v>
      </c>
      <c r="AQ270">
        <f t="shared" si="160"/>
        <v>191.41637418894396</v>
      </c>
      <c r="AR270">
        <f t="shared" si="161"/>
        <v>34.854728358962298</v>
      </c>
      <c r="AS270" s="33">
        <f t="shared" si="162"/>
        <v>32.615911744557607</v>
      </c>
    </row>
    <row r="271" spans="1:47" x14ac:dyDescent="0.35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12.6390088547445</v>
      </c>
      <c r="K271">
        <v>11.284829334593301</v>
      </c>
      <c r="L271">
        <v>15.0464391127911</v>
      </c>
      <c r="M271">
        <v>12.8969478109638</v>
      </c>
      <c r="N271">
        <f t="shared" si="136"/>
        <v>-16.55572693534932</v>
      </c>
      <c r="O271">
        <f t="shared" si="137"/>
        <v>-7.0278634676746599</v>
      </c>
      <c r="P271">
        <f t="shared" si="133"/>
        <v>0.11095979718717697</v>
      </c>
      <c r="Q271">
        <f t="shared" si="134"/>
        <v>-1.62848293345933</v>
      </c>
      <c r="R271">
        <f t="shared" si="135"/>
        <v>-1.6345081897812765</v>
      </c>
      <c r="S271">
        <f t="shared" si="138"/>
        <v>6.4556376841812352E-8</v>
      </c>
      <c r="T271">
        <f t="shared" si="139"/>
        <v>8.8682448714516029E-4</v>
      </c>
      <c r="U271">
        <f t="shared" si="140"/>
        <v>1.1173499853391602</v>
      </c>
      <c r="V271">
        <f t="shared" si="141"/>
        <v>0.19622703790726828</v>
      </c>
      <c r="W271">
        <f t="shared" si="142"/>
        <v>0.19504827444869322</v>
      </c>
      <c r="X271">
        <f t="shared" si="143"/>
        <v>1.5095121867386438</v>
      </c>
      <c r="Y271">
        <f t="shared" si="144"/>
        <v>0.41178654349330901</v>
      </c>
      <c r="Z271">
        <f t="shared" si="145"/>
        <v>4.2766383344866368E-8</v>
      </c>
      <c r="AA271">
        <f t="shared" si="146"/>
        <v>5.8749077677946874E-4</v>
      </c>
      <c r="AB271">
        <f t="shared" si="147"/>
        <v>0.7402060050626259</v>
      </c>
      <c r="AC271">
        <f t="shared" si="148"/>
        <v>0.12999367585844004</v>
      </c>
      <c r="AD271">
        <f t="shared" si="149"/>
        <v>0.12921278553577109</v>
      </c>
      <c r="AE271">
        <f t="shared" si="150"/>
        <v>0.99999999999999978</v>
      </c>
      <c r="AF271" s="17">
        <f t="shared" si="151"/>
        <v>9.0136626232282975</v>
      </c>
      <c r="AG271">
        <f t="shared" si="152"/>
        <v>10958.965897948878</v>
      </c>
      <c r="AH271">
        <f t="shared" si="163"/>
        <v>3.5099595259401851E-2</v>
      </c>
      <c r="AI271">
        <f t="shared" si="153"/>
        <v>1.5010827461132338E-9</v>
      </c>
      <c r="AJ271">
        <f t="shared" si="154"/>
        <v>2.0620688483590952E-5</v>
      </c>
      <c r="AK271">
        <f t="shared" si="155"/>
        <v>2.5980931186276927E-2</v>
      </c>
      <c r="AL271">
        <f t="shared" si="156"/>
        <v>4.5627254089131231E-3</v>
      </c>
      <c r="AM271">
        <f t="shared" si="157"/>
        <v>4.5353164746454594E-3</v>
      </c>
      <c r="AO271" s="32">
        <f t="shared" si="158"/>
        <v>1.3262102476597952E-5</v>
      </c>
      <c r="AP271">
        <f t="shared" si="159"/>
        <v>0.18218428298872541</v>
      </c>
      <c r="AQ271">
        <f t="shared" si="160"/>
        <v>229.5421573008023</v>
      </c>
      <c r="AR271">
        <f t="shared" si="161"/>
        <v>40.311789674663594</v>
      </c>
      <c r="AS271" s="33">
        <f t="shared" si="162"/>
        <v>40.069631075496886</v>
      </c>
    </row>
    <row r="272" spans="1:47" x14ac:dyDescent="0.35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11.9115969706101</v>
      </c>
      <c r="K272">
        <v>10.6353544380447</v>
      </c>
      <c r="L272">
        <v>15</v>
      </c>
      <c r="M272">
        <v>12.1546907863369</v>
      </c>
      <c r="N272">
        <f t="shared" si="136"/>
        <v>-15.516567100871637</v>
      </c>
      <c r="O272">
        <f t="shared" si="137"/>
        <v>-6.5082835504358183</v>
      </c>
      <c r="P272">
        <f t="shared" si="133"/>
        <v>0.18629888518681303</v>
      </c>
      <c r="Q272">
        <f t="shared" si="134"/>
        <v>-1.5635354438044702</v>
      </c>
      <c r="R272">
        <f t="shared" si="135"/>
        <v>-1.5674005017696897</v>
      </c>
      <c r="S272">
        <f t="shared" si="138"/>
        <v>1.8249061299845309E-7</v>
      </c>
      <c r="T272">
        <f t="shared" si="139"/>
        <v>1.4910368173652619E-3</v>
      </c>
      <c r="U272">
        <f t="shared" si="140"/>
        <v>1.2047822981522229</v>
      </c>
      <c r="V272">
        <f t="shared" si="141"/>
        <v>0.20939445866693485</v>
      </c>
      <c r="W272">
        <f t="shared" si="142"/>
        <v>0.20858669897118565</v>
      </c>
      <c r="X272">
        <f t="shared" si="143"/>
        <v>1.6242546750983218</v>
      </c>
      <c r="Y272">
        <f t="shared" si="144"/>
        <v>0.48504904908639529</v>
      </c>
      <c r="Z272">
        <f t="shared" si="145"/>
        <v>1.1235344788981832E-7</v>
      </c>
      <c r="AA272">
        <f t="shared" si="146"/>
        <v>9.1798216143352293E-4</v>
      </c>
      <c r="AB272">
        <f t="shared" si="147"/>
        <v>0.74174470089137545</v>
      </c>
      <c r="AC272">
        <f t="shared" si="148"/>
        <v>0.1289172577904136</v>
      </c>
      <c r="AD272">
        <f t="shared" si="149"/>
        <v>0.12841994680332947</v>
      </c>
      <c r="AE272">
        <f t="shared" si="150"/>
        <v>1</v>
      </c>
      <c r="AF272" s="17">
        <f t="shared" si="151"/>
        <v>9.1967088629451759</v>
      </c>
      <c r="AG272">
        <f t="shared" si="152"/>
        <v>13852.807481317372</v>
      </c>
      <c r="AH272">
        <f t="shared" si="163"/>
        <v>3.7034109584462065E-2</v>
      </c>
      <c r="AI272">
        <f t="shared" si="153"/>
        <v>4.1609099013436799E-9</v>
      </c>
      <c r="AJ272">
        <f t="shared" si="154"/>
        <v>3.3996651963110436E-5</v>
      </c>
      <c r="AK272">
        <f t="shared" si="155"/>
        <v>2.7469854536505234E-2</v>
      </c>
      <c r="AL272">
        <f t="shared" si="156"/>
        <v>4.7743358523385229E-3</v>
      </c>
      <c r="AM272">
        <f t="shared" si="157"/>
        <v>4.7559183827452925E-3</v>
      </c>
      <c r="AO272" s="32">
        <f t="shared" si="158"/>
        <v>3.6761739917666263E-5</v>
      </c>
      <c r="AP272">
        <f t="shared" si="159"/>
        <v>0.30036124481707588</v>
      </c>
      <c r="AQ272">
        <f t="shared" si="160"/>
        <v>242.69683121978278</v>
      </c>
      <c r="AR272">
        <f t="shared" si="161"/>
        <v>42.181373075773642</v>
      </c>
      <c r="AS272" s="33">
        <f t="shared" si="162"/>
        <v>42.018654285129024</v>
      </c>
    </row>
    <row r="273" spans="1:47" x14ac:dyDescent="0.35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9.8702724267869808</v>
      </c>
      <c r="K273">
        <v>8.8127432382026392</v>
      </c>
      <c r="L273">
        <v>15</v>
      </c>
      <c r="M273">
        <v>10.0717065579459</v>
      </c>
      <c r="N273">
        <f t="shared" si="136"/>
        <v>-12.600389181124198</v>
      </c>
      <c r="O273">
        <f t="shared" si="137"/>
        <v>-5.0501945905620991</v>
      </c>
      <c r="P273">
        <f t="shared" si="133"/>
        <v>0.39772178436849259</v>
      </c>
      <c r="Q273">
        <f t="shared" si="134"/>
        <v>-1.3812743238202638</v>
      </c>
      <c r="R273">
        <f t="shared" si="135"/>
        <v>-1.4665176757350991</v>
      </c>
      <c r="S273">
        <f t="shared" si="138"/>
        <v>3.3707031647924199E-6</v>
      </c>
      <c r="T273">
        <f t="shared" si="139"/>
        <v>6.4080863717967899E-3</v>
      </c>
      <c r="U273">
        <f t="shared" si="140"/>
        <v>1.4884298678411327</v>
      </c>
      <c r="V273">
        <f t="shared" si="141"/>
        <v>0.2512581646995411</v>
      </c>
      <c r="W273">
        <f t="shared" si="142"/>
        <v>0.23072755600771844</v>
      </c>
      <c r="X273">
        <f t="shared" si="143"/>
        <v>1.9768270456233539</v>
      </c>
      <c r="Y273">
        <f t="shared" si="144"/>
        <v>0.68149305711594954</v>
      </c>
      <c r="Z273">
        <f t="shared" si="145"/>
        <v>1.7051077747317719E-6</v>
      </c>
      <c r="AA273">
        <f t="shared" si="146"/>
        <v>3.241601932745778E-3</v>
      </c>
      <c r="AB273">
        <f t="shared" si="147"/>
        <v>0.75293884264507593</v>
      </c>
      <c r="AC273">
        <f t="shared" si="148"/>
        <v>0.12710174380496284</v>
      </c>
      <c r="AD273">
        <f t="shared" si="149"/>
        <v>0.11671610650944074</v>
      </c>
      <c r="AE273">
        <f t="shared" si="150"/>
        <v>1</v>
      </c>
      <c r="AF273" s="17">
        <f t="shared" si="151"/>
        <v>8.82715987268476</v>
      </c>
      <c r="AG273">
        <f t="shared" si="152"/>
        <v>10984.110556912196</v>
      </c>
      <c r="AH273">
        <f t="shared" si="163"/>
        <v>4.1120978408034407E-2</v>
      </c>
      <c r="AI273">
        <f t="shared" si="153"/>
        <v>7.011569998811679E-8</v>
      </c>
      <c r="AJ273">
        <f t="shared" si="154"/>
        <v>1.3329784308388173E-4</v>
      </c>
      <c r="AK273">
        <f t="shared" si="155"/>
        <v>3.0961581890978584E-2</v>
      </c>
      <c r="AL273">
        <f t="shared" si="156"/>
        <v>5.2265480626273982E-3</v>
      </c>
      <c r="AM273">
        <f t="shared" si="157"/>
        <v>4.7994804956445567E-3</v>
      </c>
      <c r="AO273" s="32">
        <f t="shared" si="158"/>
        <v>6.1947391032809681E-4</v>
      </c>
      <c r="AP273">
        <f t="shared" si="159"/>
        <v>1.1776896773114722</v>
      </c>
      <c r="AQ273">
        <f t="shared" si="160"/>
        <v>273.54632710218539</v>
      </c>
      <c r="AR273">
        <f t="shared" si="161"/>
        <v>46.176678923868124</v>
      </c>
      <c r="AS273" s="33">
        <f t="shared" si="162"/>
        <v>42.403526609365031</v>
      </c>
    </row>
    <row r="274" spans="1:47" x14ac:dyDescent="0.35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8.1290486555458301</v>
      </c>
      <c r="K274">
        <v>7.2580791567373497</v>
      </c>
      <c r="L274">
        <v>15</v>
      </c>
      <c r="M274">
        <v>8.2949476076998199</v>
      </c>
      <c r="N274">
        <f t="shared" si="136"/>
        <v>-10.112926650779771</v>
      </c>
      <c r="O274">
        <f t="shared" si="137"/>
        <v>-3.8064633253898856</v>
      </c>
      <c r="P274">
        <f t="shared" si="133"/>
        <v>0.57806281781846747</v>
      </c>
      <c r="Q274">
        <f t="shared" si="134"/>
        <v>-1.2258079156737351</v>
      </c>
      <c r="R274">
        <f t="shared" si="135"/>
        <v>-1.4057835242085348</v>
      </c>
      <c r="S274">
        <f t="shared" si="138"/>
        <v>4.0551951581527068E-5</v>
      </c>
      <c r="T274">
        <f t="shared" si="139"/>
        <v>2.2226648538110579E-2</v>
      </c>
      <c r="U274">
        <f t="shared" si="140"/>
        <v>1.7825818979742805</v>
      </c>
      <c r="V274">
        <f t="shared" si="141"/>
        <v>0.29352046471924675</v>
      </c>
      <c r="W274">
        <f t="shared" si="142"/>
        <v>0.24517488072121915</v>
      </c>
      <c r="X274">
        <f t="shared" si="143"/>
        <v>2.3435444439044382</v>
      </c>
      <c r="Y274">
        <f t="shared" si="144"/>
        <v>0.85166450295626261</v>
      </c>
      <c r="Z274">
        <f t="shared" si="145"/>
        <v>1.7303683609245278E-5</v>
      </c>
      <c r="AA274">
        <f t="shared" si="146"/>
        <v>9.4842018447408236E-3</v>
      </c>
      <c r="AB274">
        <f t="shared" si="147"/>
        <v>0.76063498714981836</v>
      </c>
      <c r="AC274">
        <f t="shared" si="148"/>
        <v>0.12524638288072318</v>
      </c>
      <c r="AD274">
        <f t="shared" si="149"/>
        <v>0.10461712444110856</v>
      </c>
      <c r="AE274">
        <f t="shared" si="150"/>
        <v>1.0000000000000002</v>
      </c>
      <c r="AF274" s="17">
        <f t="shared" si="151"/>
        <v>9.4782276004781938</v>
      </c>
      <c r="AG274">
        <f t="shared" si="152"/>
        <v>23727.565500872788</v>
      </c>
      <c r="AH274">
        <f t="shared" si="163"/>
        <v>4.675341909284296E-2</v>
      </c>
      <c r="AI274">
        <f t="shared" si="153"/>
        <v>8.0900637163300194E-7</v>
      </c>
      <c r="AJ274">
        <f t="shared" si="154"/>
        <v>4.4341886360828206E-4</v>
      </c>
      <c r="AK274">
        <f t="shared" si="155"/>
        <v>3.5562286330894678E-2</v>
      </c>
      <c r="AL274">
        <f t="shared" si="156"/>
        <v>5.8556966286851227E-3</v>
      </c>
      <c r="AM274">
        <f t="shared" si="157"/>
        <v>4.891208263283253E-3</v>
      </c>
      <c r="AO274" s="32">
        <f t="shared" si="158"/>
        <v>7.1475909190206691E-3</v>
      </c>
      <c r="AP274">
        <f t="shared" si="159"/>
        <v>3.9176164168541048</v>
      </c>
      <c r="AQ274">
        <f t="shared" si="160"/>
        <v>314.19366243709158</v>
      </c>
      <c r="AR274">
        <f t="shared" si="161"/>
        <v>51.735221767470151</v>
      </c>
      <c r="AS274" s="33">
        <f t="shared" si="162"/>
        <v>43.213943661672012</v>
      </c>
    </row>
    <row r="275" spans="1:47" x14ac:dyDescent="0.35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6.4449861646261999</v>
      </c>
      <c r="K275">
        <v>5.7544519327019596</v>
      </c>
      <c r="L275">
        <v>15</v>
      </c>
      <c r="M275">
        <v>6.5765164945165298</v>
      </c>
      <c r="N275">
        <f t="shared" si="136"/>
        <v>-7.707123092323128</v>
      </c>
      <c r="O275">
        <f t="shared" si="137"/>
        <v>-2.603561546161564</v>
      </c>
      <c r="P275">
        <f t="shared" si="133"/>
        <v>0.75248357580657244</v>
      </c>
      <c r="Q275">
        <f t="shared" si="134"/>
        <v>-1.0754451932701961</v>
      </c>
      <c r="R275">
        <f t="shared" si="135"/>
        <v>-1.3173442318001038</v>
      </c>
      <c r="S275">
        <f t="shared" si="138"/>
        <v>4.4961311370216766E-4</v>
      </c>
      <c r="T275">
        <f t="shared" si="139"/>
        <v>7.4009519943921687E-2</v>
      </c>
      <c r="U275">
        <f t="shared" si="140"/>
        <v>2.1222642810304242</v>
      </c>
      <c r="V275">
        <f t="shared" si="141"/>
        <v>0.34114584565428585</v>
      </c>
      <c r="W275">
        <f t="shared" si="142"/>
        <v>0.26784569430703625</v>
      </c>
      <c r="X275">
        <f t="shared" si="143"/>
        <v>2.8057149540493698</v>
      </c>
      <c r="Y275">
        <f t="shared" si="144"/>
        <v>1.031658392075947</v>
      </c>
      <c r="Z275">
        <f t="shared" si="145"/>
        <v>1.6024903493965417E-4</v>
      </c>
      <c r="AA275">
        <f t="shared" si="146"/>
        <v>2.6378132189482355E-2</v>
      </c>
      <c r="AB275">
        <f t="shared" si="147"/>
        <v>0.7564076592910659</v>
      </c>
      <c r="AC275">
        <f t="shared" si="148"/>
        <v>0.12158963089316129</v>
      </c>
      <c r="AD275">
        <f t="shared" si="149"/>
        <v>9.5464328591350983E-2</v>
      </c>
      <c r="AE275">
        <f t="shared" si="150"/>
        <v>1.0000000000000002</v>
      </c>
      <c r="AF275" s="17">
        <f t="shared" si="151"/>
        <v>9.2739023690630891</v>
      </c>
      <c r="AG275">
        <f t="shared" si="152"/>
        <v>21939.923422667092</v>
      </c>
      <c r="AH275">
        <f t="shared" si="163"/>
        <v>5.3690184812616087E-2</v>
      </c>
      <c r="AI275">
        <f t="shared" si="153"/>
        <v>8.6038003019534057E-6</v>
      </c>
      <c r="AJ275">
        <f t="shared" si="154"/>
        <v>1.416246792264925E-3</v>
      </c>
      <c r="AK275">
        <f t="shared" si="155"/>
        <v>4.0611667021015672E-2</v>
      </c>
      <c r="AL275">
        <f t="shared" si="156"/>
        <v>6.5281697539516037E-3</v>
      </c>
      <c r="AM275">
        <f t="shared" si="157"/>
        <v>5.1254974450819441E-3</v>
      </c>
      <c r="AO275" s="32">
        <f t="shared" si="158"/>
        <v>7.6014784386898168E-2</v>
      </c>
      <c r="AP275">
        <f t="shared" si="159"/>
        <v>12.512574766317194</v>
      </c>
      <c r="AQ275">
        <f t="shared" si="160"/>
        <v>358.80506332697161</v>
      </c>
      <c r="AR275">
        <f t="shared" si="161"/>
        <v>57.676538142689751</v>
      </c>
      <c r="AS275" s="33">
        <f t="shared" si="162"/>
        <v>45.283894266472409</v>
      </c>
    </row>
    <row r="276" spans="1:47" x14ac:dyDescent="0.35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4.3624120136547804</v>
      </c>
      <c r="K276">
        <v>3.8950107264774898</v>
      </c>
      <c r="L276">
        <v>15</v>
      </c>
      <c r="M276">
        <v>4.4514408302599797</v>
      </c>
      <c r="N276">
        <f t="shared" si="136"/>
        <v>-4.7320171623639835</v>
      </c>
      <c r="O276">
        <f t="shared" si="137"/>
        <v>-1.1160085811819918</v>
      </c>
      <c r="P276">
        <f t="shared" si="133"/>
        <v>0.96817875572861167</v>
      </c>
      <c r="Q276">
        <f t="shared" si="134"/>
        <v>-0.88950107264774902</v>
      </c>
      <c r="R276">
        <f t="shared" si="135"/>
        <v>-1.2221377526301462</v>
      </c>
      <c r="S276">
        <f t="shared" si="138"/>
        <v>8.8086845596786843E-3</v>
      </c>
      <c r="T276">
        <f t="shared" si="139"/>
        <v>0.32758471644755882</v>
      </c>
      <c r="U276">
        <f t="shared" si="140"/>
        <v>2.6331444904040535</v>
      </c>
      <c r="V276">
        <f t="shared" si="141"/>
        <v>0.41086069126021513</v>
      </c>
      <c r="W276">
        <f t="shared" si="142"/>
        <v>0.29459971197663237</v>
      </c>
      <c r="X276">
        <f t="shared" si="143"/>
        <v>3.6749982946481383</v>
      </c>
      <c r="Y276">
        <f t="shared" si="144"/>
        <v>1.3015526686233694</v>
      </c>
      <c r="Z276">
        <f t="shared" si="145"/>
        <v>2.3969220808909434E-3</v>
      </c>
      <c r="AA276">
        <f t="shared" si="146"/>
        <v>8.9138739717135929E-2</v>
      </c>
      <c r="AB276">
        <f t="shared" si="147"/>
        <v>0.7165022346374077</v>
      </c>
      <c r="AC276">
        <f t="shared" si="148"/>
        <v>0.11179887943309995</v>
      </c>
      <c r="AD276">
        <f t="shared" si="149"/>
        <v>8.0163224131465552E-2</v>
      </c>
      <c r="AE276">
        <f t="shared" si="150"/>
        <v>1</v>
      </c>
      <c r="AF276" s="17">
        <f t="shared" si="151"/>
        <v>10.015328914256084</v>
      </c>
      <c r="AG276">
        <f t="shared" si="152"/>
        <v>55626.54432851688</v>
      </c>
      <c r="AH276">
        <f t="shared" si="163"/>
        <v>6.5995244082660068E-2</v>
      </c>
      <c r="AI276">
        <f t="shared" si="153"/>
        <v>1.5818545777551528E-4</v>
      </c>
      <c r="AJ276">
        <f t="shared" si="154"/>
        <v>5.8827328848530909E-3</v>
      </c>
      <c r="AK276">
        <f t="shared" si="155"/>
        <v>4.7285739860667093E-2</v>
      </c>
      <c r="AL276">
        <f t="shared" si="156"/>
        <v>7.3781943363553154E-3</v>
      </c>
      <c r="AM276">
        <f t="shared" si="157"/>
        <v>5.2903915430090546E-3</v>
      </c>
      <c r="AO276" s="32">
        <f t="shared" si="158"/>
        <v>1.397572356859393</v>
      </c>
      <c r="AP276">
        <f t="shared" si="159"/>
        <v>51.974087746585269</v>
      </c>
      <c r="AQ276">
        <f t="shared" si="160"/>
        <v>417.77065877127455</v>
      </c>
      <c r="AR276">
        <f t="shared" si="161"/>
        <v>65.186525948928264</v>
      </c>
      <c r="AS276" s="33">
        <f t="shared" si="162"/>
        <v>46.740737621815697</v>
      </c>
    </row>
    <row r="277" spans="1:47" x14ac:dyDescent="0.35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2.39401543176827</v>
      </c>
      <c r="K277">
        <v>2.1375137783645299</v>
      </c>
      <c r="L277">
        <v>15</v>
      </c>
      <c r="M277">
        <v>2.44287288955945</v>
      </c>
      <c r="N277">
        <f t="shared" si="136"/>
        <v>-1.9200220453832517</v>
      </c>
      <c r="O277">
        <f t="shared" si="137"/>
        <v>0.28998897730837414</v>
      </c>
      <c r="P277">
        <f t="shared" si="133"/>
        <v>1.1720484017097146</v>
      </c>
      <c r="Q277">
        <f t="shared" si="134"/>
        <v>-0.71375137783645304</v>
      </c>
      <c r="R277">
        <f t="shared" si="135"/>
        <v>-1.097568537342593</v>
      </c>
      <c r="S277">
        <f t="shared" si="138"/>
        <v>0.14660373015930775</v>
      </c>
      <c r="T277">
        <f t="shared" si="139"/>
        <v>1.3364127570785789</v>
      </c>
      <c r="U277">
        <f t="shared" si="140"/>
        <v>3.2285993380351172</v>
      </c>
      <c r="V277">
        <f t="shared" si="141"/>
        <v>0.48980330940738681</v>
      </c>
      <c r="W277">
        <f t="shared" si="142"/>
        <v>0.33368143207449813</v>
      </c>
      <c r="X277">
        <f t="shared" si="143"/>
        <v>5.5351005667548892</v>
      </c>
      <c r="Y277">
        <f t="shared" si="144"/>
        <v>1.7111097352376172</v>
      </c>
      <c r="Z277">
        <f t="shared" si="145"/>
        <v>2.6486190881488965E-2</v>
      </c>
      <c r="AA277">
        <f t="shared" si="146"/>
        <v>0.24144326574757954</v>
      </c>
      <c r="AB277">
        <f t="shared" si="147"/>
        <v>0.58329551542872438</v>
      </c>
      <c r="AC277">
        <f t="shared" si="148"/>
        <v>8.8490408349445396E-2</v>
      </c>
      <c r="AD277">
        <f t="shared" si="149"/>
        <v>6.0284619592761692E-2</v>
      </c>
      <c r="AE277">
        <f t="shared" si="150"/>
        <v>1</v>
      </c>
      <c r="AF277" s="17">
        <f t="shared" si="151"/>
        <v>8.6129679999005333</v>
      </c>
      <c r="AG277">
        <f t="shared" si="152"/>
        <v>18228.558918842195</v>
      </c>
      <c r="AH277">
        <f t="shared" si="163"/>
        <v>8.6489047015552073E-2</v>
      </c>
      <c r="AI277">
        <f t="shared" si="153"/>
        <v>2.2907654084119858E-3</v>
      </c>
      <c r="AJ277">
        <f t="shared" si="154"/>
        <v>2.0882197962830841E-2</v>
      </c>
      <c r="AK277">
        <f t="shared" si="155"/>
        <v>5.0448673257875623E-2</v>
      </c>
      <c r="AL277">
        <f t="shared" si="156"/>
        <v>7.6534510881605842E-3</v>
      </c>
      <c r="AM277">
        <f t="shared" si="157"/>
        <v>5.213959298273038E-3</v>
      </c>
      <c r="AO277" s="32">
        <f t="shared" si="158"/>
        <v>20.238967954877673</v>
      </c>
      <c r="AP277">
        <f t="shared" si="159"/>
        <v>184.49472558175455</v>
      </c>
      <c r="AQ277">
        <f t="shared" si="160"/>
        <v>445.71525206504714</v>
      </c>
      <c r="AR277">
        <f t="shared" si="161"/>
        <v>67.618426028566901</v>
      </c>
      <c r="AS277" s="33">
        <f t="shared" si="162"/>
        <v>46.065456885407173</v>
      </c>
    </row>
    <row r="278" spans="1:47" x14ac:dyDescent="0.35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0.65016053675215901</v>
      </c>
      <c r="K278">
        <v>0.58050047924299797</v>
      </c>
      <c r="L278">
        <v>15</v>
      </c>
      <c r="M278">
        <v>0.66342911913485403</v>
      </c>
      <c r="N278">
        <f t="shared" si="136"/>
        <v>0.57119923321120458</v>
      </c>
      <c r="O278">
        <f t="shared" si="137"/>
        <v>1.5355996166056023</v>
      </c>
      <c r="P278">
        <f t="shared" si="133"/>
        <v>1.3526619444078123</v>
      </c>
      <c r="Q278">
        <f t="shared" si="134"/>
        <v>-0.5580500479242998</v>
      </c>
      <c r="R278">
        <f t="shared" si="135"/>
        <v>-1.0036471955375432</v>
      </c>
      <c r="S278">
        <f t="shared" si="138"/>
        <v>1.7703888880422631</v>
      </c>
      <c r="T278">
        <f t="shared" si="139"/>
        <v>4.6441093803517814</v>
      </c>
      <c r="U278">
        <f t="shared" si="140"/>
        <v>3.8677074619101774</v>
      </c>
      <c r="V278">
        <f t="shared" si="141"/>
        <v>0.57232398081257763</v>
      </c>
      <c r="W278">
        <f t="shared" si="142"/>
        <v>0.3665401567159931</v>
      </c>
      <c r="X278">
        <f t="shared" si="143"/>
        <v>11.221069867832792</v>
      </c>
      <c r="Y278">
        <f t="shared" si="144"/>
        <v>2.4177932491879672</v>
      </c>
      <c r="Z278">
        <f t="shared" si="145"/>
        <v>0.15777362665902298</v>
      </c>
      <c r="AA278">
        <f t="shared" si="146"/>
        <v>0.41387402761522352</v>
      </c>
      <c r="AB278">
        <f t="shared" si="147"/>
        <v>0.34468259332362361</v>
      </c>
      <c r="AC278">
        <f t="shared" si="148"/>
        <v>5.1004403996560692E-2</v>
      </c>
      <c r="AD278">
        <f t="shared" si="149"/>
        <v>3.2665348405569256E-2</v>
      </c>
      <c r="AE278">
        <f t="shared" si="150"/>
        <v>1</v>
      </c>
      <c r="AF278" s="17">
        <f t="shared" si="151"/>
        <v>9.8699979981782864</v>
      </c>
      <c r="AG278">
        <f t="shared" si="152"/>
        <v>105077.48113758565</v>
      </c>
      <c r="AH278">
        <f t="shared" si="163"/>
        <v>0.14734187152364686</v>
      </c>
      <c r="AI278">
        <f t="shared" si="153"/>
        <v>2.3246661429013587E-2</v>
      </c>
      <c r="AJ278">
        <f t="shared" si="154"/>
        <v>6.0980973803856538E-2</v>
      </c>
      <c r="AK278">
        <f t="shared" si="155"/>
        <v>5.0786178381926769E-2</v>
      </c>
      <c r="AL278">
        <f t="shared" si="156"/>
        <v>7.5150843408014261E-3</v>
      </c>
      <c r="AM278">
        <f t="shared" si="157"/>
        <v>4.8129735680485482E-3</v>
      </c>
      <c r="AO278" s="32">
        <f t="shared" si="158"/>
        <v>205.38481766487419</v>
      </c>
      <c r="AP278">
        <f t="shared" si="159"/>
        <v>538.76838289131456</v>
      </c>
      <c r="AQ278">
        <f t="shared" si="160"/>
        <v>448.69711802355812</v>
      </c>
      <c r="AR278">
        <f t="shared" si="161"/>
        <v>66.395952459017082</v>
      </c>
      <c r="AS278" s="33">
        <f t="shared" si="162"/>
        <v>42.522738231382029</v>
      </c>
    </row>
    <row r="279" spans="1:47" x14ac:dyDescent="0.35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2.27230159636414</v>
      </c>
      <c r="K279">
        <v>2.0288407110394102</v>
      </c>
      <c r="L279">
        <v>15</v>
      </c>
      <c r="M279">
        <v>2.31867509833077</v>
      </c>
      <c r="N279">
        <f t="shared" si="136"/>
        <v>-1.7461451376630719</v>
      </c>
      <c r="O279">
        <f t="shared" si="137"/>
        <v>0.37692743116846406</v>
      </c>
      <c r="P279">
        <f t="shared" si="133"/>
        <v>1.1846544775194285</v>
      </c>
      <c r="Q279">
        <f t="shared" si="134"/>
        <v>-0.70288407110394102</v>
      </c>
      <c r="R279">
        <f t="shared" si="135"/>
        <v>-1.0895129871389759</v>
      </c>
      <c r="S279">
        <f t="shared" si="138"/>
        <v>0.17444511087808426</v>
      </c>
      <c r="T279">
        <f t="shared" si="139"/>
        <v>1.4577985147977444</v>
      </c>
      <c r="U279">
        <f t="shared" si="140"/>
        <v>3.2695569208564987</v>
      </c>
      <c r="V279">
        <f t="shared" si="141"/>
        <v>0.49515517974711676</v>
      </c>
      <c r="W279">
        <f t="shared" si="142"/>
        <v>0.33638027534190112</v>
      </c>
      <c r="X279">
        <f t="shared" si="143"/>
        <v>5.7333360016213453</v>
      </c>
      <c r="Y279">
        <f t="shared" si="144"/>
        <v>1.7462975605502613</v>
      </c>
      <c r="Z279">
        <f t="shared" si="145"/>
        <v>3.0426458667127211E-2</v>
      </c>
      <c r="AA279">
        <f t="shared" si="146"/>
        <v>0.25426706447790426</v>
      </c>
      <c r="AB279">
        <f t="shared" si="147"/>
        <v>0.57027129055961345</v>
      </c>
      <c r="AC279">
        <f t="shared" si="148"/>
        <v>8.6364235343452833E-2</v>
      </c>
      <c r="AD279">
        <f t="shared" si="149"/>
        <v>5.8670950951902216E-2</v>
      </c>
      <c r="AE279">
        <f t="shared" si="150"/>
        <v>1</v>
      </c>
      <c r="AF279" s="17">
        <f t="shared" si="151"/>
        <v>9.8720078519071119</v>
      </c>
      <c r="AG279">
        <f t="shared" si="152"/>
        <v>65802.699630589152</v>
      </c>
      <c r="AH279">
        <f t="shared" si="163"/>
        <v>9.0307910187695017E-2</v>
      </c>
      <c r="AI279">
        <f t="shared" si="153"/>
        <v>2.747749896640539E-3</v>
      </c>
      <c r="AJ279">
        <f t="shared" si="154"/>
        <v>2.2962327222559437E-2</v>
      </c>
      <c r="AK279">
        <f t="shared" si="155"/>
        <v>5.1500008490478498E-2</v>
      </c>
      <c r="AL279">
        <f t="shared" si="156"/>
        <v>7.7993736088254944E-3</v>
      </c>
      <c r="AM279">
        <f t="shared" si="157"/>
        <v>5.2984509691910448E-3</v>
      </c>
      <c r="AO279" s="32">
        <f t="shared" si="158"/>
        <v>24.276436994339647</v>
      </c>
      <c r="AP279">
        <f t="shared" si="159"/>
        <v>202.87271805320322</v>
      </c>
      <c r="AQ279">
        <f t="shared" si="160"/>
        <v>455.00382434937978</v>
      </c>
      <c r="AR279">
        <f t="shared" si="161"/>
        <v>68.907655038568151</v>
      </c>
      <c r="AS279" s="33">
        <f t="shared" si="162"/>
        <v>46.811942847646776</v>
      </c>
    </row>
    <row r="280" spans="1:47" x14ac:dyDescent="0.35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4.2526940869543104</v>
      </c>
      <c r="K280">
        <v>3.79704829192349</v>
      </c>
      <c r="L280">
        <v>15</v>
      </c>
      <c r="M280">
        <v>4.3394837621982996</v>
      </c>
      <c r="N280">
        <f t="shared" si="136"/>
        <v>-4.5752772670775999</v>
      </c>
      <c r="O280">
        <f t="shared" si="137"/>
        <v>-1.0376386335387999</v>
      </c>
      <c r="P280">
        <f t="shared" si="133"/>
        <v>0.97954239813687516</v>
      </c>
      <c r="Q280">
        <f t="shared" si="134"/>
        <v>-0.87970482919234905</v>
      </c>
      <c r="R280">
        <f t="shared" si="135"/>
        <v>-1.1883241750509332</v>
      </c>
      <c r="S280">
        <f t="shared" si="138"/>
        <v>1.0303441976669025E-2</v>
      </c>
      <c r="T280">
        <f t="shared" si="139"/>
        <v>0.3542903042071982</v>
      </c>
      <c r="U280">
        <f t="shared" si="140"/>
        <v>2.6632372607142045</v>
      </c>
      <c r="V280">
        <f t="shared" si="141"/>
        <v>0.41490536155954788</v>
      </c>
      <c r="W280">
        <f t="shared" si="142"/>
        <v>0.30473151307565854</v>
      </c>
      <c r="X280">
        <f t="shared" si="143"/>
        <v>3.7474678815332783</v>
      </c>
      <c r="Y280">
        <f t="shared" si="144"/>
        <v>1.3210803803196696</v>
      </c>
      <c r="Z280">
        <f t="shared" si="145"/>
        <v>2.7494410365575613E-3</v>
      </c>
      <c r="AA280">
        <f t="shared" si="146"/>
        <v>9.4541251695061931E-2</v>
      </c>
      <c r="AB280">
        <f t="shared" si="147"/>
        <v>0.71067647406347878</v>
      </c>
      <c r="AC280">
        <f t="shared" si="148"/>
        <v>0.11071618881755142</v>
      </c>
      <c r="AD280">
        <f t="shared" si="149"/>
        <v>8.1316644387350298E-2</v>
      </c>
      <c r="AE280">
        <f t="shared" si="150"/>
        <v>1</v>
      </c>
      <c r="AF280" s="17">
        <f t="shared" si="151"/>
        <v>9.1280125360663948</v>
      </c>
      <c r="AG280">
        <f t="shared" si="152"/>
        <v>23219.989482231267</v>
      </c>
      <c r="AH280">
        <f t="shared" si="163"/>
        <v>6.8629517048360247E-2</v>
      </c>
      <c r="AI280">
        <f t="shared" si="153"/>
        <v>1.8869281049188841E-4</v>
      </c>
      <c r="AJ280">
        <f t="shared" si="154"/>
        <v>6.4883204449795702E-3</v>
      </c>
      <c r="AK280">
        <f t="shared" si="155"/>
        <v>4.8773383192608065E-2</v>
      </c>
      <c r="AL280">
        <f t="shared" si="156"/>
        <v>7.5983985679836177E-3</v>
      </c>
      <c r="AM280">
        <f t="shared" si="157"/>
        <v>5.5807220322971049E-3</v>
      </c>
      <c r="AO280" s="32">
        <f t="shared" si="158"/>
        <v>1.6671055581848175</v>
      </c>
      <c r="AP280">
        <f t="shared" si="159"/>
        <v>57.324468531219544</v>
      </c>
      <c r="AQ280">
        <f t="shared" si="160"/>
        <v>430.91402369763455</v>
      </c>
      <c r="AR280">
        <f t="shared" si="161"/>
        <v>67.132035677287206</v>
      </c>
      <c r="AS280" s="33">
        <f t="shared" si="162"/>
        <v>49.305814537787718</v>
      </c>
    </row>
    <row r="281" spans="1:47" x14ac:dyDescent="0.35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5.7932114691181003</v>
      </c>
      <c r="K281">
        <v>5.1725102402840397</v>
      </c>
      <c r="L281">
        <v>15</v>
      </c>
      <c r="M281">
        <v>5.9114402746103103</v>
      </c>
      <c r="N281">
        <f t="shared" si="136"/>
        <v>-6.7760163844544401</v>
      </c>
      <c r="O281">
        <f t="shared" si="137"/>
        <v>-2.1380081922272201</v>
      </c>
      <c r="P281">
        <f t="shared" si="133"/>
        <v>0.81998881212705266</v>
      </c>
      <c r="Q281">
        <f t="shared" si="134"/>
        <v>-1.0172510240284041</v>
      </c>
      <c r="R281">
        <f t="shared" si="135"/>
        <v>-1.2429233018118262</v>
      </c>
      <c r="S281">
        <f t="shared" si="138"/>
        <v>1.1408104085353376E-3</v>
      </c>
      <c r="T281">
        <f t="shared" si="139"/>
        <v>0.11788942239356935</v>
      </c>
      <c r="U281">
        <f t="shared" si="140"/>
        <v>2.2704744356107933</v>
      </c>
      <c r="V281">
        <f t="shared" si="141"/>
        <v>0.36158757073277364</v>
      </c>
      <c r="W281">
        <f t="shared" si="142"/>
        <v>0.28853949582084609</v>
      </c>
      <c r="X281">
        <f t="shared" si="143"/>
        <v>3.0396317349665178</v>
      </c>
      <c r="Y281">
        <f t="shared" si="144"/>
        <v>1.1117363682664649</v>
      </c>
      <c r="Z281">
        <f t="shared" si="145"/>
        <v>3.7531204698647611E-4</v>
      </c>
      <c r="AA281">
        <f t="shared" si="146"/>
        <v>3.8784113561331775E-2</v>
      </c>
      <c r="AB281">
        <f t="shared" si="147"/>
        <v>0.74695707690254232</v>
      </c>
      <c r="AC281">
        <f t="shared" si="148"/>
        <v>0.11895769035874887</v>
      </c>
      <c r="AD281">
        <f t="shared" si="149"/>
        <v>9.492580713039056E-2</v>
      </c>
      <c r="AE281">
        <f t="shared" si="150"/>
        <v>0.99999999999999989</v>
      </c>
      <c r="AF281" s="17">
        <f t="shared" si="151"/>
        <v>8.6284315092255301</v>
      </c>
      <c r="AG281">
        <f t="shared" si="152"/>
        <v>12168.999436274187</v>
      </c>
      <c r="AH281">
        <f t="shared" si="163"/>
        <v>6.1988324590020273E-2</v>
      </c>
      <c r="AI281">
        <f t="shared" si="153"/>
        <v>2.326496499114262E-5</v>
      </c>
      <c r="AJ281">
        <f t="shared" si="154"/>
        <v>2.4041622203760413E-3</v>
      </c>
      <c r="AK281">
        <f t="shared" si="155"/>
        <v>4.630261773784753E-2</v>
      </c>
      <c r="AL281">
        <f t="shared" si="156"/>
        <v>7.3739879224372501E-3</v>
      </c>
      <c r="AM281">
        <f t="shared" si="157"/>
        <v>5.8842917443683107E-3</v>
      </c>
      <c r="AO281" s="32">
        <f t="shared" si="158"/>
        <v>0.20554653008030935</v>
      </c>
      <c r="AP281">
        <f t="shared" si="159"/>
        <v>21.240831539467411</v>
      </c>
      <c r="AQ281">
        <f t="shared" si="160"/>
        <v>409.08475096665575</v>
      </c>
      <c r="AR281">
        <f t="shared" si="161"/>
        <v>65.149362179918981</v>
      </c>
      <c r="AS281" s="33">
        <f t="shared" si="162"/>
        <v>51.987860308218529</v>
      </c>
    </row>
    <row r="282" spans="1:47" x14ac:dyDescent="0.35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7.5490863427077901</v>
      </c>
      <c r="K282">
        <v>6.7402556631319603</v>
      </c>
      <c r="L282">
        <v>15</v>
      </c>
      <c r="M282">
        <v>7.7031493292936499</v>
      </c>
      <c r="N282">
        <f t="shared" si="136"/>
        <v>-9.2844090610110968</v>
      </c>
      <c r="O282">
        <f t="shared" si="137"/>
        <v>-3.3922045305055484</v>
      </c>
      <c r="P282">
        <f t="shared" si="133"/>
        <v>0.63813034307669292</v>
      </c>
      <c r="Q282">
        <f t="shared" si="134"/>
        <v>-1.1740255663131962</v>
      </c>
      <c r="R282">
        <f t="shared" si="135"/>
        <v>-1.3405086020062977</v>
      </c>
      <c r="S282">
        <f t="shared" si="138"/>
        <v>9.2860790646965679E-5</v>
      </c>
      <c r="T282">
        <f t="shared" si="139"/>
        <v>3.363444694420898E-2</v>
      </c>
      <c r="U282">
        <f t="shared" si="140"/>
        <v>1.8929384233196409</v>
      </c>
      <c r="V282">
        <f t="shared" si="141"/>
        <v>0.30912004996764081</v>
      </c>
      <c r="W282">
        <f t="shared" si="142"/>
        <v>0.26171252720880006</v>
      </c>
      <c r="X282">
        <f t="shared" si="143"/>
        <v>2.4974983082309374</v>
      </c>
      <c r="Y282">
        <f t="shared" si="144"/>
        <v>0.91528955415533209</v>
      </c>
      <c r="Z282">
        <f t="shared" si="145"/>
        <v>3.7181522942749103E-5</v>
      </c>
      <c r="AA282">
        <f t="shared" si="146"/>
        <v>1.3467255146224062E-2</v>
      </c>
      <c r="AB282">
        <f t="shared" si="147"/>
        <v>0.75793381604349241</v>
      </c>
      <c r="AC282">
        <f t="shared" si="148"/>
        <v>0.12377187562004836</v>
      </c>
      <c r="AD282">
        <f t="shared" si="149"/>
        <v>0.10478987166729251</v>
      </c>
      <c r="AE282">
        <f t="shared" si="150"/>
        <v>1</v>
      </c>
      <c r="AF282" s="17">
        <f t="shared" si="151"/>
        <v>9.2305467269012063</v>
      </c>
      <c r="AG282">
        <f t="shared" si="152"/>
        <v>19365.519431671211</v>
      </c>
      <c r="AH282">
        <f t="shared" si="163"/>
        <v>5.9168822892829105E-2</v>
      </c>
      <c r="AI282">
        <f t="shared" si="153"/>
        <v>2.1999869458851838E-6</v>
      </c>
      <c r="AJ282">
        <f t="shared" si="154"/>
        <v>7.9684163459947286E-4</v>
      </c>
      <c r="AK282">
        <f t="shared" si="155"/>
        <v>4.4846051725963516E-2</v>
      </c>
      <c r="AL282">
        <f t="shared" si="156"/>
        <v>7.3234361876759139E-3</v>
      </c>
      <c r="AM282">
        <f t="shared" si="157"/>
        <v>6.2002933576443212E-3</v>
      </c>
      <c r="AO282" s="32">
        <f t="shared" si="158"/>
        <v>1.943693803626342E-2</v>
      </c>
      <c r="AP282">
        <f t="shared" si="159"/>
        <v>7.0401151722257227</v>
      </c>
      <c r="AQ282">
        <f t="shared" si="160"/>
        <v>396.21595491690209</v>
      </c>
      <c r="AR282">
        <f t="shared" si="161"/>
        <v>64.702736376970691</v>
      </c>
      <c r="AS282" s="33">
        <f t="shared" si="162"/>
        <v>54.779742227378627</v>
      </c>
    </row>
    <row r="283" spans="1:47" x14ac:dyDescent="0.35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9.1695160059489105</v>
      </c>
      <c r="K283">
        <v>8.1870678624543505</v>
      </c>
      <c r="L283">
        <v>15</v>
      </c>
      <c r="M283">
        <v>9.35664898566211</v>
      </c>
      <c r="N283">
        <f t="shared" si="136"/>
        <v>-11.599308579926998</v>
      </c>
      <c r="O283">
        <f t="shared" si="137"/>
        <v>-4.5496542899634989</v>
      </c>
      <c r="P283">
        <f t="shared" si="133"/>
        <v>0.47030012795529347</v>
      </c>
      <c r="Q283">
        <f t="shared" si="134"/>
        <v>-1.3187067862454351</v>
      </c>
      <c r="R283">
        <f t="shared" si="135"/>
        <v>-1.4411026010534391</v>
      </c>
      <c r="S283">
        <f t="shared" si="138"/>
        <v>9.1724275447822277E-6</v>
      </c>
      <c r="T283">
        <f t="shared" si="139"/>
        <v>1.057085820401067E-2</v>
      </c>
      <c r="U283">
        <f t="shared" si="140"/>
        <v>1.6004744682714318</v>
      </c>
      <c r="V283">
        <f t="shared" si="141"/>
        <v>0.26748098848778767</v>
      </c>
      <c r="W283">
        <f t="shared" si="142"/>
        <v>0.23666666585287569</v>
      </c>
      <c r="X283">
        <f t="shared" si="143"/>
        <v>2.1152021532436507</v>
      </c>
      <c r="Y283">
        <f t="shared" si="144"/>
        <v>0.74915038866055284</v>
      </c>
      <c r="Z283">
        <f t="shared" si="145"/>
        <v>4.3364306956270642E-6</v>
      </c>
      <c r="AA283">
        <f t="shared" si="146"/>
        <v>4.9975640332061491E-3</v>
      </c>
      <c r="AB283">
        <f t="shared" si="147"/>
        <v>0.75665319544853582</v>
      </c>
      <c r="AC283">
        <f t="shared" si="148"/>
        <v>0.12645646567521079</v>
      </c>
      <c r="AD283">
        <f t="shared" si="149"/>
        <v>0.11188843841235159</v>
      </c>
      <c r="AE283">
        <f t="shared" si="150"/>
        <v>1</v>
      </c>
      <c r="AF283" s="17">
        <f t="shared" si="151"/>
        <v>9.8021073208252112</v>
      </c>
      <c r="AG283">
        <f t="shared" si="152"/>
        <v>30531.450428006909</v>
      </c>
      <c r="AH283">
        <f t="shared" si="163"/>
        <v>5.5628570782474955E-2</v>
      </c>
      <c r="AI283">
        <f t="shared" si="153"/>
        <v>2.4122944189498722E-7</v>
      </c>
      <c r="AJ283">
        <f t="shared" si="154"/>
        <v>2.7800734456115926E-4</v>
      </c>
      <c r="AK283">
        <f t="shared" si="155"/>
        <v>4.2091535840794732E-2</v>
      </c>
      <c r="AL283">
        <f t="shared" si="156"/>
        <v>7.0345924517150786E-3</v>
      </c>
      <c r="AM283">
        <f t="shared" si="157"/>
        <v>6.2241939159620903E-3</v>
      </c>
      <c r="AO283" s="32">
        <f t="shared" si="158"/>
        <v>2.1312679711145786E-3</v>
      </c>
      <c r="AP283">
        <f t="shared" si="159"/>
        <v>2.4562016333634182</v>
      </c>
      <c r="AQ283">
        <f t="shared" si="160"/>
        <v>371.87974024977962</v>
      </c>
      <c r="AR283">
        <f t="shared" si="161"/>
        <v>62.150794962711693</v>
      </c>
      <c r="AS283" s="33">
        <f t="shared" si="162"/>
        <v>54.990904239918507</v>
      </c>
    </row>
    <row r="284" spans="1:47" x14ac:dyDescent="0.35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12.1048548758555</v>
      </c>
      <c r="K284">
        <v>10.807906139156801</v>
      </c>
      <c r="L284">
        <v>15</v>
      </c>
      <c r="M284">
        <v>12.3518927304649</v>
      </c>
      <c r="N284">
        <f t="shared" si="136"/>
        <v>-15.79264982265072</v>
      </c>
      <c r="O284">
        <f t="shared" si="137"/>
        <v>-6.64632491132536</v>
      </c>
      <c r="P284">
        <f t="shared" si="133"/>
        <v>0.16628288785781709</v>
      </c>
      <c r="Q284">
        <f t="shared" si="134"/>
        <v>-1.5807906139156802</v>
      </c>
      <c r="R284">
        <f t="shared" si="135"/>
        <v>-1.5810179122917334</v>
      </c>
      <c r="S284">
        <f t="shared" si="138"/>
        <v>1.3846478235887168E-7</v>
      </c>
      <c r="T284">
        <f t="shared" si="139"/>
        <v>1.2987865008757503E-3</v>
      </c>
      <c r="U284">
        <f t="shared" si="140"/>
        <v>1.1809071187614737</v>
      </c>
      <c r="V284">
        <f t="shared" si="141"/>
        <v>0.2058123157834621</v>
      </c>
      <c r="W284">
        <f t="shared" si="142"/>
        <v>0.2057655402945105</v>
      </c>
      <c r="X284">
        <f t="shared" si="143"/>
        <v>1.5937838998051044</v>
      </c>
      <c r="Y284">
        <f t="shared" si="144"/>
        <v>0.46611100016433393</v>
      </c>
      <c r="Z284">
        <f t="shared" si="145"/>
        <v>8.687801550499025E-8</v>
      </c>
      <c r="AA284">
        <f t="shared" si="146"/>
        <v>8.1490752983172452E-4</v>
      </c>
      <c r="AB284">
        <f t="shared" si="147"/>
        <v>0.74094556916146581</v>
      </c>
      <c r="AC284">
        <f t="shared" si="148"/>
        <v>0.12913439256641368</v>
      </c>
      <c r="AD284">
        <f t="shared" si="149"/>
        <v>0.12910504386427327</v>
      </c>
      <c r="AE284">
        <f t="shared" si="150"/>
        <v>1</v>
      </c>
      <c r="AF284" s="18">
        <f t="shared" si="151"/>
        <v>9.9154847935456214</v>
      </c>
      <c r="AG284">
        <f t="shared" si="152"/>
        <v>28050.521249853347</v>
      </c>
      <c r="AH284">
        <f t="shared" si="163"/>
        <v>5.265189696330197E-2</v>
      </c>
      <c r="AI284">
        <f t="shared" si="153"/>
        <v>4.574292320744898E-9</v>
      </c>
      <c r="AJ284">
        <f t="shared" si="154"/>
        <v>4.2906427295318884E-5</v>
      </c>
      <c r="AK284">
        <f t="shared" si="155"/>
        <v>3.9012189762904631E-2</v>
      </c>
      <c r="AL284">
        <f t="shared" si="156"/>
        <v>6.7991707318254008E-3</v>
      </c>
      <c r="AM284">
        <f t="shared" si="157"/>
        <v>6.7976254669842974E-3</v>
      </c>
      <c r="AO284" s="34">
        <f t="shared" si="158"/>
        <v>4.0413983621298433E-5</v>
      </c>
      <c r="AP284" s="35">
        <f t="shared" si="159"/>
        <v>0.37907932601890953</v>
      </c>
      <c r="AQ284" s="35">
        <f t="shared" si="160"/>
        <v>344.67364294992575</v>
      </c>
      <c r="AR284" s="35">
        <f t="shared" si="161"/>
        <v>60.070838356403243</v>
      </c>
      <c r="AS284" s="36">
        <f t="shared" si="162"/>
        <v>60.057185904045596</v>
      </c>
      <c r="AT284">
        <f>SUM(AO265:AS284)</f>
        <v>9232.9409223217626</v>
      </c>
      <c r="AU284">
        <f>C284*0.5</f>
        <v>8835.0242589475001</v>
      </c>
    </row>
    <row r="285" spans="1:47" x14ac:dyDescent="0.35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25.520806510586699</v>
      </c>
      <c r="K285">
        <v>22.786434384452399</v>
      </c>
      <c r="L285">
        <v>30.381912512603201</v>
      </c>
      <c r="M285">
        <v>26.041639296517001</v>
      </c>
      <c r="N285">
        <f t="shared" si="136"/>
        <v>-34.958295015123838</v>
      </c>
      <c r="O285">
        <f t="shared" si="137"/>
        <v>-16.229147507561919</v>
      </c>
      <c r="P285">
        <f t="shared" si="133"/>
        <v>-1.1732263885964789</v>
      </c>
      <c r="Q285">
        <f t="shared" si="134"/>
        <v>-2.7786434384452399</v>
      </c>
      <c r="R285">
        <f t="shared" si="135"/>
        <v>-3.0658449102223342</v>
      </c>
      <c r="S285">
        <f t="shared" si="138"/>
        <v>6.5736318501292471E-16</v>
      </c>
      <c r="T285">
        <f t="shared" si="139"/>
        <v>8.948923416483546E-8</v>
      </c>
      <c r="U285">
        <f t="shared" si="140"/>
        <v>0.30936719056484085</v>
      </c>
      <c r="V285">
        <f t="shared" si="141"/>
        <v>6.2122723540670888E-2</v>
      </c>
      <c r="W285">
        <f t="shared" si="142"/>
        <v>4.661444020434586E-2</v>
      </c>
      <c r="X285">
        <f t="shared" si="143"/>
        <v>0.4181044437990924</v>
      </c>
      <c r="Y285">
        <f t="shared" si="144"/>
        <v>-0.87202401212050995</v>
      </c>
      <c r="Z285">
        <f t="shared" si="145"/>
        <v>1.5722463483999729E-15</v>
      </c>
      <c r="AA285">
        <f t="shared" si="146"/>
        <v>2.1403559682765973E-7</v>
      </c>
      <c r="AB285">
        <f t="shared" si="147"/>
        <v>0.73992801356949467</v>
      </c>
      <c r="AC285">
        <f t="shared" si="148"/>
        <v>0.14858183035845013</v>
      </c>
      <c r="AD285">
        <f t="shared" si="149"/>
        <v>0.11148994203645689</v>
      </c>
      <c r="AE285">
        <f t="shared" si="150"/>
        <v>1</v>
      </c>
      <c r="AF285" s="16">
        <f t="shared" si="151"/>
        <v>9.3332106495075688</v>
      </c>
      <c r="AG285">
        <f t="shared" si="152"/>
        <v>6141.3129944427783</v>
      </c>
      <c r="AH285">
        <f>AG285/C409</f>
        <v>1.9535543069522539E-2</v>
      </c>
      <c r="AI285">
        <f t="shared" si="153"/>
        <v>3.0714686255067209E-17</v>
      </c>
      <c r="AJ285">
        <f t="shared" si="154"/>
        <v>4.1813016202377088E-9</v>
      </c>
      <c r="AK285">
        <f t="shared" si="155"/>
        <v>1.4454895577433121E-2</v>
      </c>
      <c r="AL285">
        <f t="shared" si="156"/>
        <v>2.902626746315994E-3</v>
      </c>
      <c r="AM285">
        <f t="shared" si="157"/>
        <v>2.1780165644717749E-3</v>
      </c>
      <c r="AO285" s="29">
        <f t="shared" si="158"/>
        <v>3.0472317089707572E-13</v>
      </c>
      <c r="AP285" s="30">
        <f t="shared" si="159"/>
        <v>4.1483070268566122E-5</v>
      </c>
      <c r="AQ285" s="30">
        <f t="shared" si="160"/>
        <v>143.40832195916889</v>
      </c>
      <c r="AR285" s="30">
        <f t="shared" si="161"/>
        <v>28.797221587186161</v>
      </c>
      <c r="AS285" s="31">
        <f t="shared" si="162"/>
        <v>21.608298658193217</v>
      </c>
    </row>
    <row r="286" spans="1:47" x14ac:dyDescent="0.35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23.0931042878242</v>
      </c>
      <c r="K286">
        <v>20.618843114128801</v>
      </c>
      <c r="L286">
        <v>27.4917908188383</v>
      </c>
      <c r="M286">
        <v>23.5643921304328</v>
      </c>
      <c r="N286">
        <f t="shared" si="136"/>
        <v>-31.490148982605959</v>
      </c>
      <c r="O286">
        <f t="shared" si="137"/>
        <v>-14.495074491302979</v>
      </c>
      <c r="P286">
        <f t="shared" si="133"/>
        <v>-0.92178580123893816</v>
      </c>
      <c r="Q286">
        <f t="shared" si="134"/>
        <v>-2.56188431141288</v>
      </c>
      <c r="R286">
        <f t="shared" si="135"/>
        <v>-2.775212044729948</v>
      </c>
      <c r="S286">
        <f t="shared" si="138"/>
        <v>2.1086381642129924E-14</v>
      </c>
      <c r="T286">
        <f t="shared" si="139"/>
        <v>5.068379593206653E-7</v>
      </c>
      <c r="U286">
        <f t="shared" si="140"/>
        <v>0.39780800036486819</v>
      </c>
      <c r="V286">
        <f t="shared" si="141"/>
        <v>7.7159211392698171E-2</v>
      </c>
      <c r="W286">
        <f t="shared" si="142"/>
        <v>6.2336257213336042E-2</v>
      </c>
      <c r="X286">
        <f t="shared" si="143"/>
        <v>0.53730397580888278</v>
      </c>
      <c r="Y286">
        <f t="shared" si="144"/>
        <v>-0.62119128166766069</v>
      </c>
      <c r="Z286">
        <f t="shared" si="145"/>
        <v>3.9244789898279625E-14</v>
      </c>
      <c r="AA286">
        <f t="shared" si="146"/>
        <v>9.4329836022085539E-7</v>
      </c>
      <c r="AB286">
        <f t="shared" si="147"/>
        <v>0.7403779206472263</v>
      </c>
      <c r="AC286">
        <f t="shared" si="148"/>
        <v>0.14360439316783213</v>
      </c>
      <c r="AD286">
        <f t="shared" si="149"/>
        <v>0.11601674288654219</v>
      </c>
      <c r="AE286">
        <f t="shared" si="150"/>
        <v>1.0000000000000002</v>
      </c>
      <c r="AF286" s="17">
        <f t="shared" si="151"/>
        <v>8.8419653060436207</v>
      </c>
      <c r="AG286">
        <f t="shared" si="152"/>
        <v>4478.8939504897553</v>
      </c>
      <c r="AH286">
        <f t="shared" ref="AH286:AH304" si="164">AG286/C410</f>
        <v>2.1511525419393045E-2</v>
      </c>
      <c r="AI286">
        <f t="shared" si="153"/>
        <v>8.4421529547558156E-16</v>
      </c>
      <c r="AJ286">
        <f t="shared" si="154"/>
        <v>2.0291786653962708E-8</v>
      </c>
      <c r="AK286">
        <f t="shared" si="155"/>
        <v>1.5926658459960174E-2</v>
      </c>
      <c r="AL286">
        <f t="shared" si="156"/>
        <v>3.089149553966334E-3</v>
      </c>
      <c r="AM286">
        <f t="shared" si="157"/>
        <v>2.4956971136790396E-3</v>
      </c>
      <c r="AO286" s="32">
        <f t="shared" si="158"/>
        <v>8.3755360422960641E-12</v>
      </c>
      <c r="AP286">
        <f t="shared" si="159"/>
        <v>2.0131664445513799E-4</v>
      </c>
      <c r="AQ286">
        <f t="shared" si="160"/>
        <v>158.00981417849033</v>
      </c>
      <c r="AR286">
        <f t="shared" si="161"/>
        <v>30.64773117467902</v>
      </c>
      <c r="AS286" s="33">
        <f t="shared" si="162"/>
        <v>24.760036021969533</v>
      </c>
    </row>
    <row r="287" spans="1:47" x14ac:dyDescent="0.35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22.316307778865198</v>
      </c>
      <c r="K287">
        <v>19.925274802558299</v>
      </c>
      <c r="L287">
        <v>26.567033070077699</v>
      </c>
      <c r="M287">
        <v>22.771742631495101</v>
      </c>
      <c r="N287">
        <f t="shared" si="136"/>
        <v>-30.380439684093236</v>
      </c>
      <c r="O287">
        <f t="shared" si="137"/>
        <v>-13.940219842046618</v>
      </c>
      <c r="P287">
        <f t="shared" si="133"/>
        <v>-0.84133187709675794</v>
      </c>
      <c r="Q287">
        <f t="shared" si="134"/>
        <v>-2.4925274802558297</v>
      </c>
      <c r="R287">
        <f t="shared" si="135"/>
        <v>-2.6834255087472743</v>
      </c>
      <c r="S287">
        <f t="shared" si="138"/>
        <v>6.3965041708292743E-14</v>
      </c>
      <c r="T287">
        <f t="shared" si="139"/>
        <v>8.8275349577751442E-7</v>
      </c>
      <c r="U287">
        <f t="shared" si="140"/>
        <v>0.43113592080547264</v>
      </c>
      <c r="V287">
        <f t="shared" si="141"/>
        <v>8.2700677869592065E-2</v>
      </c>
      <c r="W287">
        <f t="shared" si="142"/>
        <v>6.8328692274857911E-2</v>
      </c>
      <c r="X287">
        <f t="shared" si="143"/>
        <v>0.58216617370348234</v>
      </c>
      <c r="Y287">
        <f t="shared" si="144"/>
        <v>-0.54099935017700973</v>
      </c>
      <c r="Z287">
        <f t="shared" si="145"/>
        <v>1.0987419846360291E-13</v>
      </c>
      <c r="AA287">
        <f t="shared" si="146"/>
        <v>1.5163256397427373E-6</v>
      </c>
      <c r="AB287">
        <f t="shared" si="147"/>
        <v>0.74057191963383517</v>
      </c>
      <c r="AC287">
        <f t="shared" si="148"/>
        <v>0.14205682433159442</v>
      </c>
      <c r="AD287">
        <f t="shared" si="149"/>
        <v>0.11736973970882085</v>
      </c>
      <c r="AE287">
        <f t="shared" si="150"/>
        <v>1</v>
      </c>
      <c r="AF287" s="17">
        <f t="shared" si="151"/>
        <v>9.3885152670662713</v>
      </c>
      <c r="AG287">
        <f t="shared" si="152"/>
        <v>8183.0131862194339</v>
      </c>
      <c r="AH287">
        <f t="shared" si="164"/>
        <v>2.080963693495531E-2</v>
      </c>
      <c r="AI287">
        <f t="shared" si="153"/>
        <v>2.2864421785468012E-15</v>
      </c>
      <c r="AJ287">
        <f t="shared" si="154"/>
        <v>3.1554186038210204E-8</v>
      </c>
      <c r="AK287">
        <f t="shared" si="155"/>
        <v>1.5411032771803012E-2</v>
      </c>
      <c r="AL287">
        <f t="shared" si="156"/>
        <v>2.9561509384732052E-3</v>
      </c>
      <c r="AM287">
        <f t="shared" si="157"/>
        <v>2.4424216704907694E-3</v>
      </c>
      <c r="AO287" s="32">
        <f t="shared" si="158"/>
        <v>2.2683998948700137E-11</v>
      </c>
      <c r="AP287">
        <f t="shared" si="159"/>
        <v>3.1305192391647334E-4</v>
      </c>
      <c r="AQ287">
        <f t="shared" si="160"/>
        <v>152.8942452488121</v>
      </c>
      <c r="AR287">
        <f t="shared" si="161"/>
        <v>29.328239922141773</v>
      </c>
      <c r="AS287" s="33">
        <f t="shared" si="162"/>
        <v>24.231485547956524</v>
      </c>
    </row>
    <row r="288" spans="1:47" x14ac:dyDescent="0.35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21.180280472126</v>
      </c>
      <c r="K288">
        <v>18.9109647072553</v>
      </c>
      <c r="L288">
        <v>25.2146196096738</v>
      </c>
      <c r="M288">
        <v>21.612531094006101</v>
      </c>
      <c r="N288">
        <f t="shared" si="136"/>
        <v>-28.757543531608558</v>
      </c>
      <c r="O288">
        <f t="shared" si="137"/>
        <v>-13.128771765804279</v>
      </c>
      <c r="P288">
        <f t="shared" si="133"/>
        <v>-0.72367190604161813</v>
      </c>
      <c r="Q288">
        <f t="shared" si="134"/>
        <v>-2.3910964707255298</v>
      </c>
      <c r="R288">
        <f t="shared" si="135"/>
        <v>-2.5624128860033908</v>
      </c>
      <c r="S288">
        <f t="shared" si="138"/>
        <v>3.2415858739218258E-13</v>
      </c>
      <c r="T288">
        <f t="shared" si="139"/>
        <v>1.9872242030569761E-6</v>
      </c>
      <c r="U288">
        <f t="shared" si="140"/>
        <v>0.48496822481240703</v>
      </c>
      <c r="V288">
        <f t="shared" si="141"/>
        <v>9.1529269672222108E-2</v>
      </c>
      <c r="W288">
        <f t="shared" si="142"/>
        <v>7.7118437771031639E-2</v>
      </c>
      <c r="X288">
        <f t="shared" si="143"/>
        <v>0.65361791948018799</v>
      </c>
      <c r="Y288">
        <f t="shared" si="144"/>
        <v>-0.4252323192268167</v>
      </c>
      <c r="Z288">
        <f t="shared" si="145"/>
        <v>4.9594507392022053E-13</v>
      </c>
      <c r="AA288">
        <f t="shared" si="146"/>
        <v>3.0403453513596813E-6</v>
      </c>
      <c r="AB288">
        <f t="shared" si="147"/>
        <v>0.74197510557558555</v>
      </c>
      <c r="AC288">
        <f t="shared" si="148"/>
        <v>0.14003482301252373</v>
      </c>
      <c r="AD288">
        <f t="shared" si="149"/>
        <v>0.11798703106604347</v>
      </c>
      <c r="AE288">
        <f t="shared" si="150"/>
        <v>1</v>
      </c>
      <c r="AF288" s="17">
        <f t="shared" si="151"/>
        <v>8.8928132015222179</v>
      </c>
      <c r="AG288">
        <f t="shared" si="152"/>
        <v>5405.3829469520451</v>
      </c>
      <c r="AH288">
        <f t="shared" si="164"/>
        <v>2.1214204386917464E-2</v>
      </c>
      <c r="AI288">
        <f t="shared" si="153"/>
        <v>1.0521080162828448E-14</v>
      </c>
      <c r="AJ288">
        <f t="shared" si="154"/>
        <v>6.4498507690558671E-8</v>
      </c>
      <c r="AK288">
        <f t="shared" si="155"/>
        <v>1.5740411539685136E-2</v>
      </c>
      <c r="AL288">
        <f t="shared" si="156"/>
        <v>2.9707273566734918E-3</v>
      </c>
      <c r="AM288">
        <f t="shared" si="157"/>
        <v>2.5030009920406263E-3</v>
      </c>
      <c r="AO288" s="32">
        <f t="shared" si="158"/>
        <v>1.0438058464460104E-10</v>
      </c>
      <c r="AP288">
        <f t="shared" si="159"/>
        <v>6.3989550856486375E-4</v>
      </c>
      <c r="AQ288">
        <f t="shared" si="160"/>
        <v>156.16204169451581</v>
      </c>
      <c r="AR288">
        <f t="shared" si="161"/>
        <v>29.47285388099608</v>
      </c>
      <c r="AS288" s="33">
        <f t="shared" si="162"/>
        <v>24.832498457551864</v>
      </c>
    </row>
    <row r="289" spans="1:47" x14ac:dyDescent="0.35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20.541479193587499</v>
      </c>
      <c r="K289">
        <v>18.340606422846101</v>
      </c>
      <c r="L289">
        <v>24.454141897128</v>
      </c>
      <c r="M289">
        <v>20.960693054681101</v>
      </c>
      <c r="N289">
        <f t="shared" si="136"/>
        <v>-27.844970276553596</v>
      </c>
      <c r="O289">
        <f t="shared" si="137"/>
        <v>-12.672485138276798</v>
      </c>
      <c r="P289">
        <f t="shared" si="133"/>
        <v>-0.65751034505014094</v>
      </c>
      <c r="Q289">
        <f t="shared" si="134"/>
        <v>-2.3340606422846104</v>
      </c>
      <c r="R289">
        <f t="shared" si="135"/>
        <v>-2.5005695452598271</v>
      </c>
      <c r="S289">
        <f t="shared" si="138"/>
        <v>8.0738943115331562E-13</v>
      </c>
      <c r="T289">
        <f t="shared" si="139"/>
        <v>3.136242476110717E-6</v>
      </c>
      <c r="U289">
        <f t="shared" si="140"/>
        <v>0.51813971912605727</v>
      </c>
      <c r="V289">
        <f t="shared" si="141"/>
        <v>9.6901464925971306E-2</v>
      </c>
      <c r="W289">
        <f t="shared" si="142"/>
        <v>8.2038260812942396E-2</v>
      </c>
      <c r="X289">
        <f t="shared" si="143"/>
        <v>0.6970825811082545</v>
      </c>
      <c r="Y289">
        <f t="shared" si="144"/>
        <v>-0.36085139445331538</v>
      </c>
      <c r="Z289">
        <f t="shared" si="145"/>
        <v>1.1582407207331018E-12</v>
      </c>
      <c r="AA289">
        <f t="shared" si="146"/>
        <v>4.4990974686594122E-6</v>
      </c>
      <c r="AB289">
        <f t="shared" si="147"/>
        <v>0.74329747029727022</v>
      </c>
      <c r="AC289">
        <f t="shared" si="148"/>
        <v>0.13901002198607923</v>
      </c>
      <c r="AD289">
        <f t="shared" si="149"/>
        <v>0.1176880086180236</v>
      </c>
      <c r="AE289">
        <f t="shared" si="150"/>
        <v>1</v>
      </c>
      <c r="AF289" s="17">
        <f t="shared" si="151"/>
        <v>9.595459734844523</v>
      </c>
      <c r="AG289">
        <f t="shared" si="152"/>
        <v>11417.057165642947</v>
      </c>
      <c r="AH289">
        <f t="shared" si="164"/>
        <v>2.1946814032367555E-2</v>
      </c>
      <c r="AI289">
        <f t="shared" si="153"/>
        <v>2.541969370264475E-14</v>
      </c>
      <c r="AJ289">
        <f t="shared" si="154"/>
        <v>9.8740855458163735E-8</v>
      </c>
      <c r="AK289">
        <f t="shared" si="155"/>
        <v>1.6313011351343436E-2</v>
      </c>
      <c r="AL289">
        <f t="shared" si="156"/>
        <v>3.0508271011638059E-3</v>
      </c>
      <c r="AM289">
        <f t="shared" si="157"/>
        <v>2.5828768389794341E-3</v>
      </c>
      <c r="AO289" s="32">
        <f t="shared" si="158"/>
        <v>2.5219107250442553E-10</v>
      </c>
      <c r="AP289">
        <f t="shared" si="159"/>
        <v>9.7961692730419978E-4</v>
      </c>
      <c r="AQ289">
        <f t="shared" si="160"/>
        <v>161.84285603898269</v>
      </c>
      <c r="AR289">
        <f t="shared" si="161"/>
        <v>30.267530666115682</v>
      </c>
      <c r="AS289" s="33">
        <f t="shared" si="162"/>
        <v>25.624953934881294</v>
      </c>
    </row>
    <row r="290" spans="1:47" x14ac:dyDescent="0.35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17.4545553223894</v>
      </c>
      <c r="K290">
        <v>15.584424394990499</v>
      </c>
      <c r="L290">
        <v>20.779232526653999</v>
      </c>
      <c r="M290">
        <v>17.810770737132</v>
      </c>
      <c r="N290">
        <f t="shared" si="136"/>
        <v>-23.435079031984795</v>
      </c>
      <c r="O290">
        <f t="shared" si="137"/>
        <v>-10.467539515992398</v>
      </c>
      <c r="P290">
        <f t="shared" si="133"/>
        <v>-0.33779322981889992</v>
      </c>
      <c r="Q290">
        <f t="shared" si="134"/>
        <v>-2.0584424394990499</v>
      </c>
      <c r="R290">
        <f t="shared" si="135"/>
        <v>-2.1653332169901978</v>
      </c>
      <c r="S290">
        <f t="shared" si="138"/>
        <v>6.6416271816874202E-11</v>
      </c>
      <c r="T290">
        <f t="shared" si="139"/>
        <v>2.8444961422042924E-5</v>
      </c>
      <c r="U290">
        <f t="shared" si="140"/>
        <v>0.71334277066411433</v>
      </c>
      <c r="V290">
        <f t="shared" si="141"/>
        <v>0.12765264184564507</v>
      </c>
      <c r="W290">
        <f t="shared" si="142"/>
        <v>0.11471170433928635</v>
      </c>
      <c r="X290">
        <f t="shared" si="143"/>
        <v>0.95573556187688402</v>
      </c>
      <c r="Y290">
        <f t="shared" si="144"/>
        <v>-4.527401310943123E-2</v>
      </c>
      <c r="Z290">
        <f t="shared" si="145"/>
        <v>6.949230986701509E-11</v>
      </c>
      <c r="AA290">
        <f t="shared" si="146"/>
        <v>2.9762376285530693E-5</v>
      </c>
      <c r="AB290">
        <f t="shared" si="147"/>
        <v>0.74638090191312323</v>
      </c>
      <c r="AC290">
        <f t="shared" si="148"/>
        <v>0.13356481325750755</v>
      </c>
      <c r="AD290">
        <f t="shared" si="149"/>
        <v>0.12002452238359138</v>
      </c>
      <c r="AE290">
        <f t="shared" si="150"/>
        <v>1</v>
      </c>
      <c r="AF290" s="17">
        <f t="shared" si="151"/>
        <v>9.2076776615028511</v>
      </c>
      <c r="AG290">
        <f t="shared" si="152"/>
        <v>9662.2889678024421</v>
      </c>
      <c r="AH290">
        <f t="shared" si="164"/>
        <v>2.5549028661592598E-2</v>
      </c>
      <c r="AI290">
        <f t="shared" si="153"/>
        <v>1.7754610165526427E-12</v>
      </c>
      <c r="AJ290">
        <f t="shared" si="154"/>
        <v>7.6039980475612755E-7</v>
      </c>
      <c r="AK290">
        <f t="shared" si="155"/>
        <v>1.906930705544372E-2</v>
      </c>
      <c r="AL290">
        <f t="shared" si="156"/>
        <v>3.4124512420963234E-3</v>
      </c>
      <c r="AM290">
        <f t="shared" si="157"/>
        <v>3.0665099624723382E-3</v>
      </c>
      <c r="AO290" s="32">
        <f t="shared" si="158"/>
        <v>1.7614508781733375E-8</v>
      </c>
      <c r="AP290">
        <f t="shared" si="159"/>
        <v>7.54399500390721E-3</v>
      </c>
      <c r="AQ290">
        <f t="shared" si="160"/>
        <v>189.18831416635851</v>
      </c>
      <c r="AR290">
        <f t="shared" si="161"/>
        <v>33.855236364385938</v>
      </c>
      <c r="AS290" s="33">
        <f t="shared" si="162"/>
        <v>30.423121746779469</v>
      </c>
    </row>
    <row r="291" spans="1:47" x14ac:dyDescent="0.35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15.296305946363301</v>
      </c>
      <c r="K291">
        <v>13.6574160235386</v>
      </c>
      <c r="L291">
        <v>18.209888031384899</v>
      </c>
      <c r="M291">
        <v>15.6084754554727</v>
      </c>
      <c r="N291">
        <f t="shared" si="136"/>
        <v>-20.351865637661877</v>
      </c>
      <c r="O291">
        <f t="shared" si="137"/>
        <v>-8.9259328188309386</v>
      </c>
      <c r="P291">
        <f t="shared" si="133"/>
        <v>-0.11426025873048107</v>
      </c>
      <c r="Q291">
        <f t="shared" si="134"/>
        <v>-1.86574160235386</v>
      </c>
      <c r="R291">
        <f t="shared" si="135"/>
        <v>-1.9062853714524375</v>
      </c>
      <c r="S291">
        <f t="shared" si="138"/>
        <v>1.4497631514814498E-9</v>
      </c>
      <c r="T291">
        <f t="shared" si="139"/>
        <v>1.3289744481130252E-4</v>
      </c>
      <c r="U291">
        <f t="shared" si="140"/>
        <v>0.89202576817529833</v>
      </c>
      <c r="V291">
        <f t="shared" si="141"/>
        <v>0.15478138107497302</v>
      </c>
      <c r="W291">
        <f t="shared" si="142"/>
        <v>0.14863147313405939</v>
      </c>
      <c r="X291">
        <f t="shared" si="143"/>
        <v>1.1955715212789053</v>
      </c>
      <c r="Y291">
        <f t="shared" si="144"/>
        <v>0.17862433153781967</v>
      </c>
      <c r="Z291">
        <f t="shared" si="145"/>
        <v>1.2126109778281062E-9</v>
      </c>
      <c r="AA291">
        <f t="shared" si="146"/>
        <v>1.1115808836692751E-4</v>
      </c>
      <c r="AB291">
        <f t="shared" si="147"/>
        <v>0.74610824388079811</v>
      </c>
      <c r="AC291">
        <f t="shared" si="148"/>
        <v>0.12946225158441635</v>
      </c>
      <c r="AD291">
        <f t="shared" si="149"/>
        <v>0.12431834523380751</v>
      </c>
      <c r="AE291">
        <f t="shared" si="150"/>
        <v>0.99999999999999989</v>
      </c>
      <c r="AF291" s="17">
        <f t="shared" si="151"/>
        <v>9.0136626232282975</v>
      </c>
      <c r="AG291">
        <f t="shared" si="152"/>
        <v>9308.6528011456303</v>
      </c>
      <c r="AH291">
        <f t="shared" si="164"/>
        <v>2.9813939451318213E-2</v>
      </c>
      <c r="AI291">
        <f t="shared" si="153"/>
        <v>3.6152710270970933E-11</v>
      </c>
      <c r="AJ291">
        <f t="shared" si="154"/>
        <v>3.3140605160958563E-6</v>
      </c>
      <c r="AK291">
        <f t="shared" si="155"/>
        <v>2.2244426007191478E-2</v>
      </c>
      <c r="AL291">
        <f t="shared" si="156"/>
        <v>3.8597797299691145E-3</v>
      </c>
      <c r="AM291">
        <f t="shared" si="157"/>
        <v>3.7064196174888112E-3</v>
      </c>
      <c r="AO291" s="32">
        <f t="shared" si="158"/>
        <v>3.5867429733149444E-7</v>
      </c>
      <c r="AP291">
        <f t="shared" si="159"/>
        <v>3.2879093102991516E-2</v>
      </c>
      <c r="AQ291">
        <f t="shared" si="160"/>
        <v>220.68895548553706</v>
      </c>
      <c r="AR291">
        <f t="shared" si="161"/>
        <v>38.293222613869531</v>
      </c>
      <c r="AS291" s="33">
        <f t="shared" si="162"/>
        <v>36.771723114377806</v>
      </c>
    </row>
    <row r="292" spans="1:47" x14ac:dyDescent="0.35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13.9234009282959</v>
      </c>
      <c r="K292">
        <v>12.431607971692801</v>
      </c>
      <c r="L292">
        <v>16.5754772955904</v>
      </c>
      <c r="M292">
        <v>14.2075519676489</v>
      </c>
      <c r="N292">
        <f t="shared" si="136"/>
        <v>-18.390572754708476</v>
      </c>
      <c r="O292">
        <f t="shared" si="137"/>
        <v>-7.9452863773542379</v>
      </c>
      <c r="P292">
        <f t="shared" si="133"/>
        <v>2.7933475283636877E-2</v>
      </c>
      <c r="Q292">
        <f t="shared" si="134"/>
        <v>-1.7431607971692802</v>
      </c>
      <c r="R292">
        <f t="shared" si="135"/>
        <v>-1.7708851037792992</v>
      </c>
      <c r="S292">
        <f t="shared" si="138"/>
        <v>1.0305658179681312E-8</v>
      </c>
      <c r="T292">
        <f t="shared" si="139"/>
        <v>3.5432840492266766E-4</v>
      </c>
      <c r="U292">
        <f t="shared" si="140"/>
        <v>1.0283272729657613</v>
      </c>
      <c r="V292">
        <f t="shared" si="141"/>
        <v>0.17496649208898768</v>
      </c>
      <c r="W292">
        <f t="shared" si="142"/>
        <v>0.17018229315375302</v>
      </c>
      <c r="X292">
        <f t="shared" si="143"/>
        <v>1.373830396919083</v>
      </c>
      <c r="Y292">
        <f t="shared" si="144"/>
        <v>0.31760274871321009</v>
      </c>
      <c r="Z292">
        <f t="shared" si="145"/>
        <v>7.5014049789497445E-9</v>
      </c>
      <c r="AA292">
        <f t="shared" si="146"/>
        <v>2.5791277126876468E-4</v>
      </c>
      <c r="AB292">
        <f t="shared" si="147"/>
        <v>0.74851107914911608</v>
      </c>
      <c r="AC292">
        <f t="shared" si="148"/>
        <v>0.12735669008442604</v>
      </c>
      <c r="AD292">
        <f t="shared" si="149"/>
        <v>0.12387431049378402</v>
      </c>
      <c r="AE292">
        <f t="shared" si="150"/>
        <v>1</v>
      </c>
      <c r="AF292" s="17">
        <f t="shared" si="151"/>
        <v>9.1967088629451759</v>
      </c>
      <c r="AG292">
        <f t="shared" si="152"/>
        <v>12320.635111839019</v>
      </c>
      <c r="AH292">
        <f t="shared" si="164"/>
        <v>3.2937998416377741E-2</v>
      </c>
      <c r="AI292">
        <f t="shared" si="153"/>
        <v>2.4708126531725477E-10</v>
      </c>
      <c r="AJ292">
        <f t="shared" si="154"/>
        <v>8.4951304516141656E-6</v>
      </c>
      <c r="AK292">
        <f t="shared" si="155"/>
        <v>2.465445673965478E-2</v>
      </c>
      <c r="AL292">
        <f t="shared" si="156"/>
        <v>4.1948744563159359E-3</v>
      </c>
      <c r="AM292">
        <f t="shared" si="157"/>
        <v>4.0801718428741425E-3</v>
      </c>
      <c r="AO292" s="32">
        <f t="shared" si="158"/>
        <v>2.4513155046248995E-6</v>
      </c>
      <c r="AP292">
        <f t="shared" si="159"/>
        <v>8.4280954944578226E-2</v>
      </c>
      <c r="AQ292">
        <f t="shared" si="160"/>
        <v>244.59908761766854</v>
      </c>
      <c r="AR292">
        <f t="shared" si="161"/>
        <v>41.617727598726582</v>
      </c>
      <c r="AS292" s="33">
        <f t="shared" si="162"/>
        <v>40.479752631705765</v>
      </c>
    </row>
    <row r="293" spans="1:47" x14ac:dyDescent="0.35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10.9334255605533</v>
      </c>
      <c r="K293">
        <v>9.7619871076368607</v>
      </c>
      <c r="L293">
        <v>15</v>
      </c>
      <c r="M293">
        <v>11.1565566944421</v>
      </c>
      <c r="N293">
        <f t="shared" si="136"/>
        <v>-14.119179372219</v>
      </c>
      <c r="O293">
        <f t="shared" si="137"/>
        <v>-5.8095896861094998</v>
      </c>
      <c r="P293">
        <f t="shared" si="133"/>
        <v>0.33760949551412334</v>
      </c>
      <c r="Q293">
        <f t="shared" si="134"/>
        <v>-1.4761987107636863</v>
      </c>
      <c r="R293">
        <f t="shared" si="135"/>
        <v>-1.5221723564371057</v>
      </c>
      <c r="S293">
        <f t="shared" si="138"/>
        <v>7.3810527592178799E-7</v>
      </c>
      <c r="T293">
        <f t="shared" si="139"/>
        <v>2.998660211874722E-3</v>
      </c>
      <c r="U293">
        <f t="shared" si="140"/>
        <v>1.4015930681438307</v>
      </c>
      <c r="V293">
        <f t="shared" si="141"/>
        <v>0.22850465182388821</v>
      </c>
      <c r="W293">
        <f t="shared" si="142"/>
        <v>0.21823728246841875</v>
      </c>
      <c r="X293">
        <f t="shared" si="143"/>
        <v>1.8513344007532881</v>
      </c>
      <c r="Y293">
        <f t="shared" si="144"/>
        <v>0.61590667678454658</v>
      </c>
      <c r="Z293">
        <f t="shared" si="145"/>
        <v>3.9868825190168826E-7</v>
      </c>
      <c r="AA293">
        <f t="shared" si="146"/>
        <v>1.6197291049389021E-3</v>
      </c>
      <c r="AB293">
        <f t="shared" si="147"/>
        <v>0.75707180052049883</v>
      </c>
      <c r="AC293">
        <f t="shared" si="148"/>
        <v>0.12342700040085255</v>
      </c>
      <c r="AD293">
        <f t="shared" si="149"/>
        <v>0.11788107128545786</v>
      </c>
      <c r="AE293">
        <f t="shared" si="150"/>
        <v>1</v>
      </c>
      <c r="AF293" s="17">
        <f t="shared" si="151"/>
        <v>8.82715987268476</v>
      </c>
      <c r="AG293">
        <f t="shared" si="152"/>
        <v>10491.225776118901</v>
      </c>
      <c r="AH293">
        <f t="shared" si="164"/>
        <v>3.927577625683288E-2</v>
      </c>
      <c r="AI293">
        <f t="shared" si="153"/>
        <v>1.5658790577918534E-8</v>
      </c>
      <c r="AJ293">
        <f t="shared" si="154"/>
        <v>6.3616117922260507E-5</v>
      </c>
      <c r="AK293">
        <f t="shared" si="155"/>
        <v>2.9734582647600726E-2</v>
      </c>
      <c r="AL293">
        <f t="shared" si="156"/>
        <v>4.8476912517959074E-3</v>
      </c>
      <c r="AM293">
        <f t="shared" si="157"/>
        <v>4.6298705807234098E-3</v>
      </c>
      <c r="AO293" s="32">
        <f t="shared" si="158"/>
        <v>1.5535227277567866E-4</v>
      </c>
      <c r="AP293">
        <f t="shared" si="159"/>
        <v>0.63114124013672401</v>
      </c>
      <c r="AQ293">
        <f t="shared" si="160"/>
        <v>294.99947466281657</v>
      </c>
      <c r="AR293">
        <f t="shared" si="161"/>
        <v>48.094381870287179</v>
      </c>
      <c r="AS293" s="33">
        <f t="shared" si="162"/>
        <v>45.933363358656123</v>
      </c>
    </row>
    <row r="294" spans="1:47" x14ac:dyDescent="0.35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9.8274447100457998</v>
      </c>
      <c r="K294">
        <v>8.7745042053980207</v>
      </c>
      <c r="L294">
        <v>15</v>
      </c>
      <c r="M294">
        <v>10.0280048061692</v>
      </c>
      <c r="N294">
        <f t="shared" si="136"/>
        <v>-12.53920672863684</v>
      </c>
      <c r="O294">
        <f t="shared" si="137"/>
        <v>-5.0196033643184199</v>
      </c>
      <c r="P294">
        <f t="shared" si="133"/>
        <v>0.45215751217382871</v>
      </c>
      <c r="Q294">
        <f t="shared" si="134"/>
        <v>-1.3774504205398022</v>
      </c>
      <c r="R294">
        <f t="shared" si="135"/>
        <v>-1.4686377505533983</v>
      </c>
      <c r="S294">
        <f t="shared" si="138"/>
        <v>3.5833704691208019E-6</v>
      </c>
      <c r="T294">
        <f t="shared" si="139"/>
        <v>6.607146819847985E-3</v>
      </c>
      <c r="U294">
        <f t="shared" si="140"/>
        <v>1.5716994908850885</v>
      </c>
      <c r="V294">
        <f t="shared" si="141"/>
        <v>0.2522207909416222</v>
      </c>
      <c r="W294">
        <f t="shared" si="142"/>
        <v>0.2302389144876551</v>
      </c>
      <c r="X294">
        <f t="shared" si="143"/>
        <v>2.0607699265046833</v>
      </c>
      <c r="Y294">
        <f t="shared" si="144"/>
        <v>0.72307966370451238</v>
      </c>
      <c r="Z294">
        <f t="shared" si="145"/>
        <v>1.7388503311471721E-6</v>
      </c>
      <c r="AA294">
        <f t="shared" si="146"/>
        <v>3.2061545225742453E-3</v>
      </c>
      <c r="AB294">
        <f t="shared" si="147"/>
        <v>0.76267586724292036</v>
      </c>
      <c r="AC294">
        <f t="shared" si="148"/>
        <v>0.12239153323118383</v>
      </c>
      <c r="AD294">
        <f t="shared" si="149"/>
        <v>0.11172470615299027</v>
      </c>
      <c r="AE294">
        <f t="shared" si="150"/>
        <v>0.99999999999999978</v>
      </c>
      <c r="AF294" s="17">
        <f t="shared" si="151"/>
        <v>9.4782276004781938</v>
      </c>
      <c r="AG294">
        <f t="shared" si="152"/>
        <v>21685.158491948077</v>
      </c>
      <c r="AH294">
        <f t="shared" si="164"/>
        <v>4.2729006607588015E-2</v>
      </c>
      <c r="AI294">
        <f t="shared" si="153"/>
        <v>7.4299347289194118E-8</v>
      </c>
      <c r="AJ294">
        <f t="shared" si="154"/>
        <v>1.3699579778002311E-4</v>
      </c>
      <c r="AK294">
        <f t="shared" si="155"/>
        <v>3.2588382170870664E-2</v>
      </c>
      <c r="AL294">
        <f t="shared" si="156"/>
        <v>5.229668632148082E-3</v>
      </c>
      <c r="AM294">
        <f t="shared" si="157"/>
        <v>4.7738857074419508E-3</v>
      </c>
      <c r="AO294" s="32">
        <f t="shared" si="158"/>
        <v>7.371305216510583E-4</v>
      </c>
      <c r="AP294">
        <f t="shared" si="159"/>
        <v>1.3591476583035624</v>
      </c>
      <c r="AQ294">
        <f t="shared" si="160"/>
        <v>323.31227696897429</v>
      </c>
      <c r="AR294">
        <f t="shared" si="161"/>
        <v>51.884013891440262</v>
      </c>
      <c r="AS294" s="33">
        <f t="shared" si="162"/>
        <v>47.362150412067031</v>
      </c>
    </row>
    <row r="295" spans="1:47" x14ac:dyDescent="0.35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7.5315353068707198</v>
      </c>
      <c r="K295">
        <v>6.7245850954202897</v>
      </c>
      <c r="L295">
        <v>15</v>
      </c>
      <c r="M295">
        <v>7.6852401090517404</v>
      </c>
      <c r="N295">
        <f t="shared" si="136"/>
        <v>-9.2593361526724447</v>
      </c>
      <c r="O295">
        <f t="shared" si="137"/>
        <v>-3.3796680763362223</v>
      </c>
      <c r="P295">
        <f t="shared" si="133"/>
        <v>0.68994812893124657</v>
      </c>
      <c r="Q295">
        <f t="shared" si="134"/>
        <v>-1.172458509542029</v>
      </c>
      <c r="R295">
        <f t="shared" si="135"/>
        <v>-1.3537415088038411</v>
      </c>
      <c r="S295">
        <f t="shared" si="138"/>
        <v>9.5218514724838024E-5</v>
      </c>
      <c r="T295">
        <f t="shared" si="139"/>
        <v>3.4058757766285225E-2</v>
      </c>
      <c r="U295">
        <f t="shared" si="140"/>
        <v>1.9936121197696897</v>
      </c>
      <c r="V295">
        <f t="shared" si="141"/>
        <v>0.30960483838132269</v>
      </c>
      <c r="W295">
        <f t="shared" si="142"/>
        <v>0.25827212320515747</v>
      </c>
      <c r="X295">
        <f t="shared" si="143"/>
        <v>2.5956430576371798</v>
      </c>
      <c r="Y295">
        <f t="shared" si="144"/>
        <v>0.95383429233015937</v>
      </c>
      <c r="Z295">
        <f t="shared" si="145"/>
        <v>3.6683978733006405E-5</v>
      </c>
      <c r="AA295">
        <f t="shared" si="146"/>
        <v>1.3121510550564297E-2</v>
      </c>
      <c r="AB295">
        <f t="shared" si="147"/>
        <v>0.76806096813037139</v>
      </c>
      <c r="AC295">
        <f t="shared" si="148"/>
        <v>0.11927866486509772</v>
      </c>
      <c r="AD295">
        <f t="shared" si="149"/>
        <v>9.950217247523363E-2</v>
      </c>
      <c r="AE295">
        <f t="shared" si="150"/>
        <v>1</v>
      </c>
      <c r="AF295" s="17">
        <f t="shared" si="151"/>
        <v>9.2739023690630891</v>
      </c>
      <c r="AG295">
        <f t="shared" si="152"/>
        <v>20776.677731479027</v>
      </c>
      <c r="AH295">
        <f t="shared" si="164"/>
        <v>5.0843553357291967E-2</v>
      </c>
      <c r="AI295">
        <f t="shared" si="153"/>
        <v>1.8651438300693749E-6</v>
      </c>
      <c r="AJ295">
        <f t="shared" si="154"/>
        <v>6.6714422180588534E-4</v>
      </c>
      <c r="AK295">
        <f t="shared" si="155"/>
        <v>3.9050948814789863E-2</v>
      </c>
      <c r="AL295">
        <f t="shared" si="156"/>
        <v>6.0645511614551423E-3</v>
      </c>
      <c r="AM295">
        <f t="shared" si="157"/>
        <v>5.0590440154110088E-3</v>
      </c>
      <c r="AO295" s="32">
        <f t="shared" si="158"/>
        <v>1.8504260058462799E-2</v>
      </c>
      <c r="AP295">
        <f t="shared" si="159"/>
        <v>6.6187979595856223</v>
      </c>
      <c r="AQ295">
        <f t="shared" si="160"/>
        <v>387.42798316616336</v>
      </c>
      <c r="AR295">
        <f t="shared" si="161"/>
        <v>60.166958719341501</v>
      </c>
      <c r="AS295" s="33">
        <f t="shared" si="162"/>
        <v>50.191231689029138</v>
      </c>
    </row>
    <row r="296" spans="1:47" x14ac:dyDescent="0.35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6.1418899209414901</v>
      </c>
      <c r="K296">
        <v>5.4838302865549098</v>
      </c>
      <c r="L296">
        <v>15</v>
      </c>
      <c r="M296">
        <v>6.26723461320561</v>
      </c>
      <c r="N296">
        <f t="shared" si="136"/>
        <v>-7.2741284584878461</v>
      </c>
      <c r="O296">
        <f t="shared" si="137"/>
        <v>-2.387064229243923</v>
      </c>
      <c r="P296">
        <f t="shared" si="133"/>
        <v>0.83387568675963086</v>
      </c>
      <c r="Q296">
        <f t="shared" si="134"/>
        <v>-1.0483830286554912</v>
      </c>
      <c r="R296">
        <f t="shared" si="135"/>
        <v>-1.3063206056674903</v>
      </c>
      <c r="S296">
        <f t="shared" si="138"/>
        <v>6.9324404846080685E-4</v>
      </c>
      <c r="T296">
        <f t="shared" si="139"/>
        <v>9.1899082877183305E-2</v>
      </c>
      <c r="U296">
        <f t="shared" si="140"/>
        <v>2.3022241715251193</v>
      </c>
      <c r="V296">
        <f t="shared" si="141"/>
        <v>0.35050404614348041</v>
      </c>
      <c r="W296">
        <f t="shared" si="142"/>
        <v>0.27081465941725369</v>
      </c>
      <c r="X296">
        <f t="shared" si="143"/>
        <v>3.0161352040114977</v>
      </c>
      <c r="Y296">
        <f t="shared" si="144"/>
        <v>1.1039762780572029</v>
      </c>
      <c r="Z296">
        <f t="shared" si="145"/>
        <v>2.2984515002470165E-4</v>
      </c>
      <c r="AA296">
        <f t="shared" si="146"/>
        <v>3.046915229627517E-2</v>
      </c>
      <c r="AB296">
        <f t="shared" si="147"/>
        <v>0.76330270886501783</v>
      </c>
      <c r="AC296">
        <f t="shared" si="148"/>
        <v>0.11620965985785571</v>
      </c>
      <c r="AD296">
        <f t="shared" si="149"/>
        <v>8.9788633830826539E-2</v>
      </c>
      <c r="AE296">
        <f t="shared" si="150"/>
        <v>1</v>
      </c>
      <c r="AF296" s="17">
        <f t="shared" si="151"/>
        <v>10.015328914256084</v>
      </c>
      <c r="AG296">
        <f t="shared" si="152"/>
        <v>48441.507051380489</v>
      </c>
      <c r="AH296">
        <f t="shared" si="164"/>
        <v>5.7470927237679638E-2</v>
      </c>
      <c r="AI296">
        <f t="shared" si="153"/>
        <v>1.3209413893003189E-5</v>
      </c>
      <c r="AJ296">
        <f t="shared" si="154"/>
        <v>1.7510904346130097E-3</v>
      </c>
      <c r="AK296">
        <f t="shared" si="155"/>
        <v>4.3867714441505203E-2</v>
      </c>
      <c r="AL296">
        <f t="shared" si="156"/>
        <v>6.6786769060063261E-3</v>
      </c>
      <c r="AM296">
        <f t="shared" si="157"/>
        <v>5.1602360416620925E-3</v>
      </c>
      <c r="AO296" s="32">
        <f t="shared" si="158"/>
        <v>0.13105178590270478</v>
      </c>
      <c r="AP296">
        <f t="shared" si="159"/>
        <v>17.372726041594632</v>
      </c>
      <c r="AQ296">
        <f t="shared" si="160"/>
        <v>435.2155491224521</v>
      </c>
      <c r="AR296">
        <f t="shared" si="161"/>
        <v>66.259755587103442</v>
      </c>
      <c r="AS296" s="33">
        <f t="shared" si="162"/>
        <v>51.195166902713545</v>
      </c>
    </row>
    <row r="297" spans="1:47" x14ac:dyDescent="0.35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3.9691171942991801</v>
      </c>
      <c r="K297">
        <v>3.5438546377671201</v>
      </c>
      <c r="L297">
        <v>15</v>
      </c>
      <c r="M297">
        <v>4.0501195860195596</v>
      </c>
      <c r="N297">
        <f t="shared" si="136"/>
        <v>-4.1701674204274077</v>
      </c>
      <c r="O297">
        <f t="shared" si="137"/>
        <v>-0.83508371021370387</v>
      </c>
      <c r="P297">
        <f t="shared" si="133"/>
        <v>1.0589128620190138</v>
      </c>
      <c r="Q297">
        <f t="shared" si="134"/>
        <v>-0.8543854637767121</v>
      </c>
      <c r="R297">
        <f t="shared" si="135"/>
        <v>-1.1794962801430686</v>
      </c>
      <c r="S297">
        <f t="shared" si="138"/>
        <v>1.5449673316463401E-2</v>
      </c>
      <c r="T297">
        <f t="shared" si="139"/>
        <v>0.43383816322755309</v>
      </c>
      <c r="U297">
        <f t="shared" si="140"/>
        <v>2.8832348107765644</v>
      </c>
      <c r="V297">
        <f t="shared" si="141"/>
        <v>0.42554462332991511</v>
      </c>
      <c r="W297">
        <f t="shared" si="142"/>
        <v>0.3074335599934086</v>
      </c>
      <c r="X297">
        <f t="shared" si="143"/>
        <v>4.0655008306439049</v>
      </c>
      <c r="Y297">
        <f t="shared" si="144"/>
        <v>1.4025369409810473</v>
      </c>
      <c r="Z297">
        <f t="shared" si="145"/>
        <v>3.8001894379188802E-3</v>
      </c>
      <c r="AA297">
        <f t="shared" si="146"/>
        <v>0.10671210788040612</v>
      </c>
      <c r="AB297">
        <f t="shared" si="147"/>
        <v>0.70919547944598749</v>
      </c>
      <c r="AC297">
        <f t="shared" si="148"/>
        <v>0.10467212800015988</v>
      </c>
      <c r="AD297">
        <f t="shared" si="149"/>
        <v>7.5620095235527582E-2</v>
      </c>
      <c r="AE297">
        <f t="shared" si="150"/>
        <v>1</v>
      </c>
      <c r="AF297" s="17">
        <f t="shared" si="151"/>
        <v>8.6129679999005333</v>
      </c>
      <c r="AG297">
        <f t="shared" si="152"/>
        <v>14687.379382350064</v>
      </c>
      <c r="AH297">
        <f t="shared" si="164"/>
        <v>6.9687211786240807E-2</v>
      </c>
      <c r="AI297">
        <f t="shared" si="153"/>
        <v>2.6482460618808842E-4</v>
      </c>
      <c r="AJ297">
        <f t="shared" si="154"/>
        <v>7.4364692620180386E-3</v>
      </c>
      <c r="AK297">
        <f t="shared" si="155"/>
        <v>4.9421855573997121E-2</v>
      </c>
      <c r="AL297">
        <f t="shared" si="156"/>
        <v>7.2943087520636477E-3</v>
      </c>
      <c r="AM297">
        <f t="shared" si="157"/>
        <v>5.2697535919739103E-3</v>
      </c>
      <c r="AO297" s="32">
        <f t="shared" si="158"/>
        <v>2.6273487887537943</v>
      </c>
      <c r="AP297">
        <f t="shared" si="159"/>
        <v>73.777881856987079</v>
      </c>
      <c r="AQ297">
        <f t="shared" si="160"/>
        <v>490.31868393710755</v>
      </c>
      <c r="AR297">
        <f t="shared" si="161"/>
        <v>72.367494623664754</v>
      </c>
      <c r="AS297" s="33">
        <f t="shared" si="162"/>
        <v>52.281700391050627</v>
      </c>
    </row>
    <row r="298" spans="1:47" x14ac:dyDescent="0.35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2.27230159636414</v>
      </c>
      <c r="K298">
        <v>2.0288407110394102</v>
      </c>
      <c r="L298">
        <v>15</v>
      </c>
      <c r="M298">
        <v>2.31867509833077</v>
      </c>
      <c r="N298">
        <f t="shared" si="136"/>
        <v>-1.7461451376630719</v>
      </c>
      <c r="O298">
        <f t="shared" si="137"/>
        <v>0.37692743116846406</v>
      </c>
      <c r="P298">
        <f t="shared" si="133"/>
        <v>1.2346544775194284</v>
      </c>
      <c r="Q298">
        <f t="shared" si="134"/>
        <v>-0.70288407110394102</v>
      </c>
      <c r="R298">
        <f t="shared" si="135"/>
        <v>-1.0923980704319991</v>
      </c>
      <c r="S298">
        <f t="shared" si="138"/>
        <v>0.17444511087808426</v>
      </c>
      <c r="T298">
        <f t="shared" si="139"/>
        <v>1.4577985147977444</v>
      </c>
      <c r="U298">
        <f t="shared" si="140"/>
        <v>3.437190688852628</v>
      </c>
      <c r="V298">
        <f t="shared" si="141"/>
        <v>0.49515517974711676</v>
      </c>
      <c r="W298">
        <f t="shared" si="142"/>
        <v>0.33541118884923354</v>
      </c>
      <c r="X298">
        <f t="shared" si="143"/>
        <v>5.9000006831248069</v>
      </c>
      <c r="Y298">
        <f t="shared" si="144"/>
        <v>1.7749524666955325</v>
      </c>
      <c r="Z298">
        <f t="shared" si="145"/>
        <v>2.9566964522060566E-2</v>
      </c>
      <c r="AA298">
        <f t="shared" si="146"/>
        <v>0.24708446542512147</v>
      </c>
      <c r="AB298">
        <f t="shared" si="147"/>
        <v>0.582574625573127</v>
      </c>
      <c r="AC298">
        <f t="shared" si="148"/>
        <v>8.3924597019685188E-2</v>
      </c>
      <c r="AD298">
        <f t="shared" si="149"/>
        <v>5.6849347460005771E-2</v>
      </c>
      <c r="AE298">
        <f t="shared" si="150"/>
        <v>1</v>
      </c>
      <c r="AF298" s="17">
        <f t="shared" si="151"/>
        <v>9.8699979981782864</v>
      </c>
      <c r="AG298">
        <f t="shared" si="152"/>
        <v>67001.127384452688</v>
      </c>
      <c r="AH298">
        <f t="shared" si="164"/>
        <v>9.3950401133933714E-2</v>
      </c>
      <c r="AI298">
        <f t="shared" si="153"/>
        <v>2.7778281771603771E-3</v>
      </c>
      <c r="AJ298">
        <f t="shared" si="154"/>
        <v>2.3213684640653737E-2</v>
      </c>
      <c r="AK298">
        <f t="shared" si="155"/>
        <v>5.4733119763046519E-2</v>
      </c>
      <c r="AL298">
        <f t="shared" si="156"/>
        <v>7.8847495550031614E-3</v>
      </c>
      <c r="AM298">
        <f t="shared" si="157"/>
        <v>5.3410189980699178E-3</v>
      </c>
      <c r="AO298" s="32">
        <f t="shared" si="158"/>
        <v>27.559083733499193</v>
      </c>
      <c r="AP298">
        <f t="shared" si="159"/>
        <v>230.30505775515604</v>
      </c>
      <c r="AQ298">
        <f t="shared" si="160"/>
        <v>543.01221470342648</v>
      </c>
      <c r="AR298">
        <f t="shared" si="161"/>
        <v>78.22531105078393</v>
      </c>
      <c r="AS298" s="33">
        <f t="shared" si="162"/>
        <v>52.988730908650673</v>
      </c>
    </row>
    <row r="299" spans="1:47" x14ac:dyDescent="0.35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0.27846159161928202</v>
      </c>
      <c r="K299">
        <v>0.24862642108864499</v>
      </c>
      <c r="L299">
        <v>15</v>
      </c>
      <c r="M299">
        <v>0.28414448124416603</v>
      </c>
      <c r="N299">
        <f t="shared" si="136"/>
        <v>1.1021977262581681</v>
      </c>
      <c r="O299">
        <f t="shared" si="137"/>
        <v>1.8010988631290841</v>
      </c>
      <c r="P299">
        <f t="shared" si="133"/>
        <v>1.4411593351537171</v>
      </c>
      <c r="Q299">
        <f t="shared" si="134"/>
        <v>-0.52486264210886446</v>
      </c>
      <c r="R299">
        <f t="shared" si="135"/>
        <v>-1.0042670078978986</v>
      </c>
      <c r="S299">
        <f t="shared" si="138"/>
        <v>3.0107756188809662</v>
      </c>
      <c r="T299">
        <f t="shared" si="139"/>
        <v>6.0562988527689612</v>
      </c>
      <c r="U299">
        <f t="shared" si="140"/>
        <v>4.2255918555567717</v>
      </c>
      <c r="V299">
        <f t="shared" si="141"/>
        <v>0.59163662474490375</v>
      </c>
      <c r="W299">
        <f t="shared" si="142"/>
        <v>0.36631304098813244</v>
      </c>
      <c r="X299">
        <f t="shared" si="143"/>
        <v>14.250615992939736</v>
      </c>
      <c r="Y299">
        <f t="shared" si="144"/>
        <v>2.6568001333550932</v>
      </c>
      <c r="Z299">
        <f t="shared" si="145"/>
        <v>0.21127336673534758</v>
      </c>
      <c r="AA299">
        <f t="shared" si="146"/>
        <v>0.42498505719117463</v>
      </c>
      <c r="AB299">
        <f t="shared" si="147"/>
        <v>0.29651994395542486</v>
      </c>
      <c r="AC299">
        <f t="shared" si="148"/>
        <v>4.1516564970806996E-2</v>
      </c>
      <c r="AD299">
        <f t="shared" si="149"/>
        <v>2.5705067147245915E-2</v>
      </c>
      <c r="AE299">
        <f t="shared" si="150"/>
        <v>1</v>
      </c>
      <c r="AF299" s="17">
        <f t="shared" si="151"/>
        <v>9.8720078519071119</v>
      </c>
      <c r="AG299">
        <f t="shared" si="152"/>
        <v>124463.52066630163</v>
      </c>
      <c r="AH299">
        <f t="shared" si="164"/>
        <v>0.17081427523608206</v>
      </c>
      <c r="AI299">
        <f t="shared" si="153"/>
        <v>3.6088507015585365E-2</v>
      </c>
      <c r="AJ299">
        <f t="shared" si="154"/>
        <v>7.2593514530275377E-2</v>
      </c>
      <c r="AK299">
        <f t="shared" si="155"/>
        <v>5.0649839319789565E-2</v>
      </c>
      <c r="AL299">
        <f t="shared" si="156"/>
        <v>7.0916219557801089E-3</v>
      </c>
      <c r="AM299">
        <f t="shared" si="157"/>
        <v>4.3907924146516343E-3</v>
      </c>
      <c r="AO299" s="32">
        <f t="shared" si="158"/>
        <v>358.03733104766081</v>
      </c>
      <c r="AP299">
        <f t="shared" si="159"/>
        <v>720.20680108946306</v>
      </c>
      <c r="AQ299">
        <f t="shared" si="160"/>
        <v>502.50162136711981</v>
      </c>
      <c r="AR299">
        <f t="shared" si="161"/>
        <v>70.356620647952241</v>
      </c>
      <c r="AS299" s="33">
        <f t="shared" si="162"/>
        <v>43.561447323029022</v>
      </c>
    </row>
    <row r="300" spans="1:47" x14ac:dyDescent="0.35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1.9478618849478</v>
      </c>
      <c r="K300">
        <v>1.73916239727482</v>
      </c>
      <c r="L300">
        <v>15</v>
      </c>
      <c r="M300">
        <v>1.98761416831408</v>
      </c>
      <c r="N300">
        <f t="shared" si="136"/>
        <v>-1.2826598356397274</v>
      </c>
      <c r="O300">
        <f t="shared" si="137"/>
        <v>0.6086700821801363</v>
      </c>
      <c r="P300">
        <f t="shared" si="133"/>
        <v>1.2682571619161207</v>
      </c>
      <c r="Q300">
        <f t="shared" si="134"/>
        <v>-0.67391623972748205</v>
      </c>
      <c r="R300">
        <f t="shared" si="135"/>
        <v>-1.0699278006173798</v>
      </c>
      <c r="S300">
        <f t="shared" si="138"/>
        <v>0.27729874957966305</v>
      </c>
      <c r="T300">
        <f t="shared" si="139"/>
        <v>1.8379854031152887</v>
      </c>
      <c r="U300">
        <f t="shared" si="140"/>
        <v>3.554651977775757</v>
      </c>
      <c r="V300">
        <f t="shared" si="141"/>
        <v>0.50970852322810556</v>
      </c>
      <c r="W300">
        <f t="shared" si="142"/>
        <v>0.34303328331592825</v>
      </c>
      <c r="X300">
        <f t="shared" si="143"/>
        <v>6.5226779370147421</v>
      </c>
      <c r="Y300">
        <f t="shared" si="144"/>
        <v>1.8752850181495102</v>
      </c>
      <c r="Z300">
        <f t="shared" si="145"/>
        <v>4.2513021838170871E-2</v>
      </c>
      <c r="AA300">
        <f t="shared" si="146"/>
        <v>0.28178386559378188</v>
      </c>
      <c r="AB300">
        <f t="shared" si="147"/>
        <v>0.54496818823506521</v>
      </c>
      <c r="AC300">
        <f t="shared" si="148"/>
        <v>7.8144058031076991E-2</v>
      </c>
      <c r="AD300">
        <f t="shared" si="149"/>
        <v>5.2590866301905063E-2</v>
      </c>
      <c r="AE300">
        <f t="shared" si="150"/>
        <v>1</v>
      </c>
      <c r="AF300" s="17">
        <f t="shared" si="151"/>
        <v>9.1280125360663948</v>
      </c>
      <c r="AG300">
        <f t="shared" si="152"/>
        <v>34225.013642580656</v>
      </c>
      <c r="AH300">
        <f t="shared" si="164"/>
        <v>0.10115621107672201</v>
      </c>
      <c r="AI300">
        <f t="shared" si="153"/>
        <v>4.3004562105713054E-3</v>
      </c>
      <c r="AJ300">
        <f t="shared" si="154"/>
        <v>2.8504188186019266E-2</v>
      </c>
      <c r="AK300">
        <f t="shared" si="155"/>
        <v>5.5126917079205029E-2</v>
      </c>
      <c r="AL300">
        <f t="shared" si="156"/>
        <v>7.9047568285832374E-3</v>
      </c>
      <c r="AM300">
        <f t="shared" si="157"/>
        <v>5.3198927723431752E-3</v>
      </c>
      <c r="AO300" s="32">
        <f t="shared" si="158"/>
        <v>42.665213699622832</v>
      </c>
      <c r="AP300">
        <f t="shared" si="159"/>
        <v>282.7926203041643</v>
      </c>
      <c r="AQ300">
        <f t="shared" si="160"/>
        <v>546.91911337313968</v>
      </c>
      <c r="AR300">
        <f t="shared" si="161"/>
        <v>78.4238050153876</v>
      </c>
      <c r="AS300" s="33">
        <f t="shared" si="162"/>
        <v>52.779135718939813</v>
      </c>
    </row>
    <row r="301" spans="1:47" x14ac:dyDescent="0.35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4.0625383278739404</v>
      </c>
      <c r="K301">
        <v>3.6272663641731602</v>
      </c>
      <c r="L301">
        <v>15</v>
      </c>
      <c r="M301">
        <v>4.1454472733407597</v>
      </c>
      <c r="N301">
        <f t="shared" si="136"/>
        <v>-4.3036261826770428</v>
      </c>
      <c r="O301">
        <f t="shared" si="137"/>
        <v>-0.90181309133852139</v>
      </c>
      <c r="P301">
        <f t="shared" si="133"/>
        <v>1.0492371017559132</v>
      </c>
      <c r="Q301">
        <f t="shared" si="134"/>
        <v>-0.86272663641731606</v>
      </c>
      <c r="R301">
        <f t="shared" si="135"/>
        <v>-1.1535633740632627</v>
      </c>
      <c r="S301">
        <f t="shared" si="138"/>
        <v>1.3519446038681703E-2</v>
      </c>
      <c r="T301">
        <f t="shared" si="139"/>
        <v>0.40583317966659199</v>
      </c>
      <c r="U301">
        <f t="shared" si="140"/>
        <v>2.855471852427641</v>
      </c>
      <c r="V301">
        <f t="shared" si="141"/>
        <v>0.42200984475398884</v>
      </c>
      <c r="W301">
        <f t="shared" si="142"/>
        <v>0.31551048201093551</v>
      </c>
      <c r="X301">
        <f t="shared" si="143"/>
        <v>4.0123448048978396</v>
      </c>
      <c r="Y301">
        <f t="shared" si="144"/>
        <v>1.3893758098010442</v>
      </c>
      <c r="Z301">
        <f t="shared" si="145"/>
        <v>3.3694626698529536E-3</v>
      </c>
      <c r="AA301">
        <f t="shared" si="146"/>
        <v>0.10114613758298999</v>
      </c>
      <c r="AB301">
        <f t="shared" si="147"/>
        <v>0.71167160133944307</v>
      </c>
      <c r="AC301">
        <f t="shared" si="148"/>
        <v>0.10517786114464653</v>
      </c>
      <c r="AD301">
        <f t="shared" si="149"/>
        <v>7.8634937263067278E-2</v>
      </c>
      <c r="AE301">
        <f t="shared" si="150"/>
        <v>0.99999999999999978</v>
      </c>
      <c r="AF301" s="17">
        <f t="shared" si="151"/>
        <v>8.6284315092255301</v>
      </c>
      <c r="AG301">
        <f t="shared" si="152"/>
        <v>14779.473569187905</v>
      </c>
      <c r="AH301">
        <f t="shared" si="164"/>
        <v>7.5285960006334487E-2</v>
      </c>
      <c r="AI301">
        <f t="shared" si="153"/>
        <v>2.5367323180538651E-4</v>
      </c>
      <c r="AJ301">
        <f t="shared" si="154"/>
        <v>7.6148840688681895E-3</v>
      </c>
      <c r="AK301">
        <f t="shared" si="155"/>
        <v>5.3578879716085333E-2</v>
      </c>
      <c r="AL301">
        <f t="shared" si="156"/>
        <v>7.9184162476876613E-3</v>
      </c>
      <c r="AM301">
        <f t="shared" si="157"/>
        <v>5.9201067418879049E-3</v>
      </c>
      <c r="AO301" s="32">
        <f t="shared" si="158"/>
        <v>2.5167149983403649</v>
      </c>
      <c r="AP301">
        <f t="shared" si="159"/>
        <v>75.547951237702236</v>
      </c>
      <c r="AQ301">
        <f t="shared" si="160"/>
        <v>531.56089515662904</v>
      </c>
      <c r="AR301">
        <f t="shared" si="161"/>
        <v>78.559321343555382</v>
      </c>
      <c r="AS301" s="33">
        <f t="shared" si="162"/>
        <v>58.733912612883074</v>
      </c>
    </row>
    <row r="302" spans="1:47" x14ac:dyDescent="0.35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5.6684432573339203</v>
      </c>
      <c r="K302">
        <v>5.0611100511910001</v>
      </c>
      <c r="L302">
        <v>15</v>
      </c>
      <c r="M302">
        <v>5.78412577278971</v>
      </c>
      <c r="N302">
        <f t="shared" si="136"/>
        <v>-6.5977760819055824</v>
      </c>
      <c r="O302">
        <f t="shared" si="137"/>
        <v>-2.0488880409527912</v>
      </c>
      <c r="P302">
        <f t="shared" si="133"/>
        <v>0.88291123406184391</v>
      </c>
      <c r="Q302">
        <f t="shared" si="134"/>
        <v>-1.0061110051191</v>
      </c>
      <c r="R302">
        <f t="shared" si="135"/>
        <v>-1.2548573409913641</v>
      </c>
      <c r="S302">
        <f t="shared" si="138"/>
        <v>1.3633967511989221E-3</v>
      </c>
      <c r="T302">
        <f t="shared" si="139"/>
        <v>0.12887813114537161</v>
      </c>
      <c r="U302">
        <f t="shared" si="140"/>
        <v>2.4179286262132451</v>
      </c>
      <c r="V302">
        <f t="shared" si="141"/>
        <v>0.36563818316766133</v>
      </c>
      <c r="W302">
        <f t="shared" si="142"/>
        <v>0.28511651976335906</v>
      </c>
      <c r="X302">
        <f t="shared" si="143"/>
        <v>3.198924857040836</v>
      </c>
      <c r="Y302">
        <f t="shared" si="144"/>
        <v>1.1628147711762857</v>
      </c>
      <c r="Z302">
        <f t="shared" si="145"/>
        <v>4.2620468192558036E-4</v>
      </c>
      <c r="AA302">
        <f t="shared" si="146"/>
        <v>4.0287952016662958E-2</v>
      </c>
      <c r="AB302">
        <f t="shared" si="147"/>
        <v>0.75585665005271452</v>
      </c>
      <c r="AC302">
        <f t="shared" si="148"/>
        <v>0.11430033511505949</v>
      </c>
      <c r="AD302">
        <f t="shared" si="149"/>
        <v>8.9128858133637426E-2</v>
      </c>
      <c r="AE302">
        <f t="shared" si="150"/>
        <v>1</v>
      </c>
      <c r="AF302" s="17">
        <f t="shared" si="151"/>
        <v>9.2305467269012063</v>
      </c>
      <c r="AG302">
        <f t="shared" si="152"/>
        <v>23029.172637006457</v>
      </c>
      <c r="AH302">
        <f t="shared" si="164"/>
        <v>7.0362638189758603E-2</v>
      </c>
      <c r="AI302">
        <f t="shared" si="153"/>
        <v>2.9988885829110759E-5</v>
      </c>
      <c r="AJ302">
        <f t="shared" si="154"/>
        <v>2.8347665911548111E-3</v>
      </c>
      <c r="AK302">
        <f t="shared" si="155"/>
        <v>5.3184067990982131E-2</v>
      </c>
      <c r="AL302">
        <f t="shared" si="156"/>
        <v>8.0424731246690907E-3</v>
      </c>
      <c r="AM302">
        <f t="shared" si="157"/>
        <v>6.2713415971234537E-3</v>
      </c>
      <c r="AO302" s="32">
        <f t="shared" si="158"/>
        <v>0.29752243944895912</v>
      </c>
      <c r="AP302">
        <f t="shared" si="159"/>
        <v>28.12397487105304</v>
      </c>
      <c r="AQ302">
        <f t="shared" si="160"/>
        <v>527.64393244433882</v>
      </c>
      <c r="AR302">
        <f t="shared" si="161"/>
        <v>79.790100802327586</v>
      </c>
      <c r="AS302" s="33">
        <f t="shared" si="162"/>
        <v>62.218545271284214</v>
      </c>
    </row>
    <row r="303" spans="1:47" x14ac:dyDescent="0.35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7.3569961053398298</v>
      </c>
      <c r="K303">
        <v>6.5687465226248598</v>
      </c>
      <c r="L303">
        <v>15</v>
      </c>
      <c r="M303">
        <v>7.5071388829998202</v>
      </c>
      <c r="N303">
        <f t="shared" si="136"/>
        <v>-9.0099944361997562</v>
      </c>
      <c r="O303">
        <f t="shared" si="137"/>
        <v>-3.2549972180998781</v>
      </c>
      <c r="P303">
        <f t="shared" si="133"/>
        <v>0.70802540337551689</v>
      </c>
      <c r="Q303">
        <f t="shared" si="134"/>
        <v>-1.156874652262486</v>
      </c>
      <c r="R303">
        <f t="shared" si="135"/>
        <v>-1.347660821516141</v>
      </c>
      <c r="S303">
        <f t="shared" si="138"/>
        <v>1.2218253581636592E-4</v>
      </c>
      <c r="T303">
        <f t="shared" si="139"/>
        <v>3.8580927991513032E-2</v>
      </c>
      <c r="U303">
        <f t="shared" si="140"/>
        <v>2.0299789090628608</v>
      </c>
      <c r="V303">
        <f t="shared" si="141"/>
        <v>0.31446746683994181</v>
      </c>
      <c r="W303">
        <f t="shared" si="142"/>
        <v>0.25984737968881166</v>
      </c>
      <c r="X303">
        <f t="shared" si="143"/>
        <v>2.6429968661189438</v>
      </c>
      <c r="Y303">
        <f t="shared" si="144"/>
        <v>0.97191344989271056</v>
      </c>
      <c r="Z303">
        <f t="shared" si="145"/>
        <v>4.6228785732834575E-5</v>
      </c>
      <c r="AA303">
        <f t="shared" si="146"/>
        <v>1.4597417229694423E-2</v>
      </c>
      <c r="AB303">
        <f t="shared" si="147"/>
        <v>0.76805952178208325</v>
      </c>
      <c r="AC303">
        <f t="shared" si="148"/>
        <v>0.11898139981592763</v>
      </c>
      <c r="AD303">
        <f t="shared" si="149"/>
        <v>9.8315432386561763E-2</v>
      </c>
      <c r="AE303">
        <f t="shared" si="150"/>
        <v>0.99999999999999978</v>
      </c>
      <c r="AF303" s="17">
        <f t="shared" si="151"/>
        <v>9.8021073208252112</v>
      </c>
      <c r="AG303">
        <f t="shared" si="152"/>
        <v>35683.609180853455</v>
      </c>
      <c r="AH303">
        <f t="shared" si="164"/>
        <v>6.5015849272276521E-2</v>
      </c>
      <c r="AI303">
        <f t="shared" si="153"/>
        <v>3.0056037652463401E-6</v>
      </c>
      <c r="AJ303">
        <f t="shared" si="154"/>
        <v>9.4906347837034485E-4</v>
      </c>
      <c r="AK303">
        <f t="shared" si="155"/>
        <v>4.993604210032071E-2</v>
      </c>
      <c r="AL303">
        <f t="shared" si="156"/>
        <v>7.7356767566368204E-3</v>
      </c>
      <c r="AM303">
        <f t="shared" si="157"/>
        <v>6.3920613331833933E-3</v>
      </c>
      <c r="AO303" s="32">
        <f t="shared" si="158"/>
        <v>2.981886587413721E-2</v>
      </c>
      <c r="AP303">
        <f t="shared" si="159"/>
        <v>9.4157443156010814</v>
      </c>
      <c r="AQ303">
        <f t="shared" si="160"/>
        <v>495.41997481251173</v>
      </c>
      <c r="AR303">
        <f t="shared" si="161"/>
        <v>76.746346381066758</v>
      </c>
      <c r="AS303" s="33">
        <f t="shared" si="162"/>
        <v>63.416216654171087</v>
      </c>
    </row>
    <row r="304" spans="1:47" x14ac:dyDescent="0.35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9.5796877136266403</v>
      </c>
      <c r="K304">
        <v>8.5532926014523394</v>
      </c>
      <c r="L304">
        <v>15</v>
      </c>
      <c r="M304">
        <v>9.7751915445169502</v>
      </c>
      <c r="N304">
        <f t="shared" si="136"/>
        <v>-12.185268162323759</v>
      </c>
      <c r="O304">
        <f t="shared" si="137"/>
        <v>-4.8426340811618793</v>
      </c>
      <c r="P304">
        <f t="shared" si="133"/>
        <v>0.47781805823152756</v>
      </c>
      <c r="Q304">
        <f t="shared" si="134"/>
        <v>-1.355329260145234</v>
      </c>
      <c r="R304">
        <f t="shared" si="135"/>
        <v>-1.4717479623287866</v>
      </c>
      <c r="S304">
        <f t="shared" si="138"/>
        <v>5.1051120254710811E-6</v>
      </c>
      <c r="T304">
        <f t="shared" si="139"/>
        <v>7.886253636487742E-3</v>
      </c>
      <c r="U304">
        <f t="shared" si="140"/>
        <v>1.6125520661173411</v>
      </c>
      <c r="V304">
        <f t="shared" si="141"/>
        <v>0.25786237666897965</v>
      </c>
      <c r="W304">
        <f t="shared" si="142"/>
        <v>0.22952393514959887</v>
      </c>
      <c r="X304">
        <f t="shared" si="143"/>
        <v>2.1078297366844327</v>
      </c>
      <c r="Y304">
        <f t="shared" si="144"/>
        <v>0.74565885734323933</v>
      </c>
      <c r="Z304">
        <f t="shared" si="145"/>
        <v>2.4219755213726626E-6</v>
      </c>
      <c r="AA304">
        <f t="shared" si="146"/>
        <v>3.7414092320818266E-3</v>
      </c>
      <c r="AB304">
        <f t="shared" si="147"/>
        <v>0.76502956479485296</v>
      </c>
      <c r="AC304">
        <f t="shared" si="148"/>
        <v>0.12233548667673282</v>
      </c>
      <c r="AD304">
        <f t="shared" si="149"/>
        <v>0.10889111732081107</v>
      </c>
      <c r="AE304">
        <f t="shared" si="150"/>
        <v>1</v>
      </c>
      <c r="AF304" s="18">
        <f t="shared" si="151"/>
        <v>9.9154847935456214</v>
      </c>
      <c r="AG304">
        <f t="shared" si="152"/>
        <v>34113.415205258156</v>
      </c>
      <c r="AH304">
        <f t="shared" si="164"/>
        <v>6.4032179881968562E-2</v>
      </c>
      <c r="AI304">
        <f t="shared" si="153"/>
        <v>1.5508437225425892E-7</v>
      </c>
      <c r="AJ304">
        <f t="shared" si="154"/>
        <v>2.3957058896072138E-4</v>
      </c>
      <c r="AK304">
        <f t="shared" si="155"/>
        <v>4.8986510707968146E-2</v>
      </c>
      <c r="AL304">
        <f t="shared" si="156"/>
        <v>7.8334078888327233E-3</v>
      </c>
      <c r="AM304">
        <f t="shared" si="157"/>
        <v>6.9725356118347168E-3</v>
      </c>
      <c r="AO304" s="34">
        <f t="shared" si="158"/>
        <v>1.5386060361304787E-3</v>
      </c>
      <c r="AP304" s="35">
        <f t="shared" si="159"/>
        <v>2.3768014074943462</v>
      </c>
      <c r="AQ304" s="35">
        <f t="shared" si="160"/>
        <v>485.9995882801162</v>
      </c>
      <c r="AR304" s="35">
        <f t="shared" si="161"/>
        <v>77.715945752871633</v>
      </c>
      <c r="AS304" s="36">
        <f t="shared" si="162"/>
        <v>69.175154295464509</v>
      </c>
      <c r="AT304">
        <f>SUM(AO285:AS304)</f>
        <v>10853.103938209915</v>
      </c>
      <c r="AU304">
        <f>C304*0.5</f>
        <v>9921.0901380053492</v>
      </c>
    </row>
    <row r="305" spans="1:45" x14ac:dyDescent="0.35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28.020530137187102</v>
      </c>
      <c r="K305">
        <v>25.018330479631398</v>
      </c>
      <c r="L305">
        <v>33.357773972841798</v>
      </c>
      <c r="M305">
        <v>28.592377691007201</v>
      </c>
      <c r="N305">
        <f t="shared" si="136"/>
        <v>-38.529328767410156</v>
      </c>
      <c r="O305">
        <f t="shared" si="137"/>
        <v>-18.014664383705078</v>
      </c>
      <c r="P305">
        <f t="shared" si="133"/>
        <v>-1.5521263356372388</v>
      </c>
      <c r="Q305">
        <f t="shared" si="134"/>
        <v>-3.0018330479631401</v>
      </c>
      <c r="R305">
        <f t="shared" si="135"/>
        <v>-3.3364666654922743</v>
      </c>
      <c r="S305">
        <f t="shared" si="138"/>
        <v>1.8489498208245438E-17</v>
      </c>
      <c r="T305">
        <f t="shared" si="139"/>
        <v>1.5008271061597594E-8</v>
      </c>
      <c r="U305">
        <f t="shared" si="140"/>
        <v>0.21179714287488513</v>
      </c>
      <c r="V305">
        <f t="shared" si="141"/>
        <v>4.9695889876406003E-2</v>
      </c>
      <c r="W305">
        <f t="shared" si="142"/>
        <v>3.5562389813438518E-2</v>
      </c>
      <c r="X305">
        <f t="shared" si="143"/>
        <v>0.29705543757300074</v>
      </c>
      <c r="Y305">
        <f t="shared" si="144"/>
        <v>-1.2138364991030148</v>
      </c>
      <c r="Z305">
        <f t="shared" si="145"/>
        <v>6.2242584614199099E-17</v>
      </c>
      <c r="AA305">
        <f t="shared" si="146"/>
        <v>5.0523468562696632E-8</v>
      </c>
      <c r="AB305">
        <f t="shared" si="147"/>
        <v>0.71298860780098139</v>
      </c>
      <c r="AC305">
        <f t="shared" si="148"/>
        <v>0.16729500150689328</v>
      </c>
      <c r="AD305">
        <f t="shared" si="149"/>
        <v>0.11971634016865669</v>
      </c>
      <c r="AE305">
        <f t="shared" si="150"/>
        <v>1</v>
      </c>
      <c r="AF305" s="16">
        <f t="shared" si="151"/>
        <v>9.3332106495075688</v>
      </c>
      <c r="AG305">
        <f t="shared" si="152"/>
        <v>4834.4618569696931</v>
      </c>
      <c r="AH305">
        <f>AG305/C409</f>
        <v>1.5378443976110122E-2</v>
      </c>
      <c r="AI305">
        <f t="shared" si="153"/>
        <v>9.5719410041775469E-19</v>
      </c>
      <c r="AJ305">
        <f t="shared" si="154"/>
        <v>7.7697233077019117E-10</v>
      </c>
      <c r="AK305">
        <f t="shared" si="155"/>
        <v>1.0964655360672145E-2</v>
      </c>
      <c r="AL305">
        <f t="shared" si="156"/>
        <v>2.5727368081570165E-3</v>
      </c>
      <c r="AM305">
        <f t="shared" si="157"/>
        <v>1.8410510303086287E-3</v>
      </c>
      <c r="AO305" s="29">
        <f t="shared" si="158"/>
        <v>6.0192725263521455E-15</v>
      </c>
      <c r="AP305" s="30">
        <f t="shared" si="159"/>
        <v>4.8859559438359185E-6</v>
      </c>
      <c r="AQ305" s="30">
        <f t="shared" si="160"/>
        <v>68.950747549122084</v>
      </c>
      <c r="AR305" s="30">
        <f t="shared" si="161"/>
        <v>16.178540987784796</v>
      </c>
      <c r="AS305" s="31">
        <f t="shared" si="162"/>
        <v>11.577367517740175</v>
      </c>
    </row>
    <row r="306" spans="1:45" x14ac:dyDescent="0.35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25.512115636758601</v>
      </c>
      <c r="K306">
        <v>22.778674675677301</v>
      </c>
      <c r="L306">
        <v>30.371566234236401</v>
      </c>
      <c r="M306">
        <v>26.0327710579169</v>
      </c>
      <c r="N306">
        <f t="shared" si="136"/>
        <v>-34.945879481083679</v>
      </c>
      <c r="O306">
        <f t="shared" si="137"/>
        <v>-16.22293974054184</v>
      </c>
      <c r="P306">
        <f t="shared" si="133"/>
        <v>-1.2923262623785683</v>
      </c>
      <c r="Q306">
        <f t="shared" si="134"/>
        <v>-2.7778674675677304</v>
      </c>
      <c r="R306">
        <f t="shared" si="135"/>
        <v>-3.0571703901718115</v>
      </c>
      <c r="S306">
        <f t="shared" si="138"/>
        <v>6.6557557512606605E-16</v>
      </c>
      <c r="T306">
        <f t="shared" si="139"/>
        <v>9.0046490350068846E-8</v>
      </c>
      <c r="U306">
        <f t="shared" si="140"/>
        <v>0.2746311752593843</v>
      </c>
      <c r="V306">
        <f t="shared" si="141"/>
        <v>6.2170947672811318E-2</v>
      </c>
      <c r="W306">
        <f t="shared" si="142"/>
        <v>4.7020556988037816E-2</v>
      </c>
      <c r="X306">
        <f t="shared" si="143"/>
        <v>0.38382276996672449</v>
      </c>
      <c r="Y306">
        <f t="shared" si="144"/>
        <v>-0.9575743694801726</v>
      </c>
      <c r="Z306">
        <f t="shared" si="145"/>
        <v>1.7340700635967172E-15</v>
      </c>
      <c r="AA306">
        <f t="shared" si="146"/>
        <v>2.3460434709977062E-7</v>
      </c>
      <c r="AB306">
        <f t="shared" si="147"/>
        <v>0.71551558883073418</v>
      </c>
      <c r="AC306">
        <f t="shared" si="148"/>
        <v>0.16197826845499871</v>
      </c>
      <c r="AD306">
        <f t="shared" si="149"/>
        <v>0.12250590810991818</v>
      </c>
      <c r="AE306">
        <f t="shared" si="150"/>
        <v>1</v>
      </c>
      <c r="AF306" s="17">
        <f t="shared" si="151"/>
        <v>8.8419653060436207</v>
      </c>
      <c r="AG306">
        <f t="shared" si="152"/>
        <v>3539.2256788279074</v>
      </c>
      <c r="AH306">
        <f t="shared" ref="AH306:AH324" si="165">AG306/C410</f>
        <v>1.6998425056871477E-2</v>
      </c>
      <c r="AI306">
        <f t="shared" si="153"/>
        <v>2.9476460019413155E-17</v>
      </c>
      <c r="AJ306">
        <f t="shared" si="154"/>
        <v>3.9879044121917141E-9</v>
      </c>
      <c r="AK306">
        <f t="shared" si="155"/>
        <v>1.2162638113762501E-2</v>
      </c>
      <c r="AL306">
        <f t="shared" si="156"/>
        <v>2.7533754571741047E-3</v>
      </c>
      <c r="AM306">
        <f t="shared" si="157"/>
        <v>2.0824074980304278E-3</v>
      </c>
      <c r="AO306" s="32">
        <f t="shared" si="158"/>
        <v>1.8536140777668338E-13</v>
      </c>
      <c r="AP306">
        <f t="shared" si="159"/>
        <v>2.5077759521864727E-5</v>
      </c>
      <c r="AQ306">
        <f t="shared" si="160"/>
        <v>76.484208807996694</v>
      </c>
      <c r="AR306">
        <f t="shared" si="161"/>
        <v>17.314479097674301</v>
      </c>
      <c r="AS306" s="33">
        <f t="shared" si="162"/>
        <v>13.095126929944213</v>
      </c>
    </row>
    <row r="307" spans="1:45" x14ac:dyDescent="0.35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24.411803351564199</v>
      </c>
      <c r="K307">
        <v>21.796252992467998</v>
      </c>
      <c r="L307">
        <v>29.061670656624099</v>
      </c>
      <c r="M307">
        <v>24.910003419963498</v>
      </c>
      <c r="N307">
        <f t="shared" si="136"/>
        <v>-33.374004787948913</v>
      </c>
      <c r="O307">
        <f t="shared" si="137"/>
        <v>-15.437002393974456</v>
      </c>
      <c r="P307">
        <f t="shared" si="133"/>
        <v>-1.1783653471262898</v>
      </c>
      <c r="Q307">
        <f t="shared" si="134"/>
        <v>-2.6796252992467999</v>
      </c>
      <c r="R307">
        <f t="shared" si="135"/>
        <v>-2.9235779725123954</v>
      </c>
      <c r="S307">
        <f t="shared" si="138"/>
        <v>3.2051907563447189E-15</v>
      </c>
      <c r="T307">
        <f t="shared" si="139"/>
        <v>1.9760368678765115E-7</v>
      </c>
      <c r="U307">
        <f t="shared" si="140"/>
        <v>0.30778144343622788</v>
      </c>
      <c r="V307">
        <f t="shared" si="141"/>
        <v>6.8588849633538382E-2</v>
      </c>
      <c r="W307">
        <f t="shared" si="142"/>
        <v>5.3741058864827509E-2</v>
      </c>
      <c r="X307">
        <f t="shared" si="143"/>
        <v>0.43011154953828373</v>
      </c>
      <c r="Y307">
        <f t="shared" si="144"/>
        <v>-0.84371068640654601</v>
      </c>
      <c r="Z307">
        <f t="shared" si="145"/>
        <v>7.4519988123672286E-15</v>
      </c>
      <c r="AA307">
        <f t="shared" si="146"/>
        <v>4.5942427493466477E-7</v>
      </c>
      <c r="AB307">
        <f t="shared" si="147"/>
        <v>0.71558516335268185</v>
      </c>
      <c r="AC307">
        <f t="shared" si="148"/>
        <v>0.15946758394925029</v>
      </c>
      <c r="AD307">
        <f t="shared" si="149"/>
        <v>0.12494679327378555</v>
      </c>
      <c r="AE307">
        <f t="shared" si="150"/>
        <v>1</v>
      </c>
      <c r="AF307" s="17">
        <f t="shared" si="151"/>
        <v>9.3885152670662713</v>
      </c>
      <c r="AG307">
        <f t="shared" si="152"/>
        <v>6620.4444661672424</v>
      </c>
      <c r="AH307">
        <f t="shared" si="165"/>
        <v>1.6835979920084166E-2</v>
      </c>
      <c r="AI307">
        <f t="shared" si="153"/>
        <v>1.254617023695057E-16</v>
      </c>
      <c r="AJ307">
        <f t="shared" si="154"/>
        <v>7.7348578675992432E-9</v>
      </c>
      <c r="AK307">
        <f t="shared" si="155"/>
        <v>1.2047577441315899E-2</v>
      </c>
      <c r="AL307">
        <f t="shared" si="156"/>
        <v>2.684793041273914E-3</v>
      </c>
      <c r="AM307">
        <f t="shared" si="157"/>
        <v>2.1036017026363611E-3</v>
      </c>
      <c r="AO307" s="32">
        <f t="shared" si="158"/>
        <v>7.8896033505904777E-13</v>
      </c>
      <c r="AP307">
        <f t="shared" si="159"/>
        <v>4.8640309669020266E-5</v>
      </c>
      <c r="AQ307">
        <f t="shared" si="160"/>
        <v>75.760654886990324</v>
      </c>
      <c r="AR307">
        <f t="shared" si="161"/>
        <v>16.883201625697918</v>
      </c>
      <c r="AS307" s="33">
        <f t="shared" si="162"/>
        <v>13.228405742931779</v>
      </c>
    </row>
    <row r="308" spans="1:45" x14ac:dyDescent="0.35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20.57362350276</v>
      </c>
      <c r="K308">
        <v>18.369306698892899</v>
      </c>
      <c r="L308">
        <v>24.492408931857199</v>
      </c>
      <c r="M308">
        <v>20.9934933701633</v>
      </c>
      <c r="N308">
        <f t="shared" si="136"/>
        <v>-27.890890718228636</v>
      </c>
      <c r="O308">
        <f t="shared" si="137"/>
        <v>-12.695445359114318</v>
      </c>
      <c r="P308">
        <f t="shared" si="133"/>
        <v>-0.78083957707157403</v>
      </c>
      <c r="Q308">
        <f t="shared" si="134"/>
        <v>-2.33693066988929</v>
      </c>
      <c r="R308">
        <f t="shared" si="135"/>
        <v>-2.5388974273001459</v>
      </c>
      <c r="S308">
        <f t="shared" si="138"/>
        <v>7.7115213571246444E-13</v>
      </c>
      <c r="T308">
        <f t="shared" si="139"/>
        <v>3.0650540347766602E-6</v>
      </c>
      <c r="U308">
        <f t="shared" si="140"/>
        <v>0.45802130564628318</v>
      </c>
      <c r="V308">
        <f t="shared" si="141"/>
        <v>9.6623753756687775E-2</v>
      </c>
      <c r="W308">
        <f t="shared" si="142"/>
        <v>7.8953403685265419E-2</v>
      </c>
      <c r="X308">
        <f t="shared" si="143"/>
        <v>0.63360152814304227</v>
      </c>
      <c r="Y308">
        <f t="shared" si="144"/>
        <v>-0.45633502664290665</v>
      </c>
      <c r="Z308">
        <f t="shared" si="145"/>
        <v>1.2170932383521157E-12</v>
      </c>
      <c r="AA308">
        <f t="shared" si="146"/>
        <v>4.8375104835364157E-6</v>
      </c>
      <c r="AB308">
        <f t="shared" si="147"/>
        <v>0.72288541820385255</v>
      </c>
      <c r="AC308">
        <f t="shared" si="148"/>
        <v>0.15249924355433994</v>
      </c>
      <c r="AD308">
        <f t="shared" si="149"/>
        <v>0.1246105007301069</v>
      </c>
      <c r="AE308">
        <f t="shared" si="150"/>
        <v>1</v>
      </c>
      <c r="AF308" s="17">
        <f t="shared" si="151"/>
        <v>8.8928132015222179</v>
      </c>
      <c r="AG308">
        <f t="shared" si="152"/>
        <v>5288.9693863316106</v>
      </c>
      <c r="AH308">
        <f t="shared" si="165"/>
        <v>2.0757322591002662E-2</v>
      </c>
      <c r="AI308">
        <f t="shared" si="153"/>
        <v>2.5263596971802956E-14</v>
      </c>
      <c r="AJ308">
        <f t="shared" si="154"/>
        <v>1.0041376564412265E-7</v>
      </c>
      <c r="AK308">
        <f t="shared" si="155"/>
        <v>1.5005165821989234E-2</v>
      </c>
      <c r="AL308">
        <f t="shared" si="156"/>
        <v>3.1654759933413177E-3</v>
      </c>
      <c r="AM308">
        <f t="shared" si="157"/>
        <v>2.5865803618812019E-3</v>
      </c>
      <c r="AO308" s="32">
        <f t="shared" si="158"/>
        <v>1.5886900588171043E-10</v>
      </c>
      <c r="AP308">
        <f t="shared" si="159"/>
        <v>6.3144749904480227E-4</v>
      </c>
      <c r="AQ308">
        <f t="shared" si="160"/>
        <v>94.359317871097375</v>
      </c>
      <c r="AR308">
        <f t="shared" si="161"/>
        <v>19.905954989934493</v>
      </c>
      <c r="AS308" s="33">
        <f t="shared" si="162"/>
        <v>16.265595559645092</v>
      </c>
    </row>
    <row r="309" spans="1:45" x14ac:dyDescent="0.35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19.590949786951299</v>
      </c>
      <c r="K309">
        <v>17.491919452635099</v>
      </c>
      <c r="L309">
        <v>23.322559270180101</v>
      </c>
      <c r="M309">
        <v>19.990765088725801</v>
      </c>
      <c r="N309">
        <f t="shared" si="136"/>
        <v>-26.487071124216119</v>
      </c>
      <c r="O309">
        <f t="shared" si="137"/>
        <v>-11.993535562108059</v>
      </c>
      <c r="P309">
        <f t="shared" si="133"/>
        <v>-0.67906265650567088</v>
      </c>
      <c r="Q309">
        <f t="shared" si="134"/>
        <v>-2.2491919452635099</v>
      </c>
      <c r="R309">
        <f t="shared" si="135"/>
        <v>-2.4115725468839204</v>
      </c>
      <c r="S309">
        <f t="shared" si="138"/>
        <v>3.1391434990632752E-12</v>
      </c>
      <c r="T309">
        <f t="shared" si="139"/>
        <v>6.1840598896776478E-6</v>
      </c>
      <c r="U309">
        <f t="shared" si="140"/>
        <v>0.50709208913714854</v>
      </c>
      <c r="V309">
        <f t="shared" si="141"/>
        <v>0.10548442732410562</v>
      </c>
      <c r="W309">
        <f t="shared" si="142"/>
        <v>8.9674166804738123E-2</v>
      </c>
      <c r="X309">
        <f t="shared" si="143"/>
        <v>0.70225686732902115</v>
      </c>
      <c r="Y309">
        <f t="shared" si="144"/>
        <v>-0.35345603400818854</v>
      </c>
      <c r="Z309">
        <f t="shared" si="145"/>
        <v>4.4700787491089419E-12</v>
      </c>
      <c r="AA309">
        <f t="shared" si="146"/>
        <v>8.8059799446294261E-6</v>
      </c>
      <c r="AB309">
        <f t="shared" si="147"/>
        <v>0.72208918520915788</v>
      </c>
      <c r="AC309">
        <f t="shared" si="148"/>
        <v>0.1502077547853784</v>
      </c>
      <c r="AD309">
        <f t="shared" si="149"/>
        <v>0.12769425402104898</v>
      </c>
      <c r="AE309">
        <f t="shared" si="150"/>
        <v>0.99999999999999989</v>
      </c>
      <c r="AF309" s="17">
        <f t="shared" si="151"/>
        <v>9.595459734844523</v>
      </c>
      <c r="AG309">
        <f t="shared" si="152"/>
        <v>11476.31368855431</v>
      </c>
      <c r="AH309">
        <f t="shared" si="165"/>
        <v>2.2060721834498382E-2</v>
      </c>
      <c r="AI309">
        <f t="shared" si="153"/>
        <v>9.8613163862394847E-14</v>
      </c>
      <c r="AJ309">
        <f t="shared" si="154"/>
        <v>1.9426627403864123E-7</v>
      </c>
      <c r="AK309">
        <f t="shared" si="155"/>
        <v>1.5929808654598816E-2</v>
      </c>
      <c r="AL309">
        <f t="shared" si="156"/>
        <v>3.313691495704776E-3</v>
      </c>
      <c r="AM309">
        <f t="shared" si="157"/>
        <v>2.8170274178221377E-3</v>
      </c>
      <c r="AO309" s="32">
        <f t="shared" si="158"/>
        <v>6.2012449482765898E-10</v>
      </c>
      <c r="AP309">
        <f t="shared" si="159"/>
        <v>1.2216348237073826E-3</v>
      </c>
      <c r="AQ309">
        <f t="shared" si="160"/>
        <v>100.17389319765466</v>
      </c>
      <c r="AR309">
        <f t="shared" si="161"/>
        <v>20.838001584210907</v>
      </c>
      <c r="AS309" s="33">
        <f t="shared" si="162"/>
        <v>17.714751621094511</v>
      </c>
    </row>
    <row r="310" spans="1:45" x14ac:dyDescent="0.35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18.703805104095402</v>
      </c>
      <c r="K310">
        <v>16.6998259857994</v>
      </c>
      <c r="L310">
        <v>22.266434647732702</v>
      </c>
      <c r="M310">
        <v>19.0855154123422</v>
      </c>
      <c r="N310">
        <f t="shared" si="136"/>
        <v>-25.219721577279241</v>
      </c>
      <c r="O310">
        <f t="shared" si="137"/>
        <v>-11.359860788639621</v>
      </c>
      <c r="P310">
        <f t="shared" si="133"/>
        <v>-0.58717981435273414</v>
      </c>
      <c r="Q310">
        <f t="shared" si="134"/>
        <v>-2.1699825985799404</v>
      </c>
      <c r="R310">
        <f t="shared" si="135"/>
        <v>-2.2931104332626271</v>
      </c>
      <c r="S310">
        <f t="shared" si="138"/>
        <v>1.1148439563487764E-11</v>
      </c>
      <c r="T310">
        <f t="shared" si="139"/>
        <v>1.1654003503236876E-5</v>
      </c>
      <c r="U310">
        <f t="shared" si="140"/>
        <v>0.55589279706690686</v>
      </c>
      <c r="V310">
        <f t="shared" si="141"/>
        <v>0.11417960378079689</v>
      </c>
      <c r="W310">
        <f t="shared" si="142"/>
        <v>0.10095196864117412</v>
      </c>
      <c r="X310">
        <f t="shared" si="143"/>
        <v>0.77103602350352962</v>
      </c>
      <c r="Y310">
        <f t="shared" si="144"/>
        <v>-0.26002018341881911</v>
      </c>
      <c r="Z310">
        <f t="shared" si="145"/>
        <v>1.4459038519147386E-11</v>
      </c>
      <c r="AA310">
        <f t="shared" si="146"/>
        <v>1.5114732837360778E-5</v>
      </c>
      <c r="AB310">
        <f t="shared" si="147"/>
        <v>0.72096864494212842</v>
      </c>
      <c r="AC310">
        <f t="shared" si="148"/>
        <v>0.14808595227752572</v>
      </c>
      <c r="AD310">
        <f t="shared" si="149"/>
        <v>0.13093028803304932</v>
      </c>
      <c r="AE310">
        <f t="shared" si="150"/>
        <v>0.99999999999999989</v>
      </c>
      <c r="AF310" s="17">
        <f t="shared" si="151"/>
        <v>9.2076776615028511</v>
      </c>
      <c r="AG310">
        <f t="shared" si="152"/>
        <v>8313.7290785662844</v>
      </c>
      <c r="AH310">
        <f t="shared" si="165"/>
        <v>2.1983166020061094E-2</v>
      </c>
      <c r="AI310">
        <f t="shared" si="153"/>
        <v>3.1785544425687528E-13</v>
      </c>
      <c r="AJ310">
        <f t="shared" si="154"/>
        <v>3.3226968131257104E-7</v>
      </c>
      <c r="AK310">
        <f t="shared" si="155"/>
        <v>1.584917341702129E-2</v>
      </c>
      <c r="AL310">
        <f t="shared" si="156"/>
        <v>3.2553980741556921E-3</v>
      </c>
      <c r="AM310">
        <f t="shared" si="157"/>
        <v>2.8782622588849416E-3</v>
      </c>
      <c r="AO310" s="32">
        <f t="shared" si="158"/>
        <v>1.9988198236197328E-9</v>
      </c>
      <c r="AP310">
        <f t="shared" si="159"/>
        <v>2.0894631122273517E-3</v>
      </c>
      <c r="AQ310">
        <f t="shared" si="160"/>
        <v>99.666822092646342</v>
      </c>
      <c r="AR310">
        <f t="shared" si="161"/>
        <v>20.471425995577082</v>
      </c>
      <c r="AS310" s="33">
        <f t="shared" si="162"/>
        <v>18.099824195511768</v>
      </c>
    </row>
    <row r="311" spans="1:45" x14ac:dyDescent="0.35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17.543388844247598</v>
      </c>
      <c r="K311">
        <v>15.6637400395068</v>
      </c>
      <c r="L311">
        <v>20.8849867193424</v>
      </c>
      <c r="M311">
        <v>17.901417188007802</v>
      </c>
      <c r="N311">
        <f t="shared" si="136"/>
        <v>-23.561984063210875</v>
      </c>
      <c r="O311">
        <f t="shared" si="137"/>
        <v>-10.530992031605438</v>
      </c>
      <c r="P311">
        <f t="shared" si="133"/>
        <v>-0.46699384458278781</v>
      </c>
      <c r="Q311">
        <f t="shared" si="134"/>
        <v>-2.0663740039506804</v>
      </c>
      <c r="R311">
        <f t="shared" si="135"/>
        <v>-2.1503302867454028</v>
      </c>
      <c r="S311">
        <f t="shared" si="138"/>
        <v>5.8500602464174149E-11</v>
      </c>
      <c r="T311">
        <f t="shared" si="139"/>
        <v>2.6696127738256655E-5</v>
      </c>
      <c r="U311">
        <f t="shared" si="140"/>
        <v>0.62688394913275158</v>
      </c>
      <c r="V311">
        <f t="shared" si="141"/>
        <v>0.12664416139021992</v>
      </c>
      <c r="W311">
        <f t="shared" si="142"/>
        <v>0.11644569095302512</v>
      </c>
      <c r="X311">
        <f t="shared" si="143"/>
        <v>0.87000049766223553</v>
      </c>
      <c r="Y311">
        <f t="shared" si="144"/>
        <v>-0.13926149530811319</v>
      </c>
      <c r="Z311">
        <f t="shared" si="145"/>
        <v>6.7242033333739676E-11</v>
      </c>
      <c r="AA311">
        <f t="shared" si="146"/>
        <v>3.068518674413566E-5</v>
      </c>
      <c r="AB311">
        <f t="shared" si="147"/>
        <v>0.72055585119461596</v>
      </c>
      <c r="AC311">
        <f t="shared" si="148"/>
        <v>0.1455679183293842</v>
      </c>
      <c r="AD311">
        <f t="shared" si="149"/>
        <v>0.13384554522201364</v>
      </c>
      <c r="AE311">
        <f t="shared" si="150"/>
        <v>1</v>
      </c>
      <c r="AF311" s="17">
        <f t="shared" si="151"/>
        <v>9.0136626232282975</v>
      </c>
      <c r="AG311">
        <f t="shared" si="152"/>
        <v>7451.5666399847651</v>
      </c>
      <c r="AH311">
        <f t="shared" si="165"/>
        <v>2.386602673532166E-2</v>
      </c>
      <c r="AI311">
        <f t="shared" si="153"/>
        <v>1.6048001652804213E-12</v>
      </c>
      <c r="AJ311">
        <f t="shared" si="154"/>
        <v>7.3233348721387941E-7</v>
      </c>
      <c r="AK311">
        <f t="shared" si="155"/>
        <v>1.7196805208903161E-2</v>
      </c>
      <c r="AL311">
        <f t="shared" si="156"/>
        <v>3.4741278306542034E-3</v>
      </c>
      <c r="AM311">
        <f t="shared" si="157"/>
        <v>3.1943613606722817E-3</v>
      </c>
      <c r="AO311" s="32">
        <f t="shared" si="158"/>
        <v>1.0091714460987549E-8</v>
      </c>
      <c r="AP311">
        <f t="shared" si="159"/>
        <v>4.6052465615806677E-3</v>
      </c>
      <c r="AQ311">
        <f t="shared" si="160"/>
        <v>108.1413446758643</v>
      </c>
      <c r="AR311">
        <f t="shared" si="161"/>
        <v>21.846898340645417</v>
      </c>
      <c r="AS311" s="33">
        <f t="shared" si="162"/>
        <v>20.087599337630511</v>
      </c>
    </row>
    <row r="312" spans="1:45" x14ac:dyDescent="0.35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15.2394288852082</v>
      </c>
      <c r="K312">
        <v>13.606632933221601</v>
      </c>
      <c r="L312">
        <v>18.1421772442955</v>
      </c>
      <c r="M312">
        <v>15.5504376379675</v>
      </c>
      <c r="N312">
        <f t="shared" si="136"/>
        <v>-20.2706126931546</v>
      </c>
      <c r="O312">
        <f t="shared" si="137"/>
        <v>-8.8853063465773001</v>
      </c>
      <c r="P312">
        <f t="shared" si="133"/>
        <v>-0.22836942025370599</v>
      </c>
      <c r="Q312">
        <f t="shared" si="134"/>
        <v>-1.8606632933221601</v>
      </c>
      <c r="R312">
        <f t="shared" si="135"/>
        <v>-1.9049603553499987</v>
      </c>
      <c r="S312">
        <f t="shared" si="138"/>
        <v>1.5724786679231753E-9</v>
      </c>
      <c r="T312">
        <f t="shared" si="139"/>
        <v>1.3840777389767211E-4</v>
      </c>
      <c r="U312">
        <f t="shared" si="140"/>
        <v>0.79583020972678076</v>
      </c>
      <c r="V312">
        <f t="shared" si="141"/>
        <v>0.15556940798897292</v>
      </c>
      <c r="W312">
        <f t="shared" si="142"/>
        <v>0.14882854276067309</v>
      </c>
      <c r="X312">
        <f t="shared" si="143"/>
        <v>1.1003665698228031</v>
      </c>
      <c r="Y312">
        <f t="shared" si="144"/>
        <v>9.5643369583902252E-2</v>
      </c>
      <c r="Z312">
        <f t="shared" si="145"/>
        <v>1.4290498376158397E-9</v>
      </c>
      <c r="AA312">
        <f t="shared" si="146"/>
        <v>1.2578333229440125E-4</v>
      </c>
      <c r="AB312">
        <f t="shared" si="147"/>
        <v>0.72324099218584659</v>
      </c>
      <c r="AC312">
        <f t="shared" si="148"/>
        <v>0.14137962044232674</v>
      </c>
      <c r="AD312">
        <f t="shared" si="149"/>
        <v>0.13525360261048244</v>
      </c>
      <c r="AE312">
        <f t="shared" si="150"/>
        <v>1</v>
      </c>
      <c r="AF312" s="17">
        <f t="shared" si="151"/>
        <v>9.1967088629451759</v>
      </c>
      <c r="AG312">
        <f t="shared" si="152"/>
        <v>10547.659032769401</v>
      </c>
      <c r="AH312">
        <f t="shared" si="165"/>
        <v>2.8198122366598844E-2</v>
      </c>
      <c r="AI312">
        <f t="shared" si="153"/>
        <v>4.0296522189059659E-11</v>
      </c>
      <c r="AJ312">
        <f t="shared" si="154"/>
        <v>3.5468537957160906E-6</v>
      </c>
      <c r="AK312">
        <f t="shared" si="155"/>
        <v>2.0394037998196859E-2</v>
      </c>
      <c r="AL312">
        <f t="shared" si="156"/>
        <v>3.9866398373760289E-3</v>
      </c>
      <c r="AM312">
        <f t="shared" si="157"/>
        <v>3.8138976369337168E-3</v>
      </c>
      <c r="AO312" s="32">
        <f t="shared" si="158"/>
        <v>2.5340288747526359E-7</v>
      </c>
      <c r="AP312">
        <f t="shared" si="159"/>
        <v>2.2304232337228148E-2</v>
      </c>
      <c r="AQ312">
        <f t="shared" si="160"/>
        <v>128.24700086466504</v>
      </c>
      <c r="AR312">
        <f t="shared" si="161"/>
        <v>25.069807299382109</v>
      </c>
      <c r="AS312" s="33">
        <f t="shared" si="162"/>
        <v>23.983525655136468</v>
      </c>
    </row>
    <row r="313" spans="1:45" x14ac:dyDescent="0.35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13.612248407002699</v>
      </c>
      <c r="K313">
        <v>12.1537932205381</v>
      </c>
      <c r="L313">
        <v>16.2050576273841</v>
      </c>
      <c r="M313">
        <v>13.890049394900601</v>
      </c>
      <c r="N313">
        <f t="shared" si="136"/>
        <v>-17.946069152860918</v>
      </c>
      <c r="O313">
        <f t="shared" si="137"/>
        <v>-7.7230345764304591</v>
      </c>
      <c r="P313">
        <f t="shared" si="133"/>
        <v>-5.9840013582421081E-2</v>
      </c>
      <c r="Q313">
        <f t="shared" si="134"/>
        <v>-1.7153793220538101</v>
      </c>
      <c r="R313">
        <f t="shared" si="135"/>
        <v>-1.7178999143550002</v>
      </c>
      <c r="S313">
        <f t="shared" si="138"/>
        <v>1.6073897517243987E-8</v>
      </c>
      <c r="T313">
        <f t="shared" si="139"/>
        <v>4.425157165895822E-4</v>
      </c>
      <c r="U313">
        <f t="shared" si="140"/>
        <v>0.94191521517136201</v>
      </c>
      <c r="V313">
        <f t="shared" si="141"/>
        <v>0.17989546945038293</v>
      </c>
      <c r="W313">
        <f t="shared" si="142"/>
        <v>0.17944259730785783</v>
      </c>
      <c r="X313">
        <f t="shared" si="143"/>
        <v>1.30169581372009</v>
      </c>
      <c r="Y313">
        <f t="shared" si="144"/>
        <v>0.26366788647534217</v>
      </c>
      <c r="Z313">
        <f t="shared" si="145"/>
        <v>1.2348428371530766E-8</v>
      </c>
      <c r="AA313">
        <f t="shared" si="146"/>
        <v>3.3995324554737989E-4</v>
      </c>
      <c r="AB313">
        <f t="shared" si="147"/>
        <v>0.72360624136869711</v>
      </c>
      <c r="AC313">
        <f t="shared" si="148"/>
        <v>0.1382008511929245</v>
      </c>
      <c r="AD313">
        <f t="shared" si="149"/>
        <v>0.13785294184440255</v>
      </c>
      <c r="AE313">
        <f t="shared" si="150"/>
        <v>0.99999999999999989</v>
      </c>
      <c r="AF313" s="17">
        <f t="shared" si="151"/>
        <v>8.82715987268476</v>
      </c>
      <c r="AG313">
        <f t="shared" si="152"/>
        <v>8198.6713793620493</v>
      </c>
      <c r="AH313">
        <f t="shared" si="165"/>
        <v>3.0693189677807747E-2</v>
      </c>
      <c r="AI313">
        <f t="shared" si="153"/>
        <v>3.7901265423021642E-10</v>
      </c>
      <c r="AJ313">
        <f t="shared" si="154"/>
        <v>1.0434249447172083E-5</v>
      </c>
      <c r="AK313">
        <f t="shared" si="155"/>
        <v>2.2209783618374956E-2</v>
      </c>
      <c r="AL313">
        <f t="shared" si="156"/>
        <v>4.2418249392989146E-3</v>
      </c>
      <c r="AM313">
        <f t="shared" si="157"/>
        <v>4.2311464916740477E-3</v>
      </c>
      <c r="AO313" s="32">
        <f t="shared" si="158"/>
        <v>2.3834042183837832E-6</v>
      </c>
      <c r="AP313">
        <f t="shared" si="159"/>
        <v>6.5615313553496493E-2</v>
      </c>
      <c r="AQ313">
        <f t="shared" si="160"/>
        <v>139.66523643633462</v>
      </c>
      <c r="AR313">
        <f t="shared" si="161"/>
        <v>26.674527462689028</v>
      </c>
      <c r="AS313" s="33">
        <f t="shared" si="162"/>
        <v>26.607376519756556</v>
      </c>
    </row>
    <row r="314" spans="1:45" x14ac:dyDescent="0.35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11.1530102663343</v>
      </c>
      <c r="K314">
        <v>9.9580448806556205</v>
      </c>
      <c r="L314">
        <v>15</v>
      </c>
      <c r="M314">
        <v>11.380622720749299</v>
      </c>
      <c r="N314">
        <f t="shared" si="136"/>
        <v>-14.432871809048999</v>
      </c>
      <c r="O314">
        <f t="shared" si="137"/>
        <v>-5.9664359045244995</v>
      </c>
      <c r="P314">
        <f t="shared" si="133"/>
        <v>0.19486679384394778</v>
      </c>
      <c r="Q314">
        <f t="shared" si="134"/>
        <v>-1.4958044880655621</v>
      </c>
      <c r="R314">
        <f t="shared" si="135"/>
        <v>-1.5609260695123648</v>
      </c>
      <c r="S314">
        <f t="shared" si="138"/>
        <v>5.3936581239671216E-7</v>
      </c>
      <c r="T314">
        <f t="shared" si="139"/>
        <v>2.5633612215473786E-3</v>
      </c>
      <c r="U314">
        <f t="shared" si="140"/>
        <v>1.2151491103665</v>
      </c>
      <c r="V314">
        <f t="shared" si="141"/>
        <v>0.22406827195182077</v>
      </c>
      <c r="W314">
        <f t="shared" si="142"/>
        <v>0.20994156067081449</v>
      </c>
      <c r="X314">
        <f t="shared" si="143"/>
        <v>1.6517228435764948</v>
      </c>
      <c r="Y314">
        <f t="shared" si="144"/>
        <v>0.50181889079164066</v>
      </c>
      <c r="Z314">
        <f t="shared" si="145"/>
        <v>3.2654740745052426E-7</v>
      </c>
      <c r="AA314">
        <f t="shared" si="146"/>
        <v>1.551931809574603E-3</v>
      </c>
      <c r="AB314">
        <f t="shared" si="147"/>
        <v>0.73568584166053153</v>
      </c>
      <c r="AC314">
        <f t="shared" si="148"/>
        <v>0.13565730644412663</v>
      </c>
      <c r="AD314">
        <f t="shared" si="149"/>
        <v>0.12710459353835996</v>
      </c>
      <c r="AE314">
        <f t="shared" si="150"/>
        <v>1.0000000000000002</v>
      </c>
      <c r="AF314" s="17">
        <f t="shared" si="151"/>
        <v>9.4782276004781938</v>
      </c>
      <c r="AG314">
        <f t="shared" si="152"/>
        <v>18573.680375718825</v>
      </c>
      <c r="AH314">
        <f t="shared" si="165"/>
        <v>3.6598068296157596E-2</v>
      </c>
      <c r="AI314">
        <f t="shared" si="153"/>
        <v>1.1951004319807489E-8</v>
      </c>
      <c r="AJ314">
        <f t="shared" si="154"/>
        <v>5.6797706357790765E-5</v>
      </c>
      <c r="AK314">
        <f t="shared" si="155"/>
        <v>2.6924680677608316E-2</v>
      </c>
      <c r="AL314">
        <f t="shared" si="156"/>
        <v>4.9647953661149267E-3</v>
      </c>
      <c r="AM314">
        <f t="shared" si="157"/>
        <v>4.6517825950722494E-3</v>
      </c>
      <c r="AO314" s="32">
        <f t="shared" si="158"/>
        <v>7.515335910776859E-5</v>
      </c>
      <c r="AP314">
        <f t="shared" si="159"/>
        <v>0.35716985017987174</v>
      </c>
      <c r="AQ314">
        <f t="shared" si="160"/>
        <v>169.31465688390705</v>
      </c>
      <c r="AR314">
        <f t="shared" si="161"/>
        <v>31.220894835408352</v>
      </c>
      <c r="AS314" s="33">
        <f t="shared" si="162"/>
        <v>29.252527946903452</v>
      </c>
    </row>
    <row r="315" spans="1:45" x14ac:dyDescent="0.35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9.5239753992781093</v>
      </c>
      <c r="K315">
        <v>8.5035494636411695</v>
      </c>
      <c r="L315">
        <v>15</v>
      </c>
      <c r="M315">
        <v>9.7183422441613292</v>
      </c>
      <c r="N315">
        <f t="shared" si="136"/>
        <v>-12.105679141825798</v>
      </c>
      <c r="O315">
        <f t="shared" si="137"/>
        <v>-4.8028395709128988</v>
      </c>
      <c r="P315">
        <f t="shared" si="133"/>
        <v>0.36358826221762436</v>
      </c>
      <c r="Q315">
        <f t="shared" si="134"/>
        <v>-1.3503549463641171</v>
      </c>
      <c r="R315">
        <f t="shared" si="135"/>
        <v>-1.4689696624038073</v>
      </c>
      <c r="S315">
        <f t="shared" si="138"/>
        <v>5.5280294625114518E-6</v>
      </c>
      <c r="T315">
        <f t="shared" si="139"/>
        <v>8.2064112461926152E-3</v>
      </c>
      <c r="U315">
        <f t="shared" si="140"/>
        <v>1.4384818148973828</v>
      </c>
      <c r="V315">
        <f t="shared" si="141"/>
        <v>0.25914826058645168</v>
      </c>
      <c r="W315">
        <f t="shared" si="142"/>
        <v>0.2301625081442982</v>
      </c>
      <c r="X315">
        <f t="shared" si="143"/>
        <v>1.9360045229037879</v>
      </c>
      <c r="Y315">
        <f t="shared" si="144"/>
        <v>0.66062632506229058</v>
      </c>
      <c r="Z315">
        <f t="shared" si="145"/>
        <v>2.8553804482956645E-6</v>
      </c>
      <c r="AA315">
        <f t="shared" si="146"/>
        <v>4.2388388813699293E-3</v>
      </c>
      <c r="AB315">
        <f t="shared" si="147"/>
        <v>0.74301573053136405</v>
      </c>
      <c r="AC315">
        <f t="shared" si="148"/>
        <v>0.13385725989821481</v>
      </c>
      <c r="AD315">
        <f t="shared" si="149"/>
        <v>0.11888531530860293</v>
      </c>
      <c r="AE315">
        <f t="shared" si="150"/>
        <v>1</v>
      </c>
      <c r="AF315" s="17">
        <f t="shared" si="151"/>
        <v>9.2739023690630891</v>
      </c>
      <c r="AG315">
        <f t="shared" si="152"/>
        <v>16921.508712774419</v>
      </c>
      <c r="AH315">
        <f t="shared" si="165"/>
        <v>4.1409393852237485E-2</v>
      </c>
      <c r="AI315">
        <f t="shared" si="153"/>
        <v>1.1823957358145361E-7</v>
      </c>
      <c r="AJ315">
        <f t="shared" si="154"/>
        <v>1.7552774871482517E-4</v>
      </c>
      <c r="AK315">
        <f t="shared" si="155"/>
        <v>3.0767831023981208E-2</v>
      </c>
      <c r="AL315">
        <f t="shared" si="156"/>
        <v>5.5429479951064915E-3</v>
      </c>
      <c r="AM315">
        <f t="shared" si="157"/>
        <v>4.9229688448613768E-3</v>
      </c>
      <c r="AO315" s="32">
        <f t="shared" si="158"/>
        <v>7.4354429940157131E-4</v>
      </c>
      <c r="AP315">
        <f t="shared" si="159"/>
        <v>1.1037984406615893</v>
      </c>
      <c r="AQ315">
        <f t="shared" si="160"/>
        <v>193.48213690124837</v>
      </c>
      <c r="AR315">
        <f t="shared" si="161"/>
        <v>34.856581927721571</v>
      </c>
      <c r="AS315" s="33">
        <f t="shared" si="162"/>
        <v>30.957870616867414</v>
      </c>
    </row>
    <row r="316" spans="1:45" x14ac:dyDescent="0.35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7.9823303536858203</v>
      </c>
      <c r="K316">
        <v>7.1270806729337499</v>
      </c>
      <c r="L316">
        <v>15</v>
      </c>
      <c r="M316">
        <v>8.1452350547814394</v>
      </c>
      <c r="N316">
        <f t="shared" si="136"/>
        <v>-9.9033290766939945</v>
      </c>
      <c r="O316">
        <f t="shared" si="137"/>
        <v>-3.7016645383469973</v>
      </c>
      <c r="P316">
        <f t="shared" si="133"/>
        <v>0.52325864193968397</v>
      </c>
      <c r="Q316">
        <f t="shared" si="134"/>
        <v>-1.212708067293375</v>
      </c>
      <c r="R316">
        <f t="shared" si="135"/>
        <v>-1.3742448708626718</v>
      </c>
      <c r="S316">
        <f t="shared" si="138"/>
        <v>5.000792442000466E-5</v>
      </c>
      <c r="T316">
        <f t="shared" si="139"/>
        <v>2.4682407444048534E-2</v>
      </c>
      <c r="U316">
        <f t="shared" si="140"/>
        <v>1.6875177157635337</v>
      </c>
      <c r="V316">
        <f t="shared" si="141"/>
        <v>0.29739083357815516</v>
      </c>
      <c r="W316">
        <f t="shared" si="142"/>
        <v>0.25303059445585629</v>
      </c>
      <c r="X316">
        <f t="shared" si="143"/>
        <v>2.2626715591660136</v>
      </c>
      <c r="Y316">
        <f t="shared" si="144"/>
        <v>0.81654622097289975</v>
      </c>
      <c r="Z316">
        <f t="shared" si="145"/>
        <v>2.2101274140926059E-5</v>
      </c>
      <c r="AA316">
        <f t="shared" si="146"/>
        <v>1.0908524193032282E-2</v>
      </c>
      <c r="AB316">
        <f t="shared" si="147"/>
        <v>0.74580763121693505</v>
      </c>
      <c r="AC316">
        <f t="shared" si="148"/>
        <v>0.13143349611366878</v>
      </c>
      <c r="AD316">
        <f t="shared" si="149"/>
        <v>0.11182824720222299</v>
      </c>
      <c r="AE316">
        <f t="shared" si="150"/>
        <v>1</v>
      </c>
      <c r="AF316" s="17">
        <f t="shared" si="151"/>
        <v>10.015328914256084</v>
      </c>
      <c r="AG316">
        <f t="shared" si="152"/>
        <v>39612.946234867501</v>
      </c>
      <c r="AH316">
        <f t="shared" si="165"/>
        <v>4.6996736668813176E-2</v>
      </c>
      <c r="AI316">
        <f t="shared" si="153"/>
        <v>1.0386877608463521E-6</v>
      </c>
      <c r="AJ316">
        <f t="shared" si="154"/>
        <v>5.1266503894531587E-4</v>
      </c>
      <c r="AK316">
        <f t="shared" si="155"/>
        <v>3.5050524849893627E-2</v>
      </c>
      <c r="AL316">
        <f t="shared" si="156"/>
        <v>6.176945406315572E-3</v>
      </c>
      <c r="AM316">
        <f t="shared" si="157"/>
        <v>5.2555626858978178E-3</v>
      </c>
      <c r="AO316" s="32">
        <f t="shared" si="158"/>
        <v>6.5317417852784609E-3</v>
      </c>
      <c r="AP316">
        <f t="shared" si="159"/>
        <v>3.223871295067537</v>
      </c>
      <c r="AQ316">
        <f t="shared" si="160"/>
        <v>220.41366653963814</v>
      </c>
      <c r="AR316">
        <f t="shared" si="161"/>
        <v>38.843446449142739</v>
      </c>
      <c r="AS316" s="33">
        <f t="shared" si="162"/>
        <v>33.049372193100332</v>
      </c>
    </row>
    <row r="317" spans="1:45" x14ac:dyDescent="0.35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6.0022685594345804</v>
      </c>
      <c r="K317">
        <v>5.3591683566380102</v>
      </c>
      <c r="L317">
        <v>15</v>
      </c>
      <c r="M317">
        <v>6.1247638361577401</v>
      </c>
      <c r="N317">
        <f t="shared" si="136"/>
        <v>-7.0746693706208159</v>
      </c>
      <c r="O317">
        <f t="shared" si="137"/>
        <v>-2.287334685310408</v>
      </c>
      <c r="P317">
        <f t="shared" si="133"/>
        <v>0.72833647062999041</v>
      </c>
      <c r="Q317">
        <f t="shared" si="134"/>
        <v>-1.0359168356638011</v>
      </c>
      <c r="R317">
        <f t="shared" si="135"/>
        <v>-1.2816260669002835</v>
      </c>
      <c r="S317">
        <f t="shared" si="138"/>
        <v>8.4627231008181918E-4</v>
      </c>
      <c r="T317">
        <f t="shared" si="139"/>
        <v>0.10153672885553452</v>
      </c>
      <c r="U317">
        <f t="shared" si="140"/>
        <v>2.0716315197630362</v>
      </c>
      <c r="V317">
        <f t="shared" si="141"/>
        <v>0.35490084596403088</v>
      </c>
      <c r="W317">
        <f t="shared" si="142"/>
        <v>0.27758556058104672</v>
      </c>
      <c r="X317">
        <f t="shared" si="143"/>
        <v>2.80650092747373</v>
      </c>
      <c r="Y317">
        <f t="shared" si="144"/>
        <v>1.0319384858735097</v>
      </c>
      <c r="Z317">
        <f t="shared" si="145"/>
        <v>3.0154000727289647E-4</v>
      </c>
      <c r="AA317">
        <f t="shared" si="146"/>
        <v>3.6179118225673539E-2</v>
      </c>
      <c r="AB317">
        <f t="shared" si="147"/>
        <v>0.73815458227117492</v>
      </c>
      <c r="AC317">
        <f t="shared" si="148"/>
        <v>0.1264567000458805</v>
      </c>
      <c r="AD317">
        <f t="shared" si="149"/>
        <v>9.8908059449998184E-2</v>
      </c>
      <c r="AE317">
        <f t="shared" si="150"/>
        <v>1</v>
      </c>
      <c r="AF317" s="17">
        <f t="shared" si="151"/>
        <v>8.6129679999005333</v>
      </c>
      <c r="AG317">
        <f t="shared" si="152"/>
        <v>11331.309664953998</v>
      </c>
      <c r="AH317">
        <f t="shared" si="165"/>
        <v>5.3763667151272197E-2</v>
      </c>
      <c r="AI317">
        <f t="shared" si="153"/>
        <v>1.6211896583812203E-5</v>
      </c>
      <c r="AJ317">
        <f t="shared" si="154"/>
        <v>1.9451220701116377E-3</v>
      </c>
      <c r="AK317">
        <f t="shared" si="155"/>
        <v>3.9685897267413818E-2</v>
      </c>
      <c r="AL317">
        <f t="shared" si="156"/>
        <v>6.7987759303149865E-3</v>
      </c>
      <c r="AM317">
        <f t="shared" si="157"/>
        <v>5.3176599868479451E-3</v>
      </c>
      <c r="AO317" s="32">
        <f t="shared" si="158"/>
        <v>0.10194779059379266</v>
      </c>
      <c r="AP317">
        <f t="shared" si="159"/>
        <v>12.231813622664719</v>
      </c>
      <c r="AQ317">
        <f t="shared" si="160"/>
        <v>249.56299981489812</v>
      </c>
      <c r="AR317">
        <f t="shared" si="161"/>
        <v>42.753800041505322</v>
      </c>
      <c r="AS317" s="33">
        <f t="shared" si="162"/>
        <v>33.439868308158488</v>
      </c>
    </row>
    <row r="318" spans="1:45" x14ac:dyDescent="0.35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4.2526940869543104</v>
      </c>
      <c r="K318">
        <v>3.79704829192349</v>
      </c>
      <c r="L318">
        <v>15</v>
      </c>
      <c r="M318">
        <v>4.3394837621982996</v>
      </c>
      <c r="N318">
        <f t="shared" si="136"/>
        <v>-4.5752772670775999</v>
      </c>
      <c r="O318">
        <f t="shared" si="137"/>
        <v>-1.0376386335387999</v>
      </c>
      <c r="P318">
        <f t="shared" si="133"/>
        <v>0.9095423981368751</v>
      </c>
      <c r="Q318">
        <f t="shared" si="134"/>
        <v>-0.87970482919234905</v>
      </c>
      <c r="R318">
        <f t="shared" si="135"/>
        <v>-1.1824708493759926</v>
      </c>
      <c r="S318">
        <f t="shared" si="138"/>
        <v>1.0303441976669025E-2</v>
      </c>
      <c r="T318">
        <f t="shared" si="139"/>
        <v>0.3542903042071982</v>
      </c>
      <c r="U318">
        <f t="shared" si="140"/>
        <v>2.4831859628331707</v>
      </c>
      <c r="V318">
        <f t="shared" si="141"/>
        <v>0.41490536155954788</v>
      </c>
      <c r="W318">
        <f t="shared" si="142"/>
        <v>0.30652043633273851</v>
      </c>
      <c r="X318">
        <f t="shared" si="143"/>
        <v>3.5692055069093245</v>
      </c>
      <c r="Y318">
        <f t="shared" si="144"/>
        <v>1.2723430239400479</v>
      </c>
      <c r="Z318">
        <f t="shared" si="145"/>
        <v>2.8867606409111101E-3</v>
      </c>
      <c r="AA318">
        <f t="shared" si="146"/>
        <v>9.9263072277950212E-2</v>
      </c>
      <c r="AB318">
        <f t="shared" si="147"/>
        <v>0.69572512931132158</v>
      </c>
      <c r="AC318">
        <f t="shared" si="148"/>
        <v>0.1162458594094309</v>
      </c>
      <c r="AD318">
        <f t="shared" si="149"/>
        <v>8.5879178360386194E-2</v>
      </c>
      <c r="AE318">
        <f t="shared" si="150"/>
        <v>0.99999999999999989</v>
      </c>
      <c r="AF318" s="17">
        <f t="shared" si="151"/>
        <v>9.8699979981782864</v>
      </c>
      <c r="AG318">
        <f t="shared" si="152"/>
        <v>47128.731985281993</v>
      </c>
      <c r="AH318">
        <f t="shared" si="165"/>
        <v>6.6084907042599089E-2</v>
      </c>
      <c r="AI318">
        <f t="shared" si="153"/>
        <v>1.9077130860884449E-4</v>
      </c>
      <c r="AJ318">
        <f t="shared" si="154"/>
        <v>6.5597909042511343E-3</v>
      </c>
      <c r="AK318">
        <f t="shared" si="155"/>
        <v>4.5976930497738919E-2</v>
      </c>
      <c r="AL318">
        <f t="shared" si="156"/>
        <v>7.6820968131592832E-3</v>
      </c>
      <c r="AM318">
        <f t="shared" si="157"/>
        <v>5.6753175188409086E-3</v>
      </c>
      <c r="AO318" s="32">
        <f t="shared" si="158"/>
        <v>1.1996568890513448</v>
      </c>
      <c r="AP318">
        <f t="shared" si="159"/>
        <v>41.250953334690188</v>
      </c>
      <c r="AQ318">
        <f t="shared" si="160"/>
        <v>289.1238824709211</v>
      </c>
      <c r="AR318">
        <f t="shared" si="161"/>
        <v>48.308524124883277</v>
      </c>
      <c r="AS318" s="33">
        <f t="shared" si="162"/>
        <v>35.688981790187455</v>
      </c>
    </row>
    <row r="319" spans="1:45" x14ac:dyDescent="0.35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1.9478618849478</v>
      </c>
      <c r="K319">
        <v>1.73916239727482</v>
      </c>
      <c r="L319">
        <v>15</v>
      </c>
      <c r="M319">
        <v>1.98761416831408</v>
      </c>
      <c r="N319">
        <f t="shared" si="136"/>
        <v>-1.2826598356397274</v>
      </c>
      <c r="O319">
        <f t="shared" si="137"/>
        <v>0.6086700821801363</v>
      </c>
      <c r="P319">
        <f t="shared" si="133"/>
        <v>1.1482571619161208</v>
      </c>
      <c r="Q319">
        <f t="shared" si="134"/>
        <v>-0.67391623972748205</v>
      </c>
      <c r="R319">
        <f t="shared" si="135"/>
        <v>-1.0649876524773367</v>
      </c>
      <c r="S319">
        <f t="shared" si="138"/>
        <v>0.27729874957966305</v>
      </c>
      <c r="T319">
        <f t="shared" si="139"/>
        <v>1.8379854031152887</v>
      </c>
      <c r="U319">
        <f t="shared" si="140"/>
        <v>3.1526934845063823</v>
      </c>
      <c r="V319">
        <f t="shared" si="141"/>
        <v>0.50970852322810556</v>
      </c>
      <c r="W319">
        <f t="shared" si="142"/>
        <v>0.34473211132849851</v>
      </c>
      <c r="X319">
        <f t="shared" si="143"/>
        <v>6.1224182717579385</v>
      </c>
      <c r="Y319">
        <f t="shared" si="144"/>
        <v>1.8119571609201262</v>
      </c>
      <c r="Z319">
        <f t="shared" si="145"/>
        <v>4.5292356266936638E-2</v>
      </c>
      <c r="AA319">
        <f t="shared" si="146"/>
        <v>0.30020578822484556</v>
      </c>
      <c r="AB319">
        <f t="shared" si="147"/>
        <v>0.51494251855503248</v>
      </c>
      <c r="AC319">
        <f t="shared" si="148"/>
        <v>8.3252809691120991E-2</v>
      </c>
      <c r="AD319">
        <f t="shared" si="149"/>
        <v>5.6306527262064227E-2</v>
      </c>
      <c r="AE319">
        <f t="shared" si="150"/>
        <v>0.99999999999999989</v>
      </c>
      <c r="AF319" s="17">
        <f t="shared" si="151"/>
        <v>9.8720078519071119</v>
      </c>
      <c r="AG319">
        <f t="shared" si="152"/>
        <v>68897.685519031831</v>
      </c>
      <c r="AH319">
        <f t="shared" si="165"/>
        <v>9.4555482235874871E-2</v>
      </c>
      <c r="AI319">
        <f t="shared" si="153"/>
        <v>4.2826405884192429E-3</v>
      </c>
      <c r="AJ319">
        <f t="shared" si="154"/>
        <v>2.8386103075601198E-2</v>
      </c>
      <c r="AK319">
        <f t="shared" si="155"/>
        <v>4.8690638165727038E-2</v>
      </c>
      <c r="AL319">
        <f t="shared" si="156"/>
        <v>7.8720095678354619E-3</v>
      </c>
      <c r="AM319">
        <f t="shared" si="157"/>
        <v>5.3240908382919177E-3</v>
      </c>
      <c r="AO319" s="32">
        <f t="shared" si="158"/>
        <v>26.931194856781822</v>
      </c>
      <c r="AP319">
        <f t="shared" si="159"/>
        <v>178.5047466324701</v>
      </c>
      <c r="AQ319">
        <f t="shared" si="160"/>
        <v>306.18891244064514</v>
      </c>
      <c r="AR319">
        <f t="shared" si="161"/>
        <v>49.502782035715853</v>
      </c>
      <c r="AS319" s="33">
        <f t="shared" si="162"/>
        <v>33.480308431432192</v>
      </c>
    </row>
    <row r="320" spans="1:45" x14ac:dyDescent="0.35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0.17635473436506199</v>
      </c>
      <c r="K320">
        <v>0.15745958425452</v>
      </c>
      <c r="L320">
        <v>15</v>
      </c>
      <c r="M320">
        <v>0.17995381057659399</v>
      </c>
      <c r="N320">
        <f t="shared" si="136"/>
        <v>1.248064665192768</v>
      </c>
      <c r="O320">
        <f t="shared" si="137"/>
        <v>1.8740323325963839</v>
      </c>
      <c r="P320">
        <f t="shared" si="133"/>
        <v>1.3317346882264758</v>
      </c>
      <c r="Q320">
        <f t="shared" si="134"/>
        <v>-0.51574595842545201</v>
      </c>
      <c r="R320">
        <f t="shared" si="135"/>
        <v>-0.9636348009624347</v>
      </c>
      <c r="S320">
        <f t="shared" si="138"/>
        <v>3.4835945076084083</v>
      </c>
      <c r="T320">
        <f t="shared" si="139"/>
        <v>6.5145121882209427</v>
      </c>
      <c r="U320">
        <f t="shared" si="140"/>
        <v>3.7876080111584587</v>
      </c>
      <c r="V320">
        <f t="shared" si="141"/>
        <v>0.59705505021493066</v>
      </c>
      <c r="W320">
        <f t="shared" si="142"/>
        <v>0.38150367283079489</v>
      </c>
      <c r="X320">
        <f t="shared" si="143"/>
        <v>14.764273430033535</v>
      </c>
      <c r="Y320">
        <f t="shared" si="144"/>
        <v>2.692210305047297</v>
      </c>
      <c r="Z320">
        <f t="shared" si="145"/>
        <v>0.23594757467184727</v>
      </c>
      <c r="AA320">
        <f t="shared" si="146"/>
        <v>0.44123486462727651</v>
      </c>
      <c r="AB320">
        <f t="shared" si="147"/>
        <v>0.25653873379598169</v>
      </c>
      <c r="AC320">
        <f t="shared" si="148"/>
        <v>4.0439175896078927E-2</v>
      </c>
      <c r="AD320">
        <f t="shared" si="149"/>
        <v>2.5839651008815565E-2</v>
      </c>
      <c r="AE320">
        <f t="shared" si="150"/>
        <v>1</v>
      </c>
      <c r="AF320" s="17">
        <f t="shared" si="151"/>
        <v>9.1280125360663948</v>
      </c>
      <c r="AG320">
        <f t="shared" si="152"/>
        <v>60630.888268366572</v>
      </c>
      <c r="AH320">
        <f t="shared" si="165"/>
        <v>0.17920200107133041</v>
      </c>
      <c r="AI320">
        <f t="shared" si="153"/>
        <v>4.2282277529122184E-2</v>
      </c>
      <c r="AJ320">
        <f t="shared" si="154"/>
        <v>7.9070170683645538E-2</v>
      </c>
      <c r="AK320">
        <f t="shared" si="155"/>
        <v>4.5972254448545261E-2</v>
      </c>
      <c r="AL320">
        <f t="shared" si="156"/>
        <v>7.2467812422528548E-3</v>
      </c>
      <c r="AM320">
        <f t="shared" si="157"/>
        <v>4.6305171677645711E-3</v>
      </c>
      <c r="AO320" s="32">
        <f t="shared" si="158"/>
        <v>265.89022160872594</v>
      </c>
      <c r="AP320">
        <f t="shared" si="159"/>
        <v>497.22925145727771</v>
      </c>
      <c r="AQ320">
        <f t="shared" si="160"/>
        <v>289.09447734354831</v>
      </c>
      <c r="AR320">
        <f t="shared" si="161"/>
        <v>45.571061519224948</v>
      </c>
      <c r="AS320" s="33">
        <f t="shared" si="162"/>
        <v>29.118801253123809</v>
      </c>
    </row>
    <row r="321" spans="1:47" x14ac:dyDescent="0.35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2.1471538360114901</v>
      </c>
      <c r="K321">
        <v>1.9171016392959701</v>
      </c>
      <c r="L321">
        <v>15</v>
      </c>
      <c r="M321">
        <v>2.1909733020525501</v>
      </c>
      <c r="N321">
        <f t="shared" si="136"/>
        <v>-1.567362622873572</v>
      </c>
      <c r="O321">
        <f t="shared" si="137"/>
        <v>0.46631868856321401</v>
      </c>
      <c r="P321">
        <f t="shared" si="133"/>
        <v>1.1276162098416673</v>
      </c>
      <c r="Q321">
        <f t="shared" si="134"/>
        <v>-0.69171016392959705</v>
      </c>
      <c r="R321">
        <f t="shared" si="135"/>
        <v>-1.0739875308668987</v>
      </c>
      <c r="S321">
        <f t="shared" si="138"/>
        <v>0.20859460015473061</v>
      </c>
      <c r="T321">
        <f t="shared" si="139"/>
        <v>1.5941149446073082</v>
      </c>
      <c r="U321">
        <f t="shared" si="140"/>
        <v>3.088285893106633</v>
      </c>
      <c r="V321">
        <f t="shared" si="141"/>
        <v>0.50071902481675057</v>
      </c>
      <c r="W321">
        <f t="shared" si="142"/>
        <v>0.34164348373358222</v>
      </c>
      <c r="X321">
        <f t="shared" si="143"/>
        <v>5.7333579464190043</v>
      </c>
      <c r="Y321">
        <f t="shared" si="144"/>
        <v>1.7463013881221416</v>
      </c>
      <c r="Z321">
        <f t="shared" si="145"/>
        <v>3.6382622906880706E-2</v>
      </c>
      <c r="AA321">
        <f t="shared" si="146"/>
        <v>0.27804211066273576</v>
      </c>
      <c r="AB321">
        <f t="shared" si="147"/>
        <v>0.53865220381635937</v>
      </c>
      <c r="AC321">
        <f t="shared" si="148"/>
        <v>8.7334338706254067E-2</v>
      </c>
      <c r="AD321">
        <f t="shared" si="149"/>
        <v>5.9588723907770175E-2</v>
      </c>
      <c r="AE321">
        <f t="shared" si="150"/>
        <v>1.0000000000000002</v>
      </c>
      <c r="AF321" s="17">
        <f t="shared" si="151"/>
        <v>8.6284315092255301</v>
      </c>
      <c r="AG321">
        <f t="shared" si="152"/>
        <v>18974.333584033393</v>
      </c>
      <c r="AH321">
        <f t="shared" si="165"/>
        <v>9.6654384384333644E-2</v>
      </c>
      <c r="AI321">
        <f t="shared" si="153"/>
        <v>3.5165400193519101E-3</v>
      </c>
      <c r="AJ321">
        <f t="shared" si="154"/>
        <v>2.6873989039027494E-2</v>
      </c>
      <c r="AK321">
        <f t="shared" si="155"/>
        <v>5.2063097157134829E-2</v>
      </c>
      <c r="AL321">
        <f t="shared" si="156"/>
        <v>8.4412467432658685E-3</v>
      </c>
      <c r="AM321">
        <f t="shared" si="157"/>
        <v>5.7595114255535509E-3</v>
      </c>
      <c r="AO321" s="32">
        <f t="shared" si="158"/>
        <v>22.113605502859592</v>
      </c>
      <c r="AP321">
        <f t="shared" si="159"/>
        <v>168.99588476935668</v>
      </c>
      <c r="AQ321">
        <f t="shared" si="160"/>
        <v>327.39647080772102</v>
      </c>
      <c r="AR321">
        <f t="shared" si="161"/>
        <v>53.082404694851697</v>
      </c>
      <c r="AS321" s="33">
        <f t="shared" si="162"/>
        <v>36.218431427769303</v>
      </c>
    </row>
    <row r="322" spans="1:47" x14ac:dyDescent="0.35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4.4996644752936801</v>
      </c>
      <c r="K322">
        <v>4.0175575672264996</v>
      </c>
      <c r="L322">
        <v>15</v>
      </c>
      <c r="M322">
        <v>4.5914943625445597</v>
      </c>
      <c r="N322">
        <f t="shared" si="136"/>
        <v>-4.9280921075623789</v>
      </c>
      <c r="O322">
        <f t="shared" si="137"/>
        <v>-1.2140460537811895</v>
      </c>
      <c r="P322">
        <f t="shared" si="133"/>
        <v>0.88396332220172602</v>
      </c>
      <c r="Q322">
        <f t="shared" si="134"/>
        <v>-0.90175575672264996</v>
      </c>
      <c r="R322">
        <f t="shared" si="135"/>
        <v>-1.2084087442007221</v>
      </c>
      <c r="S322">
        <f t="shared" si="138"/>
        <v>7.240303833135381E-3</v>
      </c>
      <c r="T322">
        <f t="shared" si="139"/>
        <v>0.29699319473824648</v>
      </c>
      <c r="U322">
        <f t="shared" si="140"/>
        <v>2.4204738389032352</v>
      </c>
      <c r="V322">
        <f t="shared" si="141"/>
        <v>0.40585644862310805</v>
      </c>
      <c r="W322">
        <f t="shared" si="142"/>
        <v>0.29867216531236163</v>
      </c>
      <c r="X322">
        <f t="shared" si="143"/>
        <v>3.429235951410087</v>
      </c>
      <c r="Y322">
        <f t="shared" si="144"/>
        <v>1.2323374816734007</v>
      </c>
      <c r="Z322">
        <f t="shared" si="145"/>
        <v>2.1113460653409397E-3</v>
      </c>
      <c r="AA322">
        <f t="shared" si="146"/>
        <v>8.660622918528664E-2</v>
      </c>
      <c r="AB322">
        <f t="shared" si="147"/>
        <v>0.70583473205101177</v>
      </c>
      <c r="AC322">
        <f t="shared" si="148"/>
        <v>0.11835185865709288</v>
      </c>
      <c r="AD322">
        <f t="shared" si="149"/>
        <v>8.7095834041267681E-2</v>
      </c>
      <c r="AE322">
        <f t="shared" si="150"/>
        <v>0.99999999999999989</v>
      </c>
      <c r="AF322" s="17">
        <f t="shared" si="151"/>
        <v>9.2305467269012063</v>
      </c>
      <c r="AG322">
        <f t="shared" si="152"/>
        <v>24177.626605362166</v>
      </c>
      <c r="AH322">
        <f t="shared" si="165"/>
        <v>7.3871589741198687E-2</v>
      </c>
      <c r="AI322">
        <f t="shared" si="153"/>
        <v>1.5596849034055997E-4</v>
      </c>
      <c r="AJ322">
        <f t="shared" si="154"/>
        <v>6.3977398314077226E-3</v>
      </c>
      <c r="AK322">
        <f t="shared" si="155"/>
        <v>5.2141133751161244E-2</v>
      </c>
      <c r="AL322">
        <f t="shared" si="156"/>
        <v>8.7428399478251002E-3</v>
      </c>
      <c r="AM322">
        <f t="shared" si="157"/>
        <v>6.433907720464053E-3</v>
      </c>
      <c r="AO322" s="32">
        <f t="shared" si="158"/>
        <v>0.98080091433265049</v>
      </c>
      <c r="AP322">
        <f t="shared" si="159"/>
        <v>40.231902370829751</v>
      </c>
      <c r="AQ322">
        <f t="shared" si="160"/>
        <v>327.88720045834077</v>
      </c>
      <c r="AR322">
        <f t="shared" si="161"/>
        <v>54.97896014744547</v>
      </c>
      <c r="AS322" s="33">
        <f t="shared" si="162"/>
        <v>40.45934253248339</v>
      </c>
    </row>
    <row r="323" spans="1:47" x14ac:dyDescent="0.35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5.8801869819425896</v>
      </c>
      <c r="K323">
        <v>5.2501669481630397</v>
      </c>
      <c r="L323">
        <v>15</v>
      </c>
      <c r="M323">
        <v>6.0001907979005997</v>
      </c>
      <c r="N323">
        <f t="shared" si="136"/>
        <v>-6.9002671170608636</v>
      </c>
      <c r="O323">
        <f t="shared" si="137"/>
        <v>-2.2001335585304318</v>
      </c>
      <c r="P323">
        <f t="shared" si="133"/>
        <v>0.74098063401308811</v>
      </c>
      <c r="Q323">
        <f t="shared" si="134"/>
        <v>-1.025016694816304</v>
      </c>
      <c r="R323">
        <f t="shared" si="135"/>
        <v>-1.279927229683147</v>
      </c>
      <c r="S323">
        <f t="shared" si="138"/>
        <v>1.0075162683170344E-3</v>
      </c>
      <c r="T323">
        <f t="shared" si="139"/>
        <v>0.11078836064353859</v>
      </c>
      <c r="U323">
        <f t="shared" si="140"/>
        <v>2.0979918682495446</v>
      </c>
      <c r="V323">
        <f t="shared" si="141"/>
        <v>0.35879047541487219</v>
      </c>
      <c r="W323">
        <f t="shared" si="142"/>
        <v>0.27805753405183881</v>
      </c>
      <c r="X323">
        <f t="shared" si="143"/>
        <v>2.8466357546281111</v>
      </c>
      <c r="Y323">
        <f t="shared" si="144"/>
        <v>1.0461378600434716</v>
      </c>
      <c r="Z323">
        <f t="shared" si="145"/>
        <v>3.5393227485427188E-4</v>
      </c>
      <c r="AA323">
        <f t="shared" si="146"/>
        <v>3.8919050483862183E-2</v>
      </c>
      <c r="AB323">
        <f t="shared" si="147"/>
        <v>0.73700748851994569</v>
      </c>
      <c r="AC323">
        <f t="shared" si="148"/>
        <v>0.12604017736780837</v>
      </c>
      <c r="AD323">
        <f t="shared" si="149"/>
        <v>9.7679351353529481E-2</v>
      </c>
      <c r="AE323">
        <f t="shared" si="150"/>
        <v>1</v>
      </c>
      <c r="AF323" s="17">
        <f t="shared" si="151"/>
        <v>9.8021073208252112</v>
      </c>
      <c r="AG323">
        <f t="shared" si="152"/>
        <v>37586.635330514167</v>
      </c>
      <c r="AH323">
        <f t="shared" si="165"/>
        <v>6.8483179627803703E-2</v>
      </c>
      <c r="AI323">
        <f t="shared" si="153"/>
        <v>2.4238407554922293E-5</v>
      </c>
      <c r="AJ323">
        <f t="shared" si="154"/>
        <v>2.6653003252298945E-3</v>
      </c>
      <c r="AK323">
        <f t="shared" si="155"/>
        <v>5.0472616223347914E-2</v>
      </c>
      <c r="AL323">
        <f t="shared" si="156"/>
        <v>8.6316321069998588E-3</v>
      </c>
      <c r="AM323">
        <f t="shared" si="157"/>
        <v>6.68939256467111E-3</v>
      </c>
      <c r="AO323" s="32">
        <f t="shared" si="158"/>
        <v>0.15242214783208022</v>
      </c>
      <c r="AP323">
        <f t="shared" si="159"/>
        <v>16.760622547853057</v>
      </c>
      <c r="AQ323">
        <f t="shared" si="160"/>
        <v>317.39480219708889</v>
      </c>
      <c r="AR323">
        <f t="shared" si="161"/>
        <v>54.279634586723596</v>
      </c>
      <c r="AS323" s="33">
        <f t="shared" si="162"/>
        <v>42.065947611812362</v>
      </c>
    </row>
    <row r="324" spans="1:47" x14ac:dyDescent="0.35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8.0227156014492405</v>
      </c>
      <c r="K324">
        <v>7.1631389298653803</v>
      </c>
      <c r="L324">
        <v>15</v>
      </c>
      <c r="M324">
        <v>8.1864444912747505</v>
      </c>
      <c r="N324">
        <f t="shared" si="136"/>
        <v>-9.9610222877846279</v>
      </c>
      <c r="O324">
        <f t="shared" si="137"/>
        <v>-3.730511143892314</v>
      </c>
      <c r="P324">
        <f t="shared" si="133"/>
        <v>0.51907588413561512</v>
      </c>
      <c r="Q324">
        <f t="shared" si="134"/>
        <v>-1.216313892986538</v>
      </c>
      <c r="R324">
        <f t="shared" si="135"/>
        <v>-1.3773360702808128</v>
      </c>
      <c r="S324">
        <f t="shared" si="138"/>
        <v>4.7204454832374899E-5</v>
      </c>
      <c r="T324">
        <f t="shared" si="139"/>
        <v>2.3980575178959056E-2</v>
      </c>
      <c r="U324">
        <f t="shared" si="140"/>
        <v>1.6804739792597843</v>
      </c>
      <c r="V324">
        <f t="shared" si="141"/>
        <v>0.29632042508254119</v>
      </c>
      <c r="W324">
        <f t="shared" si="142"/>
        <v>0.25224963410346896</v>
      </c>
      <c r="X324">
        <f t="shared" si="143"/>
        <v>2.2530718180795857</v>
      </c>
      <c r="Y324">
        <f t="shared" si="144"/>
        <v>0.81229453758634806</v>
      </c>
      <c r="Z324">
        <f t="shared" si="145"/>
        <v>2.0951154088203809E-5</v>
      </c>
      <c r="AA324">
        <f t="shared" si="146"/>
        <v>1.064350234490039E-2</v>
      </c>
      <c r="AB324">
        <f t="shared" si="147"/>
        <v>0.74585903821394506</v>
      </c>
      <c r="AC324">
        <f t="shared" si="148"/>
        <v>0.13151841086677435</v>
      </c>
      <c r="AD324">
        <f t="shared" si="149"/>
        <v>0.11195809742029213</v>
      </c>
      <c r="AE324">
        <f t="shared" si="150"/>
        <v>1</v>
      </c>
      <c r="AF324" s="18">
        <f t="shared" si="151"/>
        <v>9.9154847935456214</v>
      </c>
      <c r="AG324">
        <f t="shared" si="152"/>
        <v>35742.329649961997</v>
      </c>
      <c r="AH324">
        <f t="shared" si="165"/>
        <v>6.7089714347750698E-2</v>
      </c>
      <c r="AI324">
        <f t="shared" si="153"/>
        <v>1.4056069430333028E-6</v>
      </c>
      <c r="AJ324">
        <f t="shared" si="154"/>
        <v>7.1406953197898193E-4</v>
      </c>
      <c r="AK324">
        <f t="shared" si="155"/>
        <v>5.0039469817461643E-2</v>
      </c>
      <c r="AL324">
        <f t="shared" si="156"/>
        <v>8.8235326165220021E-3</v>
      </c>
      <c r="AM324">
        <f t="shared" si="157"/>
        <v>7.5112367748450433E-3</v>
      </c>
      <c r="AO324" s="34">
        <f t="shared" si="158"/>
        <v>8.8390967426121951E-3</v>
      </c>
      <c r="AP324" s="35">
        <f t="shared" si="159"/>
        <v>4.490394491431088</v>
      </c>
      <c r="AQ324" s="35">
        <f t="shared" si="160"/>
        <v>314.67098028917962</v>
      </c>
      <c r="AR324" s="35">
        <f t="shared" si="161"/>
        <v>55.486392405493568</v>
      </c>
      <c r="AS324" s="36">
        <f t="shared" si="162"/>
        <v>47.234078373465124</v>
      </c>
      <c r="AT324">
        <f>SUM(AO305:AS324)</f>
        <v>6423.5348328963519</v>
      </c>
      <c r="AU324">
        <f>C324*0.5</f>
        <v>6288.4555219522499</v>
      </c>
    </row>
    <row r="325" spans="1:47" x14ac:dyDescent="0.35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29.907721374628998</v>
      </c>
      <c r="K325">
        <v>26.703322655918701</v>
      </c>
      <c r="L325">
        <v>35.604430207891603</v>
      </c>
      <c r="M325">
        <v>30.5180830353356</v>
      </c>
      <c r="N325">
        <f t="shared" si="136"/>
        <v>-41.22531624946992</v>
      </c>
      <c r="O325">
        <f t="shared" si="137"/>
        <v>-19.36265812473496</v>
      </c>
      <c r="P325">
        <f t="shared" ref="P325:P388" si="166">$P$2+$J$2*J325+$K$2*K325+$F$2*G325</f>
        <v>-1.837585428086572</v>
      </c>
      <c r="Q325">
        <f t="shared" ref="Q325:Q388" si="167">$Q$2+$K$3*K325</f>
        <v>-3.1703322655918704</v>
      </c>
      <c r="R325">
        <f t="shared" ref="R325:R388" si="168">$R$2+$L$2*L325+$M$2*M325+$I$2*I325</f>
        <v>-3.5291938852089277</v>
      </c>
      <c r="S325">
        <f t="shared" si="138"/>
        <v>1.2475921634390401E-18</v>
      </c>
      <c r="T325">
        <f t="shared" si="139"/>
        <v>3.8985617856482774E-9</v>
      </c>
      <c r="U325">
        <f t="shared" si="140"/>
        <v>0.1592013655415134</v>
      </c>
      <c r="V325">
        <f t="shared" si="141"/>
        <v>4.1989643871478195E-2</v>
      </c>
      <c r="W325">
        <f t="shared" si="142"/>
        <v>2.9328548517206978E-2</v>
      </c>
      <c r="X325">
        <f t="shared" si="143"/>
        <v>0.23051956182876035</v>
      </c>
      <c r="Y325">
        <f t="shared" si="144"/>
        <v>-1.4674195532103749</v>
      </c>
      <c r="Z325">
        <f t="shared" si="145"/>
        <v>5.4120880394775529E-18</v>
      </c>
      <c r="AA325">
        <f t="shared" si="146"/>
        <v>1.6912064879527636E-8</v>
      </c>
      <c r="AB325">
        <f t="shared" si="147"/>
        <v>0.6906197646678458</v>
      </c>
      <c r="AC325">
        <f t="shared" si="148"/>
        <v>0.18215219367226576</v>
      </c>
      <c r="AD325">
        <f t="shared" si="149"/>
        <v>0.1272280247478236</v>
      </c>
      <c r="AE325">
        <f t="shared" si="150"/>
        <v>1</v>
      </c>
      <c r="AF325" s="16">
        <f t="shared" si="151"/>
        <v>9.3332106495075688</v>
      </c>
      <c r="AG325">
        <f t="shared" si="152"/>
        <v>4048.1568682734892</v>
      </c>
      <c r="AH325">
        <f>AG325/C409</f>
        <v>1.2877204422556172E-2</v>
      </c>
      <c r="AI325">
        <f t="shared" si="153"/>
        <v>6.9692564037223703E-20</v>
      </c>
      <c r="AJ325">
        <f t="shared" si="154"/>
        <v>2.1778011666121019E-10</v>
      </c>
      <c r="AK325">
        <f t="shared" si="155"/>
        <v>8.8932518878854869E-3</v>
      </c>
      <c r="AL325">
        <f t="shared" si="156"/>
        <v>2.345611033934809E-3</v>
      </c>
      <c r="AM325">
        <f t="shared" si="157"/>
        <v>1.6383412829557601E-3</v>
      </c>
      <c r="AO325" s="29">
        <f t="shared" si="158"/>
        <v>1.9543917341706121E-16</v>
      </c>
      <c r="AP325" s="30">
        <f t="shared" si="159"/>
        <v>6.1072176888490931E-7</v>
      </c>
      <c r="AQ325" s="30">
        <f t="shared" si="160"/>
        <v>24.939386604139322</v>
      </c>
      <c r="AR325" s="30">
        <f t="shared" si="161"/>
        <v>6.577807660876231</v>
      </c>
      <c r="AS325" s="31">
        <f t="shared" si="162"/>
        <v>4.59440789041569</v>
      </c>
    </row>
    <row r="326" spans="1:47" x14ac:dyDescent="0.35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27.793640087793399</v>
      </c>
      <c r="K326">
        <v>24.815750078387001</v>
      </c>
      <c r="L326">
        <v>33.087666771182697</v>
      </c>
      <c r="M326">
        <v>28.360857232442299</v>
      </c>
      <c r="N326">
        <f t="shared" ref="N326:N389" si="169">$N$2+$G$2*60*H326/$N$3</f>
        <v>-38.205200125419232</v>
      </c>
      <c r="O326">
        <f t="shared" ref="O326:O389" si="170">$O$2+$H$2*60*H326/$O$3</f>
        <v>-17.852600062709616</v>
      </c>
      <c r="P326">
        <f t="shared" si="166"/>
        <v>-1.6186270090928898</v>
      </c>
      <c r="Q326">
        <f t="shared" si="167"/>
        <v>-2.9815750078387002</v>
      </c>
      <c r="R326">
        <f t="shared" si="168"/>
        <v>-3.3240627738179849</v>
      </c>
      <c r="S326">
        <f t="shared" ref="S326:S389" si="171">EXP(N326)</f>
        <v>2.5567743781536318E-17</v>
      </c>
      <c r="T326">
        <f t="shared" ref="T326:T389" si="172">EXP(O326)</f>
        <v>1.7648764381887477E-8</v>
      </c>
      <c r="U326">
        <f t="shared" ref="U326:U389" si="173">EXP(P326)</f>
        <v>0.19817059881320032</v>
      </c>
      <c r="V326">
        <f t="shared" ref="V326:V389" si="174">EXP(Q326)</f>
        <v>5.0712897719963387E-2</v>
      </c>
      <c r="W326">
        <f t="shared" ref="W326:W389" si="175">EXP(R326)</f>
        <v>3.600624894377813E-2</v>
      </c>
      <c r="X326">
        <f t="shared" ref="X326:X389" si="176">SUM(S326:W326)</f>
        <v>0.28488976312570624</v>
      </c>
      <c r="Y326">
        <f t="shared" ref="Y326:Y389" si="177">LN(X326)</f>
        <v>-1.2556529695885275</v>
      </c>
      <c r="Z326">
        <f t="shared" ref="Z326:Z389" si="178">S326/$X326</f>
        <v>8.974609512471206E-17</v>
      </c>
      <c r="AA326">
        <f t="shared" ref="AA326:AA389" si="179">T326/$X326</f>
        <v>6.1949450862156971E-8</v>
      </c>
      <c r="AB326">
        <f t="shared" ref="AB326:AB389" si="180">U326/$X326</f>
        <v>0.69560449150206383</v>
      </c>
      <c r="AC326">
        <f t="shared" ref="AC326:AC389" si="181">V326/$X326</f>
        <v>0.17800884511805559</v>
      </c>
      <c r="AD326">
        <f t="shared" ref="AD326:AD389" si="182">W326/$X326</f>
        <v>0.1263866014304296</v>
      </c>
      <c r="AE326">
        <f t="shared" ref="AE326:AE389" si="183">SUM(Z326:AD326)</f>
        <v>0.99999999999999989</v>
      </c>
      <c r="AF326" s="17">
        <f t="shared" ref="AF326:AF389" si="184">$E$2*LN(F326+0.15*E326)</f>
        <v>8.8419653060436207</v>
      </c>
      <c r="AG326">
        <f t="shared" ref="AG326:AG389" si="185">EXP(AF326+$D$2*Y326)</f>
        <v>2872.7017071627224</v>
      </c>
      <c r="AH326">
        <f t="shared" ref="AH326:AH344" si="186">AG326/C410</f>
        <v>1.3797200040694745E-2</v>
      </c>
      <c r="AI326">
        <f t="shared" ref="AI326:AI389" si="187">Z326*$AH326</f>
        <v>1.2382448273068717E-18</v>
      </c>
      <c r="AJ326">
        <f t="shared" ref="AJ326:AJ389" si="188">AA326*$AH326</f>
        <v>8.5472896595636931E-10</v>
      </c>
      <c r="AK326">
        <f t="shared" ref="AK326:AK389" si="189">AB326*$AH326</f>
        <v>9.5973943184597225E-3</v>
      </c>
      <c r="AL326">
        <f t="shared" ref="AL326:AL389" si="190">AC326*$AH326</f>
        <v>2.456023645106861E-3</v>
      </c>
      <c r="AM326">
        <f t="shared" ref="AM326:AM389" si="191">AD326*$AH326</f>
        <v>1.7437812223991937E-3</v>
      </c>
      <c r="AO326" s="32">
        <f t="shared" ref="AO326:AO389" si="192">AI326*$C326*0.5</f>
        <v>3.472415585220118E-15</v>
      </c>
      <c r="AP326">
        <f t="shared" ref="AP326:AP389" si="193">AJ326*$C326*0.5</f>
        <v>2.3969203158160463E-6</v>
      </c>
      <c r="AQ326">
        <f t="shared" ref="AQ326:AQ389" si="194">AK326*$C326*0.5</f>
        <v>26.914016415804824</v>
      </c>
      <c r="AR326">
        <f t="shared" ref="AR326:AR389" si="195">AL326*$C326*0.5</f>
        <v>6.8874382471574247</v>
      </c>
      <c r="AS326" s="33">
        <f t="shared" ref="AS326:AS389" si="196">AM326*$C326*0.5</f>
        <v>4.890093590814991</v>
      </c>
    </row>
    <row r="327" spans="1:47" x14ac:dyDescent="0.35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28.452319231309101</v>
      </c>
      <c r="K327">
        <v>25.403856456526</v>
      </c>
      <c r="L327">
        <v>33.8718086087014</v>
      </c>
      <c r="M327">
        <v>29.032978807458299</v>
      </c>
      <c r="N327">
        <f t="shared" si="169"/>
        <v>-39.146170330441677</v>
      </c>
      <c r="O327">
        <f t="shared" si="170"/>
        <v>-18.323085165220839</v>
      </c>
      <c r="P327">
        <f t="shared" si="166"/>
        <v>-1.6868473489570153</v>
      </c>
      <c r="Q327">
        <f t="shared" si="167"/>
        <v>-3.0403856456526004</v>
      </c>
      <c r="R327">
        <f t="shared" si="168"/>
        <v>-3.360053386179624</v>
      </c>
      <c r="S327">
        <f t="shared" si="171"/>
        <v>9.9777872115636936E-18</v>
      </c>
      <c r="T327">
        <f t="shared" si="172"/>
        <v>1.1025168136861182E-8</v>
      </c>
      <c r="U327">
        <f t="shared" si="173"/>
        <v>0.18510216761618536</v>
      </c>
      <c r="V327">
        <f t="shared" si="174"/>
        <v>4.7816445733628934E-2</v>
      </c>
      <c r="W327">
        <f t="shared" si="175"/>
        <v>3.4733404611463577E-2</v>
      </c>
      <c r="X327">
        <f t="shared" si="176"/>
        <v>0.26765202898644602</v>
      </c>
      <c r="Y327">
        <f t="shared" si="177"/>
        <v>-1.3180675414263057</v>
      </c>
      <c r="Z327">
        <f t="shared" si="178"/>
        <v>3.7278952262562417E-17</v>
      </c>
      <c r="AA327">
        <f t="shared" si="179"/>
        <v>4.1192170963962686E-8</v>
      </c>
      <c r="AB327">
        <f t="shared" si="180"/>
        <v>0.69157767388178104</v>
      </c>
      <c r="AC327">
        <f t="shared" si="181"/>
        <v>0.17865153466126116</v>
      </c>
      <c r="AD327">
        <f t="shared" si="182"/>
        <v>0.12977075026478685</v>
      </c>
      <c r="AE327">
        <f t="shared" si="183"/>
        <v>1</v>
      </c>
      <c r="AF327" s="17">
        <f t="shared" si="184"/>
        <v>9.3885152670662713</v>
      </c>
      <c r="AG327">
        <f t="shared" si="185"/>
        <v>4749.8484348542188</v>
      </c>
      <c r="AH327">
        <f t="shared" si="186"/>
        <v>1.20790006292349E-2</v>
      </c>
      <c r="AI327">
        <f t="shared" si="187"/>
        <v>4.5029248783670925E-19</v>
      </c>
      <c r="AJ327">
        <f t="shared" si="188"/>
        <v>4.9756025899325689E-10</v>
      </c>
      <c r="AK327">
        <f t="shared" si="189"/>
        <v>8.3535671579828413E-3</v>
      </c>
      <c r="AL327">
        <f t="shared" si="190"/>
        <v>2.157931999587154E-3</v>
      </c>
      <c r="AM327">
        <f t="shared" si="191"/>
        <v>1.5675009741046454E-3</v>
      </c>
      <c r="AO327" s="32">
        <f t="shared" si="192"/>
        <v>1.2627572659217135E-15</v>
      </c>
      <c r="AP327">
        <f t="shared" si="193"/>
        <v>1.3953104909568602E-6</v>
      </c>
      <c r="AQ327">
        <f t="shared" si="194"/>
        <v>23.425946268357627</v>
      </c>
      <c r="AR327">
        <f t="shared" si="195"/>
        <v>6.0514984936453233</v>
      </c>
      <c r="AS327" s="33">
        <f t="shared" si="196"/>
        <v>4.3957500910114895</v>
      </c>
    </row>
    <row r="328" spans="1:47" x14ac:dyDescent="0.35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24.7503843865499</v>
      </c>
      <c r="K328">
        <v>22.098557487990998</v>
      </c>
      <c r="L328">
        <v>29.4647433173213</v>
      </c>
      <c r="M328">
        <v>25.255494271989701</v>
      </c>
      <c r="N328">
        <f t="shared" si="169"/>
        <v>-33.857691980785553</v>
      </c>
      <c r="O328">
        <f t="shared" si="170"/>
        <v>-15.678845990392777</v>
      </c>
      <c r="P328">
        <f t="shared" si="166"/>
        <v>-1.3034326686069548</v>
      </c>
      <c r="Q328">
        <f t="shared" si="167"/>
        <v>-2.7098557487990997</v>
      </c>
      <c r="R328">
        <f t="shared" si="168"/>
        <v>-2.9651829179710183</v>
      </c>
      <c r="S328">
        <f t="shared" si="171"/>
        <v>1.9760193941388998E-15</v>
      </c>
      <c r="T328">
        <f t="shared" si="172"/>
        <v>1.5515425980400952E-7</v>
      </c>
      <c r="U328">
        <f t="shared" si="173"/>
        <v>0.27159788551820907</v>
      </c>
      <c r="V328">
        <f t="shared" si="174"/>
        <v>6.6546405421585395E-2</v>
      </c>
      <c r="W328">
        <f t="shared" si="175"/>
        <v>5.1551038771222996E-2</v>
      </c>
      <c r="X328">
        <f t="shared" si="176"/>
        <v>0.38969548486527927</v>
      </c>
      <c r="Y328">
        <f t="shared" si="177"/>
        <v>-0.94238965288555543</v>
      </c>
      <c r="Z328">
        <f t="shared" si="178"/>
        <v>5.0706756195084606E-15</v>
      </c>
      <c r="AA328">
        <f t="shared" si="179"/>
        <v>3.9814230810923443E-7</v>
      </c>
      <c r="AB328">
        <f t="shared" si="180"/>
        <v>0.6969490180572725</v>
      </c>
      <c r="AC328">
        <f t="shared" si="181"/>
        <v>0.17076514356996206</v>
      </c>
      <c r="AD328">
        <f t="shared" si="182"/>
        <v>0.13228544023045222</v>
      </c>
      <c r="AE328">
        <f t="shared" si="183"/>
        <v>1</v>
      </c>
      <c r="AF328" s="17">
        <f t="shared" si="184"/>
        <v>8.8928132015222179</v>
      </c>
      <c r="AG328">
        <f t="shared" si="185"/>
        <v>3763.6346981798192</v>
      </c>
      <c r="AH328">
        <f t="shared" si="186"/>
        <v>1.4770926779554485E-2</v>
      </c>
      <c r="AI328">
        <f t="shared" si="187"/>
        <v>7.4898578298631555E-17</v>
      </c>
      <c r="AJ328">
        <f t="shared" si="188"/>
        <v>5.8809308809243235E-9</v>
      </c>
      <c r="AK328">
        <f t="shared" si="189"/>
        <v>1.029458291480637E-2</v>
      </c>
      <c r="AL328">
        <f t="shared" si="190"/>
        <v>2.5223594321720192E-3</v>
      </c>
      <c r="AM328">
        <f t="shared" si="191"/>
        <v>1.9539785516451409E-3</v>
      </c>
      <c r="AO328" s="32">
        <f t="shared" si="192"/>
        <v>2.1003842282196966E-13</v>
      </c>
      <c r="AP328">
        <f t="shared" si="193"/>
        <v>1.6491921142072329E-5</v>
      </c>
      <c r="AQ328">
        <f t="shared" si="194"/>
        <v>28.869145558607098</v>
      </c>
      <c r="AR328">
        <f t="shared" si="195"/>
        <v>7.0734639956872121</v>
      </c>
      <c r="AS328" s="33">
        <f t="shared" si="196"/>
        <v>5.4795509145598889</v>
      </c>
    </row>
    <row r="329" spans="1:47" x14ac:dyDescent="0.35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21.900762910366399</v>
      </c>
      <c r="K329">
        <v>19.554252598541499</v>
      </c>
      <c r="L329">
        <v>26.0723367980553</v>
      </c>
      <c r="M329">
        <v>22.347717255475999</v>
      </c>
      <c r="N329">
        <f t="shared" si="169"/>
        <v>-29.786804157666356</v>
      </c>
      <c r="O329">
        <f t="shared" si="170"/>
        <v>-13.643402078833178</v>
      </c>
      <c r="P329">
        <f t="shared" si="166"/>
        <v>-1.00829330143081</v>
      </c>
      <c r="Q329">
        <f t="shared" si="167"/>
        <v>-2.4554252598541497</v>
      </c>
      <c r="R329">
        <f t="shared" si="168"/>
        <v>-2.6442040839614025</v>
      </c>
      <c r="S329">
        <f t="shared" si="171"/>
        <v>1.1581246910108438E-13</v>
      </c>
      <c r="T329">
        <f t="shared" si="172"/>
        <v>1.1878066784616588E-6</v>
      </c>
      <c r="U329">
        <f t="shared" si="173"/>
        <v>0.36484112233689781</v>
      </c>
      <c r="V329">
        <f t="shared" si="174"/>
        <v>8.5826689034101539E-2</v>
      </c>
      <c r="W329">
        <f t="shared" si="175"/>
        <v>7.1061890535791469E-2</v>
      </c>
      <c r="X329">
        <f t="shared" si="176"/>
        <v>0.52173088971358506</v>
      </c>
      <c r="Y329">
        <f t="shared" si="177"/>
        <v>-0.65060336098151583</v>
      </c>
      <c r="Z329">
        <f t="shared" si="178"/>
        <v>2.2197740518040253E-13</v>
      </c>
      <c r="AA329">
        <f t="shared" si="179"/>
        <v>2.2766654263345029E-6</v>
      </c>
      <c r="AB329">
        <f t="shared" si="180"/>
        <v>0.69928986289691386</v>
      </c>
      <c r="AC329">
        <f t="shared" si="181"/>
        <v>0.16450375227201494</v>
      </c>
      <c r="AD329">
        <f t="shared" si="182"/>
        <v>0.13620410816542292</v>
      </c>
      <c r="AE329">
        <f t="shared" si="183"/>
        <v>1</v>
      </c>
      <c r="AF329" s="17">
        <f t="shared" si="184"/>
        <v>9.595459734844523</v>
      </c>
      <c r="AG329">
        <f t="shared" si="185"/>
        <v>9321.1135686535272</v>
      </c>
      <c r="AH329">
        <f t="shared" si="186"/>
        <v>1.7917817446112143E-2</v>
      </c>
      <c r="AI329">
        <f t="shared" si="187"/>
        <v>3.97735062318412E-15</v>
      </c>
      <c r="AJ329">
        <f t="shared" si="188"/>
        <v>4.0792875494936694E-8</v>
      </c>
      <c r="AK329">
        <f t="shared" si="189"/>
        <v>1.2529748105303691E-2</v>
      </c>
      <c r="AL329">
        <f t="shared" si="190"/>
        <v>2.9475482024104195E-3</v>
      </c>
      <c r="AM329">
        <f t="shared" si="191"/>
        <v>2.44048034551856E-3</v>
      </c>
      <c r="AO329" s="32">
        <f t="shared" si="192"/>
        <v>1.1153702391689242E-11</v>
      </c>
      <c r="AP329">
        <f t="shared" si="193"/>
        <v>1.1439564576469434E-4</v>
      </c>
      <c r="AQ329">
        <f t="shared" si="194"/>
        <v>35.137229439809452</v>
      </c>
      <c r="AR329">
        <f t="shared" si="195"/>
        <v>8.2658227924912122</v>
      </c>
      <c r="AS329" s="33">
        <f t="shared" si="196"/>
        <v>6.8438501016260194</v>
      </c>
    </row>
    <row r="330" spans="1:47" x14ac:dyDescent="0.35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21.984334080509999</v>
      </c>
      <c r="K330">
        <v>19.6288697147411</v>
      </c>
      <c r="L330">
        <v>26.171826286321402</v>
      </c>
      <c r="M330">
        <v>22.432993959704099</v>
      </c>
      <c r="N330">
        <f t="shared" si="169"/>
        <v>-29.906191543585678</v>
      </c>
      <c r="O330">
        <f t="shared" si="170"/>
        <v>-13.703095771792839</v>
      </c>
      <c r="P330">
        <f t="shared" si="166"/>
        <v>-1.0169488869099661</v>
      </c>
      <c r="Q330">
        <f t="shared" si="167"/>
        <v>-2.4628869714741102</v>
      </c>
      <c r="R330">
        <f t="shared" si="168"/>
        <v>-2.6535411535677289</v>
      </c>
      <c r="S330">
        <f t="shared" si="171"/>
        <v>1.0277939049183505E-13</v>
      </c>
      <c r="T330">
        <f t="shared" si="172"/>
        <v>1.1189769005442268E-6</v>
      </c>
      <c r="U330">
        <f t="shared" si="173"/>
        <v>0.36169683626521315</v>
      </c>
      <c r="V330">
        <f t="shared" si="174"/>
        <v>8.5188658391868954E-2</v>
      </c>
      <c r="W330">
        <f t="shared" si="175"/>
        <v>7.0401468717749285E-2</v>
      </c>
      <c r="X330">
        <f t="shared" si="176"/>
        <v>0.51728808235183477</v>
      </c>
      <c r="Y330">
        <f t="shared" si="177"/>
        <v>-0.65915534041351009</v>
      </c>
      <c r="Z330">
        <f t="shared" si="178"/>
        <v>1.9868888149240097E-13</v>
      </c>
      <c r="AA330">
        <f t="shared" si="179"/>
        <v>2.1631600238243107E-6</v>
      </c>
      <c r="AB330">
        <f t="shared" si="180"/>
        <v>0.69921741599143228</v>
      </c>
      <c r="AC330">
        <f t="shared" si="181"/>
        <v>0.164683203225099</v>
      </c>
      <c r="AD330">
        <f t="shared" si="182"/>
        <v>0.13609721762324606</v>
      </c>
      <c r="AE330">
        <f t="shared" si="183"/>
        <v>0.99999999999999978</v>
      </c>
      <c r="AF330" s="17">
        <f t="shared" si="184"/>
        <v>9.2076776615028511</v>
      </c>
      <c r="AG330">
        <f t="shared" si="185"/>
        <v>6287.1863169390272</v>
      </c>
      <c r="AH330">
        <f t="shared" si="186"/>
        <v>1.6624580774547204E-2</v>
      </c>
      <c r="AI330">
        <f t="shared" si="187"/>
        <v>3.303119359374857E-15</v>
      </c>
      <c r="AJ330">
        <f t="shared" si="188"/>
        <v>3.5961628544338704E-8</v>
      </c>
      <c r="AK330">
        <f t="shared" si="189"/>
        <v>1.1624196411119741E-2</v>
      </c>
      <c r="AL330">
        <f t="shared" si="190"/>
        <v>2.7377892142268307E-3</v>
      </c>
      <c r="AM330">
        <f t="shared" si="191"/>
        <v>2.2625591875687833E-3</v>
      </c>
      <c r="AO330" s="32">
        <f t="shared" si="192"/>
        <v>9.262952600643497E-12</v>
      </c>
      <c r="AP330">
        <f t="shared" si="193"/>
        <v>1.0084735802923018E-4</v>
      </c>
      <c r="AQ330">
        <f t="shared" si="194"/>
        <v>32.597786716720613</v>
      </c>
      <c r="AR330">
        <f t="shared" si="195"/>
        <v>7.6775947105755611</v>
      </c>
      <c r="AS330" s="33">
        <f t="shared" si="196"/>
        <v>6.3449049914340891</v>
      </c>
    </row>
    <row r="331" spans="1:47" x14ac:dyDescent="0.35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19.0102910992271</v>
      </c>
      <c r="K331">
        <v>16.9734741957386</v>
      </c>
      <c r="L331">
        <v>22.6312989276514</v>
      </c>
      <c r="M331">
        <v>19.3982562237011</v>
      </c>
      <c r="N331">
        <f t="shared" si="169"/>
        <v>-25.657558713181675</v>
      </c>
      <c r="O331">
        <f t="shared" si="170"/>
        <v>-11.578779356590838</v>
      </c>
      <c r="P331">
        <f t="shared" si="166"/>
        <v>-0.70892300670567088</v>
      </c>
      <c r="Q331">
        <f t="shared" si="167"/>
        <v>-2.1973474195738598</v>
      </c>
      <c r="R331">
        <f t="shared" si="168"/>
        <v>-2.3341054588408725</v>
      </c>
      <c r="S331">
        <f t="shared" si="171"/>
        <v>7.1955472898360901E-12</v>
      </c>
      <c r="T331">
        <f t="shared" si="172"/>
        <v>9.3626765084768584E-6</v>
      </c>
      <c r="U331">
        <f t="shared" si="173"/>
        <v>0.49217398019984643</v>
      </c>
      <c r="V331">
        <f t="shared" si="174"/>
        <v>0.11109746281190648</v>
      </c>
      <c r="W331">
        <f t="shared" si="175"/>
        <v>9.6897122233329566E-2</v>
      </c>
      <c r="X331">
        <f t="shared" si="176"/>
        <v>0.70017792792878653</v>
      </c>
      <c r="Y331">
        <f t="shared" si="177"/>
        <v>-0.3564207934822865</v>
      </c>
      <c r="Z331">
        <f t="shared" si="178"/>
        <v>1.0276741100824778E-11</v>
      </c>
      <c r="AA331">
        <f t="shared" si="179"/>
        <v>1.3371853260460268E-5</v>
      </c>
      <c r="AB331">
        <f t="shared" si="180"/>
        <v>0.70292701407449154</v>
      </c>
      <c r="AC331">
        <f t="shared" si="181"/>
        <v>0.15867032989821117</v>
      </c>
      <c r="AD331">
        <f t="shared" si="182"/>
        <v>0.13838928416376009</v>
      </c>
      <c r="AE331">
        <f t="shared" si="183"/>
        <v>1</v>
      </c>
      <c r="AF331" s="17">
        <f t="shared" si="184"/>
        <v>9.0136626232282975</v>
      </c>
      <c r="AG331">
        <f t="shared" si="185"/>
        <v>6400.7347522081755</v>
      </c>
      <c r="AH331">
        <f t="shared" si="186"/>
        <v>2.0500401338719706E-2</v>
      </c>
      <c r="AI331">
        <f t="shared" si="187"/>
        <v>2.106773170210241E-13</v>
      </c>
      <c r="AJ331">
        <f t="shared" si="188"/>
        <v>2.7412835848190315E-7</v>
      </c>
      <c r="AK331">
        <f t="shared" si="189"/>
        <v>1.4410285900354952E-2</v>
      </c>
      <c r="AL331">
        <f t="shared" si="190"/>
        <v>3.2528054434603857E-3</v>
      </c>
      <c r="AM331">
        <f t="shared" si="191"/>
        <v>2.8370358663352092E-3</v>
      </c>
      <c r="AO331" s="32">
        <f t="shared" si="192"/>
        <v>5.9080335563950866E-10</v>
      </c>
      <c r="AP331">
        <f t="shared" si="193"/>
        <v>7.6873939898758304E-4</v>
      </c>
      <c r="AQ331">
        <f t="shared" si="194"/>
        <v>40.410830107565893</v>
      </c>
      <c r="AR331">
        <f t="shared" si="195"/>
        <v>9.1218570580480538</v>
      </c>
      <c r="AS331" s="33">
        <f t="shared" si="196"/>
        <v>7.9559125472117929</v>
      </c>
    </row>
    <row r="332" spans="1:47" x14ac:dyDescent="0.35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16.807571643164199</v>
      </c>
      <c r="K332">
        <v>15.006760395682299</v>
      </c>
      <c r="L332">
        <v>20.0090138609098</v>
      </c>
      <c r="M332">
        <v>17.150583309351202</v>
      </c>
      <c r="N332">
        <f t="shared" si="169"/>
        <v>-22.510816633091761</v>
      </c>
      <c r="O332">
        <f t="shared" si="170"/>
        <v>-10.00540831654588</v>
      </c>
      <c r="P332">
        <f t="shared" si="166"/>
        <v>-0.48078420589914783</v>
      </c>
      <c r="Q332">
        <f t="shared" si="167"/>
        <v>-2.0006760395682299</v>
      </c>
      <c r="R332">
        <f t="shared" si="168"/>
        <v>-2.0865987530943229</v>
      </c>
      <c r="S332">
        <f t="shared" si="171"/>
        <v>1.6736959033083378E-10</v>
      </c>
      <c r="T332">
        <f t="shared" si="172"/>
        <v>4.5155055347223275E-5</v>
      </c>
      <c r="U332">
        <f t="shared" si="173"/>
        <v>0.61829832843962718</v>
      </c>
      <c r="V332">
        <f t="shared" si="174"/>
        <v>0.1352438221493075</v>
      </c>
      <c r="W332">
        <f t="shared" si="175"/>
        <v>0.12410854255335137</v>
      </c>
      <c r="X332">
        <f t="shared" si="176"/>
        <v>0.87769584836500292</v>
      </c>
      <c r="Y332">
        <f t="shared" si="177"/>
        <v>-0.13045515952513384</v>
      </c>
      <c r="Z332">
        <f t="shared" si="178"/>
        <v>1.9069201551154043E-10</v>
      </c>
      <c r="AA332">
        <f t="shared" si="179"/>
        <v>5.1447270066663081E-5</v>
      </c>
      <c r="AB332">
        <f t="shared" si="180"/>
        <v>0.7044562528026207</v>
      </c>
      <c r="AC332">
        <f t="shared" si="181"/>
        <v>0.15408962273348287</v>
      </c>
      <c r="AD332">
        <f t="shared" si="182"/>
        <v>0.14140267700313763</v>
      </c>
      <c r="AE332">
        <f t="shared" si="183"/>
        <v>0.99999999999999978</v>
      </c>
      <c r="AF332" s="17">
        <f t="shared" si="184"/>
        <v>9.1967088629451759</v>
      </c>
      <c r="AG332">
        <f t="shared" si="185"/>
        <v>9003.6943126448205</v>
      </c>
      <c r="AH332">
        <f t="shared" si="186"/>
        <v>2.4070485516324836E-2</v>
      </c>
      <c r="AI332">
        <f t="shared" si="187"/>
        <v>4.5900493974493246E-12</v>
      </c>
      <c r="AJ332">
        <f t="shared" si="188"/>
        <v>1.2383607689940661E-6</v>
      </c>
      <c r="AK332">
        <f t="shared" si="189"/>
        <v>1.695660402996995E-2</v>
      </c>
      <c r="AL332">
        <f t="shared" si="190"/>
        <v>3.7090120322222577E-3</v>
      </c>
      <c r="AM332">
        <f t="shared" si="191"/>
        <v>3.4036310887735834E-3</v>
      </c>
      <c r="AO332" s="32">
        <f t="shared" si="192"/>
        <v>1.2871896343228758E-8</v>
      </c>
      <c r="AP332">
        <f t="shared" si="193"/>
        <v>3.4727407210193655E-3</v>
      </c>
      <c r="AQ332">
        <f t="shared" si="194"/>
        <v>47.55148158715604</v>
      </c>
      <c r="AR332">
        <f t="shared" si="195"/>
        <v>10.401199264017338</v>
      </c>
      <c r="AS332" s="33">
        <f t="shared" si="196"/>
        <v>9.544818099262752</v>
      </c>
    </row>
    <row r="333" spans="1:47" x14ac:dyDescent="0.35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15.718390091964199</v>
      </c>
      <c r="K333">
        <v>14.0342768678252</v>
      </c>
      <c r="L333">
        <v>18.712369157100301</v>
      </c>
      <c r="M333">
        <v>16.0391735632288</v>
      </c>
      <c r="N333">
        <f t="shared" si="169"/>
        <v>-20.954842988520358</v>
      </c>
      <c r="O333">
        <f t="shared" si="170"/>
        <v>-9.2274214942601791</v>
      </c>
      <c r="P333">
        <f t="shared" si="166"/>
        <v>-0.36797611666772201</v>
      </c>
      <c r="Q333">
        <f t="shared" si="167"/>
        <v>-1.9034276867825202</v>
      </c>
      <c r="R333">
        <f t="shared" si="168"/>
        <v>-1.9591742785312731</v>
      </c>
      <c r="S333">
        <f t="shared" si="171"/>
        <v>7.9328149022655887E-10</v>
      </c>
      <c r="T333">
        <f t="shared" si="172"/>
        <v>9.8306393300857624E-5</v>
      </c>
      <c r="U333">
        <f t="shared" si="173"/>
        <v>0.69213371195075413</v>
      </c>
      <c r="V333">
        <f t="shared" si="174"/>
        <v>0.14905682248399715</v>
      </c>
      <c r="W333">
        <f t="shared" si="175"/>
        <v>0.1409747787762288</v>
      </c>
      <c r="X333">
        <f t="shared" si="176"/>
        <v>0.98226362039756232</v>
      </c>
      <c r="Y333">
        <f t="shared" si="177"/>
        <v>-1.7895554111265154E-2</v>
      </c>
      <c r="Z333">
        <f t="shared" si="178"/>
        <v>8.0760548772587684E-10</v>
      </c>
      <c r="AA333">
        <f t="shared" si="179"/>
        <v>1.0008147635669231E-4</v>
      </c>
      <c r="AB333">
        <f t="shared" si="180"/>
        <v>0.70463132053146715</v>
      </c>
      <c r="AC333">
        <f t="shared" si="181"/>
        <v>0.15174828771900128</v>
      </c>
      <c r="AD333">
        <f t="shared" si="182"/>
        <v>0.14352030946556946</v>
      </c>
      <c r="AE333">
        <f t="shared" si="183"/>
        <v>1</v>
      </c>
      <c r="AF333" s="17">
        <f t="shared" si="184"/>
        <v>8.82715987268476</v>
      </c>
      <c r="AG333">
        <f t="shared" si="185"/>
        <v>6732.0365514674932</v>
      </c>
      <c r="AH333">
        <f t="shared" si="186"/>
        <v>2.520258042202498E-2</v>
      </c>
      <c r="AI333">
        <f t="shared" si="187"/>
        <v>2.035374225368012E-11</v>
      </c>
      <c r="AJ333">
        <f t="shared" si="188"/>
        <v>2.5223114566345293E-6</v>
      </c>
      <c r="AK333">
        <f t="shared" si="189"/>
        <v>1.7758527523571963E-2</v>
      </c>
      <c r="AL333">
        <f t="shared" si="190"/>
        <v>3.8244484251427156E-3</v>
      </c>
      <c r="AM333">
        <f t="shared" si="191"/>
        <v>3.617082141499927E-3</v>
      </c>
      <c r="AO333" s="32">
        <f t="shared" si="192"/>
        <v>5.7078091715473361E-8</v>
      </c>
      <c r="AP333">
        <f t="shared" si="193"/>
        <v>7.0733294576698384E-3</v>
      </c>
      <c r="AQ333">
        <f t="shared" si="194"/>
        <v>49.800319277351932</v>
      </c>
      <c r="AR333">
        <f t="shared" si="195"/>
        <v>10.724918064240722</v>
      </c>
      <c r="AS333" s="33">
        <f t="shared" si="196"/>
        <v>10.143399854520842</v>
      </c>
    </row>
    <row r="334" spans="1:47" x14ac:dyDescent="0.35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14.441139518924601</v>
      </c>
      <c r="K334">
        <v>12.8938745704684</v>
      </c>
      <c r="L334">
        <v>17.1918327606245</v>
      </c>
      <c r="M334">
        <v>14.7358566519639</v>
      </c>
      <c r="N334">
        <f t="shared" si="169"/>
        <v>-19.130199312749397</v>
      </c>
      <c r="O334">
        <f t="shared" si="170"/>
        <v>-8.3150996563746986</v>
      </c>
      <c r="P334">
        <f t="shared" si="166"/>
        <v>-0.23568945017433407</v>
      </c>
      <c r="Q334">
        <f t="shared" si="167"/>
        <v>-1.78938745704684</v>
      </c>
      <c r="R334">
        <f t="shared" si="168"/>
        <v>-1.8519928061395994</v>
      </c>
      <c r="S334">
        <f t="shared" si="171"/>
        <v>4.9188094730318901E-9</v>
      </c>
      <c r="T334">
        <f t="shared" si="172"/>
        <v>2.447924972278808E-4</v>
      </c>
      <c r="U334">
        <f t="shared" si="173"/>
        <v>0.79002597827104515</v>
      </c>
      <c r="V334">
        <f t="shared" si="174"/>
        <v>0.16706247127129334</v>
      </c>
      <c r="W334">
        <f t="shared" si="175"/>
        <v>0.15692413513204931</v>
      </c>
      <c r="X334">
        <f t="shared" si="176"/>
        <v>1.1142573820904251</v>
      </c>
      <c r="Y334">
        <f t="shared" si="177"/>
        <v>0.10818815798787251</v>
      </c>
      <c r="Z334">
        <f t="shared" si="178"/>
        <v>4.4144284364568067E-9</v>
      </c>
      <c r="AA334">
        <f t="shared" si="179"/>
        <v>2.1969116037502293E-4</v>
      </c>
      <c r="AB334">
        <f t="shared" si="180"/>
        <v>0.70901570047388951</v>
      </c>
      <c r="AC334">
        <f t="shared" si="181"/>
        <v>0.14993167104522331</v>
      </c>
      <c r="AD334">
        <f t="shared" si="182"/>
        <v>0.1408329329060837</v>
      </c>
      <c r="AE334">
        <f t="shared" si="183"/>
        <v>1</v>
      </c>
      <c r="AF334" s="17">
        <f t="shared" si="184"/>
        <v>9.4782276004781938</v>
      </c>
      <c r="AG334">
        <f t="shared" si="185"/>
        <v>14100.412215344033</v>
      </c>
      <c r="AH334">
        <f t="shared" si="186"/>
        <v>2.7783823066954441E-2</v>
      </c>
      <c r="AI334">
        <f t="shared" si="187"/>
        <v>1.2264969862024826E-10</v>
      </c>
      <c r="AJ334">
        <f t="shared" si="188"/>
        <v>6.1038603292335495E-6</v>
      </c>
      <c r="AK334">
        <f t="shared" si="189"/>
        <v>1.9699166773659311E-2</v>
      </c>
      <c r="AL334">
        <f t="shared" si="190"/>
        <v>4.1656750204533011E-3</v>
      </c>
      <c r="AM334">
        <f t="shared" si="191"/>
        <v>3.9128772898628953E-3</v>
      </c>
      <c r="AO334" s="32">
        <f t="shared" si="192"/>
        <v>3.4394710611292769E-7</v>
      </c>
      <c r="AP334">
        <f t="shared" si="193"/>
        <v>1.7117083205052331E-2</v>
      </c>
      <c r="AQ334">
        <f t="shared" si="194"/>
        <v>55.242462728053496</v>
      </c>
      <c r="AR334">
        <f t="shared" si="195"/>
        <v>11.681821353088001</v>
      </c>
      <c r="AS334" s="33">
        <f t="shared" si="196"/>
        <v>10.972899530640642</v>
      </c>
    </row>
    <row r="335" spans="1:47" x14ac:dyDescent="0.35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11.767129378055699</v>
      </c>
      <c r="K335">
        <v>10.5063655161212</v>
      </c>
      <c r="L335">
        <v>15</v>
      </c>
      <c r="M335">
        <v>12.0072748755671</v>
      </c>
      <c r="N335">
        <f t="shared" si="169"/>
        <v>-15.310184825793957</v>
      </c>
      <c r="O335">
        <f t="shared" si="170"/>
        <v>-6.4050924128969786</v>
      </c>
      <c r="P335">
        <f t="shared" si="166"/>
        <v>4.1261600129943066E-2</v>
      </c>
      <c r="Q335">
        <f t="shared" si="167"/>
        <v>-1.5506365516121201</v>
      </c>
      <c r="R335">
        <f t="shared" si="168"/>
        <v>-1.5817926628727039</v>
      </c>
      <c r="S335">
        <f t="shared" si="171"/>
        <v>2.2432166161308724E-7</v>
      </c>
      <c r="T335">
        <f t="shared" si="172"/>
        <v>1.6531174452701187E-3</v>
      </c>
      <c r="U335">
        <f t="shared" si="173"/>
        <v>1.0421246898441612</v>
      </c>
      <c r="V335">
        <f t="shared" si="174"/>
        <v>0.21211291002893418</v>
      </c>
      <c r="W335">
        <f t="shared" si="175"/>
        <v>0.20560618506087444</v>
      </c>
      <c r="X335">
        <f t="shared" si="176"/>
        <v>1.4614971267009016</v>
      </c>
      <c r="Y335">
        <f t="shared" si="177"/>
        <v>0.37946133957400596</v>
      </c>
      <c r="Z335">
        <f t="shared" si="178"/>
        <v>1.5348758305085271E-7</v>
      </c>
      <c r="AA335">
        <f t="shared" si="179"/>
        <v>1.13111234710517E-3</v>
      </c>
      <c r="AB335">
        <f t="shared" si="180"/>
        <v>0.71305284889378651</v>
      </c>
      <c r="AC335">
        <f t="shared" si="181"/>
        <v>0.1451339904497421</v>
      </c>
      <c r="AD335">
        <f t="shared" si="182"/>
        <v>0.14068189482178309</v>
      </c>
      <c r="AE335">
        <f t="shared" si="183"/>
        <v>0.99999999999999989</v>
      </c>
      <c r="AF335" s="17">
        <f t="shared" si="184"/>
        <v>9.2739023690630891</v>
      </c>
      <c r="AG335">
        <f t="shared" si="185"/>
        <v>13898.348606385862</v>
      </c>
      <c r="AH335">
        <f t="shared" si="186"/>
        <v>3.4011281210584596E-2</v>
      </c>
      <c r="AI335">
        <f t="shared" si="187"/>
        <v>5.2203093494755095E-9</v>
      </c>
      <c r="AJ335">
        <f t="shared" si="188"/>
        <v>3.8470580118158307E-5</v>
      </c>
      <c r="AK335">
        <f t="shared" si="189"/>
        <v>2.4251840961735056E-2</v>
      </c>
      <c r="AL335">
        <f t="shared" si="190"/>
        <v>4.9361929624004777E-3</v>
      </c>
      <c r="AM335">
        <f t="shared" si="191"/>
        <v>4.7847714860215496E-3</v>
      </c>
      <c r="AO335" s="32">
        <f t="shared" si="192"/>
        <v>1.463933718521132E-5</v>
      </c>
      <c r="AP335">
        <f t="shared" si="193"/>
        <v>0.10788322230692897</v>
      </c>
      <c r="AQ335">
        <f t="shared" si="194"/>
        <v>68.009547602122353</v>
      </c>
      <c r="AR335">
        <f t="shared" si="195"/>
        <v>13.842588312339773</v>
      </c>
      <c r="AS335" s="33">
        <f t="shared" si="196"/>
        <v>13.417956379365082</v>
      </c>
    </row>
    <row r="336" spans="1:47" x14ac:dyDescent="0.35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9.4541100690579505</v>
      </c>
      <c r="K336">
        <v>8.4411697045160299</v>
      </c>
      <c r="L336">
        <v>15</v>
      </c>
      <c r="M336">
        <v>9.6470510908754896</v>
      </c>
      <c r="N336">
        <f t="shared" si="169"/>
        <v>-12.005871527225638</v>
      </c>
      <c r="O336">
        <f t="shared" si="170"/>
        <v>-4.7529357636128191</v>
      </c>
      <c r="P336">
        <f t="shared" si="166"/>
        <v>0.28082431427614074</v>
      </c>
      <c r="Q336">
        <f t="shared" si="167"/>
        <v>-1.3441169704516032</v>
      </c>
      <c r="R336">
        <f t="shared" si="168"/>
        <v>-1.4650949919638347</v>
      </c>
      <c r="S336">
        <f t="shared" si="171"/>
        <v>6.1082421465785053E-6</v>
      </c>
      <c r="T336">
        <f t="shared" si="172"/>
        <v>8.6263331179132572E-3</v>
      </c>
      <c r="U336">
        <f t="shared" si="173"/>
        <v>1.3242209367838789</v>
      </c>
      <c r="V336">
        <f t="shared" si="174"/>
        <v>0.26076987372722171</v>
      </c>
      <c r="W336">
        <f t="shared" si="175"/>
        <v>0.23105604196765081</v>
      </c>
      <c r="X336">
        <f t="shared" si="176"/>
        <v>1.8246792938388112</v>
      </c>
      <c r="Y336">
        <f t="shared" si="177"/>
        <v>0.60140424218884303</v>
      </c>
      <c r="Z336">
        <f t="shared" si="178"/>
        <v>3.3475702646506251E-6</v>
      </c>
      <c r="AA336">
        <f t="shared" si="179"/>
        <v>4.7275886491619781E-3</v>
      </c>
      <c r="AB336">
        <f t="shared" si="180"/>
        <v>0.72572804506261801</v>
      </c>
      <c r="AC336">
        <f t="shared" si="181"/>
        <v>0.14291271600863448</v>
      </c>
      <c r="AD336">
        <f t="shared" si="182"/>
        <v>0.12662830270932085</v>
      </c>
      <c r="AE336">
        <f t="shared" si="183"/>
        <v>1</v>
      </c>
      <c r="AF336" s="17">
        <f t="shared" si="184"/>
        <v>10.015328914256084</v>
      </c>
      <c r="AG336">
        <f t="shared" si="185"/>
        <v>34074.748773568281</v>
      </c>
      <c r="AH336">
        <f t="shared" si="186"/>
        <v>4.042622797285883E-2</v>
      </c>
      <c r="AI336">
        <f t="shared" si="187"/>
        <v>1.3532963867392953E-7</v>
      </c>
      <c r="AJ336">
        <f t="shared" si="188"/>
        <v>1.9111857649292184E-4</v>
      </c>
      <c r="AK336">
        <f t="shared" si="189"/>
        <v>2.933844739599856E-2</v>
      </c>
      <c r="AL336">
        <f t="shared" si="190"/>
        <v>5.7774220375854893E-3</v>
      </c>
      <c r="AM336">
        <f t="shared" si="191"/>
        <v>5.1191046331431822E-3</v>
      </c>
      <c r="AO336" s="32">
        <f t="shared" si="192"/>
        <v>3.7950551951476121E-4</v>
      </c>
      <c r="AP336">
        <f t="shared" si="193"/>
        <v>0.53595469086876768</v>
      </c>
      <c r="AQ336">
        <f t="shared" si="194"/>
        <v>82.273941095801121</v>
      </c>
      <c r="AR336">
        <f t="shared" si="195"/>
        <v>16.201650823237557</v>
      </c>
      <c r="AS336" s="33">
        <f t="shared" si="196"/>
        <v>14.355528340191157</v>
      </c>
    </row>
    <row r="337" spans="1:47" x14ac:dyDescent="0.35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8.0387570630622704</v>
      </c>
      <c r="K337">
        <v>7.17746166344845</v>
      </c>
      <c r="L337">
        <v>15</v>
      </c>
      <c r="M337">
        <v>8.2028133296554095</v>
      </c>
      <c r="N337">
        <f t="shared" si="169"/>
        <v>-9.9839386615175272</v>
      </c>
      <c r="O337">
        <f t="shared" si="170"/>
        <v>-3.7419693307587636</v>
      </c>
      <c r="P337">
        <f t="shared" si="166"/>
        <v>0.42741444703997949</v>
      </c>
      <c r="Q337">
        <f t="shared" si="167"/>
        <v>-1.217746166344845</v>
      </c>
      <c r="R337">
        <f t="shared" si="168"/>
        <v>-1.3892216462875495</v>
      </c>
      <c r="S337">
        <f t="shared" si="171"/>
        <v>4.6135000711227672E-5</v>
      </c>
      <c r="T337">
        <f t="shared" si="172"/>
        <v>2.3707369477476443E-2</v>
      </c>
      <c r="U337">
        <f t="shared" si="173"/>
        <v>1.5332879967302493</v>
      </c>
      <c r="V337">
        <f t="shared" si="174"/>
        <v>0.29589631702401142</v>
      </c>
      <c r="W337">
        <f t="shared" si="175"/>
        <v>0.24926924878849371</v>
      </c>
      <c r="X337">
        <f t="shared" si="176"/>
        <v>2.1022070670209421</v>
      </c>
      <c r="Y337">
        <f t="shared" si="177"/>
        <v>0.74298777712772557</v>
      </c>
      <c r="Z337">
        <f t="shared" si="178"/>
        <v>2.1945983074163111E-5</v>
      </c>
      <c r="AA337">
        <f t="shared" si="179"/>
        <v>1.1277371220653531E-2</v>
      </c>
      <c r="AB337">
        <f t="shared" si="180"/>
        <v>0.72937058427031476</v>
      </c>
      <c r="AC337">
        <f t="shared" si="181"/>
        <v>0.14075507673148913</v>
      </c>
      <c r="AD337">
        <f t="shared" si="182"/>
        <v>0.11857502179446841</v>
      </c>
      <c r="AE337">
        <f t="shared" si="183"/>
        <v>1</v>
      </c>
      <c r="AF337" s="17">
        <f t="shared" si="184"/>
        <v>8.6129679999005333</v>
      </c>
      <c r="AG337">
        <f t="shared" si="185"/>
        <v>9256.2978167431665</v>
      </c>
      <c r="AH337">
        <f t="shared" si="186"/>
        <v>4.3918358035134275E-2</v>
      </c>
      <c r="AI337">
        <f t="shared" si="187"/>
        <v>9.6383154208409222E-7</v>
      </c>
      <c r="AJ337">
        <f t="shared" si="188"/>
        <v>4.9528362696378103E-4</v>
      </c>
      <c r="AK337">
        <f t="shared" si="189"/>
        <v>3.2032758460278761E-2</v>
      </c>
      <c r="AL337">
        <f t="shared" si="190"/>
        <v>6.1817318551563366E-3</v>
      </c>
      <c r="AM337">
        <f t="shared" si="191"/>
        <v>5.2076202611933131E-3</v>
      </c>
      <c r="AO337" s="32">
        <f t="shared" si="192"/>
        <v>2.7028771648808232E-3</v>
      </c>
      <c r="AP337">
        <f t="shared" si="193"/>
        <v>1.3889261214310393</v>
      </c>
      <c r="AQ337">
        <f t="shared" si="194"/>
        <v>89.82960983328816</v>
      </c>
      <c r="AR337">
        <f t="shared" si="195"/>
        <v>17.335458678380391</v>
      </c>
      <c r="AS337" s="33">
        <f t="shared" si="196"/>
        <v>14.60375311739077</v>
      </c>
    </row>
    <row r="338" spans="1:47" x14ac:dyDescent="0.35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5.7932114691181003</v>
      </c>
      <c r="K338">
        <v>5.1725102402840397</v>
      </c>
      <c r="L338">
        <v>15</v>
      </c>
      <c r="M338">
        <v>5.9114402746103103</v>
      </c>
      <c r="N338">
        <f t="shared" si="169"/>
        <v>-6.7760163844544401</v>
      </c>
      <c r="O338">
        <f t="shared" si="170"/>
        <v>-2.1380081922272201</v>
      </c>
      <c r="P338">
        <f t="shared" si="166"/>
        <v>0.65998881212705263</v>
      </c>
      <c r="Q338">
        <f t="shared" si="167"/>
        <v>-1.0172510240284041</v>
      </c>
      <c r="R338">
        <f t="shared" si="168"/>
        <v>-1.2589813451595246</v>
      </c>
      <c r="S338">
        <f t="shared" si="171"/>
        <v>1.1408104085353376E-3</v>
      </c>
      <c r="T338">
        <f t="shared" si="172"/>
        <v>0.11788942239356935</v>
      </c>
      <c r="U338">
        <f t="shared" si="173"/>
        <v>1.9347706883123017</v>
      </c>
      <c r="V338">
        <f t="shared" si="174"/>
        <v>0.36158757073277364</v>
      </c>
      <c r="W338">
        <f t="shared" si="175"/>
        <v>0.28394311926475863</v>
      </c>
      <c r="X338">
        <f t="shared" si="176"/>
        <v>2.6993316111119388</v>
      </c>
      <c r="Y338">
        <f t="shared" si="177"/>
        <v>0.99300419092434522</v>
      </c>
      <c r="Z338">
        <f t="shared" si="178"/>
        <v>4.2262699545292338E-4</v>
      </c>
      <c r="AA338">
        <f t="shared" si="179"/>
        <v>4.3673560487444897E-2</v>
      </c>
      <c r="AB338">
        <f t="shared" si="180"/>
        <v>0.71675917117693788</v>
      </c>
      <c r="AC338">
        <f t="shared" si="181"/>
        <v>0.13395448311881342</v>
      </c>
      <c r="AD338">
        <f t="shared" si="182"/>
        <v>0.1051901582213508</v>
      </c>
      <c r="AE338">
        <f t="shared" si="183"/>
        <v>0.99999999999999989</v>
      </c>
      <c r="AF338" s="17">
        <f t="shared" si="184"/>
        <v>9.8699979981782864</v>
      </c>
      <c r="AG338">
        <f t="shared" si="185"/>
        <v>38758.328155264498</v>
      </c>
      <c r="AH338">
        <f t="shared" si="186"/>
        <v>5.4347749353135487E-2</v>
      </c>
      <c r="AI338">
        <f t="shared" si="187"/>
        <v>2.2968826018744209E-5</v>
      </c>
      <c r="AJ338">
        <f t="shared" si="188"/>
        <v>2.3735597187306569E-3</v>
      </c>
      <c r="AK338">
        <f t="shared" si="189"/>
        <v>3.8954247781685353E-2</v>
      </c>
      <c r="AL338">
        <f t="shared" si="190"/>
        <v>7.2801246732700905E-3</v>
      </c>
      <c r="AM338">
        <f t="shared" si="191"/>
        <v>5.7168483534306381E-3</v>
      </c>
      <c r="AO338" s="32">
        <f t="shared" si="192"/>
        <v>6.4411582978436827E-2</v>
      </c>
      <c r="AP338">
        <f t="shared" si="193"/>
        <v>6.6561842844092238</v>
      </c>
      <c r="AQ338">
        <f t="shared" si="194"/>
        <v>109.23957372941071</v>
      </c>
      <c r="AR338">
        <f t="shared" si="195"/>
        <v>20.415686639927781</v>
      </c>
      <c r="AS338" s="33">
        <f t="shared" si="196"/>
        <v>16.031783766032902</v>
      </c>
    </row>
    <row r="339" spans="1:47" x14ac:dyDescent="0.35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4.0625383278739404</v>
      </c>
      <c r="K339">
        <v>3.6272663641731602</v>
      </c>
      <c r="L339">
        <v>15</v>
      </c>
      <c r="M339">
        <v>4.1454472733407597</v>
      </c>
      <c r="N339">
        <f t="shared" si="169"/>
        <v>-4.3036261826770428</v>
      </c>
      <c r="O339">
        <f t="shared" si="170"/>
        <v>-0.90181309133852139</v>
      </c>
      <c r="P339">
        <f t="shared" si="166"/>
        <v>0.83923710175591337</v>
      </c>
      <c r="Q339">
        <f t="shared" si="167"/>
        <v>-0.86272663641731606</v>
      </c>
      <c r="R339">
        <f t="shared" si="168"/>
        <v>-1.1731375431852127</v>
      </c>
      <c r="S339">
        <f t="shared" si="171"/>
        <v>1.3519446038681703E-2</v>
      </c>
      <c r="T339">
        <f t="shared" si="172"/>
        <v>0.40583317966659199</v>
      </c>
      <c r="U339">
        <f t="shared" si="173"/>
        <v>2.314600498389153</v>
      </c>
      <c r="V339">
        <f t="shared" si="174"/>
        <v>0.42200984475398884</v>
      </c>
      <c r="W339">
        <f t="shared" si="175"/>
        <v>0.30939467764115103</v>
      </c>
      <c r="X339">
        <f t="shared" si="176"/>
        <v>3.4653576464895663</v>
      </c>
      <c r="Y339">
        <f t="shared" si="177"/>
        <v>1.2428158441954766</v>
      </c>
      <c r="Z339">
        <f t="shared" si="178"/>
        <v>3.9013133470875666E-3</v>
      </c>
      <c r="AA339">
        <f t="shared" si="179"/>
        <v>0.117111484893256</v>
      </c>
      <c r="AB339">
        <f t="shared" si="180"/>
        <v>0.66792543065038634</v>
      </c>
      <c r="AC339">
        <f t="shared" si="181"/>
        <v>0.12177959327848542</v>
      </c>
      <c r="AD339">
        <f t="shared" si="182"/>
        <v>8.9282177830784709E-2</v>
      </c>
      <c r="AE339">
        <f t="shared" si="183"/>
        <v>1</v>
      </c>
      <c r="AF339" s="17">
        <f t="shared" si="184"/>
        <v>9.8720078519071119</v>
      </c>
      <c r="AG339">
        <f t="shared" si="185"/>
        <v>46257.502353955118</v>
      </c>
      <c r="AH339">
        <f t="shared" si="186"/>
        <v>6.3483996728701822E-2</v>
      </c>
      <c r="AI339">
        <f t="shared" si="187"/>
        <v>2.4767096376414783E-4</v>
      </c>
      <c r="AJ339">
        <f t="shared" si="188"/>
        <v>7.4347051238568768E-3</v>
      </c>
      <c r="AK339">
        <f t="shared" si="189"/>
        <v>4.2402575854425882E-2</v>
      </c>
      <c r="AL339">
        <f t="shared" si="190"/>
        <v>7.7310553013140064E-3</v>
      </c>
      <c r="AM339">
        <f t="shared" si="191"/>
        <v>5.6679894853409107E-3</v>
      </c>
      <c r="AO339" s="32">
        <f t="shared" si="192"/>
        <v>0.69454480698426357</v>
      </c>
      <c r="AP339">
        <f t="shared" si="193"/>
        <v>20.849177298600953</v>
      </c>
      <c r="AQ339">
        <f t="shared" si="194"/>
        <v>118.90973578353311</v>
      </c>
      <c r="AR339">
        <f t="shared" si="195"/>
        <v>21.68023344532682</v>
      </c>
      <c r="AS339" s="33">
        <f t="shared" si="196"/>
        <v>15.894768620651689</v>
      </c>
    </row>
    <row r="340" spans="1:47" x14ac:dyDescent="0.35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2.1471538360114901</v>
      </c>
      <c r="K340">
        <v>1.9171016392959701</v>
      </c>
      <c r="L340">
        <v>15</v>
      </c>
      <c r="M340">
        <v>2.1909733020525501</v>
      </c>
      <c r="N340">
        <f t="shared" si="169"/>
        <v>-1.567362622873572</v>
      </c>
      <c r="O340">
        <f t="shared" si="170"/>
        <v>0.46631868856321401</v>
      </c>
      <c r="P340">
        <f t="shared" si="166"/>
        <v>1.0376162098416672</v>
      </c>
      <c r="Q340">
        <f t="shared" si="167"/>
        <v>-0.69171016392959705</v>
      </c>
      <c r="R340">
        <f t="shared" si="168"/>
        <v>-1.0739858345457156</v>
      </c>
      <c r="S340">
        <f t="shared" si="171"/>
        <v>0.20859460015473061</v>
      </c>
      <c r="T340">
        <f t="shared" si="172"/>
        <v>1.5941149446073082</v>
      </c>
      <c r="U340">
        <f t="shared" si="173"/>
        <v>2.8224807867433581</v>
      </c>
      <c r="V340">
        <f t="shared" si="174"/>
        <v>0.50071902481675057</v>
      </c>
      <c r="W340">
        <f t="shared" si="175"/>
        <v>0.34164406327115232</v>
      </c>
      <c r="X340">
        <f t="shared" si="176"/>
        <v>5.4675534195933002</v>
      </c>
      <c r="Y340">
        <f t="shared" si="177"/>
        <v>1.6988312439084907</v>
      </c>
      <c r="Z340">
        <f t="shared" si="178"/>
        <v>3.8151360242264766E-2</v>
      </c>
      <c r="AA340">
        <f t="shared" si="179"/>
        <v>0.29155909824213205</v>
      </c>
      <c r="AB340">
        <f t="shared" si="180"/>
        <v>0.51622372387416127</v>
      </c>
      <c r="AC340">
        <f t="shared" si="181"/>
        <v>9.1580088275387384E-2</v>
      </c>
      <c r="AD340">
        <f t="shared" si="182"/>
        <v>6.2485729366054413E-2</v>
      </c>
      <c r="AE340">
        <f t="shared" si="183"/>
        <v>0.99999999999999989</v>
      </c>
      <c r="AF340" s="17">
        <f t="shared" si="184"/>
        <v>9.1280125360663948</v>
      </c>
      <c r="AG340">
        <f t="shared" si="185"/>
        <v>30248.274085374287</v>
      </c>
      <c r="AH340">
        <f t="shared" si="186"/>
        <v>8.9402471246347315E-2</v>
      </c>
      <c r="AI340">
        <f t="shared" si="187"/>
        <v>3.410825887068114E-3</v>
      </c>
      <c r="AJ340">
        <f t="shared" si="188"/>
        <v>2.6066103897203163E-2</v>
      </c>
      <c r="AK340">
        <f t="shared" si="189"/>
        <v>4.6151676630342038E-2</v>
      </c>
      <c r="AL340">
        <f t="shared" si="190"/>
        <v>8.1874862087782697E-3</v>
      </c>
      <c r="AM340">
        <f t="shared" si="191"/>
        <v>5.5863786229557195E-3</v>
      </c>
      <c r="AO340" s="32">
        <f t="shared" si="192"/>
        <v>9.5649945047517875</v>
      </c>
      <c r="AP340">
        <f t="shared" si="193"/>
        <v>73.09729338056313</v>
      </c>
      <c r="AQ340">
        <f t="shared" si="194"/>
        <v>129.42335609331192</v>
      </c>
      <c r="AR340">
        <f t="shared" si="195"/>
        <v>22.960204709250608</v>
      </c>
      <c r="AS340" s="33">
        <f t="shared" si="196"/>
        <v>15.665906909122519</v>
      </c>
    </row>
    <row r="341" spans="1:47" x14ac:dyDescent="0.35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2.4225870922313E-2</v>
      </c>
      <c r="K341">
        <v>2.1630241894922301E-2</v>
      </c>
      <c r="L341">
        <v>15</v>
      </c>
      <c r="M341">
        <v>2.4720276451339899E-2</v>
      </c>
      <c r="N341">
        <f t="shared" si="169"/>
        <v>1.4653916129681244</v>
      </c>
      <c r="O341">
        <f t="shared" si="170"/>
        <v>1.9826958064840621</v>
      </c>
      <c r="P341">
        <f t="shared" si="166"/>
        <v>1.257490891940189</v>
      </c>
      <c r="Q341">
        <f t="shared" si="167"/>
        <v>-0.50216302418949221</v>
      </c>
      <c r="R341">
        <f t="shared" si="168"/>
        <v>-0.96903012490317164</v>
      </c>
      <c r="S341">
        <f t="shared" si="171"/>
        <v>4.3292382942346821</v>
      </c>
      <c r="T341">
        <f t="shared" si="172"/>
        <v>7.2622943601839918</v>
      </c>
      <c r="U341">
        <f t="shared" si="173"/>
        <v>3.516586911984279</v>
      </c>
      <c r="V341">
        <f t="shared" si="174"/>
        <v>0.60522013708104172</v>
      </c>
      <c r="W341">
        <f t="shared" si="175"/>
        <v>0.3794508796530302</v>
      </c>
      <c r="X341">
        <f t="shared" si="176"/>
        <v>16.092790583137027</v>
      </c>
      <c r="Y341">
        <f t="shared" si="177"/>
        <v>2.7783713818353295</v>
      </c>
      <c r="Z341">
        <f t="shared" si="178"/>
        <v>0.26901725166119494</v>
      </c>
      <c r="AA341">
        <f t="shared" si="179"/>
        <v>0.45127626079928307</v>
      </c>
      <c r="AB341">
        <f t="shared" si="180"/>
        <v>0.2185193981004864</v>
      </c>
      <c r="AC341">
        <f t="shared" si="181"/>
        <v>3.7608153412201049E-2</v>
      </c>
      <c r="AD341">
        <f t="shared" si="182"/>
        <v>2.3578936026834349E-2</v>
      </c>
      <c r="AE341">
        <f t="shared" si="183"/>
        <v>0.99999999999999978</v>
      </c>
      <c r="AF341" s="17">
        <f t="shared" si="184"/>
        <v>8.6284315092255301</v>
      </c>
      <c r="AG341">
        <f t="shared" si="185"/>
        <v>39077.083582243344</v>
      </c>
      <c r="AH341">
        <f t="shared" si="186"/>
        <v>0.19905687018990456</v>
      </c>
      <c r="AI341">
        <f t="shared" si="187"/>
        <v>5.354973214276737E-2</v>
      </c>
      <c r="AJ341">
        <f t="shared" si="188"/>
        <v>8.9829640065708399E-2</v>
      </c>
      <c r="AK341">
        <f t="shared" si="189"/>
        <v>4.3497787461664598E-2</v>
      </c>
      <c r="AL341">
        <f t="shared" si="190"/>
        <v>7.4861613118545204E-3</v>
      </c>
      <c r="AM341">
        <f t="shared" si="191"/>
        <v>4.6935492079096287E-3</v>
      </c>
      <c r="AO341" s="32">
        <f t="shared" si="192"/>
        <v>150.16975672035275</v>
      </c>
      <c r="AP341">
        <f t="shared" si="193"/>
        <v>251.90966705453917</v>
      </c>
      <c r="AQ341">
        <f t="shared" si="194"/>
        <v>121.9810426609954</v>
      </c>
      <c r="AR341">
        <f t="shared" si="195"/>
        <v>20.99347611997996</v>
      </c>
      <c r="AS341" s="33">
        <f t="shared" si="196"/>
        <v>13.162141331121303</v>
      </c>
    </row>
    <row r="342" spans="1:47" x14ac:dyDescent="0.35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2.5484437986204602</v>
      </c>
      <c r="K342">
        <v>2.2753962487682702</v>
      </c>
      <c r="L342">
        <v>15</v>
      </c>
      <c r="M342">
        <v>2.60045285573517</v>
      </c>
      <c r="N342">
        <f t="shared" si="169"/>
        <v>-2.1406339980292199</v>
      </c>
      <c r="O342">
        <f t="shared" si="170"/>
        <v>0.17968300098539003</v>
      </c>
      <c r="P342">
        <f t="shared" si="166"/>
        <v>0.99605403514288071</v>
      </c>
      <c r="Q342">
        <f t="shared" si="167"/>
        <v>-0.727539624876827</v>
      </c>
      <c r="R342">
        <f t="shared" si="168"/>
        <v>-1.1067780016970656</v>
      </c>
      <c r="S342">
        <f t="shared" si="171"/>
        <v>0.11758027372406689</v>
      </c>
      <c r="T342">
        <f t="shared" si="172"/>
        <v>1.1968379065442847</v>
      </c>
      <c r="U342">
        <f t="shared" si="173"/>
        <v>2.7075767187759463</v>
      </c>
      <c r="V342">
        <f t="shared" si="174"/>
        <v>0.48309612678299158</v>
      </c>
      <c r="W342">
        <f t="shared" si="175"/>
        <v>0.33062251194795955</v>
      </c>
      <c r="X342">
        <f t="shared" si="176"/>
        <v>4.8357135377752494</v>
      </c>
      <c r="Y342">
        <f t="shared" si="177"/>
        <v>1.5760286956331433</v>
      </c>
      <c r="Z342">
        <f t="shared" si="178"/>
        <v>2.4314979124706725E-2</v>
      </c>
      <c r="AA342">
        <f t="shared" si="179"/>
        <v>0.24749975307571878</v>
      </c>
      <c r="AB342">
        <f t="shared" si="180"/>
        <v>0.55991255429526787</v>
      </c>
      <c r="AC342">
        <f t="shared" si="181"/>
        <v>9.9901725569386812E-2</v>
      </c>
      <c r="AD342">
        <f t="shared" si="182"/>
        <v>6.8370987934919719E-2</v>
      </c>
      <c r="AE342">
        <f t="shared" si="183"/>
        <v>0.99999999999999989</v>
      </c>
      <c r="AF342" s="17">
        <f t="shared" si="184"/>
        <v>9.2305467269012063</v>
      </c>
      <c r="AG342">
        <f t="shared" si="185"/>
        <v>30753.737600880107</v>
      </c>
      <c r="AH342">
        <f t="shared" si="186"/>
        <v>9.3964040562891329E-2</v>
      </c>
      <c r="AI342">
        <f t="shared" si="187"/>
        <v>2.2847336847597985E-3</v>
      </c>
      <c r="AJ342">
        <f t="shared" si="188"/>
        <v>2.3256076837312428E-2</v>
      </c>
      <c r="AK342">
        <f t="shared" si="189"/>
        <v>5.2611645963472647E-2</v>
      </c>
      <c r="AL342">
        <f t="shared" si="190"/>
        <v>9.3871697937046999E-3</v>
      </c>
      <c r="AM342">
        <f t="shared" si="191"/>
        <v>6.4244142836417505E-3</v>
      </c>
      <c r="AO342" s="32">
        <f t="shared" si="192"/>
        <v>6.4070890344782825</v>
      </c>
      <c r="AP342">
        <f t="shared" si="193"/>
        <v>65.2171217517608</v>
      </c>
      <c r="AQ342">
        <f t="shared" si="194"/>
        <v>147.5390773931091</v>
      </c>
      <c r="AR342">
        <f t="shared" si="195"/>
        <v>26.324482827570481</v>
      </c>
      <c r="AS342" s="33">
        <f t="shared" si="196"/>
        <v>18.016014113257224</v>
      </c>
    </row>
    <row r="343" spans="1:47" x14ac:dyDescent="0.35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4.1278956126831003</v>
      </c>
      <c r="K343">
        <v>3.6856210827527698</v>
      </c>
      <c r="L343">
        <v>15</v>
      </c>
      <c r="M343">
        <v>4.2121383802888799</v>
      </c>
      <c r="N343">
        <f t="shared" si="169"/>
        <v>-4.3969937324044315</v>
      </c>
      <c r="O343">
        <f t="shared" si="170"/>
        <v>-0.94849686620221574</v>
      </c>
      <c r="P343">
        <f t="shared" si="166"/>
        <v>0.83246795440067878</v>
      </c>
      <c r="Q343">
        <f t="shared" si="167"/>
        <v>-0.86856210827527702</v>
      </c>
      <c r="R343">
        <f t="shared" si="168"/>
        <v>-1.183254378659337</v>
      </c>
      <c r="S343">
        <f t="shared" si="171"/>
        <v>1.2314304406934562E-2</v>
      </c>
      <c r="T343">
        <f t="shared" si="172"/>
        <v>0.38732278408033843</v>
      </c>
      <c r="U343">
        <f t="shared" si="173"/>
        <v>2.2989855361620379</v>
      </c>
      <c r="V343">
        <f t="shared" si="174"/>
        <v>0.4195543895190148</v>
      </c>
      <c r="W343">
        <f t="shared" si="175"/>
        <v>0.30628036265958697</v>
      </c>
      <c r="X343">
        <f t="shared" si="176"/>
        <v>3.4244573768279123</v>
      </c>
      <c r="Y343">
        <f t="shared" si="177"/>
        <v>1.2309430290395738</v>
      </c>
      <c r="Z343">
        <f t="shared" si="178"/>
        <v>3.5959870577631043E-3</v>
      </c>
      <c r="AA343">
        <f t="shared" si="179"/>
        <v>0.11310486347449213</v>
      </c>
      <c r="AB343">
        <f t="shared" si="180"/>
        <v>0.67134301385044448</v>
      </c>
      <c r="AC343">
        <f t="shared" si="181"/>
        <v>0.12251704236647548</v>
      </c>
      <c r="AD343">
        <f t="shared" si="182"/>
        <v>8.9439093250824928E-2</v>
      </c>
      <c r="AE343">
        <f t="shared" si="183"/>
        <v>1</v>
      </c>
      <c r="AF343" s="17">
        <f t="shared" si="184"/>
        <v>9.8021073208252112</v>
      </c>
      <c r="AG343">
        <f t="shared" si="185"/>
        <v>42777.495668640935</v>
      </c>
      <c r="AH343">
        <f t="shared" si="186"/>
        <v>7.7940972745832032E-2</v>
      </c>
      <c r="AI343">
        <f t="shared" si="187"/>
        <v>2.8027472926347882E-4</v>
      </c>
      <c r="AJ343">
        <f t="shared" si="188"/>
        <v>8.8155030814864432E-3</v>
      </c>
      <c r="AK343">
        <f t="shared" si="189"/>
        <v>5.2325127545622227E-2</v>
      </c>
      <c r="AL343">
        <f t="shared" si="190"/>
        <v>9.5490974599854138E-3</v>
      </c>
      <c r="AM343">
        <f t="shared" si="191"/>
        <v>6.9709699294744753E-3</v>
      </c>
      <c r="AO343" s="32">
        <f t="shared" si="192"/>
        <v>0.7859756944469426</v>
      </c>
      <c r="AP343">
        <f t="shared" si="193"/>
        <v>24.721355273728285</v>
      </c>
      <c r="AQ343">
        <f t="shared" si="194"/>
        <v>146.73559249443983</v>
      </c>
      <c r="AR343">
        <f t="shared" si="195"/>
        <v>26.778577316537099</v>
      </c>
      <c r="AS343" s="33">
        <f t="shared" si="196"/>
        <v>19.548722589744369</v>
      </c>
    </row>
    <row r="344" spans="1:47" x14ac:dyDescent="0.35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6.2333678349207204</v>
      </c>
      <c r="K344">
        <v>5.5655069954648999</v>
      </c>
      <c r="L344">
        <v>15</v>
      </c>
      <c r="M344">
        <v>6.3605794233884598</v>
      </c>
      <c r="N344">
        <f t="shared" si="169"/>
        <v>-7.4048111927438516</v>
      </c>
      <c r="O344">
        <f t="shared" si="170"/>
        <v>-2.4524055963719258</v>
      </c>
      <c r="P344">
        <f t="shared" si="166"/>
        <v>0.61440118852606995</v>
      </c>
      <c r="Q344">
        <f t="shared" si="167"/>
        <v>-1.0565506995464902</v>
      </c>
      <c r="R344">
        <f t="shared" si="168"/>
        <v>-1.2945757256027528</v>
      </c>
      <c r="S344">
        <f t="shared" si="171"/>
        <v>6.0831896945834525E-4</v>
      </c>
      <c r="T344">
        <f t="shared" si="172"/>
        <v>8.6086248446587868E-2</v>
      </c>
      <c r="U344">
        <f t="shared" si="173"/>
        <v>1.8485493355179736</v>
      </c>
      <c r="V344">
        <f t="shared" si="174"/>
        <v>0.347652903894552</v>
      </c>
      <c r="W344">
        <f t="shared" si="175"/>
        <v>0.27401409683823691</v>
      </c>
      <c r="X344">
        <f t="shared" si="176"/>
        <v>2.5569109036668087</v>
      </c>
      <c r="Y344">
        <f t="shared" si="177"/>
        <v>0.93879985161391166</v>
      </c>
      <c r="Z344">
        <f t="shared" si="178"/>
        <v>2.3791168029592608E-4</v>
      </c>
      <c r="AA344">
        <f t="shared" si="179"/>
        <v>3.3668067324181497E-2</v>
      </c>
      <c r="AB344">
        <f t="shared" si="180"/>
        <v>0.72296196667119306</v>
      </c>
      <c r="AC344">
        <f t="shared" si="181"/>
        <v>0.13596598277866889</v>
      </c>
      <c r="AD344">
        <f t="shared" si="182"/>
        <v>0.10716607154566059</v>
      </c>
      <c r="AE344">
        <f t="shared" si="183"/>
        <v>1</v>
      </c>
      <c r="AF344" s="18">
        <f t="shared" si="184"/>
        <v>9.9154847935456214</v>
      </c>
      <c r="AG344">
        <f t="shared" si="185"/>
        <v>39051.817210895017</v>
      </c>
      <c r="AH344">
        <f t="shared" si="186"/>
        <v>7.3301748573691719E-2</v>
      </c>
      <c r="AI344">
        <f t="shared" si="187"/>
        <v>1.7439342171796499E-5</v>
      </c>
      <c r="AJ344">
        <f t="shared" si="188"/>
        <v>2.4679282059592777E-3</v>
      </c>
      <c r="AK344">
        <f t="shared" si="189"/>
        <v>5.2994376309273485E-2</v>
      </c>
      <c r="AL344">
        <f t="shared" si="190"/>
        <v>9.9665442842168852E-3</v>
      </c>
      <c r="AM344">
        <f t="shared" si="191"/>
        <v>7.8554604320702701E-3</v>
      </c>
      <c r="AO344" s="34">
        <f t="shared" si="192"/>
        <v>4.8905226347717254E-2</v>
      </c>
      <c r="AP344" s="35">
        <f t="shared" si="193"/>
        <v>6.9208222611484542</v>
      </c>
      <c r="AQ344" s="35">
        <f t="shared" si="194"/>
        <v>148.61236983769456</v>
      </c>
      <c r="AR344" s="35">
        <f t="shared" si="195"/>
        <v>27.949225339040623</v>
      </c>
      <c r="AS344" s="36">
        <f t="shared" si="196"/>
        <v>22.029103317740457</v>
      </c>
      <c r="AT344">
        <f>SUM(AO325:AS344)</f>
        <v>2679.4505515516939</v>
      </c>
      <c r="AU344">
        <f>C344*0.5</f>
        <v>2804.3045354548099</v>
      </c>
    </row>
    <row r="345" spans="1:47" x14ac:dyDescent="0.35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32.081661054194697</v>
      </c>
      <c r="K345">
        <v>28.644340226959599</v>
      </c>
      <c r="L345">
        <v>38.192453635946102</v>
      </c>
      <c r="M345">
        <v>32.736388830810903</v>
      </c>
      <c r="N345">
        <f t="shared" si="169"/>
        <v>-44.330944363135323</v>
      </c>
      <c r="O345">
        <f t="shared" si="170"/>
        <v>-20.915472181567662</v>
      </c>
      <c r="P345">
        <f t="shared" si="166"/>
        <v>-1.9027434663273111</v>
      </c>
      <c r="Q345">
        <f t="shared" si="167"/>
        <v>-3.3644340226959599</v>
      </c>
      <c r="R345">
        <f t="shared" si="168"/>
        <v>-3.7700435102693897</v>
      </c>
      <c r="S345">
        <f t="shared" si="171"/>
        <v>5.5887603290229328E-20</v>
      </c>
      <c r="T345">
        <f t="shared" si="172"/>
        <v>8.2513658842727997E-10</v>
      </c>
      <c r="U345">
        <f t="shared" si="173"/>
        <v>0.14915884510993271</v>
      </c>
      <c r="V345">
        <f t="shared" si="174"/>
        <v>3.458158297138391E-2</v>
      </c>
      <c r="W345">
        <f t="shared" si="175"/>
        <v>2.3051060307562071E-2</v>
      </c>
      <c r="X345">
        <f t="shared" si="176"/>
        <v>0.2067914892140153</v>
      </c>
      <c r="Y345">
        <f t="shared" si="177"/>
        <v>-1.5760442918658455</v>
      </c>
      <c r="Z345">
        <f t="shared" si="178"/>
        <v>2.7026065483956843E-19</v>
      </c>
      <c r="AA345">
        <f t="shared" si="179"/>
        <v>3.9901864025618532E-9</v>
      </c>
      <c r="AB345">
        <f t="shared" si="180"/>
        <v>0.72130069606280234</v>
      </c>
      <c r="AC345">
        <f t="shared" si="181"/>
        <v>0.16722923705817649</v>
      </c>
      <c r="AD345">
        <f t="shared" si="182"/>
        <v>0.11147006288883471</v>
      </c>
      <c r="AE345">
        <f t="shared" si="183"/>
        <v>1</v>
      </c>
      <c r="AF345" s="16">
        <f t="shared" si="184"/>
        <v>9.3332106495075688</v>
      </c>
      <c r="AG345">
        <f t="shared" si="185"/>
        <v>3751.7573850471781</v>
      </c>
      <c r="AH345">
        <f>AG345/C409</f>
        <v>1.1934356390613908E-2</v>
      </c>
      <c r="AI345">
        <f t="shared" si="187"/>
        <v>3.2253869732161028E-21</v>
      </c>
      <c r="AJ345">
        <f t="shared" si="188"/>
        <v>4.7620306593154772E-11</v>
      </c>
      <c r="AK345">
        <f t="shared" si="189"/>
        <v>8.6082595716113642E-3</v>
      </c>
      <c r="AL345">
        <f t="shared" si="190"/>
        <v>1.9957733139827367E-3</v>
      </c>
      <c r="AM345">
        <f t="shared" si="191"/>
        <v>1.3303234573994987E-3</v>
      </c>
      <c r="AO345" s="29">
        <f t="shared" si="192"/>
        <v>2.2632439914556658E-18</v>
      </c>
      <c r="AP345" s="30">
        <f t="shared" si="193"/>
        <v>3.3415020790751206E-8</v>
      </c>
      <c r="AQ345" s="30">
        <f t="shared" si="194"/>
        <v>6.0403889251507801</v>
      </c>
      <c r="AR345" s="30">
        <f t="shared" si="195"/>
        <v>1.4004279172353296</v>
      </c>
      <c r="AS345" s="31">
        <f t="shared" si="196"/>
        <v>0.93348382586470335</v>
      </c>
    </row>
    <row r="346" spans="1:47" x14ac:dyDescent="0.35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28.677760763150498</v>
      </c>
      <c r="K346">
        <v>25.605143538527201</v>
      </c>
      <c r="L346">
        <v>34.140191384703002</v>
      </c>
      <c r="M346">
        <v>29.263021186888299</v>
      </c>
      <c r="N346">
        <f t="shared" si="169"/>
        <v>-39.468229661643598</v>
      </c>
      <c r="O346">
        <f t="shared" si="170"/>
        <v>-18.484114830821799</v>
      </c>
      <c r="P346">
        <f t="shared" si="166"/>
        <v>-1.5501966504691573</v>
      </c>
      <c r="Q346">
        <f t="shared" si="167"/>
        <v>-3.0605143538527204</v>
      </c>
      <c r="R346">
        <f t="shared" si="168"/>
        <v>-3.393047850498653</v>
      </c>
      <c r="S346">
        <f t="shared" si="171"/>
        <v>7.2304553313852674E-18</v>
      </c>
      <c r="T346">
        <f t="shared" si="172"/>
        <v>9.3853597910648727E-9</v>
      </c>
      <c r="U346">
        <f t="shared" si="173"/>
        <v>0.21220623926680723</v>
      </c>
      <c r="V346">
        <f t="shared" si="174"/>
        <v>4.6863584554545298E-2</v>
      </c>
      <c r="W346">
        <f t="shared" si="175"/>
        <v>3.3606094299500323E-2</v>
      </c>
      <c r="X346">
        <f t="shared" si="176"/>
        <v>0.29267592750621269</v>
      </c>
      <c r="Y346">
        <f t="shared" si="177"/>
        <v>-1.2286893315560334</v>
      </c>
      <c r="Z346">
        <f t="shared" si="178"/>
        <v>2.4704646511222844E-17</v>
      </c>
      <c r="AA346">
        <f t="shared" si="179"/>
        <v>3.2067412824259855E-8</v>
      </c>
      <c r="AB346">
        <f t="shared" si="180"/>
        <v>0.72505532339110024</v>
      </c>
      <c r="AC346">
        <f t="shared" si="181"/>
        <v>0.16012107642009785</v>
      </c>
      <c r="AD346">
        <f t="shared" si="182"/>
        <v>0.11482356812138901</v>
      </c>
      <c r="AE346">
        <f t="shared" si="183"/>
        <v>1</v>
      </c>
      <c r="AF346" s="17">
        <f t="shared" si="184"/>
        <v>8.8419653060436207</v>
      </c>
      <c r="AG346">
        <f t="shared" si="185"/>
        <v>2927.4375819230177</v>
      </c>
      <c r="AH346">
        <f t="shared" ref="AH346:AH364" si="197">AG346/C410</f>
        <v>1.4060089087471585E-2</v>
      </c>
      <c r="AI346">
        <f t="shared" si="187"/>
        <v>3.4734953082228727E-19</v>
      </c>
      <c r="AJ346">
        <f t="shared" si="188"/>
        <v>4.5087068111382237E-10</v>
      </c>
      <c r="AK346">
        <f t="shared" si="189"/>
        <v>1.019434244022439E-2</v>
      </c>
      <c r="AL346">
        <f t="shared" si="190"/>
        <v>2.2513165992484215E-3</v>
      </c>
      <c r="AM346">
        <f t="shared" si="191"/>
        <v>1.6144295971280919E-3</v>
      </c>
      <c r="AO346" s="32">
        <f t="shared" si="192"/>
        <v>2.4373408372286331E-16</v>
      </c>
      <c r="AP346">
        <f t="shared" si="193"/>
        <v>3.1637455239576695E-7</v>
      </c>
      <c r="AQ346">
        <f t="shared" si="194"/>
        <v>7.1533383331282794</v>
      </c>
      <c r="AR346">
        <f t="shared" si="195"/>
        <v>1.5797418444437943</v>
      </c>
      <c r="AS346" s="33">
        <f t="shared" si="196"/>
        <v>1.1328402190714544</v>
      </c>
    </row>
    <row r="347" spans="1:47" x14ac:dyDescent="0.35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27.869369127745401</v>
      </c>
      <c r="K347">
        <v>24.8833652926299</v>
      </c>
      <c r="L347">
        <v>33.177820390173103</v>
      </c>
      <c r="M347">
        <v>28.438131763005501</v>
      </c>
      <c r="N347">
        <f t="shared" si="169"/>
        <v>-38.313384468207722</v>
      </c>
      <c r="O347">
        <f t="shared" si="170"/>
        <v>-17.906692234103861</v>
      </c>
      <c r="P347">
        <f t="shared" si="166"/>
        <v>-1.4664703739450644</v>
      </c>
      <c r="Q347">
        <f t="shared" si="167"/>
        <v>-2.9883365292629902</v>
      </c>
      <c r="R347">
        <f t="shared" si="168"/>
        <v>-3.3054047897184171</v>
      </c>
      <c r="S347">
        <f t="shared" si="171"/>
        <v>2.2946082062113516E-17</v>
      </c>
      <c r="T347">
        <f t="shared" si="172"/>
        <v>1.6719464888072949E-8</v>
      </c>
      <c r="U347">
        <f t="shared" si="173"/>
        <v>0.23073847009225373</v>
      </c>
      <c r="V347">
        <f t="shared" si="174"/>
        <v>5.0371158017676512E-2</v>
      </c>
      <c r="W347">
        <f t="shared" si="175"/>
        <v>3.6684359379024978E-2</v>
      </c>
      <c r="X347">
        <f t="shared" si="176"/>
        <v>0.31779400420842013</v>
      </c>
      <c r="Y347">
        <f t="shared" si="177"/>
        <v>-1.1463518916137585</v>
      </c>
      <c r="Z347">
        <f t="shared" si="178"/>
        <v>7.2204263636971237E-17</v>
      </c>
      <c r="AA347">
        <f t="shared" si="179"/>
        <v>5.2611014262898915E-8</v>
      </c>
      <c r="AB347">
        <f t="shared" si="180"/>
        <v>0.72606300633956444</v>
      </c>
      <c r="AC347">
        <f t="shared" si="181"/>
        <v>0.15850254363087793</v>
      </c>
      <c r="AD347">
        <f t="shared" si="182"/>
        <v>0.11543439741854325</v>
      </c>
      <c r="AE347">
        <f t="shared" si="183"/>
        <v>0.99999999999999989</v>
      </c>
      <c r="AF347" s="17">
        <f t="shared" si="184"/>
        <v>9.3885152670662713</v>
      </c>
      <c r="AG347">
        <f t="shared" si="185"/>
        <v>5356.5154654913922</v>
      </c>
      <c r="AH347">
        <f t="shared" si="197"/>
        <v>1.3621772266121329E-2</v>
      </c>
      <c r="AI347">
        <f t="shared" si="187"/>
        <v>9.8355003590580746E-19</v>
      </c>
      <c r="AJ347">
        <f t="shared" si="188"/>
        <v>7.1665525497887013E-10</v>
      </c>
      <c r="AK347">
        <f t="shared" si="189"/>
        <v>9.8902649232129533E-3</v>
      </c>
      <c r="AL347">
        <f t="shared" si="190"/>
        <v>2.1590855529407789E-3</v>
      </c>
      <c r="AM347">
        <f t="shared" si="191"/>
        <v>1.57242107331234E-3</v>
      </c>
      <c r="AO347" s="32">
        <f t="shared" si="192"/>
        <v>6.9015399626303351E-16</v>
      </c>
      <c r="AP347">
        <f t="shared" si="193"/>
        <v>5.0287475991098182E-7</v>
      </c>
      <c r="AQ347">
        <f t="shared" si="194"/>
        <v>6.9399680866965241</v>
      </c>
      <c r="AR347">
        <f t="shared" si="195"/>
        <v>1.5150236065657201</v>
      </c>
      <c r="AS347" s="33">
        <f t="shared" si="196"/>
        <v>1.1033629687739124</v>
      </c>
    </row>
    <row r="348" spans="1:47" x14ac:dyDescent="0.35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25.741738901155902</v>
      </c>
      <c r="K348">
        <v>22.983695447460601</v>
      </c>
      <c r="L348">
        <v>30.644927263280799</v>
      </c>
      <c r="M348">
        <v>26.267080511383501</v>
      </c>
      <c r="N348">
        <f t="shared" si="169"/>
        <v>-35.273912715936952</v>
      </c>
      <c r="O348">
        <f t="shared" si="170"/>
        <v>-16.386956357968476</v>
      </c>
      <c r="P348">
        <f t="shared" si="166"/>
        <v>-1.2461086719054313</v>
      </c>
      <c r="Q348">
        <f t="shared" si="167"/>
        <v>-2.7983695447460604</v>
      </c>
      <c r="R348">
        <f t="shared" si="168"/>
        <v>-3.0895477832441545</v>
      </c>
      <c r="S348">
        <f t="shared" si="171"/>
        <v>4.7944009675385003E-16</v>
      </c>
      <c r="T348">
        <f t="shared" si="172"/>
        <v>7.6424970286045033E-8</v>
      </c>
      <c r="U348">
        <f t="shared" si="173"/>
        <v>0.28762185303189414</v>
      </c>
      <c r="V348">
        <f t="shared" si="174"/>
        <v>6.0909291583523463E-2</v>
      </c>
      <c r="W348">
        <f t="shared" si="175"/>
        <v>4.5522535804103169E-2</v>
      </c>
      <c r="X348">
        <f t="shared" si="176"/>
        <v>0.39405375684449151</v>
      </c>
      <c r="Y348">
        <f t="shared" si="177"/>
        <v>-0.93126794029951221</v>
      </c>
      <c r="Z348">
        <f t="shared" si="178"/>
        <v>1.2166870342592754E-15</v>
      </c>
      <c r="AA348">
        <f t="shared" si="179"/>
        <v>1.9394554412586202E-7</v>
      </c>
      <c r="AB348">
        <f t="shared" si="180"/>
        <v>0.72990511582763717</v>
      </c>
      <c r="AC348">
        <f t="shared" si="181"/>
        <v>0.15457102115019442</v>
      </c>
      <c r="AD348">
        <f t="shared" si="182"/>
        <v>0.11552366907662316</v>
      </c>
      <c r="AE348">
        <f t="shared" si="183"/>
        <v>1</v>
      </c>
      <c r="AF348" s="17">
        <f t="shared" si="184"/>
        <v>8.8928132015222179</v>
      </c>
      <c r="AG348">
        <f t="shared" si="185"/>
        <v>3793.0496947840852</v>
      </c>
      <c r="AH348">
        <f t="shared" si="197"/>
        <v>1.4886370172950924E-2</v>
      </c>
      <c r="AI348">
        <f t="shared" si="187"/>
        <v>1.8112053576613396E-17</v>
      </c>
      <c r="AJ348">
        <f t="shared" si="188"/>
        <v>2.8871451632519698E-9</v>
      </c>
      <c r="AK348">
        <f t="shared" si="189"/>
        <v>1.0865637745340828E-2</v>
      </c>
      <c r="AL348">
        <f t="shared" si="190"/>
        <v>2.3010014388528204E-3</v>
      </c>
      <c r="AM348">
        <f t="shared" si="191"/>
        <v>1.7197281016120961E-3</v>
      </c>
      <c r="AO348" s="32">
        <f t="shared" si="192"/>
        <v>1.2709171572463868E-14</v>
      </c>
      <c r="AP348">
        <f t="shared" si="193"/>
        <v>2.0259007670868106E-6</v>
      </c>
      <c r="AQ348">
        <f t="shared" si="194"/>
        <v>7.6243841575250473</v>
      </c>
      <c r="AR348">
        <f t="shared" si="195"/>
        <v>1.6146055416171505</v>
      </c>
      <c r="AS348" s="33">
        <f t="shared" si="196"/>
        <v>1.2067278516444415</v>
      </c>
    </row>
    <row r="349" spans="1:47" x14ac:dyDescent="0.35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24.100390182759799</v>
      </c>
      <c r="K349">
        <v>21.518205520321299</v>
      </c>
      <c r="L349">
        <v>28.6909406937616</v>
      </c>
      <c r="M349">
        <v>24.592234880367101</v>
      </c>
      <c r="N349">
        <f t="shared" si="169"/>
        <v>-32.929128832513918</v>
      </c>
      <c r="O349">
        <f t="shared" si="170"/>
        <v>-15.214564416256959</v>
      </c>
      <c r="P349">
        <f t="shared" si="166"/>
        <v>-1.0761118403572678</v>
      </c>
      <c r="Q349">
        <f t="shared" si="167"/>
        <v>-2.6518205520321301</v>
      </c>
      <c r="R349">
        <f t="shared" si="168"/>
        <v>-2.9034082035629405</v>
      </c>
      <c r="S349">
        <f t="shared" si="171"/>
        <v>5.0010483597037825E-15</v>
      </c>
      <c r="T349">
        <f t="shared" si="172"/>
        <v>2.4683039002375163E-7</v>
      </c>
      <c r="U349">
        <f t="shared" si="173"/>
        <v>0.34091849755890635</v>
      </c>
      <c r="V349">
        <f t="shared" si="174"/>
        <v>7.052270586343308E-2</v>
      </c>
      <c r="W349">
        <f t="shared" si="175"/>
        <v>5.4836008929798903E-2</v>
      </c>
      <c r="X349">
        <f t="shared" si="176"/>
        <v>0.46627745918253333</v>
      </c>
      <c r="Y349">
        <f t="shared" si="177"/>
        <v>-0.76297441606919747</v>
      </c>
      <c r="Z349">
        <f t="shared" si="178"/>
        <v>1.0725477419542225E-14</v>
      </c>
      <c r="AA349">
        <f t="shared" si="179"/>
        <v>5.2936376220392224E-7</v>
      </c>
      <c r="AB349">
        <f t="shared" si="180"/>
        <v>0.73114942797491567</v>
      </c>
      <c r="AC349">
        <f t="shared" si="181"/>
        <v>0.15124622577096442</v>
      </c>
      <c r="AD349">
        <f t="shared" si="182"/>
        <v>0.11760381689034702</v>
      </c>
      <c r="AE349">
        <f t="shared" si="183"/>
        <v>1</v>
      </c>
      <c r="AF349" s="17">
        <f t="shared" si="184"/>
        <v>9.595459734844523</v>
      </c>
      <c r="AG349">
        <f t="shared" si="185"/>
        <v>8616.0122757397039</v>
      </c>
      <c r="AH349">
        <f t="shared" si="197"/>
        <v>1.6562413271021446E-2</v>
      </c>
      <c r="AI349">
        <f t="shared" si="187"/>
        <v>1.77639789551467E-16</v>
      </c>
      <c r="AJ349">
        <f t="shared" si="188"/>
        <v>8.7675414003240833E-9</v>
      </c>
      <c r="AK349">
        <f t="shared" si="189"/>
        <v>1.2109598988991482E-2</v>
      </c>
      <c r="AL349">
        <f t="shared" si="190"/>
        <v>2.5050024969009268E-3</v>
      </c>
      <c r="AM349">
        <f t="shared" si="191"/>
        <v>1.9478030175874596E-3</v>
      </c>
      <c r="AO349" s="32">
        <f t="shared" si="192"/>
        <v>1.2464928694894607E-13</v>
      </c>
      <c r="AP349">
        <f t="shared" si="193"/>
        <v>6.1521564881674676E-6</v>
      </c>
      <c r="AQ349">
        <f t="shared" si="194"/>
        <v>8.4972678870357345</v>
      </c>
      <c r="AR349">
        <f t="shared" si="195"/>
        <v>1.7577524485501812</v>
      </c>
      <c r="AS349" s="33">
        <f t="shared" si="196"/>
        <v>1.3667673096907094</v>
      </c>
    </row>
    <row r="350" spans="1:47" x14ac:dyDescent="0.35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23.694533672508999</v>
      </c>
      <c r="K350">
        <v>21.155833636168801</v>
      </c>
      <c r="L350">
        <v>28.2077781815583</v>
      </c>
      <c r="M350">
        <v>24.178095584192899</v>
      </c>
      <c r="N350">
        <f t="shared" si="169"/>
        <v>-32.349333817869955</v>
      </c>
      <c r="O350">
        <f t="shared" si="170"/>
        <v>-14.924666908934977</v>
      </c>
      <c r="P350">
        <f t="shared" si="166"/>
        <v>-1.0340767017955779</v>
      </c>
      <c r="Q350">
        <f t="shared" si="167"/>
        <v>-2.6155833636168802</v>
      </c>
      <c r="R350">
        <f t="shared" si="168"/>
        <v>-2.8573150578242101</v>
      </c>
      <c r="S350">
        <f t="shared" si="171"/>
        <v>8.930233809681051E-15</v>
      </c>
      <c r="T350">
        <f t="shared" si="172"/>
        <v>3.2983711048653905E-7</v>
      </c>
      <c r="U350">
        <f t="shared" si="173"/>
        <v>0.35555451226285001</v>
      </c>
      <c r="V350">
        <f t="shared" si="174"/>
        <v>7.3125117717687663E-2</v>
      </c>
      <c r="W350">
        <f t="shared" si="175"/>
        <v>5.7422730182925576E-2</v>
      </c>
      <c r="X350">
        <f t="shared" si="176"/>
        <v>0.48610269000058265</v>
      </c>
      <c r="Y350">
        <f t="shared" si="177"/>
        <v>-0.72133538110406681</v>
      </c>
      <c r="Z350">
        <f t="shared" si="178"/>
        <v>1.8371084944356814E-14</v>
      </c>
      <c r="AA350">
        <f t="shared" si="179"/>
        <v>6.7853381038920749E-7</v>
      </c>
      <c r="AB350">
        <f t="shared" si="180"/>
        <v>0.73143909625849601</v>
      </c>
      <c r="AC350">
        <f t="shared" si="181"/>
        <v>0.15043141957844341</v>
      </c>
      <c r="AD350">
        <f t="shared" si="182"/>
        <v>0.11812880562923185</v>
      </c>
      <c r="AE350">
        <f t="shared" si="183"/>
        <v>1</v>
      </c>
      <c r="AF350" s="17">
        <f t="shared" si="184"/>
        <v>9.2076776615028511</v>
      </c>
      <c r="AG350">
        <f t="shared" si="185"/>
        <v>6019.4001755761901</v>
      </c>
      <c r="AH350">
        <f t="shared" si="197"/>
        <v>1.5916500543904664E-2</v>
      </c>
      <c r="AI350">
        <f t="shared" si="187"/>
        <v>2.9240338350897401E-16</v>
      </c>
      <c r="AJ350">
        <f t="shared" si="188"/>
        <v>1.0799883762117525E-8</v>
      </c>
      <c r="AK350">
        <f t="shared" si="189"/>
        <v>1.1641950773431489E-2</v>
      </c>
      <c r="AL350">
        <f t="shared" si="190"/>
        <v>2.3943417715406455E-3</v>
      </c>
      <c r="AM350">
        <f t="shared" si="191"/>
        <v>1.880197199048477E-3</v>
      </c>
      <c r="AO350" s="32">
        <f t="shared" si="192"/>
        <v>2.051785433200646E-13</v>
      </c>
      <c r="AP350">
        <f t="shared" si="193"/>
        <v>7.5782447923325261E-6</v>
      </c>
      <c r="AQ350">
        <f t="shared" si="194"/>
        <v>8.1691205909840736</v>
      </c>
      <c r="AR350">
        <f t="shared" si="195"/>
        <v>1.6801021622925758</v>
      </c>
      <c r="AS350" s="33">
        <f t="shared" si="196"/>
        <v>1.3193285174259701</v>
      </c>
    </row>
    <row r="351" spans="1:47" x14ac:dyDescent="0.35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20.433679824481501</v>
      </c>
      <c r="K351">
        <v>18.2443569861443</v>
      </c>
      <c r="L351">
        <v>24.325809314859001</v>
      </c>
      <c r="M351">
        <v>20.850693698450598</v>
      </c>
      <c r="N351">
        <f t="shared" si="169"/>
        <v>-27.6909711778308</v>
      </c>
      <c r="O351">
        <f t="shared" si="170"/>
        <v>-12.5954855889154</v>
      </c>
      <c r="P351">
        <f t="shared" si="166"/>
        <v>-0.69634541039273301</v>
      </c>
      <c r="Q351">
        <f t="shared" si="167"/>
        <v>-2.3244356986144301</v>
      </c>
      <c r="R351">
        <f t="shared" si="168"/>
        <v>-2.4919490733912113</v>
      </c>
      <c r="S351">
        <f t="shared" si="171"/>
        <v>9.4181156468789463E-13</v>
      </c>
      <c r="T351">
        <f t="shared" si="172"/>
        <v>3.3872723095332868E-6</v>
      </c>
      <c r="U351">
        <f t="shared" si="173"/>
        <v>0.49840343952816274</v>
      </c>
      <c r="V351">
        <f t="shared" si="174"/>
        <v>9.7838638956129986E-2</v>
      </c>
      <c r="W351">
        <f t="shared" si="175"/>
        <v>8.2748526345990045E-2</v>
      </c>
      <c r="X351">
        <f t="shared" si="176"/>
        <v>0.67899399210353406</v>
      </c>
      <c r="Y351">
        <f t="shared" si="177"/>
        <v>-0.38714299961643872</v>
      </c>
      <c r="Z351">
        <f t="shared" si="178"/>
        <v>1.387069069300816E-12</v>
      </c>
      <c r="AA351">
        <f t="shared" si="179"/>
        <v>4.9886631530265298E-6</v>
      </c>
      <c r="AB351">
        <f t="shared" si="180"/>
        <v>0.73403217896538531</v>
      </c>
      <c r="AC351">
        <f t="shared" si="181"/>
        <v>0.14409352673802656</v>
      </c>
      <c r="AD351">
        <f t="shared" si="182"/>
        <v>0.12186930563204809</v>
      </c>
      <c r="AE351">
        <f t="shared" si="183"/>
        <v>1</v>
      </c>
      <c r="AF351" s="17">
        <f t="shared" si="184"/>
        <v>9.0136626232282975</v>
      </c>
      <c r="AG351">
        <f t="shared" si="185"/>
        <v>6264.5530468277493</v>
      </c>
      <c r="AH351">
        <f t="shared" si="197"/>
        <v>2.0064235847824009E-2</v>
      </c>
      <c r="AI351">
        <f t="shared" si="187"/>
        <v>2.7830480943673317E-14</v>
      </c>
      <c r="AJ351">
        <f t="shared" si="188"/>
        <v>1.0009371406767365E-7</v>
      </c>
      <c r="AK351">
        <f t="shared" si="189"/>
        <v>1.4727794758653653E-2</v>
      </c>
      <c r="AL351">
        <f t="shared" si="190"/>
        <v>2.8911265046164996E-3</v>
      </c>
      <c r="AM351">
        <f t="shared" si="191"/>
        <v>2.4452144908119595E-3</v>
      </c>
      <c r="AO351" s="32">
        <f t="shared" si="192"/>
        <v>1.9528561781312145E-11</v>
      </c>
      <c r="AP351">
        <f t="shared" si="193"/>
        <v>7.0235447351689229E-5</v>
      </c>
      <c r="AQ351">
        <f t="shared" si="194"/>
        <v>10.334447702465445</v>
      </c>
      <c r="AR351">
        <f t="shared" si="195"/>
        <v>2.0286944619197196</v>
      </c>
      <c r="AS351" s="33">
        <f t="shared" si="196"/>
        <v>1.7157993909277514</v>
      </c>
    </row>
    <row r="352" spans="1:47" x14ac:dyDescent="0.35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18.063524672707299</v>
      </c>
      <c r="K352">
        <v>16.1281470292029</v>
      </c>
      <c r="L352">
        <v>21.504196038937302</v>
      </c>
      <c r="M352">
        <v>18.4321680333749</v>
      </c>
      <c r="N352">
        <f t="shared" si="169"/>
        <v>-24.30503524672476</v>
      </c>
      <c r="O352">
        <f t="shared" si="170"/>
        <v>-10.90251762336238</v>
      </c>
      <c r="P352">
        <f t="shared" si="166"/>
        <v>-0.45086505538753896</v>
      </c>
      <c r="Q352">
        <f t="shared" si="167"/>
        <v>-2.1128147029202902</v>
      </c>
      <c r="R352">
        <f t="shared" si="168"/>
        <v>-2.2175630528877965</v>
      </c>
      <c r="S352">
        <f t="shared" si="171"/>
        <v>2.7826418333221017E-11</v>
      </c>
      <c r="T352">
        <f t="shared" si="172"/>
        <v>1.8411821563671352E-5</v>
      </c>
      <c r="U352">
        <f t="shared" si="173"/>
        <v>0.63707680646039944</v>
      </c>
      <c r="V352">
        <f t="shared" si="174"/>
        <v>0.12089719738201363</v>
      </c>
      <c r="W352">
        <f t="shared" si="175"/>
        <v>0.10887410624026569</v>
      </c>
      <c r="X352">
        <f t="shared" si="176"/>
        <v>0.86686652193206892</v>
      </c>
      <c r="Y352">
        <f t="shared" si="177"/>
        <v>-0.14287026799597022</v>
      </c>
      <c r="Z352">
        <f t="shared" si="178"/>
        <v>3.2100003436747789E-11</v>
      </c>
      <c r="AA352">
        <f t="shared" si="179"/>
        <v>2.1239511617815338E-5</v>
      </c>
      <c r="AB352">
        <f t="shared" si="180"/>
        <v>0.734919148844836</v>
      </c>
      <c r="AC352">
        <f t="shared" si="181"/>
        <v>0.13946460536110958</v>
      </c>
      <c r="AD352">
        <f t="shared" si="182"/>
        <v>0.12559500625033654</v>
      </c>
      <c r="AE352">
        <f t="shared" si="183"/>
        <v>1</v>
      </c>
      <c r="AF352" s="17">
        <f t="shared" si="184"/>
        <v>9.1967088629451759</v>
      </c>
      <c r="AG352">
        <f t="shared" si="185"/>
        <v>8925.7860477614977</v>
      </c>
      <c r="AH352">
        <f t="shared" si="197"/>
        <v>2.3862205481890265E-2</v>
      </c>
      <c r="AI352">
        <f t="shared" si="187"/>
        <v>7.6597687797705942E-13</v>
      </c>
      <c r="AJ352">
        <f t="shared" si="188"/>
        <v>5.068215905593051E-7</v>
      </c>
      <c r="AK352">
        <f t="shared" si="189"/>
        <v>1.7536791742311372E-2</v>
      </c>
      <c r="AL352">
        <f t="shared" si="190"/>
        <v>3.3279330705775312E-3</v>
      </c>
      <c r="AM352">
        <f t="shared" si="191"/>
        <v>2.9969738466448224E-3</v>
      </c>
      <c r="AO352" s="32">
        <f t="shared" si="192"/>
        <v>5.3748358912324465E-10</v>
      </c>
      <c r="AP352">
        <f t="shared" si="193"/>
        <v>3.5563513125669749E-4</v>
      </c>
      <c r="AQ352">
        <f t="shared" si="194"/>
        <v>12.30551213537635</v>
      </c>
      <c r="AR352">
        <f t="shared" si="195"/>
        <v>2.3352002685249755</v>
      </c>
      <c r="AS352" s="33">
        <f t="shared" si="196"/>
        <v>2.1029672120878287</v>
      </c>
    </row>
    <row r="353" spans="1:47" x14ac:dyDescent="0.35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15.7359244565982</v>
      </c>
      <c r="K353">
        <v>14.0499325505341</v>
      </c>
      <c r="L353">
        <v>18.733243400712102</v>
      </c>
      <c r="M353">
        <v>16.057065772039</v>
      </c>
      <c r="N353">
        <f t="shared" si="169"/>
        <v>-20.979892080854523</v>
      </c>
      <c r="O353">
        <f t="shared" si="170"/>
        <v>-9.2399460404272613</v>
      </c>
      <c r="P353">
        <f t="shared" si="166"/>
        <v>-0.20979217586195598</v>
      </c>
      <c r="Q353">
        <f t="shared" si="167"/>
        <v>-1.9049932550534101</v>
      </c>
      <c r="R353">
        <f t="shared" si="168"/>
        <v>-1.9542307479784757</v>
      </c>
      <c r="S353">
        <f t="shared" si="171"/>
        <v>7.736573188706485E-10</v>
      </c>
      <c r="T353">
        <f t="shared" si="172"/>
        <v>9.7082828629967908E-5</v>
      </c>
      <c r="U353">
        <f t="shared" si="173"/>
        <v>0.81075272244855101</v>
      </c>
      <c r="V353">
        <f t="shared" si="174"/>
        <v>0.14882364642630153</v>
      </c>
      <c r="W353">
        <f t="shared" si="175"/>
        <v>0.14167341735004479</v>
      </c>
      <c r="X353">
        <f t="shared" si="176"/>
        <v>1.1013468698271847</v>
      </c>
      <c r="Y353">
        <f t="shared" si="177"/>
        <v>9.6533857920401103E-2</v>
      </c>
      <c r="Z353">
        <f t="shared" si="178"/>
        <v>7.0246471848786856E-10</v>
      </c>
      <c r="AA353">
        <f t="shared" si="179"/>
        <v>8.8149184684386896E-5</v>
      </c>
      <c r="AB353">
        <f t="shared" si="180"/>
        <v>0.7361465716752511</v>
      </c>
      <c r="AC353">
        <f t="shared" si="181"/>
        <v>0.13512876869541915</v>
      </c>
      <c r="AD353">
        <f t="shared" si="182"/>
        <v>0.12863650974218063</v>
      </c>
      <c r="AE353">
        <f t="shared" si="183"/>
        <v>1</v>
      </c>
      <c r="AF353" s="17">
        <f t="shared" si="184"/>
        <v>8.82715987268476</v>
      </c>
      <c r="AG353">
        <f t="shared" si="185"/>
        <v>7293.4617362315512</v>
      </c>
      <c r="AH353">
        <f t="shared" si="197"/>
        <v>2.7304375809170053E-2</v>
      </c>
      <c r="AI353">
        <f t="shared" si="187"/>
        <v>1.9180360666275611E-11</v>
      </c>
      <c r="AJ353">
        <f t="shared" si="188"/>
        <v>2.4068584658944369E-6</v>
      </c>
      <c r="AK353">
        <f t="shared" si="189"/>
        <v>2.0100022643653195E-2</v>
      </c>
      <c r="AL353">
        <f t="shared" si="190"/>
        <v>3.6896066830901381E-3</v>
      </c>
      <c r="AM353">
        <f t="shared" si="191"/>
        <v>3.5123396047804646E-3</v>
      </c>
      <c r="AO353" s="32">
        <f t="shared" si="192"/>
        <v>1.345879932931458E-8</v>
      </c>
      <c r="AP353">
        <f t="shared" si="193"/>
        <v>1.6888850877289177E-3</v>
      </c>
      <c r="AQ353">
        <f t="shared" si="194"/>
        <v>14.104123273930945</v>
      </c>
      <c r="AR353">
        <f t="shared" si="195"/>
        <v>2.588985515747892</v>
      </c>
      <c r="AS353" s="33">
        <f t="shared" si="196"/>
        <v>2.4645977591162511</v>
      </c>
    </row>
    <row r="354" spans="1:47" x14ac:dyDescent="0.35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15.4794879391303</v>
      </c>
      <c r="K354">
        <v>13.8209713742235</v>
      </c>
      <c r="L354">
        <v>18.427961832297999</v>
      </c>
      <c r="M354">
        <v>15.7953958562554</v>
      </c>
      <c r="N354">
        <f t="shared" si="169"/>
        <v>-20.613554198757598</v>
      </c>
      <c r="O354">
        <f t="shared" si="170"/>
        <v>-9.0567770993787988</v>
      </c>
      <c r="P354">
        <f t="shared" si="166"/>
        <v>-0.18323267940992494</v>
      </c>
      <c r="Q354">
        <f t="shared" si="167"/>
        <v>-1.8820971374223501</v>
      </c>
      <c r="R354">
        <f t="shared" si="168"/>
        <v>-1.9316638561478683</v>
      </c>
      <c r="S354">
        <f t="shared" si="171"/>
        <v>1.1159562248989005E-9</v>
      </c>
      <c r="T354">
        <f t="shared" si="172"/>
        <v>1.165981559469973E-4</v>
      </c>
      <c r="U354">
        <f t="shared" si="173"/>
        <v>0.83257441027517376</v>
      </c>
      <c r="V354">
        <f t="shared" si="174"/>
        <v>0.15227043864590892</v>
      </c>
      <c r="W354">
        <f t="shared" si="175"/>
        <v>0.14490689356523012</v>
      </c>
      <c r="X354">
        <f t="shared" si="176"/>
        <v>1.129868341758216</v>
      </c>
      <c r="Y354">
        <f t="shared" si="177"/>
        <v>0.1221011142178388</v>
      </c>
      <c r="Z354">
        <f t="shared" si="178"/>
        <v>9.8768695754616275E-10</v>
      </c>
      <c r="AA354">
        <f t="shared" si="179"/>
        <v>1.0319623237301793E-4</v>
      </c>
      <c r="AB354">
        <f t="shared" si="180"/>
        <v>0.73687736836628603</v>
      </c>
      <c r="AC354">
        <f t="shared" si="181"/>
        <v>0.13476830265812839</v>
      </c>
      <c r="AD354">
        <f t="shared" si="182"/>
        <v>0.12825113175552555</v>
      </c>
      <c r="AE354">
        <f t="shared" si="183"/>
        <v>1</v>
      </c>
      <c r="AF354" s="17">
        <f t="shared" si="184"/>
        <v>9.4782276004781938</v>
      </c>
      <c r="AG354">
        <f t="shared" si="185"/>
        <v>14238.407992416027</v>
      </c>
      <c r="AH354">
        <f t="shared" si="197"/>
        <v>2.8055733575356668E-2</v>
      </c>
      <c r="AI354">
        <f t="shared" si="187"/>
        <v>2.7710282136769754E-11</v>
      </c>
      <c r="AJ354">
        <f t="shared" si="188"/>
        <v>2.8952460014379878E-6</v>
      </c>
      <c r="AK354">
        <f t="shared" si="189"/>
        <v>2.0673635124594473E-2</v>
      </c>
      <c r="AL354">
        <f t="shared" si="190"/>
        <v>3.7810235937794819E-3</v>
      </c>
      <c r="AM354">
        <f t="shared" si="191"/>
        <v>3.5981795832709901E-3</v>
      </c>
      <c r="AO354" s="32">
        <f t="shared" si="192"/>
        <v>1.9444218652948429E-8</v>
      </c>
      <c r="AP354">
        <f t="shared" si="193"/>
        <v>2.0315851000063975E-3</v>
      </c>
      <c r="AQ354">
        <f t="shared" si="194"/>
        <v>14.506625364903254</v>
      </c>
      <c r="AR354">
        <f t="shared" si="195"/>
        <v>2.6531324771987821</v>
      </c>
      <c r="AS354" s="33">
        <f t="shared" si="196"/>
        <v>2.5248314046163594</v>
      </c>
    </row>
    <row r="355" spans="1:47" x14ac:dyDescent="0.35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12.391490173401101</v>
      </c>
      <c r="K355">
        <v>11.0638305119652</v>
      </c>
      <c r="L355">
        <v>15</v>
      </c>
      <c r="M355">
        <v>12.6443777279603</v>
      </c>
      <c r="N355">
        <f t="shared" si="169"/>
        <v>-16.202128819144438</v>
      </c>
      <c r="O355">
        <f t="shared" si="170"/>
        <v>-6.8510644095722188</v>
      </c>
      <c r="P355">
        <f t="shared" si="166"/>
        <v>0.13659566061203299</v>
      </c>
      <c r="Q355">
        <f t="shared" si="167"/>
        <v>-1.60638305119652</v>
      </c>
      <c r="R355">
        <f t="shared" si="168"/>
        <v>-1.6123535985162671</v>
      </c>
      <c r="S355">
        <f t="shared" si="171"/>
        <v>9.1940076073384062E-8</v>
      </c>
      <c r="T355">
        <f t="shared" si="172"/>
        <v>1.0583285980784131E-3</v>
      </c>
      <c r="U355">
        <f t="shared" si="173"/>
        <v>1.1463645344637505</v>
      </c>
      <c r="V355">
        <f t="shared" si="174"/>
        <v>0.20061190641624388</v>
      </c>
      <c r="W355">
        <f t="shared" si="175"/>
        <v>0.19941771208047138</v>
      </c>
      <c r="X355">
        <f t="shared" si="176"/>
        <v>1.5474525734986204</v>
      </c>
      <c r="Y355">
        <f t="shared" si="177"/>
        <v>0.43661007793322892</v>
      </c>
      <c r="Z355">
        <f t="shared" si="178"/>
        <v>5.9413824790453928E-8</v>
      </c>
      <c r="AA355">
        <f t="shared" si="179"/>
        <v>6.839166616173885E-4</v>
      </c>
      <c r="AB355">
        <f t="shared" si="180"/>
        <v>0.74080754014447503</v>
      </c>
      <c r="AC355">
        <f t="shared" si="181"/>
        <v>0.1296401000275455</v>
      </c>
      <c r="AD355">
        <f t="shared" si="182"/>
        <v>0.12886838375253712</v>
      </c>
      <c r="AE355">
        <f t="shared" si="183"/>
        <v>0.99999999999999978</v>
      </c>
      <c r="AF355" s="17">
        <f t="shared" si="184"/>
        <v>9.2739023690630891</v>
      </c>
      <c r="AG355">
        <f t="shared" si="185"/>
        <v>14465.610525655342</v>
      </c>
      <c r="AH355">
        <f t="shared" si="197"/>
        <v>3.5399453662055956E-2</v>
      </c>
      <c r="AI355">
        <f t="shared" si="187"/>
        <v>2.1032169375551851E-9</v>
      </c>
      <c r="AJ355">
        <f t="shared" si="188"/>
        <v>2.4210276171632746E-5</v>
      </c>
      <c r="AK355">
        <f t="shared" si="189"/>
        <v>2.6224182189846002E-2</v>
      </c>
      <c r="AL355">
        <f t="shared" si="190"/>
        <v>4.5891887136693963E-3</v>
      </c>
      <c r="AM355">
        <f t="shared" si="191"/>
        <v>4.5618703791519824E-3</v>
      </c>
      <c r="AO355" s="32">
        <f t="shared" si="192"/>
        <v>1.4758207731902531E-6</v>
      </c>
      <c r="AP355">
        <f t="shared" si="193"/>
        <v>1.6988275370348523E-2</v>
      </c>
      <c r="AQ355">
        <f t="shared" si="194"/>
        <v>18.401426949655832</v>
      </c>
      <c r="AR355">
        <f t="shared" si="195"/>
        <v>3.2202194242484525</v>
      </c>
      <c r="AS355" s="33">
        <f t="shared" si="196"/>
        <v>3.2010502340190201</v>
      </c>
    </row>
    <row r="356" spans="1:47" x14ac:dyDescent="0.35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11.408356100056499</v>
      </c>
      <c r="K356">
        <v>10.1860322321933</v>
      </c>
      <c r="L356">
        <v>15</v>
      </c>
      <c r="M356">
        <v>11.6411796939352</v>
      </c>
      <c r="N356">
        <f t="shared" si="169"/>
        <v>-14.797651571509199</v>
      </c>
      <c r="O356">
        <f t="shared" si="170"/>
        <v>-6.1488257857545996</v>
      </c>
      <c r="P356">
        <f t="shared" si="166"/>
        <v>0.23842026106557701</v>
      </c>
      <c r="Q356">
        <f t="shared" si="167"/>
        <v>-1.5186032232193301</v>
      </c>
      <c r="R356">
        <f t="shared" si="168"/>
        <v>-1.5660886431475192</v>
      </c>
      <c r="S356">
        <f t="shared" si="171"/>
        <v>3.7450841229321686E-7</v>
      </c>
      <c r="T356">
        <f t="shared" si="172"/>
        <v>2.1359884061002673E-3</v>
      </c>
      <c r="U356">
        <f t="shared" si="173"/>
        <v>1.2692424939571965</v>
      </c>
      <c r="V356">
        <f t="shared" si="174"/>
        <v>0.21901759208878219</v>
      </c>
      <c r="W356">
        <f t="shared" si="175"/>
        <v>0.20886051479525677</v>
      </c>
      <c r="X356">
        <f t="shared" si="176"/>
        <v>1.699256963755748</v>
      </c>
      <c r="Y356">
        <f t="shared" si="177"/>
        <v>0.53019107537112453</v>
      </c>
      <c r="Z356">
        <f t="shared" si="178"/>
        <v>2.2039539650640435E-7</v>
      </c>
      <c r="AA356">
        <f t="shared" si="179"/>
        <v>1.2570131837972536E-3</v>
      </c>
      <c r="AB356">
        <f t="shared" si="180"/>
        <v>0.74693970425278067</v>
      </c>
      <c r="AC356">
        <f t="shared" si="181"/>
        <v>0.12889021305212311</v>
      </c>
      <c r="AD356">
        <f t="shared" si="182"/>
        <v>0.12291284911590246</v>
      </c>
      <c r="AE356">
        <f t="shared" si="183"/>
        <v>1</v>
      </c>
      <c r="AF356" s="17">
        <f t="shared" si="184"/>
        <v>10.015328914256084</v>
      </c>
      <c r="AG356">
        <f t="shared" si="185"/>
        <v>32417.791356599941</v>
      </c>
      <c r="AH356">
        <f t="shared" si="197"/>
        <v>3.846041631787632E-2</v>
      </c>
      <c r="AI356">
        <f t="shared" si="187"/>
        <v>8.4764987041797364E-9</v>
      </c>
      <c r="AJ356">
        <f t="shared" si="188"/>
        <v>4.834525036590156E-5</v>
      </c>
      <c r="AK356">
        <f t="shared" si="189"/>
        <v>2.8727611989913356E-2</v>
      </c>
      <c r="AL356">
        <f t="shared" si="190"/>
        <v>4.9571712532844314E-3</v>
      </c>
      <c r="AM356">
        <f t="shared" si="191"/>
        <v>4.7272793478139253E-3</v>
      </c>
      <c r="AO356" s="32">
        <f t="shared" si="192"/>
        <v>5.9479327349323806E-6</v>
      </c>
      <c r="AP356">
        <f t="shared" si="193"/>
        <v>3.3923711577759738E-2</v>
      </c>
      <c r="AQ356">
        <f t="shared" si="194"/>
        <v>20.158075841737126</v>
      </c>
      <c r="AR356">
        <f t="shared" si="195"/>
        <v>3.4784316259657206</v>
      </c>
      <c r="AS356" s="33">
        <f t="shared" si="196"/>
        <v>3.3171171920509543</v>
      </c>
    </row>
    <row r="357" spans="1:47" x14ac:dyDescent="0.35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9.3734183143420999</v>
      </c>
      <c r="K357">
        <v>8.3691234949483206</v>
      </c>
      <c r="L357">
        <v>15</v>
      </c>
      <c r="M357">
        <v>9.5647125656552205</v>
      </c>
      <c r="N357">
        <f t="shared" si="169"/>
        <v>-11.890597591917361</v>
      </c>
      <c r="O357">
        <f t="shared" si="170"/>
        <v>-4.6952987959586805</v>
      </c>
      <c r="P357">
        <f t="shared" si="166"/>
        <v>0.44918167458599584</v>
      </c>
      <c r="Q357">
        <f t="shared" si="167"/>
        <v>-1.3369123494948321</v>
      </c>
      <c r="R357">
        <f t="shared" si="168"/>
        <v>-1.4551930144325333</v>
      </c>
      <c r="S357">
        <f t="shared" si="171"/>
        <v>6.8545520611745973E-6</v>
      </c>
      <c r="T357">
        <f t="shared" si="172"/>
        <v>9.1381365216649663E-3</v>
      </c>
      <c r="U357">
        <f t="shared" si="173"/>
        <v>1.5670293207436921</v>
      </c>
      <c r="V357">
        <f t="shared" si="174"/>
        <v>0.262655405940871</v>
      </c>
      <c r="W357">
        <f t="shared" si="175"/>
        <v>0.23335531860969541</v>
      </c>
      <c r="X357">
        <f t="shared" si="176"/>
        <v>2.0721850363679848</v>
      </c>
      <c r="Y357">
        <f t="shared" si="177"/>
        <v>0.72860362367633924</v>
      </c>
      <c r="Z357">
        <f t="shared" si="178"/>
        <v>3.3078860916730149E-6</v>
      </c>
      <c r="AA357">
        <f t="shared" si="179"/>
        <v>4.4099037302584732E-3</v>
      </c>
      <c r="AB357">
        <f t="shared" si="180"/>
        <v>0.75622074922917948</v>
      </c>
      <c r="AC357">
        <f t="shared" si="181"/>
        <v>0.12675287261085494</v>
      </c>
      <c r="AD357">
        <f t="shared" si="182"/>
        <v>0.11261316654361531</v>
      </c>
      <c r="AE357">
        <f t="shared" si="183"/>
        <v>0.99999999999999989</v>
      </c>
      <c r="AF357" s="17">
        <f t="shared" si="184"/>
        <v>8.6129679999005333</v>
      </c>
      <c r="AG357">
        <f t="shared" si="185"/>
        <v>9163.5646552820217</v>
      </c>
      <c r="AH357">
        <f t="shared" si="197"/>
        <v>4.3478366986076454E-2</v>
      </c>
      <c r="AI357">
        <f t="shared" si="187"/>
        <v>1.4382148544189747E-7</v>
      </c>
      <c r="AJ357">
        <f t="shared" si="188"/>
        <v>1.9173541275744542E-4</v>
      </c>
      <c r="AK357">
        <f t="shared" si="189"/>
        <v>3.2879243257471956E-2</v>
      </c>
      <c r="AL357">
        <f t="shared" si="190"/>
        <v>5.5110079119141502E-3</v>
      </c>
      <c r="AM357">
        <f t="shared" si="191"/>
        <v>4.8962365824474531E-3</v>
      </c>
      <c r="AO357" s="32">
        <f t="shared" si="192"/>
        <v>1.0091908830525127E-4</v>
      </c>
      <c r="AP357">
        <f t="shared" si="193"/>
        <v>0.13454014184222535</v>
      </c>
      <c r="AQ357">
        <f t="shared" si="194"/>
        <v>23.071262569118357</v>
      </c>
      <c r="AR357">
        <f t="shared" si="195"/>
        <v>3.8670570840271865</v>
      </c>
      <c r="AS357" s="33">
        <f t="shared" si="196"/>
        <v>3.4356739572616743</v>
      </c>
    </row>
    <row r="358" spans="1:47" x14ac:dyDescent="0.35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7.5490863427077901</v>
      </c>
      <c r="K358">
        <v>6.7402556631319603</v>
      </c>
      <c r="L358">
        <v>15</v>
      </c>
      <c r="M358">
        <v>7.7031493292936499</v>
      </c>
      <c r="N358">
        <f t="shared" si="169"/>
        <v>-9.2844090610110968</v>
      </c>
      <c r="O358">
        <f t="shared" si="170"/>
        <v>-3.3922045305055484</v>
      </c>
      <c r="P358">
        <f t="shared" si="166"/>
        <v>0.63813034307669292</v>
      </c>
      <c r="Q358">
        <f t="shared" si="167"/>
        <v>-1.1740255663131962</v>
      </c>
      <c r="R358">
        <f t="shared" si="168"/>
        <v>-1.3397632932405079</v>
      </c>
      <c r="S358">
        <f t="shared" si="171"/>
        <v>9.2860790646965679E-5</v>
      </c>
      <c r="T358">
        <f t="shared" si="172"/>
        <v>3.363444694420898E-2</v>
      </c>
      <c r="U358">
        <f t="shared" si="173"/>
        <v>1.8929384233196409</v>
      </c>
      <c r="V358">
        <f t="shared" si="174"/>
        <v>0.30912004996764081</v>
      </c>
      <c r="W358">
        <f t="shared" si="175"/>
        <v>0.26190765655621973</v>
      </c>
      <c r="X358">
        <f t="shared" si="176"/>
        <v>2.4976934375783575</v>
      </c>
      <c r="Y358">
        <f t="shared" si="177"/>
        <v>0.91536768102510957</v>
      </c>
      <c r="Z358">
        <f t="shared" si="178"/>
        <v>3.7178618180219506E-5</v>
      </c>
      <c r="AA358">
        <f t="shared" si="179"/>
        <v>1.3466203032834689E-2</v>
      </c>
      <c r="AB358">
        <f t="shared" si="180"/>
        <v>0.75787460336002732</v>
      </c>
      <c r="AC358">
        <f t="shared" si="181"/>
        <v>0.12376220608856971</v>
      </c>
      <c r="AD358">
        <f t="shared" si="182"/>
        <v>0.10485980890038799</v>
      </c>
      <c r="AE358">
        <f t="shared" si="183"/>
        <v>1</v>
      </c>
      <c r="AF358" s="17">
        <f t="shared" si="184"/>
        <v>9.8699979981782864</v>
      </c>
      <c r="AG358">
        <f t="shared" si="185"/>
        <v>36708.197524699506</v>
      </c>
      <c r="AH358">
        <f t="shared" si="197"/>
        <v>5.1473012723506177E-2</v>
      </c>
      <c r="AI358">
        <f t="shared" si="187"/>
        <v>1.9136954866328165E-6</v>
      </c>
      <c r="AJ358">
        <f t="shared" si="188"/>
        <v>6.9314604004641742E-4</v>
      </c>
      <c r="AK358">
        <f t="shared" si="189"/>
        <v>3.9010089101572887E-2</v>
      </c>
      <c r="AL358">
        <f t="shared" si="190"/>
        <v>6.3704136086861424E-3</v>
      </c>
      <c r="AM358">
        <f t="shared" si="191"/>
        <v>5.3974502777140972E-3</v>
      </c>
      <c r="AO358" s="32">
        <f t="shared" si="192"/>
        <v>1.3428341614708191E-3</v>
      </c>
      <c r="AP358">
        <f t="shared" si="193"/>
        <v>0.48637841702823631</v>
      </c>
      <c r="AQ358">
        <f t="shared" si="194"/>
        <v>27.373257999256374</v>
      </c>
      <c r="AR358">
        <f t="shared" si="195"/>
        <v>4.4700993842515642</v>
      </c>
      <c r="AS358" s="33">
        <f t="shared" si="196"/>
        <v>3.7873740458610961</v>
      </c>
    </row>
    <row r="359" spans="1:47" x14ac:dyDescent="0.35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5.6684432573339203</v>
      </c>
      <c r="K359">
        <v>5.0611100511910001</v>
      </c>
      <c r="L359">
        <v>15</v>
      </c>
      <c r="M359">
        <v>5.78412577278971</v>
      </c>
      <c r="N359">
        <f t="shared" si="169"/>
        <v>-6.5977760819055824</v>
      </c>
      <c r="O359">
        <f t="shared" si="170"/>
        <v>-2.0488880409527912</v>
      </c>
      <c r="P359">
        <f t="shared" si="166"/>
        <v>0.83291123406184409</v>
      </c>
      <c r="Q359">
        <f t="shared" si="167"/>
        <v>-1.0061110051191</v>
      </c>
      <c r="R359">
        <f t="shared" si="168"/>
        <v>-1.2631752981727626</v>
      </c>
      <c r="S359">
        <f t="shared" si="171"/>
        <v>1.3633967511989221E-3</v>
      </c>
      <c r="T359">
        <f t="shared" si="172"/>
        <v>0.12887813114537161</v>
      </c>
      <c r="U359">
        <f t="shared" si="173"/>
        <v>2.3000048555966277</v>
      </c>
      <c r="V359">
        <f t="shared" si="174"/>
        <v>0.36563818316766133</v>
      </c>
      <c r="W359">
        <f t="shared" si="175"/>
        <v>0.28275476884888179</v>
      </c>
      <c r="X359">
        <f t="shared" si="176"/>
        <v>3.0786393355097412</v>
      </c>
      <c r="Y359">
        <f t="shared" si="177"/>
        <v>1.1244877251893697</v>
      </c>
      <c r="Z359">
        <f t="shared" si="178"/>
        <v>4.4285692561424366E-4</v>
      </c>
      <c r="AA359">
        <f t="shared" si="179"/>
        <v>4.1862042642949862E-2</v>
      </c>
      <c r="AB359">
        <f t="shared" si="180"/>
        <v>0.74708486605359625</v>
      </c>
      <c r="AC359">
        <f t="shared" si="181"/>
        <v>0.11876616365882993</v>
      </c>
      <c r="AD359">
        <f t="shared" si="182"/>
        <v>9.1844070719009727E-2</v>
      </c>
      <c r="AE359">
        <f t="shared" si="183"/>
        <v>1</v>
      </c>
      <c r="AF359" s="17">
        <f t="shared" si="184"/>
        <v>9.8720078519071119</v>
      </c>
      <c r="AG359">
        <f t="shared" si="185"/>
        <v>42580.396893955629</v>
      </c>
      <c r="AH359">
        <f t="shared" si="197"/>
        <v>5.843752125738317E-2</v>
      </c>
      <c r="AI359">
        <f t="shared" si="187"/>
        <v>2.5879461004561721E-5</v>
      </c>
      <c r="AJ359">
        <f t="shared" si="188"/>
        <v>2.4463140068248634E-3</v>
      </c>
      <c r="AK359">
        <f t="shared" si="189"/>
        <v>4.3657787741076287E-2</v>
      </c>
      <c r="AL359">
        <f t="shared" si="190"/>
        <v>6.9404002134707222E-3</v>
      </c>
      <c r="AM359">
        <f t="shared" si="191"/>
        <v>5.3671398350067338E-3</v>
      </c>
      <c r="AO359" s="32">
        <f t="shared" si="192"/>
        <v>1.8159537167809228E-2</v>
      </c>
      <c r="AP359">
        <f t="shared" si="193"/>
        <v>1.7165709178888195</v>
      </c>
      <c r="AQ359">
        <f t="shared" si="194"/>
        <v>30.634533656193796</v>
      </c>
      <c r="AR359">
        <f t="shared" si="195"/>
        <v>4.8700572092199614</v>
      </c>
      <c r="AS359" s="33">
        <f t="shared" si="196"/>
        <v>3.7661053026357214</v>
      </c>
    </row>
    <row r="360" spans="1:47" x14ac:dyDescent="0.35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4.4996644752936801</v>
      </c>
      <c r="K360">
        <v>4.0175575672264996</v>
      </c>
      <c r="L360">
        <v>15</v>
      </c>
      <c r="M360">
        <v>4.5914943625445597</v>
      </c>
      <c r="N360">
        <f t="shared" si="169"/>
        <v>-4.9280921075623789</v>
      </c>
      <c r="O360">
        <f t="shared" si="170"/>
        <v>-1.2140460537811895</v>
      </c>
      <c r="P360">
        <f t="shared" si="166"/>
        <v>0.95396332220172608</v>
      </c>
      <c r="Q360">
        <f t="shared" si="167"/>
        <v>-0.90175575672264996</v>
      </c>
      <c r="R360">
        <f t="shared" si="168"/>
        <v>-1.2082198098397705</v>
      </c>
      <c r="S360">
        <f t="shared" si="171"/>
        <v>7.240303833135381E-3</v>
      </c>
      <c r="T360">
        <f t="shared" si="172"/>
        <v>0.29699319473824648</v>
      </c>
      <c r="U360">
        <f t="shared" si="173"/>
        <v>2.5959779947355206</v>
      </c>
      <c r="V360">
        <f t="shared" si="174"/>
        <v>0.40585644862310805</v>
      </c>
      <c r="W360">
        <f t="shared" si="175"/>
        <v>0.2987286000781143</v>
      </c>
      <c r="X360">
        <f t="shared" si="176"/>
        <v>3.6047965420081249</v>
      </c>
      <c r="Y360">
        <f t="shared" si="177"/>
        <v>1.2822653314211165</v>
      </c>
      <c r="Z360">
        <f t="shared" si="178"/>
        <v>2.0085194126107388E-3</v>
      </c>
      <c r="AA360">
        <f t="shared" si="179"/>
        <v>8.2388337671007755E-2</v>
      </c>
      <c r="AB360">
        <f t="shared" si="180"/>
        <v>0.72014549628073554</v>
      </c>
      <c r="AC360">
        <f t="shared" si="181"/>
        <v>0.11258789335084568</v>
      </c>
      <c r="AD360">
        <f t="shared" si="182"/>
        <v>8.2869753284800229E-2</v>
      </c>
      <c r="AE360">
        <f t="shared" si="183"/>
        <v>1</v>
      </c>
      <c r="AF360" s="17">
        <f t="shared" si="184"/>
        <v>9.1280125360663948</v>
      </c>
      <c r="AG360">
        <f t="shared" si="185"/>
        <v>22597.583800467026</v>
      </c>
      <c r="AH360">
        <f t="shared" si="197"/>
        <v>6.6789920980484224E-2</v>
      </c>
      <c r="AI360">
        <f t="shared" si="187"/>
        <v>1.3414885285603984E-4</v>
      </c>
      <c r="AJ360">
        <f t="shared" si="188"/>
        <v>5.50271056276006E-3</v>
      </c>
      <c r="AK360">
        <f t="shared" si="189"/>
        <v>4.8098460791041922E-2</v>
      </c>
      <c r="AL360">
        <f t="shared" si="190"/>
        <v>7.5197365002621685E-3</v>
      </c>
      <c r="AM360">
        <f t="shared" si="191"/>
        <v>5.5348642735640304E-3</v>
      </c>
      <c r="AO360" s="32">
        <f t="shared" si="192"/>
        <v>9.4131832151713793E-2</v>
      </c>
      <c r="AP360">
        <f t="shared" si="193"/>
        <v>3.8612348599734694</v>
      </c>
      <c r="AQ360">
        <f t="shared" si="194"/>
        <v>33.750540101873838</v>
      </c>
      <c r="AR360">
        <f t="shared" si="195"/>
        <v>5.276575676926667</v>
      </c>
      <c r="AS360" s="33">
        <f t="shared" si="196"/>
        <v>3.8837970186801276</v>
      </c>
    </row>
    <row r="361" spans="1:47" x14ac:dyDescent="0.35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2.5484437986204602</v>
      </c>
      <c r="K361">
        <v>2.2753962487682702</v>
      </c>
      <c r="L361">
        <v>15</v>
      </c>
      <c r="M361">
        <v>2.60045285573517</v>
      </c>
      <c r="N361">
        <f t="shared" si="169"/>
        <v>-2.1406339980292199</v>
      </c>
      <c r="O361">
        <f t="shared" si="170"/>
        <v>0.17968300098539003</v>
      </c>
      <c r="P361">
        <f t="shared" si="166"/>
        <v>1.1560540351428807</v>
      </c>
      <c r="Q361">
        <f t="shared" si="167"/>
        <v>-0.727539624876827</v>
      </c>
      <c r="R361">
        <f t="shared" si="168"/>
        <v>-1.0970153754834562</v>
      </c>
      <c r="S361">
        <f t="shared" si="171"/>
        <v>0.11758027372406689</v>
      </c>
      <c r="T361">
        <f t="shared" si="172"/>
        <v>1.1968379065442847</v>
      </c>
      <c r="U361">
        <f t="shared" si="173"/>
        <v>3.1773707135279086</v>
      </c>
      <c r="V361">
        <f t="shared" si="174"/>
        <v>0.48309612678299158</v>
      </c>
      <c r="W361">
        <f t="shared" si="175"/>
        <v>0.33386606297650245</v>
      </c>
      <c r="X361">
        <f t="shared" si="176"/>
        <v>5.3087510835557543</v>
      </c>
      <c r="Y361">
        <f t="shared" si="177"/>
        <v>1.6693566067528349</v>
      </c>
      <c r="Z361">
        <f t="shared" si="178"/>
        <v>2.2148387044983217E-2</v>
      </c>
      <c r="AA361">
        <f t="shared" si="179"/>
        <v>0.22544622788052313</v>
      </c>
      <c r="AB361">
        <f t="shared" si="180"/>
        <v>0.59851567035607434</v>
      </c>
      <c r="AC361">
        <f t="shared" si="181"/>
        <v>9.099995821605146E-2</v>
      </c>
      <c r="AD361">
        <f t="shared" si="182"/>
        <v>6.2889756502367777E-2</v>
      </c>
      <c r="AE361">
        <f t="shared" si="183"/>
        <v>1</v>
      </c>
      <c r="AF361" s="17">
        <f t="shared" si="184"/>
        <v>8.6284315092255301</v>
      </c>
      <c r="AG361">
        <f t="shared" si="185"/>
        <v>17979.385560664712</v>
      </c>
      <c r="AH361">
        <f t="shared" si="197"/>
        <v>9.1586164819877816E-2</v>
      </c>
      <c r="AI361">
        <f t="shared" si="187"/>
        <v>2.0284858263962795E-3</v>
      </c>
      <c r="AJ361">
        <f t="shared" si="188"/>
        <v>2.0647755384685326E-2</v>
      </c>
      <c r="AK361">
        <f t="shared" si="189"/>
        <v>5.4815754832511082E-2</v>
      </c>
      <c r="AL361">
        <f t="shared" si="190"/>
        <v>8.3343371717772841E-3</v>
      </c>
      <c r="AM361">
        <f t="shared" si="191"/>
        <v>5.7598316045078379E-3</v>
      </c>
      <c r="AO361" s="32">
        <f t="shared" si="192"/>
        <v>1.423382185290659</v>
      </c>
      <c r="AP361">
        <f t="shared" si="193"/>
        <v>14.488465632028966</v>
      </c>
      <c r="AQ361">
        <f t="shared" si="194"/>
        <v>38.464044405215432</v>
      </c>
      <c r="AR361">
        <f t="shared" si="195"/>
        <v>5.8481784305038609</v>
      </c>
      <c r="AS361" s="33">
        <f t="shared" si="196"/>
        <v>4.0416558939904288</v>
      </c>
    </row>
    <row r="362" spans="1:47" x14ac:dyDescent="0.35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0.67530909808134199</v>
      </c>
      <c r="K362">
        <v>0.60295455185833902</v>
      </c>
      <c r="L362">
        <v>15</v>
      </c>
      <c r="M362">
        <v>0.68909091640953202</v>
      </c>
      <c r="N362">
        <f t="shared" si="169"/>
        <v>0.53527271702665702</v>
      </c>
      <c r="O362">
        <f t="shared" si="170"/>
        <v>1.5176363585133286</v>
      </c>
      <c r="P362">
        <f t="shared" si="166"/>
        <v>1.3500572719844326</v>
      </c>
      <c r="Q362">
        <f t="shared" si="167"/>
        <v>-0.5602954551858339</v>
      </c>
      <c r="R362">
        <f t="shared" si="168"/>
        <v>-0.99386377513671731</v>
      </c>
      <c r="S362">
        <f t="shared" si="171"/>
        <v>1.7079139559631524</v>
      </c>
      <c r="T362">
        <f t="shared" si="172"/>
        <v>4.5614308559839296</v>
      </c>
      <c r="U362">
        <f t="shared" si="173"/>
        <v>3.8576464594383717</v>
      </c>
      <c r="V362">
        <f t="shared" si="174"/>
        <v>0.57104032209774569</v>
      </c>
      <c r="W362">
        <f t="shared" si="175"/>
        <v>0.37014377226247014</v>
      </c>
      <c r="X362">
        <f t="shared" si="176"/>
        <v>11.068175365745669</v>
      </c>
      <c r="Y362">
        <f t="shared" si="177"/>
        <v>2.4040739061925147</v>
      </c>
      <c r="Z362">
        <f t="shared" si="178"/>
        <v>0.15430853772419328</v>
      </c>
      <c r="AA362">
        <f t="shared" si="179"/>
        <v>0.41212130321867407</v>
      </c>
      <c r="AB362">
        <f t="shared" si="180"/>
        <v>0.34853499623589312</v>
      </c>
      <c r="AC362">
        <f t="shared" si="181"/>
        <v>5.1592995523456309E-2</v>
      </c>
      <c r="AD362">
        <f t="shared" si="182"/>
        <v>3.3442167297783265E-2</v>
      </c>
      <c r="AE362">
        <f t="shared" si="183"/>
        <v>1</v>
      </c>
      <c r="AF362" s="17">
        <f t="shared" si="184"/>
        <v>9.2305467269012063</v>
      </c>
      <c r="AG362">
        <f t="shared" si="185"/>
        <v>54907.128334974252</v>
      </c>
      <c r="AH362">
        <f t="shared" si="197"/>
        <v>0.16776158075536654</v>
      </c>
      <c r="AI362">
        <f t="shared" si="187"/>
        <v>2.5887044212659777E-2</v>
      </c>
      <c r="AJ362">
        <f t="shared" si="188"/>
        <v>6.9138121290926488E-2</v>
      </c>
      <c r="AK362">
        <f t="shared" si="189"/>
        <v>5.847078191709916E-2</v>
      </c>
      <c r="AL362">
        <f t="shared" si="190"/>
        <v>8.6553224849195802E-3</v>
      </c>
      <c r="AM362">
        <f t="shared" si="191"/>
        <v>5.6103108497615453E-3</v>
      </c>
      <c r="AO362" s="32">
        <f t="shared" si="192"/>
        <v>18.1648582813086</v>
      </c>
      <c r="AP362">
        <f t="shared" si="193"/>
        <v>48.514004332384459</v>
      </c>
      <c r="AQ362">
        <f t="shared" si="194"/>
        <v>41.028765524415988</v>
      </c>
      <c r="AR362">
        <f t="shared" si="195"/>
        <v>6.0734128248098687</v>
      </c>
      <c r="AS362" s="33">
        <f t="shared" si="196"/>
        <v>3.9367376461685142</v>
      </c>
    </row>
    <row r="363" spans="1:47" x14ac:dyDescent="0.35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2.1492372321976601</v>
      </c>
      <c r="K363">
        <v>1.9189618144621901</v>
      </c>
      <c r="L363">
        <v>15</v>
      </c>
      <c r="M363">
        <v>2.1930992165282199</v>
      </c>
      <c r="N363">
        <f t="shared" si="169"/>
        <v>-1.5703389031394992</v>
      </c>
      <c r="O363">
        <f t="shared" si="170"/>
        <v>0.4648305484302504</v>
      </c>
      <c r="P363">
        <f t="shared" si="166"/>
        <v>1.1974004295223857</v>
      </c>
      <c r="Q363">
        <f t="shared" si="167"/>
        <v>-0.69189618144621901</v>
      </c>
      <c r="R363">
        <f t="shared" si="168"/>
        <v>-1.0961732654412353</v>
      </c>
      <c r="S363">
        <f t="shared" si="171"/>
        <v>0.20797468713776229</v>
      </c>
      <c r="T363">
        <f t="shared" si="172"/>
        <v>1.5917444424388556</v>
      </c>
      <c r="U363">
        <f t="shared" si="173"/>
        <v>3.3114972533751157</v>
      </c>
      <c r="V363">
        <f t="shared" si="174"/>
        <v>0.50062589096976085</v>
      </c>
      <c r="W363">
        <f t="shared" si="175"/>
        <v>0.3341473333545748</v>
      </c>
      <c r="X363">
        <f t="shared" si="176"/>
        <v>5.9459896072760685</v>
      </c>
      <c r="Y363">
        <f t="shared" si="177"/>
        <v>1.7827169767230613</v>
      </c>
      <c r="Z363">
        <f t="shared" si="178"/>
        <v>3.4977304178814075E-2</v>
      </c>
      <c r="AA363">
        <f t="shared" si="179"/>
        <v>0.26770050867412354</v>
      </c>
      <c r="AB363">
        <f t="shared" si="180"/>
        <v>0.55692953941978951</v>
      </c>
      <c r="AC363">
        <f t="shared" si="181"/>
        <v>8.4195554320705204E-2</v>
      </c>
      <c r="AD363">
        <f t="shared" si="182"/>
        <v>5.6197093406567832E-2</v>
      </c>
      <c r="AE363">
        <f t="shared" si="183"/>
        <v>1.0000000000000002</v>
      </c>
      <c r="AF363" s="17">
        <f t="shared" si="184"/>
        <v>9.8021073208252112</v>
      </c>
      <c r="AG363">
        <f t="shared" si="185"/>
        <v>62944.533977779625</v>
      </c>
      <c r="AH363">
        <f t="shared" si="197"/>
        <v>0.11468549363579621</v>
      </c>
      <c r="AI363">
        <f t="shared" si="187"/>
        <v>4.0113893957966894E-3</v>
      </c>
      <c r="AJ363">
        <f t="shared" si="188"/>
        <v>3.0701364983845604E-2</v>
      </c>
      <c r="AK363">
        <f t="shared" si="189"/>
        <v>6.3871739148715176E-2</v>
      </c>
      <c r="AL363">
        <f t="shared" si="190"/>
        <v>9.6560087092095702E-3</v>
      </c>
      <c r="AM363">
        <f t="shared" si="191"/>
        <v>6.4449913982291803E-3</v>
      </c>
      <c r="AO363" s="32">
        <f t="shared" si="192"/>
        <v>2.8147794428440975</v>
      </c>
      <c r="AP363">
        <f t="shared" si="193"/>
        <v>21.543052168990211</v>
      </c>
      <c r="AQ363">
        <f t="shared" si="194"/>
        <v>44.818600388905281</v>
      </c>
      <c r="AR363">
        <f t="shared" si="195"/>
        <v>6.7755912310798294</v>
      </c>
      <c r="AS363" s="33">
        <f t="shared" si="196"/>
        <v>4.5224303868509281</v>
      </c>
    </row>
    <row r="364" spans="1:47" x14ac:dyDescent="0.35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4.1537186154805603</v>
      </c>
      <c r="K364">
        <v>3.7086773352505098</v>
      </c>
      <c r="L364">
        <v>15</v>
      </c>
      <c r="M364">
        <v>4.2384883831434301</v>
      </c>
      <c r="N364">
        <f t="shared" si="169"/>
        <v>-4.4338837364008192</v>
      </c>
      <c r="O364">
        <f t="shared" si="170"/>
        <v>-0.96694186820040962</v>
      </c>
      <c r="P364">
        <f t="shared" si="166"/>
        <v>0.98979342911094137</v>
      </c>
      <c r="Q364">
        <f t="shared" si="167"/>
        <v>-0.87086773352505098</v>
      </c>
      <c r="R364">
        <f t="shared" si="168"/>
        <v>-1.1766953507062023</v>
      </c>
      <c r="S364">
        <f t="shared" si="171"/>
        <v>1.1868306674894993E-2</v>
      </c>
      <c r="T364">
        <f t="shared" si="172"/>
        <v>0.38024409842979151</v>
      </c>
      <c r="U364">
        <f t="shared" si="173"/>
        <v>2.6906785990672395</v>
      </c>
      <c r="V364">
        <f t="shared" si="174"/>
        <v>0.41858816862456022</v>
      </c>
      <c r="W364">
        <f t="shared" si="175"/>
        <v>0.30829586676794118</v>
      </c>
      <c r="X364">
        <f t="shared" si="176"/>
        <v>3.8096750395644277</v>
      </c>
      <c r="Y364">
        <f t="shared" si="177"/>
        <v>1.3375438940481807</v>
      </c>
      <c r="Z364">
        <f t="shared" si="178"/>
        <v>3.1153068310655532E-3</v>
      </c>
      <c r="AA364">
        <f t="shared" si="179"/>
        <v>9.9810113587343138E-2</v>
      </c>
      <c r="AB364">
        <f t="shared" si="180"/>
        <v>0.70627509462719773</v>
      </c>
      <c r="AC364">
        <f t="shared" si="181"/>
        <v>0.10987503245747142</v>
      </c>
      <c r="AD364">
        <f t="shared" si="182"/>
        <v>8.0924452496922053E-2</v>
      </c>
      <c r="AE364">
        <f t="shared" si="183"/>
        <v>0.99999999999999989</v>
      </c>
      <c r="AF364" s="18">
        <f t="shared" si="184"/>
        <v>9.9154847935456214</v>
      </c>
      <c r="AG364">
        <f t="shared" si="185"/>
        <v>51625.216263567243</v>
      </c>
      <c r="AH364">
        <f t="shared" si="197"/>
        <v>9.6902497575931307E-2</v>
      </c>
      <c r="AI364">
        <f t="shared" si="187"/>
        <v>3.0188101264561198E-4</v>
      </c>
      <c r="AJ364">
        <f t="shared" si="188"/>
        <v>9.6718492899509467E-3</v>
      </c>
      <c r="AK364">
        <f t="shared" si="189"/>
        <v>6.8439820645052676E-2</v>
      </c>
      <c r="AL364">
        <f t="shared" si="190"/>
        <v>1.0647165066365498E-2</v>
      </c>
      <c r="AM364">
        <f t="shared" si="191"/>
        <v>7.8417815619165575E-3</v>
      </c>
      <c r="AO364" s="34">
        <f t="shared" si="192"/>
        <v>0.21182896616075481</v>
      </c>
      <c r="AP364" s="35">
        <f t="shared" si="193"/>
        <v>6.7867065172398471</v>
      </c>
      <c r="AQ364" s="35">
        <f t="shared" si="194"/>
        <v>48.024008944504651</v>
      </c>
      <c r="AR364" s="35">
        <f t="shared" si="195"/>
        <v>7.4710825592690391</v>
      </c>
      <c r="AS364" s="36">
        <f t="shared" si="196"/>
        <v>5.5025536934623061</v>
      </c>
      <c r="AT364">
        <f>SUM(AO345:AS364)</f>
        <v>667.48388574211594</v>
      </c>
      <c r="AU364">
        <f>C364*0.5</f>
        <v>701.69688482338495</v>
      </c>
    </row>
    <row r="365" spans="1:47" x14ac:dyDescent="0.35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34.452040055059001</v>
      </c>
      <c r="K365">
        <v>30.7607500491598</v>
      </c>
      <c r="L365">
        <v>41.014333398879799</v>
      </c>
      <c r="M365">
        <v>35.155142913325498</v>
      </c>
      <c r="N365">
        <f t="shared" si="169"/>
        <v>-47.717200078655758</v>
      </c>
      <c r="O365">
        <f t="shared" si="170"/>
        <v>-22.608600039327879</v>
      </c>
      <c r="P365">
        <f t="shared" si="166"/>
        <v>-2.128247005702538</v>
      </c>
      <c r="Q365">
        <f t="shared" si="167"/>
        <v>-3.57607500491598</v>
      </c>
      <c r="R365">
        <f t="shared" si="168"/>
        <v>-4.0390928175250673</v>
      </c>
      <c r="S365">
        <f t="shared" si="171"/>
        <v>1.8909642312088813E-21</v>
      </c>
      <c r="T365">
        <f t="shared" si="172"/>
        <v>1.5177832627423614E-10</v>
      </c>
      <c r="U365">
        <f t="shared" si="173"/>
        <v>0.11904579765044906</v>
      </c>
      <c r="V365">
        <f t="shared" si="174"/>
        <v>2.798532523580341E-2</v>
      </c>
      <c r="W365">
        <f t="shared" si="175"/>
        <v>1.7613443777576447E-2</v>
      </c>
      <c r="X365">
        <f t="shared" si="176"/>
        <v>0.16464456681560724</v>
      </c>
      <c r="Y365">
        <f t="shared" si="177"/>
        <v>-1.8039662690910598</v>
      </c>
      <c r="Z365">
        <f t="shared" si="178"/>
        <v>1.1485129863572456E-20</v>
      </c>
      <c r="AA365">
        <f t="shared" si="179"/>
        <v>9.2185444809860888E-10</v>
      </c>
      <c r="AB365">
        <f t="shared" si="180"/>
        <v>0.72304722805565602</v>
      </c>
      <c r="AC365">
        <f t="shared" si="181"/>
        <v>0.16997417999918224</v>
      </c>
      <c r="AD365">
        <f t="shared" si="182"/>
        <v>0.10697859102330734</v>
      </c>
      <c r="AE365">
        <f t="shared" si="183"/>
        <v>1.0000000000000002</v>
      </c>
      <c r="AF365" s="16">
        <f t="shared" si="184"/>
        <v>9.3332106495075688</v>
      </c>
      <c r="AG365">
        <f t="shared" si="185"/>
        <v>3198.4905076773362</v>
      </c>
      <c r="AH365">
        <f>AG365/C409</f>
        <v>1.0174412072260618E-2</v>
      </c>
      <c r="AI365">
        <f t="shared" si="187"/>
        <v>1.1685444393541256E-22</v>
      </c>
      <c r="AJ365">
        <f t="shared" si="188"/>
        <v>9.3793270256016358E-12</v>
      </c>
      <c r="AK365">
        <f t="shared" si="189"/>
        <v>7.3565804459440427E-3</v>
      </c>
      <c r="AL365">
        <f t="shared" si="190"/>
        <v>1.7293873489562792E-3</v>
      </c>
      <c r="AM365">
        <f t="shared" si="191"/>
        <v>1.0884442679809697E-3</v>
      </c>
      <c r="AO365" s="29">
        <f t="shared" si="192"/>
        <v>7.5595689562277303E-19</v>
      </c>
      <c r="AP365" s="30">
        <f t="shared" si="193"/>
        <v>6.0676913111011473E-8</v>
      </c>
      <c r="AQ365" s="30">
        <f t="shared" si="194"/>
        <v>47.591324121048025</v>
      </c>
      <c r="AR365" s="30">
        <f t="shared" si="195"/>
        <v>11.187784115158482</v>
      </c>
      <c r="AS365" s="31">
        <f t="shared" si="196"/>
        <v>7.0413834696443418</v>
      </c>
    </row>
    <row r="366" spans="1:47" x14ac:dyDescent="0.35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33.286890335462402</v>
      </c>
      <c r="K366">
        <v>29.720437799519999</v>
      </c>
      <c r="L366">
        <v>39.627250399360001</v>
      </c>
      <c r="M366">
        <v>33.966214628022897</v>
      </c>
      <c r="N366">
        <f t="shared" si="169"/>
        <v>-46.052700479231994</v>
      </c>
      <c r="O366">
        <f t="shared" si="170"/>
        <v>-21.776350239615997</v>
      </c>
      <c r="P366">
        <f t="shared" si="166"/>
        <v>-2.00757078474432</v>
      </c>
      <c r="Q366">
        <f t="shared" si="167"/>
        <v>-3.4720437799520001</v>
      </c>
      <c r="R366">
        <f t="shared" si="168"/>
        <v>-3.8906561313111876</v>
      </c>
      <c r="S366">
        <f t="shared" si="171"/>
        <v>9.9900187910328775E-21</v>
      </c>
      <c r="T366">
        <f t="shared" si="172"/>
        <v>3.4886006304687877E-10</v>
      </c>
      <c r="U366">
        <f t="shared" si="173"/>
        <v>0.13431455766111169</v>
      </c>
      <c r="V366">
        <f t="shared" si="174"/>
        <v>3.1053499241864877E-2</v>
      </c>
      <c r="W366">
        <f t="shared" si="175"/>
        <v>2.0431935606217283E-2</v>
      </c>
      <c r="X366">
        <f t="shared" si="176"/>
        <v>0.1857999928580539</v>
      </c>
      <c r="Y366">
        <f t="shared" si="177"/>
        <v>-1.6830844910412914</v>
      </c>
      <c r="Z366">
        <f t="shared" si="178"/>
        <v>5.3767595129376445E-20</v>
      </c>
      <c r="AA366">
        <f t="shared" si="179"/>
        <v>1.8776107451919994E-9</v>
      </c>
      <c r="AB366">
        <f t="shared" si="180"/>
        <v>0.72289861584507342</v>
      </c>
      <c r="AC366">
        <f t="shared" si="181"/>
        <v>0.16713401741403133</v>
      </c>
      <c r="AD366">
        <f t="shared" si="182"/>
        <v>0.10996736486328458</v>
      </c>
      <c r="AE366">
        <f t="shared" si="183"/>
        <v>1</v>
      </c>
      <c r="AF366" s="17">
        <f t="shared" si="184"/>
        <v>8.8419653060436207</v>
      </c>
      <c r="AG366">
        <f t="shared" si="185"/>
        <v>2129.8485700750794</v>
      </c>
      <c r="AH366">
        <f t="shared" ref="AH366:AH384" si="198">AG366/C410</f>
        <v>1.0229376306089612E-2</v>
      </c>
      <c r="AI366">
        <f t="shared" si="187"/>
        <v>5.5000896365186262E-22</v>
      </c>
      <c r="AJ366">
        <f t="shared" si="188"/>
        <v>1.9206786868926299E-11</v>
      </c>
      <c r="AK366">
        <f t="shared" si="189"/>
        <v>7.394801972630571E-3</v>
      </c>
      <c r="AL366">
        <f t="shared" si="190"/>
        <v>1.7096767576766608E-3</v>
      </c>
      <c r="AM366">
        <f t="shared" si="191"/>
        <v>1.1248975565755946E-3</v>
      </c>
      <c r="AO366" s="32">
        <f t="shared" si="192"/>
        <v>3.558127998596023E-18</v>
      </c>
      <c r="AP366">
        <f t="shared" si="193"/>
        <v>1.2425289520308651E-7</v>
      </c>
      <c r="AQ366">
        <f t="shared" si="194"/>
        <v>47.83858751717424</v>
      </c>
      <c r="AR366">
        <f t="shared" si="195"/>
        <v>11.060271999291796</v>
      </c>
      <c r="AS366" s="33">
        <f t="shared" si="196"/>
        <v>7.2772077477219899</v>
      </c>
    </row>
    <row r="367" spans="1:47" x14ac:dyDescent="0.35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29.9677719025015</v>
      </c>
      <c r="K367">
        <v>26.756939198662</v>
      </c>
      <c r="L367">
        <v>35.675918931549397</v>
      </c>
      <c r="M367">
        <v>30.579359084185199</v>
      </c>
      <c r="N367">
        <f t="shared" si="169"/>
        <v>-41.311102717859278</v>
      </c>
      <c r="O367">
        <f t="shared" si="170"/>
        <v>-19.405551358929639</v>
      </c>
      <c r="P367">
        <f t="shared" si="166"/>
        <v>-1.6638049470447949</v>
      </c>
      <c r="Q367">
        <f t="shared" si="167"/>
        <v>-3.1756939198662</v>
      </c>
      <c r="R367">
        <f t="shared" si="168"/>
        <v>-3.5356004597128061</v>
      </c>
      <c r="S367">
        <f t="shared" si="171"/>
        <v>1.1450278456248939E-18</v>
      </c>
      <c r="T367">
        <f t="shared" si="172"/>
        <v>3.7348754750543669E-9</v>
      </c>
      <c r="U367">
        <f t="shared" si="173"/>
        <v>0.18941688598719972</v>
      </c>
      <c r="V367">
        <f t="shared" si="174"/>
        <v>4.1765112385926645E-2</v>
      </c>
      <c r="W367">
        <f t="shared" si="175"/>
        <v>2.9141253586119718E-2</v>
      </c>
      <c r="X367">
        <f t="shared" si="176"/>
        <v>0.26032325569412157</v>
      </c>
      <c r="Y367">
        <f t="shared" si="177"/>
        <v>-1.3458311290817726</v>
      </c>
      <c r="Z367">
        <f t="shared" si="178"/>
        <v>4.3984846554404476E-18</v>
      </c>
      <c r="AA367">
        <f t="shared" si="179"/>
        <v>1.4347068090769523E-8</v>
      </c>
      <c r="AB367">
        <f t="shared" si="180"/>
        <v>0.72762183878709452</v>
      </c>
      <c r="AC367">
        <f t="shared" si="181"/>
        <v>0.16043557950504594</v>
      </c>
      <c r="AD367">
        <f t="shared" si="182"/>
        <v>0.11194256736079136</v>
      </c>
      <c r="AE367">
        <f t="shared" si="183"/>
        <v>0.99999999999999989</v>
      </c>
      <c r="AF367" s="17">
        <f t="shared" si="184"/>
        <v>9.3885152670662713</v>
      </c>
      <c r="AG367">
        <f t="shared" si="185"/>
        <v>4658.4286780656957</v>
      </c>
      <c r="AH367">
        <f t="shared" si="198"/>
        <v>1.1846517569002903E-2</v>
      </c>
      <c r="AI367">
        <f t="shared" si="187"/>
        <v>5.2106725747664943E-20</v>
      </c>
      <c r="AJ367">
        <f t="shared" si="188"/>
        <v>1.6996279420098209E-10</v>
      </c>
      <c r="AK367">
        <f t="shared" si="189"/>
        <v>8.6197848967815138E-3</v>
      </c>
      <c r="AL367">
        <f t="shared" si="190"/>
        <v>1.9006029112996889E-3</v>
      </c>
      <c r="AM367">
        <f t="shared" si="191"/>
        <v>1.3261295909589058E-3</v>
      </c>
      <c r="AO367" s="32">
        <f t="shared" si="192"/>
        <v>3.3708977862274348E-16</v>
      </c>
      <c r="AP367">
        <f t="shared" si="193"/>
        <v>1.0995264018077247E-6</v>
      </c>
      <c r="AQ367">
        <f t="shared" si="194"/>
        <v>55.763269346509617</v>
      </c>
      <c r="AR367">
        <f t="shared" si="195"/>
        <v>12.295414947435347</v>
      </c>
      <c r="AS367" s="33">
        <f t="shared" si="196"/>
        <v>8.579021687261541</v>
      </c>
    </row>
    <row r="368" spans="1:47" x14ac:dyDescent="0.35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27.892544102553501</v>
      </c>
      <c r="K368">
        <v>24.904057234422901</v>
      </c>
      <c r="L368">
        <v>33.205409645896999</v>
      </c>
      <c r="M368">
        <v>28.461779696483202</v>
      </c>
      <c r="N368">
        <f t="shared" si="169"/>
        <v>-38.346491575076392</v>
      </c>
      <c r="O368">
        <f t="shared" si="170"/>
        <v>-17.923245787538196</v>
      </c>
      <c r="P368">
        <f t="shared" si="166"/>
        <v>-1.4488706391930495</v>
      </c>
      <c r="Q368">
        <f t="shared" si="167"/>
        <v>-2.9904057234422901</v>
      </c>
      <c r="R368">
        <f t="shared" si="168"/>
        <v>-3.3000739371929235</v>
      </c>
      <c r="S368">
        <f t="shared" si="171"/>
        <v>2.2198841410861642E-17</v>
      </c>
      <c r="T368">
        <f t="shared" si="172"/>
        <v>1.6444976479838336E-8</v>
      </c>
      <c r="U368">
        <f t="shared" si="173"/>
        <v>0.23483535223199725</v>
      </c>
      <c r="V368">
        <f t="shared" si="174"/>
        <v>5.0267038070046226E-2</v>
      </c>
      <c r="W368">
        <f t="shared" si="175"/>
        <v>3.6880440464188508E-2</v>
      </c>
      <c r="X368">
        <f t="shared" si="176"/>
        <v>0.32198284721120851</v>
      </c>
      <c r="Y368">
        <f t="shared" si="177"/>
        <v>-1.1332570043870089</v>
      </c>
      <c r="Z368">
        <f t="shared" si="178"/>
        <v>6.8944173899735863E-17</v>
      </c>
      <c r="AA368">
        <f t="shared" si="179"/>
        <v>5.1074076219504501E-8</v>
      </c>
      <c r="AB368">
        <f t="shared" si="180"/>
        <v>0.72934118778679591</v>
      </c>
      <c r="AC368">
        <f t="shared" si="181"/>
        <v>0.15611713016834391</v>
      </c>
      <c r="AD368">
        <f t="shared" si="182"/>
        <v>0.11454163097078379</v>
      </c>
      <c r="AE368">
        <f t="shared" si="183"/>
        <v>1</v>
      </c>
      <c r="AF368" s="17">
        <f t="shared" si="184"/>
        <v>8.8928132015222179</v>
      </c>
      <c r="AG368">
        <f t="shared" si="185"/>
        <v>3292.9309006597891</v>
      </c>
      <c r="AH368">
        <f t="shared" si="198"/>
        <v>1.2923581889417005E-2</v>
      </c>
      <c r="AI368">
        <f t="shared" si="187"/>
        <v>8.9100567719144296E-19</v>
      </c>
      <c r="AJ368">
        <f t="shared" si="188"/>
        <v>6.6006000644909213E-10</v>
      </c>
      <c r="AK368">
        <f t="shared" si="189"/>
        <v>9.425700565687322E-3</v>
      </c>
      <c r="AL368">
        <f t="shared" si="190"/>
        <v>2.0175925160713665E-3</v>
      </c>
      <c r="AM368">
        <f t="shared" si="191"/>
        <v>1.4802881475983075E-3</v>
      </c>
      <c r="AO368" s="32">
        <f t="shared" si="192"/>
        <v>5.7641101444477284E-15</v>
      </c>
      <c r="AP368">
        <f t="shared" si="193"/>
        <v>4.2700722077441596E-6</v>
      </c>
      <c r="AQ368">
        <f t="shared" si="194"/>
        <v>60.976913660597681</v>
      </c>
      <c r="AR368">
        <f t="shared" si="195"/>
        <v>13.052246228000206</v>
      </c>
      <c r="AS368" s="33">
        <f t="shared" si="196"/>
        <v>9.5763070277764601</v>
      </c>
    </row>
    <row r="369" spans="1:47" x14ac:dyDescent="0.35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25.8926979429799</v>
      </c>
      <c r="K369">
        <v>23.118480306232101</v>
      </c>
      <c r="L369">
        <v>30.824640408309399</v>
      </c>
      <c r="M369">
        <v>26.4211203499795</v>
      </c>
      <c r="N369">
        <f t="shared" si="169"/>
        <v>-35.489568489971276</v>
      </c>
      <c r="O369">
        <f t="shared" si="170"/>
        <v>-16.494784244985638</v>
      </c>
      <c r="P369">
        <f t="shared" si="166"/>
        <v>-1.241743715522921</v>
      </c>
      <c r="Q369">
        <f t="shared" si="167"/>
        <v>-2.8118480306232101</v>
      </c>
      <c r="R369">
        <f t="shared" si="168"/>
        <v>-3.0852622893332735</v>
      </c>
      <c r="S369">
        <f t="shared" si="171"/>
        <v>3.8643480909154746E-16</v>
      </c>
      <c r="T369">
        <f t="shared" si="172"/>
        <v>6.8612970551954505E-8</v>
      </c>
      <c r="U369">
        <f t="shared" si="173"/>
        <v>0.28888005387324023</v>
      </c>
      <c r="V369">
        <f t="shared" si="174"/>
        <v>6.0093834466023961E-2</v>
      </c>
      <c r="W369">
        <f t="shared" si="175"/>
        <v>4.5718040972993181E-2</v>
      </c>
      <c r="X369">
        <f t="shared" si="176"/>
        <v>0.3946919979252283</v>
      </c>
      <c r="Y369">
        <f t="shared" si="177"/>
        <v>-0.92964957033382989</v>
      </c>
      <c r="Z369">
        <f t="shared" si="178"/>
        <v>9.7907941159920568E-16</v>
      </c>
      <c r="AA369">
        <f t="shared" si="179"/>
        <v>1.7383927445357726E-7</v>
      </c>
      <c r="AB369">
        <f t="shared" si="180"/>
        <v>0.73191261893271664</v>
      </c>
      <c r="AC369">
        <f t="shared" si="181"/>
        <v>0.15225501095010374</v>
      </c>
      <c r="AD369">
        <f t="shared" si="182"/>
        <v>0.11583219627790414</v>
      </c>
      <c r="AE369">
        <f t="shared" si="183"/>
        <v>1</v>
      </c>
      <c r="AF369" s="17">
        <f t="shared" si="184"/>
        <v>9.595459734844523</v>
      </c>
      <c r="AG369">
        <f t="shared" si="185"/>
        <v>7667.1867094556465</v>
      </c>
      <c r="AH369">
        <f t="shared" si="198"/>
        <v>1.4738502087055735E-2</v>
      </c>
      <c r="AI369">
        <f t="shared" si="187"/>
        <v>1.4430163951248194E-17</v>
      </c>
      <c r="AJ369">
        <f t="shared" si="188"/>
        <v>2.5621305093463033E-9</v>
      </c>
      <c r="AK369">
        <f t="shared" si="189"/>
        <v>1.0787295661682272E-2</v>
      </c>
      <c r="AL369">
        <f t="shared" si="190"/>
        <v>2.2440107966527978E-3</v>
      </c>
      <c r="AM369">
        <f t="shared" si="191"/>
        <v>1.7071930665901397E-3</v>
      </c>
      <c r="AO369" s="32">
        <f t="shared" si="192"/>
        <v>9.3351879282764727E-14</v>
      </c>
      <c r="AP369">
        <f t="shared" si="193"/>
        <v>1.6574981325454437E-5</v>
      </c>
      <c r="AQ369">
        <f t="shared" si="194"/>
        <v>69.785369438560636</v>
      </c>
      <c r="AR369">
        <f t="shared" si="195"/>
        <v>14.516995489869862</v>
      </c>
      <c r="AS369" s="33">
        <f t="shared" si="196"/>
        <v>11.04420445970819</v>
      </c>
    </row>
    <row r="370" spans="1:47" x14ac:dyDescent="0.35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22.9700927993125</v>
      </c>
      <c r="K370">
        <v>20.509011427957599</v>
      </c>
      <c r="L370">
        <v>27.34534857061</v>
      </c>
      <c r="M370">
        <v>23.438870203380102</v>
      </c>
      <c r="N370">
        <f t="shared" si="169"/>
        <v>-31.314418284731993</v>
      </c>
      <c r="O370">
        <f t="shared" si="170"/>
        <v>-14.407209142365996</v>
      </c>
      <c r="P370">
        <f t="shared" si="166"/>
        <v>-0.93904532564308107</v>
      </c>
      <c r="Q370">
        <f t="shared" si="167"/>
        <v>-2.5509011427957602</v>
      </c>
      <c r="R370">
        <f t="shared" si="168"/>
        <v>-2.7497263088326123</v>
      </c>
      <c r="S370">
        <f t="shared" si="171"/>
        <v>2.5137433513409473E-14</v>
      </c>
      <c r="T370">
        <f t="shared" si="172"/>
        <v>5.5338651227211532E-7</v>
      </c>
      <c r="U370">
        <f t="shared" si="173"/>
        <v>0.39100093580241274</v>
      </c>
      <c r="V370">
        <f t="shared" si="174"/>
        <v>7.8011334964268278E-2</v>
      </c>
      <c r="W370">
        <f t="shared" si="175"/>
        <v>6.3945360092205805E-2</v>
      </c>
      <c r="X370">
        <f t="shared" si="176"/>
        <v>0.53295818424542429</v>
      </c>
      <c r="Y370">
        <f t="shared" si="177"/>
        <v>-0.62931231146724786</v>
      </c>
      <c r="Z370">
        <f t="shared" si="178"/>
        <v>4.7165864520871725E-14</v>
      </c>
      <c r="AA370">
        <f t="shared" si="179"/>
        <v>1.0383300765999381E-6</v>
      </c>
      <c r="AB370">
        <f t="shared" si="180"/>
        <v>0.73364280230728007</v>
      </c>
      <c r="AC370">
        <f t="shared" si="181"/>
        <v>0.1463742133441833</v>
      </c>
      <c r="AD370">
        <f t="shared" si="182"/>
        <v>0.11998194601841281</v>
      </c>
      <c r="AE370">
        <f t="shared" si="183"/>
        <v>1</v>
      </c>
      <c r="AF370" s="17">
        <f t="shared" si="184"/>
        <v>9.2076776615028511</v>
      </c>
      <c r="AG370">
        <f t="shared" si="185"/>
        <v>6419.9078530644683</v>
      </c>
      <c r="AH370">
        <f t="shared" si="198"/>
        <v>1.6975523117689597E-2</v>
      </c>
      <c r="AI370">
        <f t="shared" si="187"/>
        <v>8.0066522353987351E-16</v>
      </c>
      <c r="AJ370">
        <f t="shared" si="188"/>
        <v>1.762619621911466E-8</v>
      </c>
      <c r="AK370">
        <f t="shared" si="189"/>
        <v>1.2453970350693813E-2</v>
      </c>
      <c r="AL370">
        <f t="shared" si="190"/>
        <v>2.4847788424578127E-3</v>
      </c>
      <c r="AM370">
        <f t="shared" si="191"/>
        <v>2.036756298340952E-3</v>
      </c>
      <c r="AO370" s="32">
        <f t="shared" si="192"/>
        <v>5.1796780373612369E-12</v>
      </c>
      <c r="AP370">
        <f t="shared" si="193"/>
        <v>1.1402770940234447E-4</v>
      </c>
      <c r="AQ370">
        <f t="shared" si="194"/>
        <v>80.567451672545701</v>
      </c>
      <c r="AR370">
        <f t="shared" si="195"/>
        <v>16.074576514109907</v>
      </c>
      <c r="AS370" s="33">
        <f t="shared" si="196"/>
        <v>13.176220917066491</v>
      </c>
    </row>
    <row r="371" spans="1:47" x14ac:dyDescent="0.35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22.816952282390101</v>
      </c>
      <c r="K371">
        <v>20.3722788235625</v>
      </c>
      <c r="L371">
        <v>27.163038431416702</v>
      </c>
      <c r="M371">
        <v>23.282604369785801</v>
      </c>
      <c r="N371">
        <f t="shared" si="169"/>
        <v>-31.095646117700035</v>
      </c>
      <c r="O371">
        <f t="shared" si="170"/>
        <v>-14.297823058850017</v>
      </c>
      <c r="P371">
        <f t="shared" si="166"/>
        <v>-0.92318434353325518</v>
      </c>
      <c r="Q371">
        <f t="shared" si="167"/>
        <v>-2.53722788235625</v>
      </c>
      <c r="R371">
        <f t="shared" si="168"/>
        <v>-2.7516707438104566</v>
      </c>
      <c r="S371">
        <f t="shared" si="171"/>
        <v>3.1284734947104516E-14</v>
      </c>
      <c r="T371">
        <f t="shared" si="172"/>
        <v>6.1735410791158562E-7</v>
      </c>
      <c r="U371">
        <f t="shared" si="173"/>
        <v>0.39725203791046171</v>
      </c>
      <c r="V371">
        <f t="shared" si="174"/>
        <v>7.9085330039035909E-2</v>
      </c>
      <c r="W371">
        <f t="shared" si="175"/>
        <v>6.3821143302244143E-2</v>
      </c>
      <c r="X371">
        <f t="shared" si="176"/>
        <v>0.54015912860588089</v>
      </c>
      <c r="Y371">
        <f t="shared" si="177"/>
        <v>-0.61589150023072425</v>
      </c>
      <c r="Z371">
        <f t="shared" si="178"/>
        <v>5.7917627029369265E-14</v>
      </c>
      <c r="AA371">
        <f t="shared" si="179"/>
        <v>1.1429115518327727E-6</v>
      </c>
      <c r="AB371">
        <f t="shared" si="180"/>
        <v>0.7354352020963637</v>
      </c>
      <c r="AC371">
        <f t="shared" si="181"/>
        <v>0.14641117006233056</v>
      </c>
      <c r="AD371">
        <f t="shared" si="182"/>
        <v>0.11815248492969614</v>
      </c>
      <c r="AE371">
        <f t="shared" si="183"/>
        <v>1.0000000000000002</v>
      </c>
      <c r="AF371" s="17">
        <f t="shared" si="184"/>
        <v>9.0136626232282975</v>
      </c>
      <c r="AG371">
        <f t="shared" si="185"/>
        <v>5337.6383259332815</v>
      </c>
      <c r="AH371">
        <f t="shared" si="198"/>
        <v>1.7095494832810313E-2</v>
      </c>
      <c r="AI371">
        <f t="shared" si="187"/>
        <v>9.9013049360921721E-16</v>
      </c>
      <c r="AJ371">
        <f t="shared" si="188"/>
        <v>1.9538638528716382E-8</v>
      </c>
      <c r="AK371">
        <f t="shared" si="189"/>
        <v>1.2572628697305193E-2</v>
      </c>
      <c r="AL371">
        <f t="shared" si="190"/>
        <v>2.5029714012662842E-3</v>
      </c>
      <c r="AM371">
        <f t="shared" si="191"/>
        <v>2.0198751955993188E-3</v>
      </c>
      <c r="AO371" s="32">
        <f t="shared" si="192"/>
        <v>6.405370211029152E-12</v>
      </c>
      <c r="AP371">
        <f t="shared" si="193"/>
        <v>1.2639971600076908E-4</v>
      </c>
      <c r="AQ371">
        <f t="shared" si="194"/>
        <v>81.335078408193425</v>
      </c>
      <c r="AR371">
        <f t="shared" si="195"/>
        <v>16.192268146683915</v>
      </c>
      <c r="AS371" s="33">
        <f t="shared" si="196"/>
        <v>13.067013379950422</v>
      </c>
    </row>
    <row r="372" spans="1:47" x14ac:dyDescent="0.35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21.166344638529399</v>
      </c>
      <c r="K372">
        <v>18.898521998686899</v>
      </c>
      <c r="L372">
        <v>25.1980293315826</v>
      </c>
      <c r="M372">
        <v>21.5983108556422</v>
      </c>
      <c r="N372">
        <f t="shared" si="169"/>
        <v>-28.737635197899113</v>
      </c>
      <c r="O372">
        <f t="shared" si="170"/>
        <v>-13.118817598949557</v>
      </c>
      <c r="P372">
        <f t="shared" si="166"/>
        <v>-0.75222855184768389</v>
      </c>
      <c r="Q372">
        <f t="shared" si="167"/>
        <v>-2.3898521998686899</v>
      </c>
      <c r="R372">
        <f t="shared" si="168"/>
        <v>-2.5797273163455245</v>
      </c>
      <c r="S372">
        <f t="shared" si="171"/>
        <v>3.3067671194179574E-13</v>
      </c>
      <c r="T372">
        <f t="shared" si="172"/>
        <v>2.007104144327396E-6</v>
      </c>
      <c r="U372">
        <f t="shared" si="173"/>
        <v>0.47131503150710735</v>
      </c>
      <c r="V372">
        <f t="shared" si="174"/>
        <v>9.1643227757682827E-2</v>
      </c>
      <c r="W372">
        <f t="shared" si="175"/>
        <v>7.5794669172572895E-2</v>
      </c>
      <c r="X372">
        <f t="shared" si="176"/>
        <v>0.63875493554183815</v>
      </c>
      <c r="Y372">
        <f t="shared" si="177"/>
        <v>-0.44823441061839886</v>
      </c>
      <c r="Z372">
        <f t="shared" si="178"/>
        <v>5.1768948236977898E-13</v>
      </c>
      <c r="AA372">
        <f t="shared" si="179"/>
        <v>3.1422131284587648E-6</v>
      </c>
      <c r="AB372">
        <f t="shared" si="180"/>
        <v>0.73786518942089085</v>
      </c>
      <c r="AC372">
        <f t="shared" si="181"/>
        <v>0.14347165502516926</v>
      </c>
      <c r="AD372">
        <f t="shared" si="182"/>
        <v>0.11866001334029361</v>
      </c>
      <c r="AE372">
        <f t="shared" si="183"/>
        <v>0.99999999999999989</v>
      </c>
      <c r="AF372" s="17">
        <f t="shared" si="184"/>
        <v>9.1967088629451759</v>
      </c>
      <c r="AG372">
        <f t="shared" si="185"/>
        <v>7207.9854126382361</v>
      </c>
      <c r="AH372">
        <f t="shared" si="198"/>
        <v>1.9269835519973813E-2</v>
      </c>
      <c r="AI372">
        <f t="shared" si="187"/>
        <v>9.9757911756860235E-15</v>
      </c>
      <c r="AJ372">
        <f t="shared" si="188"/>
        <v>6.0549930154102749E-8</v>
      </c>
      <c r="AK372">
        <f t="shared" si="189"/>
        <v>1.4218540836054889E-2</v>
      </c>
      <c r="AL372">
        <f t="shared" si="190"/>
        <v>2.7646751941134361E-3</v>
      </c>
      <c r="AM372">
        <f t="shared" si="191"/>
        <v>2.2865589398653563E-3</v>
      </c>
      <c r="AO372" s="32">
        <f t="shared" si="192"/>
        <v>6.4535569847226752E-11</v>
      </c>
      <c r="AP372">
        <f t="shared" si="193"/>
        <v>3.9171071024710741E-4</v>
      </c>
      <c r="AQ372">
        <f t="shared" si="194"/>
        <v>91.982843174116837</v>
      </c>
      <c r="AR372">
        <f t="shared" si="195"/>
        <v>17.885287086749099</v>
      </c>
      <c r="AS372" s="33">
        <f t="shared" si="196"/>
        <v>14.792248712376802</v>
      </c>
    </row>
    <row r="373" spans="1:47" x14ac:dyDescent="0.35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18.714246952735898</v>
      </c>
      <c r="K373">
        <v>16.7091490649428</v>
      </c>
      <c r="L373">
        <v>22.278865419923701</v>
      </c>
      <c r="M373">
        <v>19.0961703599346</v>
      </c>
      <c r="N373">
        <f t="shared" si="169"/>
        <v>-25.234638503908439</v>
      </c>
      <c r="O373">
        <f t="shared" si="170"/>
        <v>-11.367319251954219</v>
      </c>
      <c r="P373">
        <f t="shared" si="166"/>
        <v>-0.49826129153336307</v>
      </c>
      <c r="Q373">
        <f t="shared" si="167"/>
        <v>-2.1709149064942803</v>
      </c>
      <c r="R373">
        <f t="shared" si="168"/>
        <v>-2.3014777418266785</v>
      </c>
      <c r="S373">
        <f t="shared" si="171"/>
        <v>1.0983373309880488E-11</v>
      </c>
      <c r="T373">
        <f t="shared" si="172"/>
        <v>1.1567405889644003E-5</v>
      </c>
      <c r="U373">
        <f t="shared" si="173"/>
        <v>0.60758615704111463</v>
      </c>
      <c r="V373">
        <f t="shared" si="174"/>
        <v>0.11407320283946266</v>
      </c>
      <c r="W373">
        <f t="shared" si="175"/>
        <v>0.10011079645070443</v>
      </c>
      <c r="X373">
        <f t="shared" si="176"/>
        <v>0.82178172374815472</v>
      </c>
      <c r="Y373">
        <f t="shared" si="177"/>
        <v>-0.19628046207416833</v>
      </c>
      <c r="Z373">
        <f t="shared" si="178"/>
        <v>1.3365317081749167E-11</v>
      </c>
      <c r="AA373">
        <f t="shared" si="179"/>
        <v>1.4076007722445989E-5</v>
      </c>
      <c r="AB373">
        <f t="shared" si="180"/>
        <v>0.73935223853593146</v>
      </c>
      <c r="AC373">
        <f t="shared" si="181"/>
        <v>0.13881204648744638</v>
      </c>
      <c r="AD373">
        <f t="shared" si="182"/>
        <v>0.12182163895553443</v>
      </c>
      <c r="AE373">
        <f t="shared" si="183"/>
        <v>1</v>
      </c>
      <c r="AF373" s="17">
        <f t="shared" si="184"/>
        <v>8.82715987268476</v>
      </c>
      <c r="AG373">
        <f t="shared" si="185"/>
        <v>5941.7771388349647</v>
      </c>
      <c r="AH373">
        <f t="shared" si="198"/>
        <v>2.2244103258559196E-2</v>
      </c>
      <c r="AI373">
        <f t="shared" si="187"/>
        <v>2.9729949324981353E-13</v>
      </c>
      <c r="AJ373">
        <f t="shared" si="188"/>
        <v>3.1310816924636525E-7</v>
      </c>
      <c r="AK373">
        <f t="shared" si="189"/>
        <v>1.6446227538440147E-2</v>
      </c>
      <c r="AL373">
        <f t="shared" si="190"/>
        <v>3.0877494955986766E-3</v>
      </c>
      <c r="AM373">
        <f t="shared" si="191"/>
        <v>2.7098131160538251E-3</v>
      </c>
      <c r="AO373" s="32">
        <f t="shared" si="192"/>
        <v>1.9232952930020643E-9</v>
      </c>
      <c r="AP373">
        <f t="shared" si="193"/>
        <v>2.0255650674991716E-3</v>
      </c>
      <c r="AQ373">
        <f t="shared" si="194"/>
        <v>106.39423453622958</v>
      </c>
      <c r="AR373">
        <f t="shared" si="195"/>
        <v>19.975325238325674</v>
      </c>
      <c r="AS373" s="33">
        <f t="shared" si="196"/>
        <v>17.53037233279861</v>
      </c>
    </row>
    <row r="374" spans="1:47" x14ac:dyDescent="0.35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16.605341504818401</v>
      </c>
      <c r="K374">
        <v>14.826197772159301</v>
      </c>
      <c r="L374">
        <v>19.768263696212401</v>
      </c>
      <c r="M374">
        <v>16.944226025325001</v>
      </c>
      <c r="N374">
        <f t="shared" si="169"/>
        <v>-22.221916435454876</v>
      </c>
      <c r="O374">
        <f t="shared" si="170"/>
        <v>-9.860958217727438</v>
      </c>
      <c r="P374">
        <f t="shared" si="166"/>
        <v>-0.27983894157047828</v>
      </c>
      <c r="Q374">
        <f t="shared" si="167"/>
        <v>-1.9826197772159302</v>
      </c>
      <c r="R374">
        <f t="shared" si="168"/>
        <v>-2.0680542065980436</v>
      </c>
      <c r="S374">
        <f t="shared" si="171"/>
        <v>2.2343145555785938E-10</v>
      </c>
      <c r="T374">
        <f t="shared" si="172"/>
        <v>5.2172333261651315E-5</v>
      </c>
      <c r="U374">
        <f t="shared" si="173"/>
        <v>0.75590547660115492</v>
      </c>
      <c r="V374">
        <f t="shared" si="174"/>
        <v>0.1377080000559345</v>
      </c>
      <c r="W374">
        <f t="shared" si="175"/>
        <v>0.1264315521982603</v>
      </c>
      <c r="X374">
        <f t="shared" si="176"/>
        <v>1.0200972014120429</v>
      </c>
      <c r="Y374">
        <f t="shared" si="177"/>
        <v>1.9897918257854606E-2</v>
      </c>
      <c r="Z374">
        <f t="shared" si="178"/>
        <v>2.1902957409213576E-10</v>
      </c>
      <c r="AA374">
        <f t="shared" si="179"/>
        <v>5.1144472496771022E-5</v>
      </c>
      <c r="AB374">
        <f t="shared" si="180"/>
        <v>0.74101318536587746</v>
      </c>
      <c r="AC374">
        <f t="shared" si="181"/>
        <v>0.13499497877782216</v>
      </c>
      <c r="AD374">
        <f t="shared" si="182"/>
        <v>0.12394069116477403</v>
      </c>
      <c r="AE374">
        <f t="shared" si="183"/>
        <v>1</v>
      </c>
      <c r="AF374" s="17">
        <f t="shared" si="184"/>
        <v>9.4782276004781938</v>
      </c>
      <c r="AG374">
        <f t="shared" si="185"/>
        <v>13255.344959707612</v>
      </c>
      <c r="AH374">
        <f t="shared" si="198"/>
        <v>2.6118680321359451E-2</v>
      </c>
      <c r="AI374">
        <f t="shared" si="187"/>
        <v>5.7207634266360085E-12</v>
      </c>
      <c r="AJ374">
        <f t="shared" si="188"/>
        <v>1.3358261273477229E-6</v>
      </c>
      <c r="AK374">
        <f t="shared" si="189"/>
        <v>1.9354286502483626E-2</v>
      </c>
      <c r="AL374">
        <f t="shared" si="190"/>
        <v>3.5258906956866401E-3</v>
      </c>
      <c r="AM374">
        <f t="shared" si="191"/>
        <v>3.2371672913410728E-3</v>
      </c>
      <c r="AO374" s="32">
        <f t="shared" si="192"/>
        <v>3.7008866885562029E-8</v>
      </c>
      <c r="AP374">
        <f t="shared" si="193"/>
        <v>8.6417506969587252E-3</v>
      </c>
      <c r="AQ374">
        <f t="shared" si="194"/>
        <v>125.20710251719709</v>
      </c>
      <c r="AR374">
        <f t="shared" si="195"/>
        <v>22.809756264722939</v>
      </c>
      <c r="AS374" s="33">
        <f t="shared" si="196"/>
        <v>20.941941562157144</v>
      </c>
    </row>
    <row r="375" spans="1:47" x14ac:dyDescent="0.35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16.287191368696799</v>
      </c>
      <c r="K375">
        <v>14.542135150622199</v>
      </c>
      <c r="L375">
        <v>19.389513534162901</v>
      </c>
      <c r="M375">
        <v>16.619583029282499</v>
      </c>
      <c r="N375">
        <f t="shared" si="169"/>
        <v>-21.767416240995477</v>
      </c>
      <c r="O375">
        <f t="shared" si="170"/>
        <v>-9.6337081204977384</v>
      </c>
      <c r="P375">
        <f t="shared" si="166"/>
        <v>-0.246887677472172</v>
      </c>
      <c r="Q375">
        <f t="shared" si="167"/>
        <v>-1.95421351506222</v>
      </c>
      <c r="R375">
        <f t="shared" si="168"/>
        <v>-1.999590846788015</v>
      </c>
      <c r="S375">
        <f t="shared" si="171"/>
        <v>3.5199074228765347E-10</v>
      </c>
      <c r="T375">
        <f t="shared" si="172"/>
        <v>6.5483777320362872E-5</v>
      </c>
      <c r="U375">
        <f t="shared" si="173"/>
        <v>0.78122843815642007</v>
      </c>
      <c r="V375">
        <f t="shared" si="174"/>
        <v>0.14167585881721839</v>
      </c>
      <c r="W375">
        <f t="shared" si="175"/>
        <v>0.13539066743198191</v>
      </c>
      <c r="X375">
        <f t="shared" si="176"/>
        <v>1.0583604485349314</v>
      </c>
      <c r="Y375">
        <f t="shared" si="177"/>
        <v>5.6720964011268991E-2</v>
      </c>
      <c r="Z375">
        <f t="shared" si="178"/>
        <v>3.3258115680239913E-10</v>
      </c>
      <c r="AA375">
        <f t="shared" si="179"/>
        <v>6.1872850039899777E-5</v>
      </c>
      <c r="AB375">
        <f t="shared" si="180"/>
        <v>0.73814969109801865</v>
      </c>
      <c r="AC375">
        <f t="shared" si="181"/>
        <v>0.13386352354090483</v>
      </c>
      <c r="AD375">
        <f t="shared" si="182"/>
        <v>0.12792491217845553</v>
      </c>
      <c r="AE375">
        <f t="shared" si="183"/>
        <v>1</v>
      </c>
      <c r="AF375" s="17">
        <f t="shared" si="184"/>
        <v>9.2739023690630891</v>
      </c>
      <c r="AG375">
        <f t="shared" si="185"/>
        <v>11087.870519985061</v>
      </c>
      <c r="AH375">
        <f t="shared" si="198"/>
        <v>2.7133632416479404E-2</v>
      </c>
      <c r="AI375">
        <f t="shared" si="187"/>
        <v>9.0241348573237964E-12</v>
      </c>
      <c r="AJ375">
        <f t="shared" si="188"/>
        <v>1.6788351695425935E-6</v>
      </c>
      <c r="AK375">
        <f t="shared" si="189"/>
        <v>2.0028682386591456E-2</v>
      </c>
      <c r="AL375">
        <f t="shared" si="190"/>
        <v>3.6322036417336494E-3</v>
      </c>
      <c r="AM375">
        <f t="shared" si="191"/>
        <v>3.4710675439606218E-3</v>
      </c>
      <c r="AO375" s="32">
        <f t="shared" si="192"/>
        <v>5.8379097470989716E-8</v>
      </c>
      <c r="AP375">
        <f t="shared" si="193"/>
        <v>1.0860751035974454E-2</v>
      </c>
      <c r="AQ375">
        <f t="shared" si="194"/>
        <v>129.56991664562435</v>
      </c>
      <c r="AR375">
        <f t="shared" si="195"/>
        <v>23.497517910335912</v>
      </c>
      <c r="AS375" s="33">
        <f t="shared" si="196"/>
        <v>22.455093333718246</v>
      </c>
    </row>
    <row r="376" spans="1:47" x14ac:dyDescent="0.35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13.0914468355903</v>
      </c>
      <c r="K376">
        <v>11.6887918174913</v>
      </c>
      <c r="L376">
        <v>15.5850557566551</v>
      </c>
      <c r="M376">
        <v>13.3586192199901</v>
      </c>
      <c r="N376">
        <f t="shared" si="169"/>
        <v>-17.202066907986119</v>
      </c>
      <c r="O376">
        <f t="shared" si="170"/>
        <v>-7.3510334539930593</v>
      </c>
      <c r="P376">
        <f t="shared" si="166"/>
        <v>8.4100149171006944E-2</v>
      </c>
      <c r="Q376">
        <f t="shared" si="167"/>
        <v>-1.66887918174913</v>
      </c>
      <c r="R376">
        <f t="shared" si="168"/>
        <v>-1.6890781563092079</v>
      </c>
      <c r="S376">
        <f t="shared" si="171"/>
        <v>3.3824957884635105E-8</v>
      </c>
      <c r="T376">
        <f t="shared" si="172"/>
        <v>6.4192861374970389E-4</v>
      </c>
      <c r="U376">
        <f t="shared" si="173"/>
        <v>1.0877378243954672</v>
      </c>
      <c r="V376">
        <f t="shared" si="174"/>
        <v>0.1884581746709153</v>
      </c>
      <c r="W376">
        <f t="shared" si="175"/>
        <v>0.18468970057806453</v>
      </c>
      <c r="X376">
        <f t="shared" si="176"/>
        <v>1.4615276620831545</v>
      </c>
      <c r="Y376">
        <f t="shared" si="177"/>
        <v>0.37948223257660468</v>
      </c>
      <c r="Z376">
        <f t="shared" si="178"/>
        <v>2.3143563246981918E-8</v>
      </c>
      <c r="AA376">
        <f t="shared" si="179"/>
        <v>4.3921756009376232E-4</v>
      </c>
      <c r="AB376">
        <f t="shared" si="180"/>
        <v>0.74424716864071205</v>
      </c>
      <c r="AC376">
        <f t="shared" si="181"/>
        <v>0.12894601967526281</v>
      </c>
      <c r="AD376">
        <f t="shared" si="182"/>
        <v>0.12636757098036813</v>
      </c>
      <c r="AE376">
        <f t="shared" si="183"/>
        <v>0.99999999999999989</v>
      </c>
      <c r="AF376" s="17">
        <f t="shared" si="184"/>
        <v>10.015328914256084</v>
      </c>
      <c r="AG376">
        <f t="shared" si="185"/>
        <v>29172.054054470398</v>
      </c>
      <c r="AH376">
        <f t="shared" si="198"/>
        <v>3.4609678723658686E-2</v>
      </c>
      <c r="AI376">
        <f t="shared" si="187"/>
        <v>8.009912884987192E-10</v>
      </c>
      <c r="AJ376">
        <f t="shared" si="188"/>
        <v>1.5201178644634366E-5</v>
      </c>
      <c r="AK376">
        <f t="shared" si="189"/>
        <v>2.575815539764767E-2</v>
      </c>
      <c r="AL376">
        <f t="shared" si="190"/>
        <v>4.462780313655418E-3</v>
      </c>
      <c r="AM376">
        <f t="shared" si="191"/>
        <v>4.3735410327196758E-3</v>
      </c>
      <c r="AO376" s="32">
        <f t="shared" si="192"/>
        <v>5.181787422727844E-6</v>
      </c>
      <c r="AP376">
        <f t="shared" si="193"/>
        <v>9.8339741570774145E-2</v>
      </c>
      <c r="AQ376">
        <f t="shared" si="194"/>
        <v>166.6351277332443</v>
      </c>
      <c r="AR376">
        <f t="shared" si="195"/>
        <v>28.87069963399988</v>
      </c>
      <c r="AS376" s="33">
        <f t="shared" si="196"/>
        <v>28.293391253489517</v>
      </c>
    </row>
    <row r="377" spans="1:47" x14ac:dyDescent="0.35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10.990299282531399</v>
      </c>
      <c r="K377">
        <v>9.8127672165459003</v>
      </c>
      <c r="L377">
        <v>15</v>
      </c>
      <c r="M377">
        <v>11.214591104623899</v>
      </c>
      <c r="N377">
        <f t="shared" si="169"/>
        <v>-14.20042754647344</v>
      </c>
      <c r="O377">
        <f t="shared" si="170"/>
        <v>-5.8502137732367201</v>
      </c>
      <c r="P377">
        <f t="shared" si="166"/>
        <v>0.30171900288067599</v>
      </c>
      <c r="Q377">
        <f t="shared" si="167"/>
        <v>-1.4812767216545901</v>
      </c>
      <c r="R377">
        <f t="shared" si="168"/>
        <v>-1.5390207649446537</v>
      </c>
      <c r="S377">
        <f t="shared" si="171"/>
        <v>6.8050712377086392E-7</v>
      </c>
      <c r="T377">
        <f t="shared" si="172"/>
        <v>2.8792835785233523E-3</v>
      </c>
      <c r="U377">
        <f t="shared" si="173"/>
        <v>1.3521812142947649</v>
      </c>
      <c r="V377">
        <f t="shared" si="174"/>
        <v>0.22734724386550775</v>
      </c>
      <c r="W377">
        <f t="shared" si="175"/>
        <v>0.21459113373541525</v>
      </c>
      <c r="X377">
        <f t="shared" si="176"/>
        <v>1.796999555981335</v>
      </c>
      <c r="Y377">
        <f t="shared" si="177"/>
        <v>0.58611836071254064</v>
      </c>
      <c r="Z377">
        <f t="shared" si="178"/>
        <v>3.786907578834884E-7</v>
      </c>
      <c r="AA377">
        <f t="shared" si="179"/>
        <v>1.6022728380425146E-3</v>
      </c>
      <c r="AB377">
        <f t="shared" si="180"/>
        <v>0.75246608147120198</v>
      </c>
      <c r="AC377">
        <f t="shared" si="181"/>
        <v>0.12651491376766325</v>
      </c>
      <c r="AD377">
        <f t="shared" si="182"/>
        <v>0.11941635323233445</v>
      </c>
      <c r="AE377">
        <f t="shared" si="183"/>
        <v>1</v>
      </c>
      <c r="AF377" s="17">
        <f t="shared" si="184"/>
        <v>8.6129679999005333</v>
      </c>
      <c r="AG377">
        <f t="shared" si="185"/>
        <v>8293.6948825646396</v>
      </c>
      <c r="AH377">
        <f t="shared" si="198"/>
        <v>3.9351095707808023E-2</v>
      </c>
      <c r="AI377">
        <f t="shared" si="187"/>
        <v>1.4901896257135509E-8</v>
      </c>
      <c r="AJ377">
        <f t="shared" si="188"/>
        <v>6.3051191799832178E-5</v>
      </c>
      <c r="AK377">
        <f t="shared" si="189"/>
        <v>2.9610364788852539E-2</v>
      </c>
      <c r="AL377">
        <f t="shared" si="190"/>
        <v>4.9785004801363953E-3</v>
      </c>
      <c r="AM377">
        <f t="shared" si="191"/>
        <v>4.6991643451230027E-3</v>
      </c>
      <c r="AO377" s="32">
        <f t="shared" si="192"/>
        <v>9.6403618502204698E-5</v>
      </c>
      <c r="AP377">
        <f t="shared" si="193"/>
        <v>0.40789191761215238</v>
      </c>
      <c r="AQ377">
        <f t="shared" si="194"/>
        <v>191.55591084247459</v>
      </c>
      <c r="AR377">
        <f t="shared" si="195"/>
        <v>32.207005921833513</v>
      </c>
      <c r="AS377" s="33">
        <f t="shared" si="196"/>
        <v>30.399919512892975</v>
      </c>
    </row>
    <row r="378" spans="1:47" x14ac:dyDescent="0.35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9.1695160059489105</v>
      </c>
      <c r="K378">
        <v>8.1870678624543505</v>
      </c>
      <c r="L378">
        <v>15</v>
      </c>
      <c r="M378">
        <v>9.35664898566211</v>
      </c>
      <c r="N378">
        <f t="shared" si="169"/>
        <v>-11.599308579926998</v>
      </c>
      <c r="O378">
        <f t="shared" si="170"/>
        <v>-4.5496542899634989</v>
      </c>
      <c r="P378">
        <f t="shared" si="166"/>
        <v>0.49030012795529337</v>
      </c>
      <c r="Q378">
        <f t="shared" si="167"/>
        <v>-1.3187067862454351</v>
      </c>
      <c r="R378">
        <f t="shared" si="168"/>
        <v>-1.4526478503416635</v>
      </c>
      <c r="S378">
        <f t="shared" si="171"/>
        <v>9.1724275447822277E-6</v>
      </c>
      <c r="T378">
        <f t="shared" si="172"/>
        <v>1.057085820401067E-2</v>
      </c>
      <c r="U378">
        <f t="shared" si="173"/>
        <v>1.6328061972091241</v>
      </c>
      <c r="V378">
        <f t="shared" si="174"/>
        <v>0.26748098848778767</v>
      </c>
      <c r="W378">
        <f t="shared" si="175"/>
        <v>0.23395000265024368</v>
      </c>
      <c r="X378">
        <f t="shared" si="176"/>
        <v>2.1448172189787109</v>
      </c>
      <c r="Y378">
        <f t="shared" si="177"/>
        <v>0.76305433615184304</v>
      </c>
      <c r="Z378">
        <f t="shared" si="178"/>
        <v>4.2765544138767337E-6</v>
      </c>
      <c r="AA378">
        <f t="shared" si="179"/>
        <v>4.9285589981621618E-3</v>
      </c>
      <c r="AB378">
        <f t="shared" si="180"/>
        <v>0.76127988098986399</v>
      </c>
      <c r="AC378">
        <f t="shared" si="181"/>
        <v>0.12471038842888114</v>
      </c>
      <c r="AD378">
        <f t="shared" si="182"/>
        <v>0.10907689502867882</v>
      </c>
      <c r="AE378">
        <f t="shared" si="183"/>
        <v>1</v>
      </c>
      <c r="AF378" s="17">
        <f t="shared" si="184"/>
        <v>9.8699979981782864</v>
      </c>
      <c r="AG378">
        <f t="shared" si="185"/>
        <v>32995.815635495535</v>
      </c>
      <c r="AH378">
        <f t="shared" si="198"/>
        <v>4.6267432141977087E-2</v>
      </c>
      <c r="AI378">
        <f t="shared" si="187"/>
        <v>1.9786519114551437E-7</v>
      </c>
      <c r="AJ378">
        <f t="shared" si="188"/>
        <v>2.280317690051984E-4</v>
      </c>
      <c r="AK378">
        <f t="shared" si="189"/>
        <v>3.5222465234750922E-2</v>
      </c>
      <c r="AL378">
        <f t="shared" si="190"/>
        <v>5.7700294340328629E-3</v>
      </c>
      <c r="AM378">
        <f t="shared" si="191"/>
        <v>5.0467078389969553E-3</v>
      </c>
      <c r="AO378" s="32">
        <f t="shared" si="192"/>
        <v>1.2800330959842974E-3</v>
      </c>
      <c r="AP378">
        <f t="shared" si="193"/>
        <v>1.4751872705484579</v>
      </c>
      <c r="AQ378">
        <f t="shared" si="194"/>
        <v>227.86181319522913</v>
      </c>
      <c r="AR378">
        <f t="shared" si="195"/>
        <v>37.327579437324623</v>
      </c>
      <c r="AS378" s="33">
        <f t="shared" si="196"/>
        <v>32.648254209244442</v>
      </c>
    </row>
    <row r="379" spans="1:47" x14ac:dyDescent="0.35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7.3569961053398298</v>
      </c>
      <c r="K379">
        <v>6.5687465226248598</v>
      </c>
      <c r="L379">
        <v>15</v>
      </c>
      <c r="M379">
        <v>7.5071388829998202</v>
      </c>
      <c r="N379">
        <f t="shared" si="169"/>
        <v>-9.0099944361997562</v>
      </c>
      <c r="O379">
        <f t="shared" si="170"/>
        <v>-3.2549972180998781</v>
      </c>
      <c r="P379">
        <f t="shared" si="166"/>
        <v>0.67802540337551687</v>
      </c>
      <c r="Q379">
        <f t="shared" si="167"/>
        <v>-1.156874652262486</v>
      </c>
      <c r="R379">
        <f t="shared" si="168"/>
        <v>-1.3429679788015625</v>
      </c>
      <c r="S379">
        <f t="shared" si="171"/>
        <v>1.2218253581636592E-4</v>
      </c>
      <c r="T379">
        <f t="shared" si="172"/>
        <v>3.8580927991513032E-2</v>
      </c>
      <c r="U379">
        <f t="shared" si="173"/>
        <v>1.9699839654977263</v>
      </c>
      <c r="V379">
        <f t="shared" si="174"/>
        <v>0.31446746683994181</v>
      </c>
      <c r="W379">
        <f t="shared" si="175"/>
        <v>0.26106966833248363</v>
      </c>
      <c r="X379">
        <f t="shared" si="176"/>
        <v>2.5842242111974811</v>
      </c>
      <c r="Y379">
        <f t="shared" si="177"/>
        <v>0.94942535119541294</v>
      </c>
      <c r="Z379">
        <f t="shared" si="178"/>
        <v>4.7280160632714149E-5</v>
      </c>
      <c r="AA379">
        <f t="shared" si="179"/>
        <v>1.492940427705201E-2</v>
      </c>
      <c r="AB379">
        <f t="shared" si="180"/>
        <v>0.76231155058518418</v>
      </c>
      <c r="AC379">
        <f t="shared" si="181"/>
        <v>0.12168737738674133</v>
      </c>
      <c r="AD379">
        <f t="shared" si="182"/>
        <v>0.10102438759038979</v>
      </c>
      <c r="AE379">
        <f t="shared" si="183"/>
        <v>1</v>
      </c>
      <c r="AF379" s="17">
        <f t="shared" si="184"/>
        <v>9.8720078519071119</v>
      </c>
      <c r="AG379">
        <f t="shared" si="185"/>
        <v>37669.483813704486</v>
      </c>
      <c r="AH379">
        <f t="shared" si="198"/>
        <v>5.1697762860225656E-2</v>
      </c>
      <c r="AI379">
        <f t="shared" si="187"/>
        <v>2.4442785323834329E-6</v>
      </c>
      <c r="AJ379">
        <f t="shared" si="188"/>
        <v>7.7181680195947348E-4</v>
      </c>
      <c r="AK379">
        <f t="shared" si="189"/>
        <v>3.9409801767763764E-2</v>
      </c>
      <c r="AL379">
        <f t="shared" si="190"/>
        <v>6.2909651792225395E-3</v>
      </c>
      <c r="AM379">
        <f t="shared" si="191"/>
        <v>5.2227348327474948E-3</v>
      </c>
      <c r="AO379" s="32">
        <f t="shared" si="192"/>
        <v>1.5812571171013926E-2</v>
      </c>
      <c r="AP379">
        <f t="shared" si="193"/>
        <v>4.9930513033913249</v>
      </c>
      <c r="AQ379">
        <f t="shared" si="194"/>
        <v>254.95060691003053</v>
      </c>
      <c r="AR379">
        <f t="shared" si="195"/>
        <v>40.697626441871463</v>
      </c>
      <c r="AS379" s="33">
        <f t="shared" si="196"/>
        <v>33.787011241155156</v>
      </c>
    </row>
    <row r="380" spans="1:47" x14ac:dyDescent="0.35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5.8801869819425896</v>
      </c>
      <c r="K380">
        <v>5.2501669481630397</v>
      </c>
      <c r="L380">
        <v>15</v>
      </c>
      <c r="M380">
        <v>6.0001907979005997</v>
      </c>
      <c r="N380">
        <f t="shared" si="169"/>
        <v>-6.9002671170608636</v>
      </c>
      <c r="O380">
        <f t="shared" si="170"/>
        <v>-2.2001335585304318</v>
      </c>
      <c r="P380">
        <f t="shared" si="166"/>
        <v>0.83098063401308808</v>
      </c>
      <c r="Q380">
        <f t="shared" si="167"/>
        <v>-1.025016694816304</v>
      </c>
      <c r="R380">
        <f t="shared" si="168"/>
        <v>-1.2870879935392454</v>
      </c>
      <c r="S380">
        <f t="shared" si="171"/>
        <v>1.0075162683170344E-3</v>
      </c>
      <c r="T380">
        <f t="shared" si="172"/>
        <v>0.11078836064353859</v>
      </c>
      <c r="U380">
        <f t="shared" si="173"/>
        <v>2.2955687496613018</v>
      </c>
      <c r="V380">
        <f t="shared" si="174"/>
        <v>0.35879047541487219</v>
      </c>
      <c r="W380">
        <f t="shared" si="175"/>
        <v>0.27607354164034154</v>
      </c>
      <c r="X380">
        <f t="shared" si="176"/>
        <v>3.0422286436283712</v>
      </c>
      <c r="Y380">
        <f t="shared" si="177"/>
        <v>1.1125903532835557</v>
      </c>
      <c r="Z380">
        <f t="shared" si="178"/>
        <v>3.3117703708009306E-4</v>
      </c>
      <c r="AA380">
        <f t="shared" si="179"/>
        <v>3.6416842263178734E-2</v>
      </c>
      <c r="AB380">
        <f t="shared" si="180"/>
        <v>0.75456812046955435</v>
      </c>
      <c r="AC380">
        <f t="shared" si="181"/>
        <v>0.11793672252949206</v>
      </c>
      <c r="AD380">
        <f t="shared" si="182"/>
        <v>9.074713770069473E-2</v>
      </c>
      <c r="AE380">
        <f t="shared" si="183"/>
        <v>1</v>
      </c>
      <c r="AF380" s="17">
        <f t="shared" si="184"/>
        <v>9.1280125360663948</v>
      </c>
      <c r="AG380">
        <f t="shared" si="185"/>
        <v>20066.876178531085</v>
      </c>
      <c r="AH380">
        <f t="shared" si="198"/>
        <v>5.9310105280439451E-2</v>
      </c>
      <c r="AI380">
        <f t="shared" si="187"/>
        <v>1.964214493568432E-5</v>
      </c>
      <c r="AJ380">
        <f t="shared" si="188"/>
        <v>2.1598867486102877E-3</v>
      </c>
      <c r="AK380">
        <f t="shared" si="189"/>
        <v>4.475351466631259E-2</v>
      </c>
      <c r="AL380">
        <f t="shared" si="190"/>
        <v>6.9948394296541492E-3</v>
      </c>
      <c r="AM380">
        <f t="shared" si="191"/>
        <v>5.3822222909267409E-3</v>
      </c>
      <c r="AO380" s="32">
        <f t="shared" si="192"/>
        <v>0.12706932153268877</v>
      </c>
      <c r="AP380">
        <f t="shared" si="193"/>
        <v>13.972778667096852</v>
      </c>
      <c r="AQ380">
        <f t="shared" si="194"/>
        <v>289.5202516564392</v>
      </c>
      <c r="AR380">
        <f t="shared" si="195"/>
        <v>45.251142554268405</v>
      </c>
      <c r="AS380" s="33">
        <f t="shared" si="196"/>
        <v>34.818770408505166</v>
      </c>
    </row>
    <row r="381" spans="1:47" x14ac:dyDescent="0.35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4.1278956126831003</v>
      </c>
      <c r="K381">
        <v>3.6856210827527698</v>
      </c>
      <c r="L381">
        <v>15</v>
      </c>
      <c r="M381">
        <v>4.2121383802888799</v>
      </c>
      <c r="N381">
        <f t="shared" si="169"/>
        <v>-4.3969937324044315</v>
      </c>
      <c r="O381">
        <f t="shared" si="170"/>
        <v>-0.94849686620221574</v>
      </c>
      <c r="P381">
        <f t="shared" si="166"/>
        <v>1.0124679544006787</v>
      </c>
      <c r="Q381">
        <f t="shared" si="167"/>
        <v>-0.86856210827527702</v>
      </c>
      <c r="R381">
        <f t="shared" si="168"/>
        <v>-1.2026836581191771</v>
      </c>
      <c r="S381">
        <f t="shared" si="171"/>
        <v>1.2314304406934562E-2</v>
      </c>
      <c r="T381">
        <f t="shared" si="172"/>
        <v>0.38732278408033843</v>
      </c>
      <c r="U381">
        <f t="shared" si="173"/>
        <v>2.752385401459096</v>
      </c>
      <c r="V381">
        <f t="shared" si="174"/>
        <v>0.4195543895190148</v>
      </c>
      <c r="W381">
        <f t="shared" si="175"/>
        <v>0.30038699325387502</v>
      </c>
      <c r="X381">
        <f t="shared" si="176"/>
        <v>3.8719638727192587</v>
      </c>
      <c r="Y381">
        <f t="shared" si="177"/>
        <v>1.3537618389780488</v>
      </c>
      <c r="Z381">
        <f t="shared" si="178"/>
        <v>3.1803768867002097E-3</v>
      </c>
      <c r="AA381">
        <f t="shared" si="179"/>
        <v>0.10003264410840791</v>
      </c>
      <c r="AB381">
        <f t="shared" si="180"/>
        <v>0.71084996966309788</v>
      </c>
      <c r="AC381">
        <f t="shared" si="181"/>
        <v>0.10835700004203916</v>
      </c>
      <c r="AD381">
        <f t="shared" si="182"/>
        <v>7.7580009299754879E-2</v>
      </c>
      <c r="AE381">
        <f t="shared" si="183"/>
        <v>1</v>
      </c>
      <c r="AF381" s="17">
        <f t="shared" si="184"/>
        <v>8.6284315092255301</v>
      </c>
      <c r="AG381">
        <f t="shared" si="185"/>
        <v>14415.579299138812</v>
      </c>
      <c r="AH381">
        <f t="shared" si="198"/>
        <v>7.3432299296891795E-2</v>
      </c>
      <c r="AI381">
        <f t="shared" si="187"/>
        <v>2.3354238742108672E-4</v>
      </c>
      <c r="AJ381">
        <f t="shared" si="188"/>
        <v>7.3456270616280694E-3</v>
      </c>
      <c r="AK381">
        <f t="shared" si="189"/>
        <v>5.2199347727487057E-2</v>
      </c>
      <c r="AL381">
        <f t="shared" si="190"/>
        <v>7.9569036580003361E-3</v>
      </c>
      <c r="AM381">
        <f t="shared" si="191"/>
        <v>5.6968784623552494E-3</v>
      </c>
      <c r="AO381" s="32">
        <f t="shared" si="192"/>
        <v>1.5108366635055552</v>
      </c>
      <c r="AP381">
        <f t="shared" si="193"/>
        <v>47.520464287864073</v>
      </c>
      <c r="AQ381">
        <f t="shared" si="194"/>
        <v>337.68897042045944</v>
      </c>
      <c r="AR381">
        <f t="shared" si="195"/>
        <v>51.474945971212321</v>
      </c>
      <c r="AS381" s="33">
        <f t="shared" si="196"/>
        <v>36.854349839896884</v>
      </c>
    </row>
    <row r="382" spans="1:47" x14ac:dyDescent="0.35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2.1492372321976601</v>
      </c>
      <c r="K382">
        <v>1.9189618144621901</v>
      </c>
      <c r="L382">
        <v>15</v>
      </c>
      <c r="M382">
        <v>2.1930992165282199</v>
      </c>
      <c r="N382">
        <f t="shared" si="169"/>
        <v>-1.5703389031394992</v>
      </c>
      <c r="O382">
        <f t="shared" si="170"/>
        <v>0.4648305484302504</v>
      </c>
      <c r="P382">
        <f t="shared" si="166"/>
        <v>1.2174004295223855</v>
      </c>
      <c r="Q382">
        <f t="shared" si="167"/>
        <v>-0.69189618144621901</v>
      </c>
      <c r="R382">
        <f t="shared" si="168"/>
        <v>-1.0742437014567605</v>
      </c>
      <c r="S382">
        <f t="shared" si="171"/>
        <v>0.20797468713776229</v>
      </c>
      <c r="T382">
        <f t="shared" si="172"/>
        <v>1.5917444424388556</v>
      </c>
      <c r="U382">
        <f t="shared" si="173"/>
        <v>3.3783939353882135</v>
      </c>
      <c r="V382">
        <f t="shared" si="174"/>
        <v>0.50062589096976085</v>
      </c>
      <c r="W382">
        <f t="shared" si="175"/>
        <v>0.34155597592977316</v>
      </c>
      <c r="X382">
        <f t="shared" si="176"/>
        <v>6.020294931864365</v>
      </c>
      <c r="Y382">
        <f t="shared" si="177"/>
        <v>1.7951362501247079</v>
      </c>
      <c r="Z382">
        <f t="shared" si="178"/>
        <v>3.4545597764154168E-2</v>
      </c>
      <c r="AA382">
        <f t="shared" si="179"/>
        <v>0.26439642250980622</v>
      </c>
      <c r="AB382">
        <f t="shared" si="180"/>
        <v>0.56116751315736491</v>
      </c>
      <c r="AC382">
        <f t="shared" si="181"/>
        <v>8.3156373007580706E-2</v>
      </c>
      <c r="AD382">
        <f t="shared" si="182"/>
        <v>5.6734093561094039E-2</v>
      </c>
      <c r="AE382">
        <f t="shared" si="183"/>
        <v>1</v>
      </c>
      <c r="AF382" s="17">
        <f t="shared" si="184"/>
        <v>9.2305467269012063</v>
      </c>
      <c r="AG382">
        <f t="shared" si="185"/>
        <v>35851.550759731916</v>
      </c>
      <c r="AH382">
        <f t="shared" si="198"/>
        <v>0.10953974484498433</v>
      </c>
      <c r="AI382">
        <f t="shared" si="187"/>
        <v>3.7841159646029086E-3</v>
      </c>
      <c r="AJ382">
        <f t="shared" si="188"/>
        <v>2.8961916659650845E-2</v>
      </c>
      <c r="AK382">
        <f t="shared" si="189"/>
        <v>6.147014620655214E-2</v>
      </c>
      <c r="AL382">
        <f t="shared" si="190"/>
        <v>9.1089278814847317E-3</v>
      </c>
      <c r="AM382">
        <f t="shared" si="191"/>
        <v>6.2146381326937091E-3</v>
      </c>
      <c r="AO382" s="32">
        <f t="shared" si="192"/>
        <v>24.480271874460403</v>
      </c>
      <c r="AP382">
        <f t="shared" si="193"/>
        <v>187.36095840237184</v>
      </c>
      <c r="AQ382">
        <f t="shared" si="194"/>
        <v>397.66378868284392</v>
      </c>
      <c r="AR382">
        <f t="shared" si="195"/>
        <v>58.927642046244351</v>
      </c>
      <c r="AS382" s="33">
        <f t="shared" si="196"/>
        <v>40.203850123207182</v>
      </c>
    </row>
    <row r="383" spans="1:47" x14ac:dyDescent="0.35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0.45563919585926299</v>
      </c>
      <c r="K383">
        <v>0.40682071058862901</v>
      </c>
      <c r="L383">
        <v>15</v>
      </c>
      <c r="M383">
        <v>0.46493795495843199</v>
      </c>
      <c r="N383">
        <f t="shared" si="169"/>
        <v>0.84908686305819248</v>
      </c>
      <c r="O383">
        <f t="shared" si="170"/>
        <v>1.6745434315290963</v>
      </c>
      <c r="P383">
        <f t="shared" si="166"/>
        <v>1.3928087975717189</v>
      </c>
      <c r="Q383">
        <f t="shared" si="167"/>
        <v>-0.5406820710588629</v>
      </c>
      <c r="R383">
        <f t="shared" si="168"/>
        <v>-1.0069169108930789</v>
      </c>
      <c r="S383">
        <f t="shared" si="171"/>
        <v>2.3375114090789699</v>
      </c>
      <c r="T383">
        <f t="shared" si="172"/>
        <v>5.3363581798994737</v>
      </c>
      <c r="U383">
        <f t="shared" si="173"/>
        <v>4.0261428061783615</v>
      </c>
      <c r="V383">
        <f t="shared" si="174"/>
        <v>0.5823509121789705</v>
      </c>
      <c r="W383">
        <f t="shared" si="175"/>
        <v>0.36534363195086478</v>
      </c>
      <c r="X383">
        <f t="shared" si="176"/>
        <v>12.647706939286639</v>
      </c>
      <c r="Y383">
        <f t="shared" si="177"/>
        <v>2.5374759291205962</v>
      </c>
      <c r="Z383">
        <f t="shared" si="178"/>
        <v>0.18481701230901632</v>
      </c>
      <c r="AA383">
        <f t="shared" si="179"/>
        <v>0.42192297825335739</v>
      </c>
      <c r="AB383">
        <f t="shared" si="180"/>
        <v>0.31832986212482922</v>
      </c>
      <c r="AC383">
        <f t="shared" si="181"/>
        <v>4.6043991608475429E-2</v>
      </c>
      <c r="AD383">
        <f t="shared" si="182"/>
        <v>2.8886155704321771E-2</v>
      </c>
      <c r="AE383">
        <f t="shared" si="183"/>
        <v>1.0000000000000002</v>
      </c>
      <c r="AF383" s="17">
        <f t="shared" si="184"/>
        <v>9.8021073208252112</v>
      </c>
      <c r="AG383">
        <f t="shared" si="185"/>
        <v>106760.1993948953</v>
      </c>
      <c r="AH383">
        <f t="shared" si="198"/>
        <v>0.19451802077972113</v>
      </c>
      <c r="AI383">
        <f t="shared" si="187"/>
        <v>3.5950239440771213E-2</v>
      </c>
      <c r="AJ383">
        <f t="shared" si="188"/>
        <v>8.2071622651328405E-2</v>
      </c>
      <c r="AK383">
        <f t="shared" si="189"/>
        <v>6.1920894735603298E-2</v>
      </c>
      <c r="AL383">
        <f t="shared" si="190"/>
        <v>8.9563861164787296E-3</v>
      </c>
      <c r="AM383">
        <f t="shared" si="191"/>
        <v>5.6188778355395225E-3</v>
      </c>
      <c r="AO383" s="32">
        <f t="shared" si="192"/>
        <v>232.56994333533331</v>
      </c>
      <c r="AP383">
        <f t="shared" si="193"/>
        <v>530.93923507533771</v>
      </c>
      <c r="AQ383">
        <f t="shared" si="194"/>
        <v>400.57977927124108</v>
      </c>
      <c r="AR383">
        <f t="shared" si="195"/>
        <v>57.940816083592111</v>
      </c>
      <c r="AS383" s="33">
        <f t="shared" si="196"/>
        <v>36.349746765179084</v>
      </c>
    </row>
    <row r="384" spans="1:47" x14ac:dyDescent="0.35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2.3504043441500602</v>
      </c>
      <c r="K384">
        <v>2.0985753072768301</v>
      </c>
      <c r="L384">
        <v>15</v>
      </c>
      <c r="M384">
        <v>2.3983717797449602</v>
      </c>
      <c r="N384">
        <f t="shared" si="169"/>
        <v>-1.8577204916429273</v>
      </c>
      <c r="O384">
        <f t="shared" si="170"/>
        <v>0.32113975417853635</v>
      </c>
      <c r="P384">
        <f t="shared" si="166"/>
        <v>1.1965652643558871</v>
      </c>
      <c r="Q384">
        <f t="shared" si="167"/>
        <v>-0.70985753072768298</v>
      </c>
      <c r="R384">
        <f t="shared" si="168"/>
        <v>-1.0877637404455771</v>
      </c>
      <c r="S384">
        <f t="shared" si="171"/>
        <v>0.15602789218719851</v>
      </c>
      <c r="T384">
        <f t="shared" si="172"/>
        <v>1.3786982462714017</v>
      </c>
      <c r="U384">
        <f t="shared" si="173"/>
        <v>3.3087327607847845</v>
      </c>
      <c r="V384">
        <f t="shared" si="174"/>
        <v>0.49171424664182567</v>
      </c>
      <c r="W384">
        <f t="shared" si="175"/>
        <v>0.3369692023654221</v>
      </c>
      <c r="X384">
        <f t="shared" si="176"/>
        <v>5.6721423482506328</v>
      </c>
      <c r="Y384">
        <f t="shared" si="177"/>
        <v>1.7355668855740489</v>
      </c>
      <c r="Z384">
        <f t="shared" si="178"/>
        <v>2.7507753262807248E-2</v>
      </c>
      <c r="AA384">
        <f t="shared" si="179"/>
        <v>0.24306481777500019</v>
      </c>
      <c r="AB384">
        <f t="shared" si="180"/>
        <v>0.58333034639112036</v>
      </c>
      <c r="AC384">
        <f t="shared" si="181"/>
        <v>8.668933472614225E-2</v>
      </c>
      <c r="AD384">
        <f t="shared" si="182"/>
        <v>5.9407747844929894E-2</v>
      </c>
      <c r="AE384">
        <f t="shared" si="183"/>
        <v>1</v>
      </c>
      <c r="AF384" s="18">
        <f t="shared" si="184"/>
        <v>9.9154847935456214</v>
      </c>
      <c r="AG384">
        <f t="shared" si="185"/>
        <v>68212.397814543423</v>
      </c>
      <c r="AH384">
        <f t="shared" si="198"/>
        <v>0.12803726923149</v>
      </c>
      <c r="AI384">
        <f t="shared" si="187"/>
        <v>3.522017610463449E-3</v>
      </c>
      <c r="AJ384">
        <f t="shared" si="188"/>
        <v>3.1121355514160755E-2</v>
      </c>
      <c r="AK384">
        <f t="shared" si="189"/>
        <v>7.4688024611778203E-2</v>
      </c>
      <c r="AL384">
        <f t="shared" si="190"/>
        <v>1.1099465689829831E-2</v>
      </c>
      <c r="AM384">
        <f t="shared" si="191"/>
        <v>7.606405805257759E-3</v>
      </c>
      <c r="AO384" s="34">
        <f t="shared" si="192"/>
        <v>22.784700431301452</v>
      </c>
      <c r="AP384" s="35">
        <f t="shared" si="193"/>
        <v>201.33083954480222</v>
      </c>
      <c r="AQ384" s="35">
        <f t="shared" si="194"/>
        <v>483.1731282459744</v>
      </c>
      <c r="AR384" s="35">
        <f t="shared" si="195"/>
        <v>71.804865466587927</v>
      </c>
      <c r="AS384" s="36">
        <f t="shared" si="196"/>
        <v>49.207498882694445</v>
      </c>
      <c r="AT384">
        <f>SUM(AO365:AS384)</f>
        <v>5987.3459868180307</v>
      </c>
      <c r="AU384">
        <f>C384*0.5</f>
        <v>6469.2182014113496</v>
      </c>
    </row>
    <row r="385" spans="1:45" x14ac:dyDescent="0.35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37.849595178696198</v>
      </c>
      <c r="K385">
        <v>33.794281409550102</v>
      </c>
      <c r="L385">
        <v>45.059041879400098</v>
      </c>
      <c r="M385">
        <v>38.622035896628802</v>
      </c>
      <c r="N385">
        <f t="shared" si="169"/>
        <v>-52.570850255280114</v>
      </c>
      <c r="O385">
        <f t="shared" si="170"/>
        <v>-25.035425127640057</v>
      </c>
      <c r="P385">
        <f t="shared" si="166"/>
        <v>-2.430136643507816</v>
      </c>
      <c r="Q385">
        <f t="shared" si="167"/>
        <v>-3.8794281409550102</v>
      </c>
      <c r="R385">
        <f t="shared" si="168"/>
        <v>-4.4079260164631</v>
      </c>
      <c r="S385">
        <f t="shared" si="171"/>
        <v>1.4749246202681548E-23</v>
      </c>
      <c r="T385">
        <f t="shared" si="172"/>
        <v>1.3404573950301314E-11</v>
      </c>
      <c r="U385">
        <f t="shared" si="173"/>
        <v>8.8024803742601646E-2</v>
      </c>
      <c r="V385">
        <f t="shared" si="174"/>
        <v>2.0662637920167974E-2</v>
      </c>
      <c r="W385">
        <f t="shared" si="175"/>
        <v>1.2180414129930362E-2</v>
      </c>
      <c r="X385">
        <f t="shared" si="176"/>
        <v>0.12086785580610455</v>
      </c>
      <c r="Y385">
        <f t="shared" si="177"/>
        <v>-2.1130574309379768</v>
      </c>
      <c r="Z385">
        <f t="shared" si="178"/>
        <v>1.2202786344073312E-22</v>
      </c>
      <c r="AA385">
        <f t="shared" si="179"/>
        <v>1.1090271984145104E-10</v>
      </c>
      <c r="AB385">
        <f t="shared" si="180"/>
        <v>0.72827306445983853</v>
      </c>
      <c r="AC385">
        <f t="shared" si="181"/>
        <v>0.17095229978527002</v>
      </c>
      <c r="AD385">
        <f t="shared" si="182"/>
        <v>0.10077463564398879</v>
      </c>
      <c r="AE385">
        <f t="shared" si="183"/>
        <v>1</v>
      </c>
      <c r="AF385" s="16">
        <f t="shared" si="184"/>
        <v>9.3332106495075688</v>
      </c>
      <c r="AG385">
        <f t="shared" si="185"/>
        <v>2576.199288682933</v>
      </c>
      <c r="AH385">
        <f>AG385/C409</f>
        <v>8.1949010260964801E-3</v>
      </c>
      <c r="AI385">
        <f t="shared" si="187"/>
        <v>1.0000062633228249E-24</v>
      </c>
      <c r="AJ385">
        <f t="shared" si="188"/>
        <v>9.0883681262559763E-13</v>
      </c>
      <c r="AK385">
        <f t="shared" si="189"/>
        <v>5.9681256832203591E-3</v>
      </c>
      <c r="AL385">
        <f t="shared" si="190"/>
        <v>1.4009371769238624E-3</v>
      </c>
      <c r="AM385">
        <f t="shared" si="191"/>
        <v>8.2583816504342268E-4</v>
      </c>
      <c r="AO385" s="29">
        <f t="shared" si="192"/>
        <v>8.4045240332303095E-21</v>
      </c>
      <c r="AP385" s="30">
        <f t="shared" si="193"/>
        <v>7.6382929929014216E-9</v>
      </c>
      <c r="AQ385" s="30">
        <f t="shared" si="194"/>
        <v>50.15894157632092</v>
      </c>
      <c r="AR385" s="30">
        <f t="shared" si="195"/>
        <v>11.774136427284995</v>
      </c>
      <c r="AS385" s="31">
        <f t="shared" si="196"/>
        <v>6.9407332336133809</v>
      </c>
    </row>
    <row r="386" spans="1:45" x14ac:dyDescent="0.35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33.4341110642563</v>
      </c>
      <c r="K386">
        <v>29.851884878800199</v>
      </c>
      <c r="L386">
        <v>39.802513171733601</v>
      </c>
      <c r="M386">
        <v>34.116439861486</v>
      </c>
      <c r="N386">
        <f t="shared" si="169"/>
        <v>-46.263015806080318</v>
      </c>
      <c r="O386">
        <f t="shared" si="170"/>
        <v>-21.881507903040159</v>
      </c>
      <c r="P386">
        <f t="shared" si="166"/>
        <v>-1.972818645940827</v>
      </c>
      <c r="Q386">
        <f t="shared" si="167"/>
        <v>-3.4851884878800199</v>
      </c>
      <c r="R386">
        <f t="shared" si="168"/>
        <v>-3.9182091685019977</v>
      </c>
      <c r="S386">
        <f t="shared" si="171"/>
        <v>8.0951988129298992E-21</v>
      </c>
      <c r="T386">
        <f t="shared" si="172"/>
        <v>3.1403775354121427E-10</v>
      </c>
      <c r="U386">
        <f t="shared" si="173"/>
        <v>0.13906433016920999</v>
      </c>
      <c r="V386">
        <f t="shared" si="174"/>
        <v>3.0647981111758944E-2</v>
      </c>
      <c r="W386">
        <f t="shared" si="175"/>
        <v>1.9876658636758013E-2</v>
      </c>
      <c r="X386">
        <f t="shared" si="176"/>
        <v>0.18958897023176469</v>
      </c>
      <c r="Y386">
        <f t="shared" si="177"/>
        <v>-1.6628968647364792</v>
      </c>
      <c r="Z386">
        <f t="shared" si="178"/>
        <v>4.2698680218758787E-20</v>
      </c>
      <c r="AA386">
        <f t="shared" si="179"/>
        <v>1.6564136255253461E-9</v>
      </c>
      <c r="AB386">
        <f t="shared" si="180"/>
        <v>0.73350432780561858</v>
      </c>
      <c r="AC386">
        <f t="shared" si="181"/>
        <v>0.1616548740904761</v>
      </c>
      <c r="AD386">
        <f t="shared" si="182"/>
        <v>0.10484079644749174</v>
      </c>
      <c r="AE386">
        <f t="shared" si="183"/>
        <v>1</v>
      </c>
      <c r="AF386" s="17">
        <f t="shared" si="184"/>
        <v>8.8419653060436207</v>
      </c>
      <c r="AG386">
        <f t="shared" si="185"/>
        <v>2160.1598460219639</v>
      </c>
      <c r="AH386">
        <f t="shared" ref="AH386:AH404" si="199">AG386/C410</f>
        <v>1.0374957288857543E-2</v>
      </c>
      <c r="AI386">
        <f t="shared" si="187"/>
        <v>4.4299698356020886E-22</v>
      </c>
      <c r="AJ386">
        <f t="shared" si="188"/>
        <v>1.7185220617507137E-11</v>
      </c>
      <c r="AK386">
        <f t="shared" si="189"/>
        <v>7.6100760721754552E-3</v>
      </c>
      <c r="AL386">
        <f t="shared" si="190"/>
        <v>1.6771624142243333E-3</v>
      </c>
      <c r="AM386">
        <f t="shared" si="191"/>
        <v>1.0877187852725344E-3</v>
      </c>
      <c r="AO386" s="32">
        <f t="shared" si="192"/>
        <v>3.7231554756556366E-18</v>
      </c>
      <c r="AP386">
        <f t="shared" si="193"/>
        <v>1.4443269506760806E-7</v>
      </c>
      <c r="AQ386">
        <f t="shared" si="194"/>
        <v>63.958666649532852</v>
      </c>
      <c r="AR386">
        <f t="shared" si="195"/>
        <v>14.095663532287842</v>
      </c>
      <c r="AS386" s="33">
        <f t="shared" si="196"/>
        <v>9.1417014147919637</v>
      </c>
    </row>
    <row r="387" spans="1:45" x14ac:dyDescent="0.35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29.395349103394601</v>
      </c>
      <c r="K387">
        <v>26.245847413745199</v>
      </c>
      <c r="L387">
        <v>34.994463218326899</v>
      </c>
      <c r="M387">
        <v>29.995254187137402</v>
      </c>
      <c r="N387">
        <f t="shared" si="169"/>
        <v>-40.493355861992278</v>
      </c>
      <c r="O387">
        <f t="shared" si="170"/>
        <v>-18.996677930996139</v>
      </c>
      <c r="P387">
        <f t="shared" si="166"/>
        <v>-1.5545182999944418</v>
      </c>
      <c r="Q387">
        <f t="shared" si="167"/>
        <v>-3.12458474137452</v>
      </c>
      <c r="R387">
        <f t="shared" si="168"/>
        <v>-3.4752523971772966</v>
      </c>
      <c r="S387">
        <f t="shared" si="171"/>
        <v>2.5939344400888063E-18</v>
      </c>
      <c r="T387">
        <f t="shared" si="172"/>
        <v>5.6214402648113795E-9</v>
      </c>
      <c r="U387">
        <f t="shared" si="173"/>
        <v>0.21129113707335093</v>
      </c>
      <c r="V387">
        <f t="shared" si="174"/>
        <v>4.3955182602832495E-2</v>
      </c>
      <c r="W387">
        <f t="shared" si="175"/>
        <v>3.0954020129834538E-2</v>
      </c>
      <c r="X387">
        <f t="shared" si="176"/>
        <v>0.28620034542745826</v>
      </c>
      <c r="Y387">
        <f t="shared" si="177"/>
        <v>-1.2510632049162163</v>
      </c>
      <c r="Z387">
        <f t="shared" si="178"/>
        <v>9.0633518845499702E-18</v>
      </c>
      <c r="AA387">
        <f t="shared" si="179"/>
        <v>1.9641626415284036E-8</v>
      </c>
      <c r="AB387">
        <f t="shared" si="180"/>
        <v>0.73826304003153553</v>
      </c>
      <c r="AC387">
        <f t="shared" si="181"/>
        <v>0.15358186426079487</v>
      </c>
      <c r="AD387">
        <f t="shared" si="182"/>
        <v>0.10815507606604302</v>
      </c>
      <c r="AE387">
        <f t="shared" si="183"/>
        <v>0.99999999999999989</v>
      </c>
      <c r="AF387" s="17">
        <f t="shared" si="184"/>
        <v>9.3885152670662713</v>
      </c>
      <c r="AG387">
        <f t="shared" si="185"/>
        <v>4977.9379779779456</v>
      </c>
      <c r="AH387">
        <f t="shared" si="199"/>
        <v>1.2659038871023126E-2</v>
      </c>
      <c r="AI387">
        <f t="shared" si="187"/>
        <v>1.1473332380827877E-19</v>
      </c>
      <c r="AJ387">
        <f t="shared" si="188"/>
        <v>2.4864411228119522E-10</v>
      </c>
      <c r="AK387">
        <f t="shared" si="189"/>
        <v>9.3457005207989111E-3</v>
      </c>
      <c r="AL387">
        <f t="shared" si="190"/>
        <v>1.9441987895615998E-3</v>
      </c>
      <c r="AM387">
        <f t="shared" si="191"/>
        <v>1.3691393120185017E-3</v>
      </c>
      <c r="AO387" s="32">
        <f t="shared" si="192"/>
        <v>9.6427293780637331E-16</v>
      </c>
      <c r="AP387">
        <f t="shared" si="193"/>
        <v>2.089722328782961E-6</v>
      </c>
      <c r="AQ387">
        <f t="shared" si="194"/>
        <v>78.545672677522987</v>
      </c>
      <c r="AR387">
        <f t="shared" si="195"/>
        <v>16.339963109783838</v>
      </c>
      <c r="AS387" s="33">
        <f t="shared" si="196"/>
        <v>11.506892181319465</v>
      </c>
    </row>
    <row r="388" spans="1:45" x14ac:dyDescent="0.35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32.330261012307503</v>
      </c>
      <c r="K388">
        <v>28.8663044752746</v>
      </c>
      <c r="L388">
        <v>38.488405967032698</v>
      </c>
      <c r="M388">
        <v>32.9900622574566</v>
      </c>
      <c r="N388">
        <f t="shared" si="169"/>
        <v>-44.686087160439229</v>
      </c>
      <c r="O388">
        <f t="shared" si="170"/>
        <v>-21.093043580219614</v>
      </c>
      <c r="P388">
        <f t="shared" si="166"/>
        <v>-1.8584913191318513</v>
      </c>
      <c r="Q388">
        <f t="shared" si="167"/>
        <v>-3.3866304475274602</v>
      </c>
      <c r="R388">
        <f t="shared" si="168"/>
        <v>-3.816643334368075</v>
      </c>
      <c r="S388">
        <f t="shared" si="171"/>
        <v>3.9181307847067378E-20</v>
      </c>
      <c r="T388">
        <f t="shared" si="172"/>
        <v>6.9088786805049774E-10</v>
      </c>
      <c r="U388">
        <f t="shared" si="173"/>
        <v>0.15590766794089156</v>
      </c>
      <c r="V388">
        <f t="shared" si="174"/>
        <v>3.3822451632482958E-2</v>
      </c>
      <c r="W388">
        <f t="shared" si="175"/>
        <v>2.2001528860747029E-2</v>
      </c>
      <c r="X388">
        <f t="shared" si="176"/>
        <v>0.21173164912500941</v>
      </c>
      <c r="Y388">
        <f t="shared" si="177"/>
        <v>-1.5524356121333585</v>
      </c>
      <c r="Z388">
        <f t="shared" si="178"/>
        <v>1.8505172943669924E-19</v>
      </c>
      <c r="AA388">
        <f t="shared" si="179"/>
        <v>3.2630354078175038E-9</v>
      </c>
      <c r="AB388">
        <f t="shared" si="180"/>
        <v>0.73634559871038185</v>
      </c>
      <c r="AC388">
        <f t="shared" si="181"/>
        <v>0.15974206866217575</v>
      </c>
      <c r="AD388">
        <f t="shared" si="182"/>
        <v>0.10391232936440697</v>
      </c>
      <c r="AE388">
        <f t="shared" si="183"/>
        <v>1</v>
      </c>
      <c r="AF388" s="17">
        <f t="shared" si="184"/>
        <v>8.8928132015222179</v>
      </c>
      <c r="AG388">
        <f t="shared" si="185"/>
        <v>2455.5554643543633</v>
      </c>
      <c r="AH388">
        <f t="shared" si="199"/>
        <v>9.637181308976301E-3</v>
      </c>
      <c r="AI388">
        <f t="shared" si="187"/>
        <v>1.7833770681210976E-21</v>
      </c>
      <c r="AJ388">
        <f t="shared" si="188"/>
        <v>3.144646384274671E-11</v>
      </c>
      <c r="AK388">
        <f t="shared" si="189"/>
        <v>7.0962960408386556E-3</v>
      </c>
      <c r="AL388">
        <f t="shared" si="190"/>
        <v>1.5394632783683291E-3</v>
      </c>
      <c r="AM388">
        <f t="shared" si="191"/>
        <v>1.0014219583228522E-3</v>
      </c>
      <c r="AO388" s="32">
        <f t="shared" si="192"/>
        <v>1.498834155251382E-17</v>
      </c>
      <c r="AP388">
        <f t="shared" si="193"/>
        <v>2.6429090578721002E-7</v>
      </c>
      <c r="AQ388">
        <f t="shared" si="194"/>
        <v>59.640617073707368</v>
      </c>
      <c r="AR388">
        <f t="shared" si="195"/>
        <v>12.938375084102162</v>
      </c>
      <c r="AS388" s="33">
        <f t="shared" si="196"/>
        <v>8.4164222013596959</v>
      </c>
    </row>
    <row r="389" spans="1:45" x14ac:dyDescent="0.35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27.448616220917799</v>
      </c>
      <c r="K389">
        <v>24.507693054391002</v>
      </c>
      <c r="L389">
        <v>32.676924072521203</v>
      </c>
      <c r="M389">
        <v>28.008792062161</v>
      </c>
      <c r="N389">
        <f t="shared" si="169"/>
        <v>-37.712308887025436</v>
      </c>
      <c r="O389">
        <f t="shared" si="170"/>
        <v>-17.606154443512718</v>
      </c>
      <c r="P389">
        <f t="shared" ref="P389:P404" si="200">$P$2+$J$2*J389+$K$2*K389+$F$2*G389</f>
        <v>-1.35289239430935</v>
      </c>
      <c r="Q389">
        <f t="shared" ref="Q389:Q404" si="201">$Q$2+$K$3*K389</f>
        <v>-2.9507693054391004</v>
      </c>
      <c r="R389">
        <f t="shared" ref="R389:R404" si="202">$R$2+$L$2*L389+$M$2*M389+$I$2*I389</f>
        <v>-3.2771659444835364</v>
      </c>
      <c r="S389">
        <f t="shared" si="171"/>
        <v>4.1855482287704487E-17</v>
      </c>
      <c r="T389">
        <f t="shared" si="172"/>
        <v>2.2581057552565848E-8</v>
      </c>
      <c r="U389">
        <f t="shared" si="173"/>
        <v>0.25849151894136185</v>
      </c>
      <c r="V389">
        <f t="shared" si="174"/>
        <v>5.2299456212120968E-2</v>
      </c>
      <c r="W389">
        <f t="shared" si="175"/>
        <v>3.7735048631456686E-2</v>
      </c>
      <c r="X389">
        <f t="shared" si="176"/>
        <v>0.34852604636599704</v>
      </c>
      <c r="Y389">
        <f t="shared" si="177"/>
        <v>-1.0540423130779359</v>
      </c>
      <c r="Z389">
        <f t="shared" si="178"/>
        <v>1.2009283875372362E-16</v>
      </c>
      <c r="AA389">
        <f t="shared" si="179"/>
        <v>6.4790157831856393E-8</v>
      </c>
      <c r="AB389">
        <f t="shared" si="180"/>
        <v>0.74167059144243297</v>
      </c>
      <c r="AC389">
        <f t="shared" si="181"/>
        <v>0.1500589604634594</v>
      </c>
      <c r="AD389">
        <f t="shared" si="182"/>
        <v>0.10827038330394982</v>
      </c>
      <c r="AE389">
        <f t="shared" si="183"/>
        <v>1</v>
      </c>
      <c r="AF389" s="17">
        <f t="shared" si="184"/>
        <v>9.595459734844523</v>
      </c>
      <c r="AG389">
        <f t="shared" si="185"/>
        <v>7027.8079019649649</v>
      </c>
      <c r="AH389">
        <f t="shared" si="199"/>
        <v>1.3509435123419778E-2</v>
      </c>
      <c r="AI389">
        <f t="shared" si="187"/>
        <v>1.6223864139307418E-18</v>
      </c>
      <c r="AJ389">
        <f t="shared" si="188"/>
        <v>8.7527843386559175E-10</v>
      </c>
      <c r="AK389">
        <f t="shared" si="189"/>
        <v>1.0019550738039925E-2</v>
      </c>
      <c r="AL389">
        <f t="shared" si="190"/>
        <v>2.0272117910689184E-3</v>
      </c>
      <c r="AM389">
        <f t="shared" si="191"/>
        <v>1.462671719032502E-3</v>
      </c>
      <c r="AO389" s="32">
        <f t="shared" si="192"/>
        <v>1.3635300204780259E-14</v>
      </c>
      <c r="AP389">
        <f t="shared" si="193"/>
        <v>7.3562525586069959E-6</v>
      </c>
      <c r="AQ389">
        <f t="shared" si="194"/>
        <v>84.209027551702704</v>
      </c>
      <c r="AR389">
        <f t="shared" si="195"/>
        <v>17.03764350622513</v>
      </c>
      <c r="AS389" s="33">
        <f t="shared" si="196"/>
        <v>12.292982620416321</v>
      </c>
    </row>
    <row r="390" spans="1:45" x14ac:dyDescent="0.35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25.020759626063001</v>
      </c>
      <c r="K390">
        <v>22.339963951841899</v>
      </c>
      <c r="L390">
        <v>29.786618602455899</v>
      </c>
      <c r="M390">
        <v>25.531387373533601</v>
      </c>
      <c r="N390">
        <f t="shared" ref="N390:N404" si="203">$N$2+$G$2*60*H390/$N$3</f>
        <v>-34.243942322947078</v>
      </c>
      <c r="O390">
        <f t="shared" ref="O390:O404" si="204">$O$2+$H$2*60*H390/$O$3</f>
        <v>-15.871971161473539</v>
      </c>
      <c r="P390">
        <f t="shared" si="200"/>
        <v>-1.1014358184136637</v>
      </c>
      <c r="Q390">
        <f t="shared" si="201"/>
        <v>-2.7339963951841901</v>
      </c>
      <c r="R390">
        <f t="shared" si="202"/>
        <v>-3.0016163460285883</v>
      </c>
      <c r="S390">
        <f t="shared" ref="S390:S404" si="205">EXP(N390)</f>
        <v>1.342903514855484E-15</v>
      </c>
      <c r="T390">
        <f t="shared" ref="T390:T404" si="206">EXP(O390)</f>
        <v>1.2790587930011036E-7</v>
      </c>
      <c r="U390">
        <f t="shared" ref="U390:U404" si="207">EXP(P390)</f>
        <v>0.3323934842218414</v>
      </c>
      <c r="V390">
        <f t="shared" ref="V390:V404" si="208">EXP(Q390)</f>
        <v>6.4959167734207832E-2</v>
      </c>
      <c r="W390">
        <f t="shared" ref="W390:W404" si="209">EXP(R390)</f>
        <v>4.9706660238818534E-2</v>
      </c>
      <c r="X390">
        <f t="shared" ref="X390:X404" si="210">SUM(S390:W390)</f>
        <v>0.44705944010074844</v>
      </c>
      <c r="Y390">
        <f t="shared" ref="Y390:Y404" si="211">LN(X390)</f>
        <v>-0.805063717592155</v>
      </c>
      <c r="Z390">
        <f t="shared" ref="Z390:Z404" si="212">S390/$X390</f>
        <v>3.0038589824942516E-15</v>
      </c>
      <c r="AA390">
        <f t="shared" ref="AA390:AA404" si="213">T390/$X390</f>
        <v>2.8610486174117189E-7</v>
      </c>
      <c r="AB390">
        <f t="shared" ref="AB390:AB404" si="214">U390/$X390</f>
        <v>0.74351071559283899</v>
      </c>
      <c r="AC390">
        <f t="shared" ref="AC390:AC404" si="215">V390/$X390</f>
        <v>0.14530320111251596</v>
      </c>
      <c r="AD390">
        <f t="shared" ref="AD390:AD404" si="216">W390/$X390</f>
        <v>0.11118579718978026</v>
      </c>
      <c r="AE390">
        <f t="shared" ref="AE390:AE404" si="217">SUM(Z390:AD390)</f>
        <v>1</v>
      </c>
      <c r="AF390" s="17">
        <f t="shared" ref="AF390:AF404" si="218">$E$2*LN(F390+0.15*E390)</f>
        <v>9.2076776615028511</v>
      </c>
      <c r="AG390">
        <f t="shared" ref="AG390:AG404" si="219">EXP(AF390+$D$2*Y390)</f>
        <v>5676.7437233967285</v>
      </c>
      <c r="AH390">
        <f t="shared" si="199"/>
        <v>1.5010448205065972E-2</v>
      </c>
      <c r="AI390">
        <f t="shared" ref="AI390:AI404" si="220">Z390*$AH390</f>
        <v>4.5089269672052136E-17</v>
      </c>
      <c r="AJ390">
        <f t="shared" ref="AJ390:AJ404" si="221">AA390*$AH390</f>
        <v>4.2945622083834217E-9</v>
      </c>
      <c r="AK390">
        <f t="shared" ref="AK390:AK404" si="222">AB390*$AH390</f>
        <v>1.1160429086317846E-2</v>
      </c>
      <c r="AL390">
        <f t="shared" ref="AL390:AL404" si="223">AC390*$AH390</f>
        <v>2.1810661743297054E-3</v>
      </c>
      <c r="AM390">
        <f t="shared" ref="AM390:AM404" si="224">AD390*$AH390</f>
        <v>1.6689486498561665E-3</v>
      </c>
      <c r="AO390" s="32">
        <f t="shared" ref="AO390:AO404" si="225">AI390*$C390*0.5</f>
        <v>3.7895147710412863E-13</v>
      </c>
      <c r="AP390">
        <f t="shared" ref="AP390:AP404" si="226">AJ390*$C390*0.5</f>
        <v>3.6093525227160715E-5</v>
      </c>
      <c r="AQ390">
        <f t="shared" ref="AQ390:AQ404" si="227">AK390*$C390*0.5</f>
        <v>93.797506993054455</v>
      </c>
      <c r="AR390">
        <f t="shared" ref="AR390:AR404" si="228">AL390*$C390*0.5</f>
        <v>18.330708269076197</v>
      </c>
      <c r="AS390" s="33">
        <f t="shared" ref="AS390:AS404" si="229">AM390*$C390*0.5</f>
        <v>14.026631184624172</v>
      </c>
    </row>
    <row r="391" spans="1:45" x14ac:dyDescent="0.35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23.412356551062501</v>
      </c>
      <c r="K391">
        <v>20.9038897777343</v>
      </c>
      <c r="L391">
        <v>27.8718530369792</v>
      </c>
      <c r="M391">
        <v>23.8901597459821</v>
      </c>
      <c r="N391">
        <f t="shared" si="203"/>
        <v>-31.946223644375038</v>
      </c>
      <c r="O391">
        <f t="shared" si="204"/>
        <v>-14.723111822187519</v>
      </c>
      <c r="P391">
        <f t="shared" si="200"/>
        <v>-0.9348512142171832</v>
      </c>
      <c r="Q391">
        <f t="shared" si="201"/>
        <v>-2.5903889777734301</v>
      </c>
      <c r="R391">
        <f t="shared" si="202"/>
        <v>-2.8255101191309411</v>
      </c>
      <c r="S391">
        <f t="shared" si="205"/>
        <v>1.3363842653740046E-14</v>
      </c>
      <c r="T391">
        <f t="shared" si="206"/>
        <v>4.0349093226611622E-7</v>
      </c>
      <c r="U391">
        <f t="shared" si="207"/>
        <v>0.39264428107243754</v>
      </c>
      <c r="V391">
        <f t="shared" si="208"/>
        <v>7.4990864631841264E-2</v>
      </c>
      <c r="W391">
        <f t="shared" si="209"/>
        <v>5.9278410064342285E-2</v>
      </c>
      <c r="X391">
        <f t="shared" si="210"/>
        <v>0.52691395925956674</v>
      </c>
      <c r="Y391">
        <f t="shared" si="211"/>
        <v>-0.64071800893209452</v>
      </c>
      <c r="Z391">
        <f t="shared" si="212"/>
        <v>2.5362476015096025E-14</v>
      </c>
      <c r="AA391">
        <f t="shared" si="213"/>
        <v>7.6576246496318344E-7</v>
      </c>
      <c r="AB391">
        <f t="shared" si="214"/>
        <v>0.7451772232874444</v>
      </c>
      <c r="AC391">
        <f t="shared" si="215"/>
        <v>0.14232089189138278</v>
      </c>
      <c r="AD391">
        <f t="shared" si="216"/>
        <v>0.11250111905868247</v>
      </c>
      <c r="AE391">
        <f t="shared" si="217"/>
        <v>0.99999999999999989</v>
      </c>
      <c r="AF391" s="17">
        <f t="shared" si="218"/>
        <v>9.0136626232282975</v>
      </c>
      <c r="AG391">
        <f t="shared" si="219"/>
        <v>5245.6792512620596</v>
      </c>
      <c r="AH391">
        <f t="shared" si="199"/>
        <v>1.6800966468414807E-2</v>
      </c>
      <c r="AI391">
        <f t="shared" si="220"/>
        <v>4.2611410908560311E-16</v>
      </c>
      <c r="AJ391">
        <f t="shared" si="221"/>
        <v>1.2865549496617114E-8</v>
      </c>
      <c r="AK391">
        <f t="shared" si="222"/>
        <v>1.2519697541478808E-2</v>
      </c>
      <c r="AL391">
        <f t="shared" si="223"/>
        <v>2.3911285324220107E-3</v>
      </c>
      <c r="AM391">
        <f t="shared" si="224"/>
        <v>1.8901275289640663E-3</v>
      </c>
      <c r="AO391" s="32">
        <f t="shared" si="225"/>
        <v>3.5812638400969212E-12</v>
      </c>
      <c r="AP391">
        <f t="shared" si="226"/>
        <v>1.0812814270356844E-4</v>
      </c>
      <c r="AQ391">
        <f t="shared" si="227"/>
        <v>105.22143984028723</v>
      </c>
      <c r="AR391">
        <f t="shared" si="228"/>
        <v>20.096171348474808</v>
      </c>
      <c r="AS391" s="33">
        <f t="shared" si="229"/>
        <v>15.885522746891507</v>
      </c>
    </row>
    <row r="392" spans="1:45" x14ac:dyDescent="0.35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22.937536189927499</v>
      </c>
      <c r="K392">
        <v>20.479943026720999</v>
      </c>
      <c r="L392">
        <v>27.306590702294699</v>
      </c>
      <c r="M392">
        <v>23.4056491733954</v>
      </c>
      <c r="N392">
        <f t="shared" si="203"/>
        <v>-31.267908842753634</v>
      </c>
      <c r="O392">
        <f t="shared" si="204"/>
        <v>-14.383954421376817</v>
      </c>
      <c r="P392">
        <f t="shared" si="200"/>
        <v>-0.88567339109963505</v>
      </c>
      <c r="Q392">
        <f t="shared" si="201"/>
        <v>-2.5479943026720999</v>
      </c>
      <c r="R392">
        <f t="shared" si="202"/>
        <v>-2.7538696547528541</v>
      </c>
      <c r="S392">
        <f t="shared" si="205"/>
        <v>2.6334175706904002E-14</v>
      </c>
      <c r="T392">
        <f t="shared" si="206"/>
        <v>5.664061586083454E-7</v>
      </c>
      <c r="U392">
        <f t="shared" si="207"/>
        <v>0.4124363487808409</v>
      </c>
      <c r="V392">
        <f t="shared" si="208"/>
        <v>7.8238431349376414E-2</v>
      </c>
      <c r="W392">
        <f t="shared" si="209"/>
        <v>6.368096047314338E-2</v>
      </c>
      <c r="X392">
        <f t="shared" si="210"/>
        <v>0.55435630700954563</v>
      </c>
      <c r="Y392">
        <f t="shared" si="211"/>
        <v>-0.5899476455225614</v>
      </c>
      <c r="Z392">
        <f t="shared" si="212"/>
        <v>4.7504060788922431E-14</v>
      </c>
      <c r="AA392">
        <f t="shared" si="213"/>
        <v>1.0217366546505121E-6</v>
      </c>
      <c r="AB392">
        <f t="shared" si="214"/>
        <v>0.7439914429867559</v>
      </c>
      <c r="AC392">
        <f t="shared" si="215"/>
        <v>0.1411338346115889</v>
      </c>
      <c r="AD392">
        <f t="shared" si="216"/>
        <v>0.11487370066495309</v>
      </c>
      <c r="AE392">
        <f t="shared" si="217"/>
        <v>1</v>
      </c>
      <c r="AF392" s="17">
        <f t="shared" si="218"/>
        <v>9.1967088629451759</v>
      </c>
      <c r="AG392">
        <f t="shared" si="219"/>
        <v>6527.2794428048401</v>
      </c>
      <c r="AH392">
        <f t="shared" si="199"/>
        <v>1.7450035489142073E-2</v>
      </c>
      <c r="AI392">
        <f t="shared" si="220"/>
        <v>8.2894754664505882E-16</v>
      </c>
      <c r="AJ392">
        <f t="shared" si="221"/>
        <v>1.7829340884208733E-8</v>
      </c>
      <c r="AK392">
        <f t="shared" si="222"/>
        <v>1.2982677083736911E-2</v>
      </c>
      <c r="AL392">
        <f t="shared" si="223"/>
        <v>2.4627904226909342E-3</v>
      </c>
      <c r="AM392">
        <f t="shared" si="224"/>
        <v>2.0045501533725147E-3</v>
      </c>
      <c r="AO392" s="32">
        <f t="shared" si="225"/>
        <v>6.9668659423352256E-12</v>
      </c>
      <c r="AP392">
        <f t="shared" si="226"/>
        <v>1.4984618542295466E-4</v>
      </c>
      <c r="AQ392">
        <f t="shared" si="227"/>
        <v>109.11253815888452</v>
      </c>
      <c r="AR392">
        <f t="shared" si="228"/>
        <v>20.698451655230695</v>
      </c>
      <c r="AS392" s="33">
        <f t="shared" si="229"/>
        <v>16.847184420480087</v>
      </c>
    </row>
    <row r="393" spans="1:45" x14ac:dyDescent="0.35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21.354033211751801</v>
      </c>
      <c r="K393">
        <v>19.0661010819213</v>
      </c>
      <c r="L393">
        <v>25.421468109228499</v>
      </c>
      <c r="M393">
        <v>21.789829807910099</v>
      </c>
      <c r="N393">
        <f t="shared" si="203"/>
        <v>-29.005761731074198</v>
      </c>
      <c r="O393">
        <f t="shared" si="204"/>
        <v>-13.252880865537099</v>
      </c>
      <c r="P393">
        <f t="shared" si="200"/>
        <v>-0.72166772550286806</v>
      </c>
      <c r="Q393">
        <f t="shared" si="201"/>
        <v>-2.4066101081921301</v>
      </c>
      <c r="R393">
        <f t="shared" si="202"/>
        <v>-2.5973148856381099</v>
      </c>
      <c r="S393">
        <f t="shared" si="205"/>
        <v>2.5290518707280123E-13</v>
      </c>
      <c r="T393">
        <f t="shared" si="206"/>
        <v>1.7552822890193426E-6</v>
      </c>
      <c r="U393">
        <f t="shared" si="207"/>
        <v>0.4859411633370464</v>
      </c>
      <c r="V393">
        <f t="shared" si="208"/>
        <v>9.0120275337384426E-2</v>
      </c>
      <c r="W393">
        <f t="shared" si="209"/>
        <v>7.447327925598933E-2</v>
      </c>
      <c r="X393">
        <f t="shared" si="210"/>
        <v>0.65053647321296204</v>
      </c>
      <c r="Y393">
        <f t="shared" si="211"/>
        <v>-0.42995791309647524</v>
      </c>
      <c r="Z393">
        <f t="shared" si="212"/>
        <v>3.8876403935311596E-13</v>
      </c>
      <c r="AA393">
        <f t="shared" si="213"/>
        <v>2.6982073431641807E-6</v>
      </c>
      <c r="AB393">
        <f t="shared" si="214"/>
        <v>0.74698527038309026</v>
      </c>
      <c r="AC393">
        <f t="shared" si="215"/>
        <v>0.13853224077089113</v>
      </c>
      <c r="AD393">
        <f t="shared" si="216"/>
        <v>0.11447979063828675</v>
      </c>
      <c r="AE393">
        <f t="shared" si="217"/>
        <v>1</v>
      </c>
      <c r="AF393" s="17">
        <f t="shared" si="218"/>
        <v>8.82715987268476</v>
      </c>
      <c r="AG393">
        <f t="shared" si="219"/>
        <v>5045.1836450228011</v>
      </c>
      <c r="AH393">
        <f t="shared" si="199"/>
        <v>1.8887545482778895E-2</v>
      </c>
      <c r="AI393">
        <f t="shared" si="220"/>
        <v>7.3427984753508226E-15</v>
      </c>
      <c r="AJ393">
        <f t="shared" si="221"/>
        <v>5.0962513915981467E-8</v>
      </c>
      <c r="AK393">
        <f t="shared" si="222"/>
        <v>1.4108718269326508E-2</v>
      </c>
      <c r="AL393">
        <f t="shared" si="223"/>
        <v>2.6165339983914831E-3</v>
      </c>
      <c r="AM393">
        <f t="shared" si="224"/>
        <v>2.1622422525396467E-3</v>
      </c>
      <c r="AO393" s="32">
        <f t="shared" si="225"/>
        <v>6.1712339732946839E-11</v>
      </c>
      <c r="AP393">
        <f t="shared" si="226"/>
        <v>4.2831299033817174E-4</v>
      </c>
      <c r="AQ393">
        <f t="shared" si="227"/>
        <v>118.57631909086432</v>
      </c>
      <c r="AR393">
        <f t="shared" si="228"/>
        <v>21.99058513911158</v>
      </c>
      <c r="AS393" s="33">
        <f t="shared" si="229"/>
        <v>18.172503156881692</v>
      </c>
    </row>
    <row r="394" spans="1:45" x14ac:dyDescent="0.35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18.795282861299501</v>
      </c>
      <c r="K394">
        <v>16.781502554731698</v>
      </c>
      <c r="L394">
        <v>22.375336739642201</v>
      </c>
      <c r="M394">
        <v>19.178860062550498</v>
      </c>
      <c r="N394">
        <f t="shared" si="203"/>
        <v>-25.350404087570638</v>
      </c>
      <c r="O394">
        <f t="shared" si="204"/>
        <v>-11.425202043785319</v>
      </c>
      <c r="P394">
        <f t="shared" si="200"/>
        <v>-0.45665429634887711</v>
      </c>
      <c r="Q394">
        <f t="shared" si="201"/>
        <v>-2.1781502554731702</v>
      </c>
      <c r="R394">
        <f t="shared" si="202"/>
        <v>-2.3036958630886493</v>
      </c>
      <c r="S394">
        <f t="shared" si="205"/>
        <v>9.7827147600790624E-12</v>
      </c>
      <c r="T394">
        <f t="shared" si="206"/>
        <v>1.0916861430097385E-5</v>
      </c>
      <c r="U394">
        <f t="shared" si="207"/>
        <v>0.63339927065851154</v>
      </c>
      <c r="V394">
        <f t="shared" si="208"/>
        <v>0.11325082210124837</v>
      </c>
      <c r="W394">
        <f t="shared" si="209"/>
        <v>9.9888984658214816E-2</v>
      </c>
      <c r="X394">
        <f t="shared" si="210"/>
        <v>0.84654999428918754</v>
      </c>
      <c r="Y394">
        <f t="shared" si="211"/>
        <v>-0.16658601915387991</v>
      </c>
      <c r="Z394">
        <f t="shared" si="212"/>
        <v>1.1555979949291946E-11</v>
      </c>
      <c r="AA394">
        <f t="shared" si="213"/>
        <v>1.2895707877552837E-5</v>
      </c>
      <c r="AB394">
        <f t="shared" si="214"/>
        <v>0.74821247998513107</v>
      </c>
      <c r="AC394">
        <f t="shared" si="215"/>
        <v>0.13377924855618284</v>
      </c>
      <c r="AD394">
        <f t="shared" si="216"/>
        <v>0.11799537573925259</v>
      </c>
      <c r="AE394">
        <f t="shared" si="217"/>
        <v>1</v>
      </c>
      <c r="AF394" s="17">
        <f t="shared" si="218"/>
        <v>9.4782276004781938</v>
      </c>
      <c r="AG394">
        <f t="shared" si="219"/>
        <v>11633.188703374923</v>
      </c>
      <c r="AH394">
        <f t="shared" si="199"/>
        <v>2.2922340971517189E-2</v>
      </c>
      <c r="AI394">
        <f t="shared" si="220"/>
        <v>2.6489011265768591E-13</v>
      </c>
      <c r="AJ394">
        <f t="shared" si="221"/>
        <v>2.9559981303834638E-7</v>
      </c>
      <c r="AK394">
        <f t="shared" si="222"/>
        <v>1.7150781585363654E-2</v>
      </c>
      <c r="AL394">
        <f t="shared" si="223"/>
        <v>3.0665335503181714E-3</v>
      </c>
      <c r="AM394">
        <f t="shared" si="224"/>
        <v>2.7047302357574351E-3</v>
      </c>
      <c r="AO394" s="32">
        <f t="shared" si="225"/>
        <v>2.226261374202926E-9</v>
      </c>
      <c r="AP394">
        <f t="shared" si="226"/>
        <v>2.4843601725493942E-3</v>
      </c>
      <c r="AQ394">
        <f t="shared" si="227"/>
        <v>144.1432532071448</v>
      </c>
      <c r="AR394">
        <f t="shared" si="228"/>
        <v>25.772593500283012</v>
      </c>
      <c r="AS394" s="33">
        <f t="shared" si="229"/>
        <v>22.731827893051548</v>
      </c>
    </row>
    <row r="395" spans="1:45" x14ac:dyDescent="0.35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16.489092997536499</v>
      </c>
      <c r="K395">
        <v>14.7224044620862</v>
      </c>
      <c r="L395">
        <v>19.629872616114898</v>
      </c>
      <c r="M395">
        <v>16.825605099527099</v>
      </c>
      <c r="N395">
        <f t="shared" si="203"/>
        <v>-22.055847139337875</v>
      </c>
      <c r="O395">
        <f t="shared" si="204"/>
        <v>-9.7779235696689373</v>
      </c>
      <c r="P395">
        <f t="shared" si="200"/>
        <v>-0.21779891760199699</v>
      </c>
      <c r="Q395">
        <f t="shared" si="201"/>
        <v>-1.97224044620862</v>
      </c>
      <c r="R395">
        <f t="shared" si="202"/>
        <v>-2.0507565257695792</v>
      </c>
      <c r="S395">
        <f t="shared" si="205"/>
        <v>2.6379544587721841E-10</v>
      </c>
      <c r="T395">
        <f t="shared" si="206"/>
        <v>5.6689385481413478E-5</v>
      </c>
      <c r="U395">
        <f t="shared" si="207"/>
        <v>0.80428715339681156</v>
      </c>
      <c r="V395">
        <f t="shared" si="208"/>
        <v>0.13914476037779516</v>
      </c>
      <c r="W395">
        <f t="shared" si="209"/>
        <v>0.128637549146011</v>
      </c>
      <c r="X395">
        <f t="shared" si="210"/>
        <v>1.0721261525698946</v>
      </c>
      <c r="Y395">
        <f t="shared" si="211"/>
        <v>6.9643735361000783E-2</v>
      </c>
      <c r="Z395">
        <f t="shared" si="212"/>
        <v>2.4604888635996676E-10</v>
      </c>
      <c r="AA395">
        <f t="shared" si="213"/>
        <v>5.2875667052360008E-5</v>
      </c>
      <c r="AB395">
        <f t="shared" si="214"/>
        <v>0.75017958611393731</v>
      </c>
      <c r="AC395">
        <f t="shared" si="215"/>
        <v>0.12978394384304878</v>
      </c>
      <c r="AD395">
        <f t="shared" si="216"/>
        <v>0.11998359412991261</v>
      </c>
      <c r="AE395">
        <f t="shared" si="217"/>
        <v>1</v>
      </c>
      <c r="AF395" s="17">
        <f t="shared" si="218"/>
        <v>9.2739023690630891</v>
      </c>
      <c r="AG395">
        <f t="shared" si="219"/>
        <v>11188.625756677155</v>
      </c>
      <c r="AH395">
        <f t="shared" si="199"/>
        <v>2.7380195140269428E-2</v>
      </c>
      <c r="AI395">
        <f t="shared" si="220"/>
        <v>6.7368665225818665E-12</v>
      </c>
      <c r="AJ395">
        <f t="shared" si="221"/>
        <v>1.4477460820655318E-6</v>
      </c>
      <c r="AK395">
        <f t="shared" si="222"/>
        <v>2.0540063458046157E-2</v>
      </c>
      <c r="AL395">
        <f t="shared" si="223"/>
        <v>3.5535097084964445E-3</v>
      </c>
      <c r="AM395">
        <f t="shared" si="224"/>
        <v>3.2851742209078928E-3</v>
      </c>
      <c r="AO395" s="32">
        <f t="shared" si="225"/>
        <v>5.6619801969605979E-8</v>
      </c>
      <c r="AP395">
        <f t="shared" si="226"/>
        <v>1.2167540531500447E-2</v>
      </c>
      <c r="AQ395">
        <f t="shared" si="227"/>
        <v>172.62837574997852</v>
      </c>
      <c r="AR395">
        <f t="shared" si="228"/>
        <v>29.865370690917675</v>
      </c>
      <c r="AS395" s="33">
        <f t="shared" si="229"/>
        <v>27.610152761669053</v>
      </c>
    </row>
    <row r="396" spans="1:45" x14ac:dyDescent="0.35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15.368716887981</v>
      </c>
      <c r="K396">
        <v>13.7220686499831</v>
      </c>
      <c r="L396">
        <v>18.296091533310801</v>
      </c>
      <c r="M396">
        <v>15.682364171409199</v>
      </c>
      <c r="N396">
        <f t="shared" si="203"/>
        <v>-20.455309839972958</v>
      </c>
      <c r="O396">
        <f t="shared" si="204"/>
        <v>-8.9776549199864792</v>
      </c>
      <c r="P396">
        <f t="shared" si="200"/>
        <v>-0.10175996339803595</v>
      </c>
      <c r="Q396">
        <f t="shared" si="201"/>
        <v>-1.8722068649983101</v>
      </c>
      <c r="R396">
        <f t="shared" si="202"/>
        <v>-1.8931111213320932</v>
      </c>
      <c r="S396">
        <f t="shared" si="205"/>
        <v>1.307289614049695E-9</v>
      </c>
      <c r="T396">
        <f t="shared" si="206"/>
        <v>1.2619844621884527E-4</v>
      </c>
      <c r="U396">
        <f t="shared" si="207"/>
        <v>0.90324633783119856</v>
      </c>
      <c r="V396">
        <f t="shared" si="208"/>
        <v>0.15378390673514833</v>
      </c>
      <c r="W396">
        <f t="shared" si="209"/>
        <v>0.15060253646936805</v>
      </c>
      <c r="X396">
        <f t="shared" si="210"/>
        <v>1.2077589807892233</v>
      </c>
      <c r="Y396">
        <f t="shared" si="211"/>
        <v>0.18876656039179776</v>
      </c>
      <c r="Z396">
        <f t="shared" si="212"/>
        <v>1.0824093505770765E-9</v>
      </c>
      <c r="AA396">
        <f t="shared" si="213"/>
        <v>1.0448976014765754E-4</v>
      </c>
      <c r="AB396">
        <f t="shared" si="214"/>
        <v>0.74786969271051285</v>
      </c>
      <c r="AC396">
        <f t="shared" si="215"/>
        <v>0.12732996332981647</v>
      </c>
      <c r="AD396">
        <f t="shared" si="216"/>
        <v>0.1246958531171138</v>
      </c>
      <c r="AE396">
        <f t="shared" si="217"/>
        <v>1.0000000000000002</v>
      </c>
      <c r="AF396" s="17">
        <f t="shared" si="218"/>
        <v>10.015328914256084</v>
      </c>
      <c r="AG396">
        <f t="shared" si="219"/>
        <v>25526.323850102555</v>
      </c>
      <c r="AH396">
        <f t="shared" si="199"/>
        <v>3.0284390183787292E-2</v>
      </c>
      <c r="AI396">
        <f t="shared" si="220"/>
        <v>3.2780107111455995E-11</v>
      </c>
      <c r="AJ396">
        <f t="shared" si="221"/>
        <v>3.1644086665220086E-6</v>
      </c>
      <c r="AK396">
        <f t="shared" si="222"/>
        <v>2.2648777580674274E-2</v>
      </c>
      <c r="AL396">
        <f t="shared" si="223"/>
        <v>3.8561102915674896E-3</v>
      </c>
      <c r="AM396">
        <f t="shared" si="224"/>
        <v>3.7763378700989034E-3</v>
      </c>
      <c r="AO396" s="32">
        <f t="shared" si="225"/>
        <v>2.7549947248796143E-7</v>
      </c>
      <c r="AP396">
        <f t="shared" si="226"/>
        <v>2.6595182114535328E-2</v>
      </c>
      <c r="AQ396">
        <f t="shared" si="227"/>
        <v>190.35100327028124</v>
      </c>
      <c r="AR396">
        <f t="shared" si="228"/>
        <v>32.40856863493805</v>
      </c>
      <c r="AS396" s="33">
        <f t="shared" si="229"/>
        <v>31.738123600730024</v>
      </c>
    </row>
    <row r="397" spans="1:45" x14ac:dyDescent="0.35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12.7384059818529</v>
      </c>
      <c r="K397">
        <v>11.3735767695115</v>
      </c>
      <c r="L397">
        <v>15.1647690260153</v>
      </c>
      <c r="M397">
        <v>12.9983734508703</v>
      </c>
      <c r="N397">
        <f t="shared" si="203"/>
        <v>-16.697722831218357</v>
      </c>
      <c r="O397">
        <f t="shared" si="204"/>
        <v>-7.0988614156091785</v>
      </c>
      <c r="P397">
        <f t="shared" si="200"/>
        <v>0.17066509473666502</v>
      </c>
      <c r="Q397">
        <f t="shared" si="201"/>
        <v>-1.63735767695115</v>
      </c>
      <c r="R397">
        <f t="shared" si="202"/>
        <v>-1.6179379725093412</v>
      </c>
      <c r="S397">
        <f t="shared" si="205"/>
        <v>5.6010714664507981E-8</v>
      </c>
      <c r="T397">
        <f t="shared" si="206"/>
        <v>8.2604490987781888E-4</v>
      </c>
      <c r="U397">
        <f t="shared" si="207"/>
        <v>1.1860934535568506</v>
      </c>
      <c r="V397">
        <f t="shared" si="208"/>
        <v>0.19449327799630889</v>
      </c>
      <c r="W397">
        <f t="shared" si="209"/>
        <v>0.19830719265924063</v>
      </c>
      <c r="X397">
        <f t="shared" si="210"/>
        <v>1.5797200251329926</v>
      </c>
      <c r="Y397">
        <f t="shared" si="211"/>
        <v>0.45724763205431151</v>
      </c>
      <c r="Z397">
        <f t="shared" si="212"/>
        <v>3.5456102203801953E-8</v>
      </c>
      <c r="AA397">
        <f t="shared" si="213"/>
        <v>5.2290589264909542E-4</v>
      </c>
      <c r="AB397">
        <f t="shared" si="214"/>
        <v>0.75082510488337728</v>
      </c>
      <c r="AC397">
        <f t="shared" si="215"/>
        <v>0.12311882795809656</v>
      </c>
      <c r="AD397">
        <f t="shared" si="216"/>
        <v>0.12553312580977483</v>
      </c>
      <c r="AE397">
        <f t="shared" si="217"/>
        <v>1</v>
      </c>
      <c r="AF397" s="17">
        <f t="shared" si="218"/>
        <v>8.6129679999005333</v>
      </c>
      <c r="AG397">
        <f t="shared" si="219"/>
        <v>7578.2785023768765</v>
      </c>
      <c r="AH397">
        <f t="shared" si="199"/>
        <v>3.5956659470843789E-2</v>
      </c>
      <c r="AI397">
        <f t="shared" si="220"/>
        <v>1.2748829931055408E-9</v>
      </c>
      <c r="AJ397">
        <f t="shared" si="221"/>
        <v>1.8801949117281121E-5</v>
      </c>
      <c r="AK397">
        <f t="shared" si="222"/>
        <v>2.699716261845217E-2</v>
      </c>
      <c r="AL397">
        <f t="shared" si="223"/>
        <v>4.4269417713386798E-3</v>
      </c>
      <c r="AM397">
        <f t="shared" si="224"/>
        <v>4.5137518570526648E-3</v>
      </c>
      <c r="AO397" s="32">
        <f t="shared" si="225"/>
        <v>1.0714717645376518E-5</v>
      </c>
      <c r="AP397">
        <f t="shared" si="226"/>
        <v>0.15802044349471206</v>
      </c>
      <c r="AQ397">
        <f t="shared" si="227"/>
        <v>226.89688092739496</v>
      </c>
      <c r="AR397">
        <f t="shared" si="228"/>
        <v>37.206105477077429</v>
      </c>
      <c r="AS397" s="33">
        <f t="shared" si="229"/>
        <v>37.935698359111647</v>
      </c>
    </row>
    <row r="398" spans="1:45" x14ac:dyDescent="0.35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12.1048548758555</v>
      </c>
      <c r="K398">
        <v>10.807906139156801</v>
      </c>
      <c r="L398">
        <v>15</v>
      </c>
      <c r="M398">
        <v>12.3518927304649</v>
      </c>
      <c r="N398">
        <f t="shared" si="203"/>
        <v>-15.79264982265072</v>
      </c>
      <c r="O398">
        <f t="shared" si="204"/>
        <v>-6.64632491132536</v>
      </c>
      <c r="P398">
        <f t="shared" si="200"/>
        <v>0.23628288785781704</v>
      </c>
      <c r="Q398">
        <f t="shared" si="201"/>
        <v>-1.5807906139156802</v>
      </c>
      <c r="R398">
        <f t="shared" si="202"/>
        <v>-1.5843058606946765</v>
      </c>
      <c r="S398">
        <f t="shared" si="205"/>
        <v>1.3846478235887168E-7</v>
      </c>
      <c r="T398">
        <f t="shared" si="206"/>
        <v>1.2987865008757503E-3</v>
      </c>
      <c r="U398">
        <f t="shared" si="207"/>
        <v>1.266532546173025</v>
      </c>
      <c r="V398">
        <f t="shared" si="208"/>
        <v>0.2058123157834621</v>
      </c>
      <c r="W398">
        <f t="shared" si="209"/>
        <v>0.20509010482189888</v>
      </c>
      <c r="X398">
        <f t="shared" si="210"/>
        <v>1.6787338917440442</v>
      </c>
      <c r="Y398">
        <f t="shared" si="211"/>
        <v>0.51803987342225666</v>
      </c>
      <c r="Z398">
        <f t="shared" si="212"/>
        <v>8.248167445706359E-8</v>
      </c>
      <c r="AA398">
        <f t="shared" si="213"/>
        <v>7.7367026856557664E-4</v>
      </c>
      <c r="AB398">
        <f t="shared" si="214"/>
        <v>0.75445700620079736</v>
      </c>
      <c r="AC398">
        <f t="shared" si="215"/>
        <v>0.12259972637452549</v>
      </c>
      <c r="AD398">
        <f t="shared" si="216"/>
        <v>0.12216951467443708</v>
      </c>
      <c r="AE398">
        <f t="shared" si="217"/>
        <v>1</v>
      </c>
      <c r="AF398" s="17">
        <f t="shared" si="218"/>
        <v>9.8699979981782864</v>
      </c>
      <c r="AG398">
        <f t="shared" si="219"/>
        <v>27795.402535282879</v>
      </c>
      <c r="AH398">
        <f t="shared" si="199"/>
        <v>3.8975302652518438E-2</v>
      </c>
      <c r="AI398">
        <f t="shared" si="220"/>
        <v>3.2147482252505527E-9</v>
      </c>
      <c r="AJ398">
        <f t="shared" si="221"/>
        <v>3.0154032870598573E-5</v>
      </c>
      <c r="AK398">
        <f t="shared" si="222"/>
        <v>2.9405190154989057E-2</v>
      </c>
      <c r="AL398">
        <f t="shared" si="223"/>
        <v>4.7783614405630783E-3</v>
      </c>
      <c r="AM398">
        <f t="shared" si="224"/>
        <v>4.7615938093474777E-3</v>
      </c>
      <c r="AO398" s="32">
        <f t="shared" si="225"/>
        <v>2.7018259495821367E-5</v>
      </c>
      <c r="AP398">
        <f t="shared" si="226"/>
        <v>0.25342870665395956</v>
      </c>
      <c r="AQ398">
        <f t="shared" si="227"/>
        <v>247.13507947252873</v>
      </c>
      <c r="AR398">
        <f t="shared" si="228"/>
        <v>40.159602034121335</v>
      </c>
      <c r="AS398" s="33">
        <f t="shared" si="229"/>
        <v>40.018678957236197</v>
      </c>
    </row>
    <row r="399" spans="1:45" x14ac:dyDescent="0.35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9.5796877136266403</v>
      </c>
      <c r="K399">
        <v>8.5532926014523394</v>
      </c>
      <c r="L399">
        <v>15</v>
      </c>
      <c r="M399">
        <v>9.7751915445169502</v>
      </c>
      <c r="N399">
        <f t="shared" si="203"/>
        <v>-12.185268162323759</v>
      </c>
      <c r="O399">
        <f t="shared" si="204"/>
        <v>-4.8426340811618793</v>
      </c>
      <c r="P399">
        <f t="shared" si="200"/>
        <v>0.49781805823152758</v>
      </c>
      <c r="Q399">
        <f t="shared" si="201"/>
        <v>-1.355329260145234</v>
      </c>
      <c r="R399">
        <f t="shared" si="202"/>
        <v>-1.4708089883406414</v>
      </c>
      <c r="S399">
        <f t="shared" si="205"/>
        <v>5.1051120254710811E-6</v>
      </c>
      <c r="T399">
        <f t="shared" si="206"/>
        <v>7.886253636487742E-3</v>
      </c>
      <c r="U399">
        <f t="shared" si="207"/>
        <v>1.6451277787158252</v>
      </c>
      <c r="V399">
        <f t="shared" si="208"/>
        <v>0.25786237666897965</v>
      </c>
      <c r="W399">
        <f t="shared" si="209"/>
        <v>0.22973955336846846</v>
      </c>
      <c r="X399">
        <f t="shared" si="210"/>
        <v>2.1406210675017863</v>
      </c>
      <c r="Y399">
        <f t="shared" si="211"/>
        <v>0.76109600538730815</v>
      </c>
      <c r="Z399">
        <f t="shared" si="212"/>
        <v>2.3848742325184188E-6</v>
      </c>
      <c r="AA399">
        <f t="shared" si="213"/>
        <v>3.6840960580152571E-3</v>
      </c>
      <c r="AB399">
        <f t="shared" si="214"/>
        <v>0.76852825737895447</v>
      </c>
      <c r="AC399">
        <f t="shared" si="215"/>
        <v>0.12046147755142771</v>
      </c>
      <c r="AD399">
        <f t="shared" si="216"/>
        <v>0.10732378413737011</v>
      </c>
      <c r="AE399">
        <f t="shared" si="217"/>
        <v>1</v>
      </c>
      <c r="AF399" s="17">
        <f t="shared" si="218"/>
        <v>9.8720078519071119</v>
      </c>
      <c r="AG399">
        <f t="shared" si="219"/>
        <v>33016.907432329637</v>
      </c>
      <c r="AH399">
        <f t="shared" si="199"/>
        <v>4.5312546868338403E-2</v>
      </c>
      <c r="AI399">
        <f t="shared" si="220"/>
        <v>1.0806472543608343E-7</v>
      </c>
      <c r="AJ399">
        <f t="shared" si="221"/>
        <v>1.669357752962771E-4</v>
      </c>
      <c r="AK399">
        <f t="shared" si="222"/>
        <v>3.4823972682126315E-2</v>
      </c>
      <c r="AL399">
        <f t="shared" si="223"/>
        <v>5.458416347378362E-3</v>
      </c>
      <c r="AM399">
        <f t="shared" si="224"/>
        <v>4.8631139988120162E-3</v>
      </c>
      <c r="AO399" s="32">
        <f t="shared" si="225"/>
        <v>9.0822689355376531E-4</v>
      </c>
      <c r="AP399">
        <f t="shared" si="226"/>
        <v>1.4030069479980547</v>
      </c>
      <c r="AQ399">
        <f t="shared" si="227"/>
        <v>292.67708220843707</v>
      </c>
      <c r="AR399">
        <f t="shared" si="228"/>
        <v>45.875104044332389</v>
      </c>
      <c r="AS399" s="33">
        <f t="shared" si="229"/>
        <v>40.87190248543461</v>
      </c>
    </row>
    <row r="400" spans="1:45" x14ac:dyDescent="0.35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8.0227156014492405</v>
      </c>
      <c r="K400">
        <v>7.1631389298653803</v>
      </c>
      <c r="L400">
        <v>15</v>
      </c>
      <c r="M400">
        <v>8.1864444912747505</v>
      </c>
      <c r="N400">
        <f t="shared" si="203"/>
        <v>-9.9610222877846279</v>
      </c>
      <c r="O400">
        <f t="shared" si="204"/>
        <v>-3.730511143892314</v>
      </c>
      <c r="P400">
        <f t="shared" si="200"/>
        <v>0.65907588413561513</v>
      </c>
      <c r="Q400">
        <f t="shared" si="201"/>
        <v>-1.216313892986538</v>
      </c>
      <c r="R400">
        <f t="shared" si="202"/>
        <v>-1.3874727929617561</v>
      </c>
      <c r="S400">
        <f t="shared" si="205"/>
        <v>4.7204454832374899E-5</v>
      </c>
      <c r="T400">
        <f t="shared" si="206"/>
        <v>2.3980575178959056E-2</v>
      </c>
      <c r="U400">
        <f t="shared" si="207"/>
        <v>1.9330051880038734</v>
      </c>
      <c r="V400">
        <f t="shared" si="208"/>
        <v>0.29632042508254119</v>
      </c>
      <c r="W400">
        <f t="shared" si="209"/>
        <v>0.24970556555906737</v>
      </c>
      <c r="X400">
        <f t="shared" si="210"/>
        <v>2.503058958279273</v>
      </c>
      <c r="Y400">
        <f t="shared" si="211"/>
        <v>0.91751356721787591</v>
      </c>
      <c r="Z400">
        <f t="shared" si="212"/>
        <v>1.8858706734109685E-5</v>
      </c>
      <c r="AA400">
        <f t="shared" si="213"/>
        <v>9.5805075224614338E-3</v>
      </c>
      <c r="AB400">
        <f t="shared" si="214"/>
        <v>0.77225715423527908</v>
      </c>
      <c r="AC400">
        <f t="shared" si="215"/>
        <v>0.11838331818050604</v>
      </c>
      <c r="AD400">
        <f t="shared" si="216"/>
        <v>9.9760161355019528E-2</v>
      </c>
      <c r="AE400">
        <f t="shared" si="217"/>
        <v>1.0000000000000002</v>
      </c>
      <c r="AF400" s="17">
        <f t="shared" si="218"/>
        <v>9.1280125360663948</v>
      </c>
      <c r="AG400">
        <f t="shared" si="219"/>
        <v>17505.528654258684</v>
      </c>
      <c r="AH400">
        <f t="shared" si="199"/>
        <v>5.1739729603984298E-2</v>
      </c>
      <c r="AI400">
        <f t="shared" si="220"/>
        <v>9.7574438710367303E-7</v>
      </c>
      <c r="AJ400">
        <f t="shared" si="221"/>
        <v>4.9569286868109206E-4</v>
      </c>
      <c r="AK400">
        <f t="shared" si="222"/>
        <v>3.9956376344875734E-2</v>
      </c>
      <c r="AL400">
        <f t="shared" si="223"/>
        <v>6.1251208722818209E-3</v>
      </c>
      <c r="AM400">
        <f t="shared" si="224"/>
        <v>5.1615637737585538E-3</v>
      </c>
      <c r="AO400" s="32">
        <f t="shared" si="225"/>
        <v>8.2006157885983512E-3</v>
      </c>
      <c r="AP400">
        <f t="shared" si="226"/>
        <v>4.1660365346993968</v>
      </c>
      <c r="AQ400">
        <f t="shared" si="227"/>
        <v>335.81222197094837</v>
      </c>
      <c r="AR400">
        <f t="shared" si="228"/>
        <v>51.478403151675714</v>
      </c>
      <c r="AS400" s="33">
        <f t="shared" si="229"/>
        <v>43.38021508131343</v>
      </c>
    </row>
    <row r="401" spans="1:50" x14ac:dyDescent="0.35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6.2333678349207204</v>
      </c>
      <c r="K401">
        <v>5.5655069954648999</v>
      </c>
      <c r="L401">
        <v>15</v>
      </c>
      <c r="M401">
        <v>6.3605794233884598</v>
      </c>
      <c r="N401">
        <f t="shared" si="203"/>
        <v>-7.4048111927438516</v>
      </c>
      <c r="O401">
        <f t="shared" si="204"/>
        <v>-2.4524055963719258</v>
      </c>
      <c r="P401">
        <f t="shared" si="200"/>
        <v>0.84440118852606993</v>
      </c>
      <c r="Q401">
        <f t="shared" si="201"/>
        <v>-1.0565506995464902</v>
      </c>
      <c r="R401">
        <f t="shared" si="202"/>
        <v>-1.3032395594663966</v>
      </c>
      <c r="S401">
        <f t="shared" si="205"/>
        <v>6.0831896945834525E-4</v>
      </c>
      <c r="T401">
        <f t="shared" si="206"/>
        <v>8.6086248446587868E-2</v>
      </c>
      <c r="U401">
        <f t="shared" si="207"/>
        <v>2.3265842120380511</v>
      </c>
      <c r="V401">
        <f t="shared" si="208"/>
        <v>0.347652903894552</v>
      </c>
      <c r="W401">
        <f t="shared" si="209"/>
        <v>0.27165033861688237</v>
      </c>
      <c r="X401">
        <f t="shared" si="210"/>
        <v>3.0325820219655317</v>
      </c>
      <c r="Y401">
        <f t="shared" si="211"/>
        <v>1.1094144091093745</v>
      </c>
      <c r="Z401">
        <f t="shared" si="212"/>
        <v>2.0059439944317503E-4</v>
      </c>
      <c r="AA401">
        <f t="shared" si="213"/>
        <v>2.838711296942666E-2</v>
      </c>
      <c r="AB401">
        <f t="shared" si="214"/>
        <v>0.7671958071327295</v>
      </c>
      <c r="AC401">
        <f t="shared" si="215"/>
        <v>0.11463924186598749</v>
      </c>
      <c r="AD401">
        <f t="shared" si="216"/>
        <v>8.9577243632413095E-2</v>
      </c>
      <c r="AE401">
        <f t="shared" si="217"/>
        <v>1</v>
      </c>
      <c r="AF401" s="17">
        <f t="shared" si="218"/>
        <v>8.6284315092255301</v>
      </c>
      <c r="AG401">
        <f t="shared" si="219"/>
        <v>12149.236358024686</v>
      </c>
      <c r="AH401">
        <f t="shared" si="199"/>
        <v>6.1887652376512212E-2</v>
      </c>
      <c r="AI401">
        <f t="shared" si="220"/>
        <v>1.241431646141445E-5</v>
      </c>
      <c r="AJ401">
        <f t="shared" si="221"/>
        <v>1.7568117794246583E-3</v>
      </c>
      <c r="AK401">
        <f t="shared" si="222"/>
        <v>4.7479947416548068E-2</v>
      </c>
      <c r="AL401">
        <f t="shared" si="223"/>
        <v>7.0947535493091395E-3</v>
      </c>
      <c r="AM401">
        <f t="shared" si="224"/>
        <v>5.5437253147689238E-3</v>
      </c>
      <c r="AO401" s="32">
        <f t="shared" si="225"/>
        <v>0.10433576756748994</v>
      </c>
      <c r="AP401">
        <f t="shared" si="226"/>
        <v>14.765074343609498</v>
      </c>
      <c r="AQ401">
        <f t="shared" si="227"/>
        <v>399.04385981837424</v>
      </c>
      <c r="AR401">
        <f t="shared" si="228"/>
        <v>59.627653247773118</v>
      </c>
      <c r="AS401" s="33">
        <f t="shared" si="229"/>
        <v>46.592080820359421</v>
      </c>
    </row>
    <row r="402" spans="1:50" x14ac:dyDescent="0.35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4.1537186154805603</v>
      </c>
      <c r="K402">
        <v>3.7086773352505098</v>
      </c>
      <c r="L402">
        <v>15</v>
      </c>
      <c r="M402">
        <v>4.2384883831434301</v>
      </c>
      <c r="N402">
        <f t="shared" si="203"/>
        <v>-4.4338837364008192</v>
      </c>
      <c r="O402">
        <f t="shared" si="204"/>
        <v>-0.96694186820040962</v>
      </c>
      <c r="P402">
        <f t="shared" si="200"/>
        <v>1.0597934291109414</v>
      </c>
      <c r="Q402">
        <f t="shared" si="201"/>
        <v>-0.87086773352505098</v>
      </c>
      <c r="R402">
        <f t="shared" si="202"/>
        <v>-1.197471806258648</v>
      </c>
      <c r="S402">
        <f t="shared" si="205"/>
        <v>1.1868306674894993E-2</v>
      </c>
      <c r="T402">
        <f t="shared" si="206"/>
        <v>0.38024409842979151</v>
      </c>
      <c r="U402">
        <f t="shared" si="207"/>
        <v>2.8857748106252483</v>
      </c>
      <c r="V402">
        <f t="shared" si="208"/>
        <v>0.41858816862456022</v>
      </c>
      <c r="W402">
        <f t="shared" si="209"/>
        <v>0.30195665262649929</v>
      </c>
      <c r="X402">
        <f t="shared" si="210"/>
        <v>3.9984320369809945</v>
      </c>
      <c r="Y402">
        <f t="shared" si="211"/>
        <v>1.38590229351668</v>
      </c>
      <c r="Z402">
        <f t="shared" si="212"/>
        <v>2.968240191436673E-3</v>
      </c>
      <c r="AA402">
        <f t="shared" si="213"/>
        <v>9.5098302262727419E-2</v>
      </c>
      <c r="AB402">
        <f t="shared" si="214"/>
        <v>0.72172661281599393</v>
      </c>
      <c r="AC402">
        <f t="shared" si="215"/>
        <v>0.1046880789152075</v>
      </c>
      <c r="AD402">
        <f t="shared" si="216"/>
        <v>7.5518765814634389E-2</v>
      </c>
      <c r="AE402">
        <f t="shared" si="217"/>
        <v>0.99999999999999989</v>
      </c>
      <c r="AF402" s="17">
        <f t="shared" si="218"/>
        <v>9.2305467269012063</v>
      </c>
      <c r="AG402">
        <f t="shared" si="219"/>
        <v>26921.441567022153</v>
      </c>
      <c r="AH402">
        <f t="shared" si="199"/>
        <v>8.2254959063667935E-2</v>
      </c>
      <c r="AI402">
        <f t="shared" si="220"/>
        <v>2.4415247543775739E-4</v>
      </c>
      <c r="AJ402">
        <f t="shared" si="221"/>
        <v>7.8223069596449635E-3</v>
      </c>
      <c r="AK402">
        <f t="shared" si="222"/>
        <v>5.9365592992339296E-2</v>
      </c>
      <c r="AL402">
        <f t="shared" si="223"/>
        <v>8.6111136456244308E-3</v>
      </c>
      <c r="AM402">
        <f t="shared" si="224"/>
        <v>6.211792990621477E-3</v>
      </c>
      <c r="AO402" s="32">
        <f t="shared" si="225"/>
        <v>2.0519724954231382</v>
      </c>
      <c r="AP402">
        <f t="shared" si="226"/>
        <v>65.742355072047729</v>
      </c>
      <c r="AQ402">
        <f t="shared" si="227"/>
        <v>498.93642805116644</v>
      </c>
      <c r="AR402">
        <f t="shared" si="228"/>
        <v>72.371858299216029</v>
      </c>
      <c r="AS402" s="33">
        <f t="shared" si="229"/>
        <v>52.206836490859175</v>
      </c>
    </row>
    <row r="403" spans="1:50" x14ac:dyDescent="0.35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2.3504043441500602</v>
      </c>
      <c r="K403">
        <v>2.0985753072768301</v>
      </c>
      <c r="L403">
        <v>15</v>
      </c>
      <c r="M403">
        <v>2.3983717797449602</v>
      </c>
      <c r="N403">
        <f t="shared" si="203"/>
        <v>-1.8577204916429273</v>
      </c>
      <c r="O403">
        <f t="shared" si="204"/>
        <v>0.32113975417853635</v>
      </c>
      <c r="P403">
        <f t="shared" si="200"/>
        <v>1.2465652643558873</v>
      </c>
      <c r="Q403">
        <f t="shared" si="201"/>
        <v>-0.70985753072768298</v>
      </c>
      <c r="R403">
        <f t="shared" si="202"/>
        <v>-1.1158941728036496</v>
      </c>
      <c r="S403">
        <f t="shared" si="205"/>
        <v>0.15602789218719851</v>
      </c>
      <c r="T403">
        <f t="shared" si="206"/>
        <v>1.3786982462714017</v>
      </c>
      <c r="U403">
        <f t="shared" si="207"/>
        <v>3.47837511704549</v>
      </c>
      <c r="V403">
        <f t="shared" si="208"/>
        <v>0.49171424664182567</v>
      </c>
      <c r="W403">
        <f t="shared" si="209"/>
        <v>0.32762219702774259</v>
      </c>
      <c r="X403">
        <f t="shared" si="210"/>
        <v>5.8324376991736582</v>
      </c>
      <c r="Y403">
        <f t="shared" si="211"/>
        <v>1.7634350431887875</v>
      </c>
      <c r="Z403">
        <f t="shared" si="212"/>
        <v>2.6751746051107344E-2</v>
      </c>
      <c r="AA403">
        <f t="shared" si="213"/>
        <v>0.23638456463353841</v>
      </c>
      <c r="AB403">
        <f t="shared" si="214"/>
        <v>0.59638444445592742</v>
      </c>
      <c r="AC403">
        <f t="shared" si="215"/>
        <v>8.4306815092339851E-2</v>
      </c>
      <c r="AD403">
        <f t="shared" si="216"/>
        <v>5.6172429767086959E-2</v>
      </c>
      <c r="AE403">
        <f t="shared" si="217"/>
        <v>1</v>
      </c>
      <c r="AF403" s="17">
        <f t="shared" si="218"/>
        <v>9.8021073208252112</v>
      </c>
      <c r="AG403">
        <f t="shared" si="219"/>
        <v>62100.657216210391</v>
      </c>
      <c r="AH403">
        <f t="shared" si="199"/>
        <v>0.11314794276596994</v>
      </c>
      <c r="AI403">
        <f t="shared" si="220"/>
        <v>3.0269050310804562E-3</v>
      </c>
      <c r="AJ403">
        <f t="shared" si="221"/>
        <v>2.6746427189914327E-2</v>
      </c>
      <c r="AK403">
        <f t="shared" si="222"/>
        <v>6.7479672987814057E-2</v>
      </c>
      <c r="AL403">
        <f t="shared" si="223"/>
        <v>9.5391426888492802E-3</v>
      </c>
      <c r="AM403">
        <f t="shared" si="224"/>
        <v>6.3557948683118214E-3</v>
      </c>
      <c r="AO403" s="32">
        <f t="shared" si="225"/>
        <v>25.439536743990288</v>
      </c>
      <c r="AP403">
        <f t="shared" si="226"/>
        <v>224.78958219095864</v>
      </c>
      <c r="AQ403">
        <f t="shared" si="227"/>
        <v>567.13098125618581</v>
      </c>
      <c r="AR403">
        <f t="shared" si="228"/>
        <v>80.171451845162721</v>
      </c>
      <c r="AS403" s="33">
        <f t="shared" si="229"/>
        <v>53.417096152490998</v>
      </c>
    </row>
    <row r="404" spans="1:50" x14ac:dyDescent="0.35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0.77728874257639402</v>
      </c>
      <c r="K404">
        <v>0.69400780587177902</v>
      </c>
      <c r="L404">
        <v>15</v>
      </c>
      <c r="M404">
        <v>0.79315177813917703</v>
      </c>
      <c r="N404">
        <f t="shared" si="203"/>
        <v>0.38958751060515007</v>
      </c>
      <c r="O404">
        <f t="shared" si="204"/>
        <v>1.4447937553025749</v>
      </c>
      <c r="P404">
        <f t="shared" si="200"/>
        <v>1.4094950945188736</v>
      </c>
      <c r="Q404">
        <f t="shared" si="201"/>
        <v>-0.56940078058717791</v>
      </c>
      <c r="R404">
        <f t="shared" si="202"/>
        <v>-1.0250984299658987</v>
      </c>
      <c r="S404">
        <f t="shared" si="205"/>
        <v>1.4763716806037894</v>
      </c>
      <c r="T404">
        <f t="shared" si="206"/>
        <v>4.2409773735200824</v>
      </c>
      <c r="U404">
        <f t="shared" si="207"/>
        <v>4.0938878557393776</v>
      </c>
      <c r="V404">
        <f t="shared" si="208"/>
        <v>0.56586441407101928</v>
      </c>
      <c r="W404">
        <f t="shared" si="209"/>
        <v>0.35876115082013238</v>
      </c>
      <c r="X404">
        <f t="shared" si="210"/>
        <v>10.735862474754402</v>
      </c>
      <c r="Y404">
        <f t="shared" si="211"/>
        <v>2.3735897704187412</v>
      </c>
      <c r="Z404">
        <f t="shared" si="212"/>
        <v>0.13751775267944308</v>
      </c>
      <c r="AA404">
        <f t="shared" si="213"/>
        <v>0.39502903315805571</v>
      </c>
      <c r="AB404">
        <f t="shared" si="214"/>
        <v>0.38132826918808227</v>
      </c>
      <c r="AC404">
        <f t="shared" si="215"/>
        <v>5.2707867244169801E-2</v>
      </c>
      <c r="AD404">
        <f t="shared" si="216"/>
        <v>3.3417077730249108E-2</v>
      </c>
      <c r="AE404">
        <f t="shared" si="217"/>
        <v>1</v>
      </c>
      <c r="AF404" s="18">
        <f t="shared" si="218"/>
        <v>9.9154847935456214</v>
      </c>
      <c r="AG404">
        <f t="shared" si="219"/>
        <v>106616.9339153839</v>
      </c>
      <c r="AH404">
        <f t="shared" si="199"/>
        <v>0.20012404650360346</v>
      </c>
      <c r="AI404">
        <f t="shared" si="220"/>
        <v>2.7520609132291908E-2</v>
      </c>
      <c r="AJ404">
        <f t="shared" si="221"/>
        <v>7.9054808601996249E-2</v>
      </c>
      <c r="AK404">
        <f t="shared" si="222"/>
        <v>7.6312956276134394E-2</v>
      </c>
      <c r="AL404">
        <f t="shared" si="223"/>
        <v>1.0548111675477995E-2</v>
      </c>
      <c r="AM404">
        <f t="shared" si="224"/>
        <v>6.687560817702904E-3</v>
      </c>
      <c r="AO404" s="34">
        <f t="shared" si="225"/>
        <v>231.29617217889034</v>
      </c>
      <c r="AP404" s="35">
        <f t="shared" si="226"/>
        <v>664.41387739929621</v>
      </c>
      <c r="AQ404" s="35">
        <f t="shared" si="227"/>
        <v>641.37005796190203</v>
      </c>
      <c r="AR404" s="35">
        <f t="shared" si="228"/>
        <v>88.651302830023567</v>
      </c>
      <c r="AS404" s="36">
        <f t="shared" si="229"/>
        <v>56.205413583423621</v>
      </c>
      <c r="AT404">
        <f>SUM(AO385:AS404)</f>
        <v>6996.808789740081</v>
      </c>
      <c r="AU404">
        <f>C404*0.5</f>
        <v>8404.4713933128005</v>
      </c>
    </row>
    <row r="406" spans="1:50" x14ac:dyDescent="0.35">
      <c r="AN406" s="48" t="s">
        <v>63</v>
      </c>
      <c r="AO406" s="45">
        <f>SUMPRODUCT(AO5:AO404,$AH5:$AH404)/SUM($AH5:$AH404)</f>
        <v>36.149093980866205</v>
      </c>
      <c r="AP406" s="45">
        <f t="shared" ref="AP406:AS406" si="230">SUMPRODUCT(AP5:AP404,$AH5:$AH404)/SUM($AH5:$AH404)</f>
        <v>105.31148738328982</v>
      </c>
      <c r="AQ406" s="45">
        <f t="shared" si="230"/>
        <v>238.13491525182295</v>
      </c>
      <c r="AR406" s="45">
        <f t="shared" si="230"/>
        <v>38.168630061561799</v>
      </c>
      <c r="AS406" s="46">
        <f t="shared" si="230"/>
        <v>28.806891053797397</v>
      </c>
      <c r="AT406" s="47">
        <f>SUM(AO406:AS406)</f>
        <v>446.57101773133815</v>
      </c>
    </row>
    <row r="407" spans="1:50" x14ac:dyDescent="0.35">
      <c r="B407" s="15"/>
      <c r="C407" s="15"/>
      <c r="D407" s="15"/>
      <c r="AN407" s="44"/>
    </row>
    <row r="408" spans="1:50" ht="39" customHeight="1" thickBot="1" x14ac:dyDescent="0.4">
      <c r="B408" s="10" t="s">
        <v>64</v>
      </c>
      <c r="C408" s="20" t="s">
        <v>65</v>
      </c>
      <c r="D408" s="19" t="s">
        <v>66</v>
      </c>
      <c r="E408" s="19" t="s">
        <v>67</v>
      </c>
      <c r="F408" s="19" t="s">
        <v>68</v>
      </c>
      <c r="G408" s="19" t="s">
        <v>69</v>
      </c>
      <c r="H408" s="19" t="s">
        <v>70</v>
      </c>
      <c r="I408" s="19" t="s">
        <v>71</v>
      </c>
      <c r="J408" s="19" t="s">
        <v>72</v>
      </c>
      <c r="K408" s="23"/>
      <c r="AN408" s="51" t="s">
        <v>73</v>
      </c>
      <c r="AO408" s="49">
        <f>AO406/$AT$406</f>
        <v>8.0948141606927759E-2</v>
      </c>
      <c r="AP408" s="49">
        <f>AP406/$AT$406</f>
        <v>0.23582248556633006</v>
      </c>
      <c r="AQ408" s="49">
        <f>AQ406/$AT$406</f>
        <v>0.53325206024697158</v>
      </c>
      <c r="AR408" s="49">
        <f>AR406/$AT$406</f>
        <v>8.5470459447783628E-2</v>
      </c>
      <c r="AS408" s="50">
        <f>AS406/$AT$406</f>
        <v>6.4506853131987008E-2</v>
      </c>
    </row>
    <row r="409" spans="1:50" ht="15" thickBot="1" x14ac:dyDescent="0.4">
      <c r="B409" s="10">
        <v>1</v>
      </c>
      <c r="C409" s="14">
        <f>SUM(AG5,AG25,AG45,AG65,AG85,AG105,AG125,AG145,AG165,AG185,AG205,AG225,AG245,AG265,AG285,AG305,AG325,AG345,AG365,AG385)</f>
        <v>314366.12601898226</v>
      </c>
      <c r="D409" s="14">
        <f>SUM(AH5,AH25,AH45,AH65,AH85,AH105,AH125,AH145,AH165,AH185,AH205,AH225,AH245,AH265,AH285,AH305,AH325,AH345,AH365,AH385)</f>
        <v>1</v>
      </c>
      <c r="E409" s="25">
        <f t="shared" ref="E409:I424" si="231">SUM(AI5,AI25,AI45,AI65,AI85,AI105,AI125,AI145,AI165,AI185,AI205,AI225,AI245,AI265,AI285,AI305,AI325,AI345,AI365,AI385)</f>
        <v>5.5713495756764903E-2</v>
      </c>
      <c r="F409" s="26">
        <f t="shared" si="231"/>
        <v>0.14609201902464486</v>
      </c>
      <c r="G409" s="26">
        <f t="shared" si="231"/>
        <v>0.60714356305878725</v>
      </c>
      <c r="H409" s="26">
        <f t="shared" si="231"/>
        <v>0.10627943785189334</v>
      </c>
      <c r="I409" s="27">
        <f t="shared" si="231"/>
        <v>8.4771484307909581E-2</v>
      </c>
      <c r="J409" s="28">
        <f>SUM(E409:I409)</f>
        <v>0.99999999999999989</v>
      </c>
      <c r="AN409" s="24" t="s">
        <v>74</v>
      </c>
      <c r="AO409" s="52">
        <v>4.0300000000000002E-2</v>
      </c>
      <c r="AP409" s="52">
        <v>0.1419</v>
      </c>
      <c r="AQ409" s="52">
        <v>0.62319999999999998</v>
      </c>
      <c r="AR409" s="52">
        <v>8.8300000000000003E-2</v>
      </c>
      <c r="AS409" s="53">
        <v>0.10630000000000001</v>
      </c>
    </row>
    <row r="410" spans="1:50" x14ac:dyDescent="0.35">
      <c r="B410" s="10">
        <v>2</v>
      </c>
      <c r="C410" s="14">
        <f t="shared" ref="C410:D428" si="232">SUM(AG6,AG26,AG46,AG66,AG86,AG106,AG126,AG146,AG166,AG186,AG206,AG226,AG246,AG266,AG286,AG306,AG326,AG346,AG366,AG386)</f>
        <v>208209.03507158763</v>
      </c>
      <c r="D410" s="14">
        <f t="shared" si="232"/>
        <v>1.0000000000000002</v>
      </c>
      <c r="E410" s="14">
        <f t="shared" si="231"/>
        <v>3.8714994276272841E-2</v>
      </c>
      <c r="F410" s="14">
        <f t="shared" si="231"/>
        <v>0.14638050489764243</v>
      </c>
      <c r="G410" s="14">
        <f t="shared" si="231"/>
        <v>0.62203935694053314</v>
      </c>
      <c r="H410" s="14">
        <f t="shared" si="231"/>
        <v>0.10733281941997927</v>
      </c>
      <c r="I410" s="14">
        <f t="shared" si="231"/>
        <v>8.5532324465572643E-2</v>
      </c>
      <c r="J410" s="14">
        <f t="shared" ref="J410:J428" si="233">SUM(E410:I410)</f>
        <v>1.0000000000000004</v>
      </c>
      <c r="AN410" s="24" t="s">
        <v>75</v>
      </c>
      <c r="AO410" s="54">
        <f>LN(AO409/AO408)</f>
        <v>-0.69745725361196531</v>
      </c>
      <c r="AP410" s="52">
        <f t="shared" ref="AP410:AS410" si="234">LN(AP409/AP408)</f>
        <v>-0.50795675802676366</v>
      </c>
      <c r="AQ410" s="52">
        <f t="shared" si="234"/>
        <v>0.15587327364578801</v>
      </c>
      <c r="AR410" s="52">
        <f t="shared" si="234"/>
        <v>3.2569294901991896E-2</v>
      </c>
      <c r="AS410" s="53">
        <f t="shared" si="234"/>
        <v>0.49949381708199275</v>
      </c>
    </row>
    <row r="411" spans="1:50" x14ac:dyDescent="0.35">
      <c r="B411" s="10">
        <v>3</v>
      </c>
      <c r="C411" s="14">
        <f t="shared" si="232"/>
        <v>393231.90557322459</v>
      </c>
      <c r="D411" s="14">
        <f t="shared" si="232"/>
        <v>0.99999999999999989</v>
      </c>
      <c r="E411" s="14">
        <f t="shared" si="231"/>
        <v>4.4426228444015309E-2</v>
      </c>
      <c r="F411" s="14">
        <f t="shared" si="231"/>
        <v>0.15353280570244321</v>
      </c>
      <c r="G411" s="14">
        <f t="shared" si="231"/>
        <v>0.61417469535450842</v>
      </c>
      <c r="H411" s="14">
        <f t="shared" si="231"/>
        <v>0.10477118997503612</v>
      </c>
      <c r="I411" s="14">
        <f t="shared" si="231"/>
        <v>8.3095080523996889E-2</v>
      </c>
      <c r="J411" s="14">
        <f t="shared" si="233"/>
        <v>1</v>
      </c>
    </row>
    <row r="412" spans="1:50" x14ac:dyDescent="0.35">
      <c r="B412" s="10">
        <v>4</v>
      </c>
      <c r="C412" s="14">
        <f t="shared" si="232"/>
        <v>254800.17295795819</v>
      </c>
      <c r="D412" s="14">
        <f t="shared" si="232"/>
        <v>0.99999999999999989</v>
      </c>
      <c r="E412" s="14">
        <f t="shared" si="231"/>
        <v>4.8471656365557253E-2</v>
      </c>
      <c r="F412" s="14">
        <f t="shared" si="231"/>
        <v>0.15174597135083143</v>
      </c>
      <c r="G412" s="14">
        <f t="shared" si="231"/>
        <v>0.61345833123752347</v>
      </c>
      <c r="H412" s="14">
        <f t="shared" si="231"/>
        <v>0.1040547577476931</v>
      </c>
      <c r="I412" s="14">
        <f t="shared" si="231"/>
        <v>8.2269283298394613E-2</v>
      </c>
      <c r="J412" s="14">
        <f t="shared" si="233"/>
        <v>1</v>
      </c>
    </row>
    <row r="413" spans="1:50" x14ac:dyDescent="0.35">
      <c r="B413" s="10">
        <v>5</v>
      </c>
      <c r="C413" s="14">
        <f t="shared" si="232"/>
        <v>520214.78601882106</v>
      </c>
      <c r="D413" s="14">
        <f t="shared" si="232"/>
        <v>0.99999999999999967</v>
      </c>
      <c r="E413" s="14">
        <f t="shared" si="231"/>
        <v>3.407568967356979E-2</v>
      </c>
      <c r="F413" s="14">
        <f t="shared" si="231"/>
        <v>0.13858662210113359</v>
      </c>
      <c r="G413" s="14">
        <f t="shared" si="231"/>
        <v>0.63518921092803671</v>
      </c>
      <c r="H413" s="14">
        <f t="shared" si="231"/>
        <v>0.10754266338094491</v>
      </c>
      <c r="I413" s="14">
        <f t="shared" si="231"/>
        <v>8.4605813916314665E-2</v>
      </c>
      <c r="J413" s="14">
        <f t="shared" si="233"/>
        <v>0.99999999999999956</v>
      </c>
      <c r="AO413" s="43" t="s">
        <v>76</v>
      </c>
      <c r="AP413" s="43" t="s">
        <v>77</v>
      </c>
      <c r="AQ413" s="43" t="s">
        <v>78</v>
      </c>
      <c r="AR413" s="43" t="s">
        <v>79</v>
      </c>
      <c r="AS413" s="43" t="s">
        <v>80</v>
      </c>
      <c r="AT413" s="38" t="s">
        <v>81</v>
      </c>
      <c r="AU413" s="39" t="s">
        <v>82</v>
      </c>
      <c r="AV413" s="39" t="s">
        <v>83</v>
      </c>
      <c r="AW413" s="39" t="s">
        <v>84</v>
      </c>
      <c r="AX413" s="39" t="s">
        <v>85</v>
      </c>
    </row>
    <row r="414" spans="1:50" x14ac:dyDescent="0.35">
      <c r="B414" s="10">
        <v>6</v>
      </c>
      <c r="C414" s="14">
        <f t="shared" si="232"/>
        <v>378186.15712493169</v>
      </c>
      <c r="D414" s="14">
        <f t="shared" si="232"/>
        <v>1.0000000000000002</v>
      </c>
      <c r="E414" s="14">
        <f t="shared" si="231"/>
        <v>4.7323632388558377E-2</v>
      </c>
      <c r="F414" s="14">
        <f t="shared" si="231"/>
        <v>0.14436285063997936</v>
      </c>
      <c r="G414" s="14">
        <f t="shared" si="231"/>
        <v>0.62047271033100659</v>
      </c>
      <c r="H414" s="14">
        <f t="shared" si="231"/>
        <v>0.10453229750778965</v>
      </c>
      <c r="I414" s="14">
        <f t="shared" si="231"/>
        <v>8.3308509132666159E-2</v>
      </c>
      <c r="J414" s="14">
        <f t="shared" si="233"/>
        <v>1.0000000000000002</v>
      </c>
      <c r="AN414" s="21" t="s">
        <v>86</v>
      </c>
      <c r="AO414" s="37">
        <v>0</v>
      </c>
      <c r="AP414" s="37">
        <v>0</v>
      </c>
      <c r="AQ414" s="37">
        <v>0</v>
      </c>
      <c r="AR414" s="37">
        <v>0</v>
      </c>
      <c r="AS414" s="37">
        <v>0</v>
      </c>
      <c r="AT414" s="40"/>
      <c r="AU414" s="37"/>
      <c r="AV414" s="37"/>
      <c r="AW414" s="37"/>
      <c r="AX414" s="37"/>
    </row>
    <row r="415" spans="1:50" x14ac:dyDescent="0.35">
      <c r="B415" s="10">
        <v>7</v>
      </c>
      <c r="C415" s="14">
        <f t="shared" si="232"/>
        <v>312224.85094079212</v>
      </c>
      <c r="D415" s="14">
        <f t="shared" si="232"/>
        <v>1</v>
      </c>
      <c r="E415" s="14">
        <f t="shared" si="231"/>
        <v>3.7067242635612278E-2</v>
      </c>
      <c r="F415" s="14">
        <f t="shared" si="231"/>
        <v>0.13309044966992728</v>
      </c>
      <c r="G415" s="14">
        <f t="shared" si="231"/>
        <v>0.6356726402940982</v>
      </c>
      <c r="H415" s="14">
        <f t="shared" si="231"/>
        <v>0.10720707211325949</v>
      </c>
      <c r="I415" s="14">
        <f t="shared" si="231"/>
        <v>8.6962595287102873E-2</v>
      </c>
      <c r="J415" s="14">
        <f t="shared" si="233"/>
        <v>1.0000000000000002</v>
      </c>
      <c r="AN415" s="21" t="s">
        <v>87</v>
      </c>
      <c r="AO415" s="37">
        <f>AO414+AT414</f>
        <v>0</v>
      </c>
      <c r="AP415" s="37">
        <f>AP414+AU414</f>
        <v>0</v>
      </c>
      <c r="AQ415" s="37">
        <f t="shared" ref="AP415:AS422" si="235">AQ414+AV414</f>
        <v>0</v>
      </c>
      <c r="AR415" s="37">
        <f t="shared" si="235"/>
        <v>0</v>
      </c>
      <c r="AS415" s="37">
        <f t="shared" si="235"/>
        <v>0</v>
      </c>
      <c r="AT415" s="40"/>
      <c r="AU415" s="37"/>
      <c r="AV415" s="37"/>
      <c r="AW415" s="37"/>
      <c r="AX415" s="37"/>
    </row>
    <row r="416" spans="1:50" x14ac:dyDescent="0.35">
      <c r="B416" s="10">
        <v>8</v>
      </c>
      <c r="C416" s="14">
        <f t="shared" si="232"/>
        <v>374055.36778800859</v>
      </c>
      <c r="D416" s="14">
        <f t="shared" si="232"/>
        <v>1</v>
      </c>
      <c r="E416" s="14">
        <f t="shared" si="231"/>
        <v>2.8273821619118747E-2</v>
      </c>
      <c r="F416" s="14">
        <f t="shared" si="231"/>
        <v>0.12609848704572824</v>
      </c>
      <c r="G416" s="14">
        <f t="shared" si="231"/>
        <v>0.64698583487508055</v>
      </c>
      <c r="H416" s="14">
        <f t="shared" si="231"/>
        <v>0.1092597140872235</v>
      </c>
      <c r="I416" s="14">
        <f t="shared" si="231"/>
        <v>8.9382142372848902E-2</v>
      </c>
      <c r="J416" s="14">
        <f t="shared" si="233"/>
        <v>0.99999999999999989</v>
      </c>
      <c r="AN416" s="21" t="s">
        <v>88</v>
      </c>
      <c r="AO416" s="37">
        <f t="shared" ref="AO416:AO422" si="236">AO415+AT415</f>
        <v>0</v>
      </c>
      <c r="AP416" s="37">
        <f t="shared" si="235"/>
        <v>0</v>
      </c>
      <c r="AQ416" s="37">
        <f t="shared" si="235"/>
        <v>0</v>
      </c>
      <c r="AR416" s="37">
        <f t="shared" si="235"/>
        <v>0</v>
      </c>
      <c r="AS416" s="37">
        <f t="shared" si="235"/>
        <v>0</v>
      </c>
      <c r="AT416" s="40"/>
      <c r="AU416" s="37"/>
      <c r="AV416" s="37"/>
      <c r="AW416" s="37"/>
      <c r="AX416" s="37"/>
    </row>
    <row r="417" spans="2:50" x14ac:dyDescent="0.35">
      <c r="B417" s="10">
        <v>9</v>
      </c>
      <c r="C417" s="14">
        <f t="shared" si="232"/>
        <v>267116.95543620794</v>
      </c>
      <c r="D417" s="14">
        <f t="shared" si="232"/>
        <v>1</v>
      </c>
      <c r="E417" s="14">
        <f t="shared" si="231"/>
        <v>3.9774112150634776E-2</v>
      </c>
      <c r="F417" s="14">
        <f t="shared" si="231"/>
        <v>0.13013117044681527</v>
      </c>
      <c r="G417" s="14">
        <f t="shared" si="231"/>
        <v>0.63469815883305936</v>
      </c>
      <c r="H417" s="14">
        <f t="shared" si="231"/>
        <v>0.10710580847244494</v>
      </c>
      <c r="I417" s="14">
        <f t="shared" si="231"/>
        <v>8.8290750097045567E-2</v>
      </c>
      <c r="J417" s="14">
        <f t="shared" si="233"/>
        <v>1</v>
      </c>
      <c r="AN417" s="21" t="s">
        <v>89</v>
      </c>
      <c r="AO417" s="37">
        <f t="shared" si="236"/>
        <v>0</v>
      </c>
      <c r="AP417" s="37">
        <f t="shared" si="235"/>
        <v>0</v>
      </c>
      <c r="AQ417" s="37">
        <f t="shared" si="235"/>
        <v>0</v>
      </c>
      <c r="AR417" s="37">
        <f t="shared" si="235"/>
        <v>0</v>
      </c>
      <c r="AS417" s="37">
        <f t="shared" si="235"/>
        <v>0</v>
      </c>
      <c r="AT417" s="40"/>
      <c r="AU417" s="37"/>
      <c r="AV417" s="37"/>
      <c r="AW417" s="37"/>
      <c r="AX417" s="37"/>
    </row>
    <row r="418" spans="2:50" x14ac:dyDescent="0.35">
      <c r="B418" s="10">
        <v>10</v>
      </c>
      <c r="C418" s="14">
        <f t="shared" si="232"/>
        <v>507504.39136343333</v>
      </c>
      <c r="D418" s="14">
        <f t="shared" si="232"/>
        <v>1</v>
      </c>
      <c r="E418" s="14">
        <f t="shared" si="231"/>
        <v>3.2404762820235793E-2</v>
      </c>
      <c r="F418" s="14">
        <f t="shared" si="231"/>
        <v>0.12784963396525229</v>
      </c>
      <c r="G418" s="14">
        <f t="shared" si="231"/>
        <v>0.64237539408286959</v>
      </c>
      <c r="H418" s="14">
        <f t="shared" si="231"/>
        <v>0.10851753775508841</v>
      </c>
      <c r="I418" s="14">
        <f t="shared" si="231"/>
        <v>8.8852671376553963E-2</v>
      </c>
      <c r="J418" s="14">
        <f t="shared" si="233"/>
        <v>1.0000000000000002</v>
      </c>
      <c r="AN418" s="21" t="s">
        <v>90</v>
      </c>
      <c r="AO418" s="37">
        <f t="shared" si="236"/>
        <v>0</v>
      </c>
      <c r="AP418" s="37">
        <f t="shared" si="235"/>
        <v>0</v>
      </c>
      <c r="AQ418" s="37">
        <f t="shared" si="235"/>
        <v>0</v>
      </c>
      <c r="AR418" s="37">
        <f t="shared" si="235"/>
        <v>0</v>
      </c>
      <c r="AS418" s="37">
        <f t="shared" si="235"/>
        <v>0</v>
      </c>
      <c r="AT418" s="40"/>
      <c r="AU418" s="37"/>
      <c r="AV418" s="37"/>
      <c r="AW418" s="37"/>
      <c r="AX418" s="37"/>
    </row>
    <row r="419" spans="2:50" x14ac:dyDescent="0.35">
      <c r="B419" s="10">
        <v>11</v>
      </c>
      <c r="C419" s="14">
        <f t="shared" si="232"/>
        <v>408639.37234039215</v>
      </c>
      <c r="D419" s="14">
        <f t="shared" si="232"/>
        <v>1</v>
      </c>
      <c r="E419" s="14">
        <f t="shared" si="231"/>
        <v>2.4694570537690627E-2</v>
      </c>
      <c r="F419" s="14">
        <f t="shared" si="231"/>
        <v>0.12058560769249914</v>
      </c>
      <c r="G419" s="14">
        <f t="shared" si="231"/>
        <v>0.65323777565041574</v>
      </c>
      <c r="H419" s="14">
        <f t="shared" si="231"/>
        <v>0.11035457505404851</v>
      </c>
      <c r="I419" s="14">
        <f t="shared" si="231"/>
        <v>9.1127471065345925E-2</v>
      </c>
      <c r="J419" s="14">
        <f t="shared" si="233"/>
        <v>1</v>
      </c>
      <c r="AN419" s="21" t="s">
        <v>91</v>
      </c>
      <c r="AO419" s="37">
        <f>AO418+AT418</f>
        <v>0</v>
      </c>
      <c r="AP419" s="37">
        <f t="shared" si="235"/>
        <v>0</v>
      </c>
      <c r="AQ419" s="37">
        <f t="shared" si="235"/>
        <v>0</v>
      </c>
      <c r="AR419" s="37">
        <f t="shared" si="235"/>
        <v>0</v>
      </c>
      <c r="AS419" s="37">
        <f t="shared" si="235"/>
        <v>0</v>
      </c>
      <c r="AT419" s="40"/>
      <c r="AU419" s="37"/>
      <c r="AV419" s="37"/>
      <c r="AW419" s="37"/>
      <c r="AX419" s="37"/>
    </row>
    <row r="420" spans="2:50" x14ac:dyDescent="0.35">
      <c r="B420" s="10">
        <v>12</v>
      </c>
      <c r="C420" s="14">
        <f t="shared" si="232"/>
        <v>842887.16712440317</v>
      </c>
      <c r="D420" s="14">
        <f t="shared" si="232"/>
        <v>1</v>
      </c>
      <c r="E420" s="14">
        <f t="shared" si="231"/>
        <v>2.3376626671967105E-2</v>
      </c>
      <c r="F420" s="14">
        <f t="shared" si="231"/>
        <v>0.11363816724759565</v>
      </c>
      <c r="G420" s="14">
        <f t="shared" si="231"/>
        <v>0.65990398523357541</v>
      </c>
      <c r="H420" s="14">
        <f t="shared" si="231"/>
        <v>0.11168310160273304</v>
      </c>
      <c r="I420" s="14">
        <f t="shared" si="231"/>
        <v>9.1398119244128662E-2</v>
      </c>
      <c r="J420" s="14">
        <f t="shared" si="233"/>
        <v>0.99999999999999978</v>
      </c>
      <c r="AN420" s="21" t="s">
        <v>92</v>
      </c>
      <c r="AO420" s="37">
        <f t="shared" si="236"/>
        <v>0</v>
      </c>
      <c r="AP420" s="37">
        <f t="shared" si="235"/>
        <v>0</v>
      </c>
      <c r="AQ420" s="37">
        <f t="shared" si="235"/>
        <v>0</v>
      </c>
      <c r="AR420" s="37">
        <f t="shared" si="235"/>
        <v>0</v>
      </c>
      <c r="AS420" s="37">
        <f t="shared" si="235"/>
        <v>0</v>
      </c>
      <c r="AT420" s="40"/>
      <c r="AU420" s="37"/>
      <c r="AV420" s="37"/>
      <c r="AW420" s="37"/>
      <c r="AX420" s="37"/>
    </row>
    <row r="421" spans="2:50" x14ac:dyDescent="0.35">
      <c r="B421" s="10">
        <v>13</v>
      </c>
      <c r="C421" s="14">
        <f t="shared" si="232"/>
        <v>210761.4726702263</v>
      </c>
      <c r="D421" s="14">
        <f t="shared" si="232"/>
        <v>0.99999999999999989</v>
      </c>
      <c r="E421" s="14">
        <f t="shared" si="231"/>
        <v>3.4366380958700489E-2</v>
      </c>
      <c r="F421" s="14">
        <f t="shared" si="231"/>
        <v>0.12711064128105717</v>
      </c>
      <c r="G421" s="14">
        <f t="shared" si="231"/>
        <v>0.64174936473021282</v>
      </c>
      <c r="H421" s="14">
        <f t="shared" si="231"/>
        <v>0.10851100096054456</v>
      </c>
      <c r="I421" s="14">
        <f t="shared" si="231"/>
        <v>8.8262612069484853E-2</v>
      </c>
      <c r="J421" s="14">
        <f t="shared" si="233"/>
        <v>0.99999999999999989</v>
      </c>
      <c r="AN421" s="21" t="s">
        <v>93</v>
      </c>
      <c r="AO421" s="37">
        <f t="shared" si="236"/>
        <v>0</v>
      </c>
      <c r="AP421" s="37">
        <f t="shared" si="235"/>
        <v>0</v>
      </c>
      <c r="AQ421" s="37">
        <f t="shared" si="235"/>
        <v>0</v>
      </c>
      <c r="AR421" s="37">
        <f t="shared" si="235"/>
        <v>0</v>
      </c>
      <c r="AS421" s="37">
        <f t="shared" si="235"/>
        <v>0</v>
      </c>
      <c r="AT421" s="40"/>
      <c r="AU421" s="37"/>
      <c r="AV421" s="37"/>
      <c r="AW421" s="37"/>
      <c r="AX421" s="37"/>
    </row>
    <row r="422" spans="2:50" x14ac:dyDescent="0.35">
      <c r="B422" s="10">
        <v>14</v>
      </c>
      <c r="C422" s="14">
        <f t="shared" si="232"/>
        <v>713154.2449609905</v>
      </c>
      <c r="D422" s="14">
        <f t="shared" si="232"/>
        <v>0.99999999999999978</v>
      </c>
      <c r="E422" s="14">
        <f t="shared" si="231"/>
        <v>2.882192951527663E-2</v>
      </c>
      <c r="F422" s="14">
        <f t="shared" si="231"/>
        <v>0.12428923042484356</v>
      </c>
      <c r="G422" s="14">
        <f t="shared" si="231"/>
        <v>0.64772241757543203</v>
      </c>
      <c r="H422" s="14">
        <f t="shared" si="231"/>
        <v>0.10990587116608605</v>
      </c>
      <c r="I422" s="14">
        <f t="shared" si="231"/>
        <v>8.9260551318361497E-2</v>
      </c>
      <c r="J422" s="14">
        <f t="shared" si="233"/>
        <v>0.99999999999999978</v>
      </c>
      <c r="AN422" s="21" t="s">
        <v>94</v>
      </c>
      <c r="AO422" s="41">
        <f t="shared" si="236"/>
        <v>0</v>
      </c>
      <c r="AP422" s="41">
        <f t="shared" si="235"/>
        <v>0</v>
      </c>
      <c r="AQ422" s="41">
        <f t="shared" si="235"/>
        <v>0</v>
      </c>
      <c r="AR422" s="41">
        <f t="shared" si="235"/>
        <v>0</v>
      </c>
      <c r="AS422" s="41">
        <f t="shared" si="235"/>
        <v>0</v>
      </c>
      <c r="AT422" s="42">
        <v>5.2483539966129166E-4</v>
      </c>
      <c r="AU422" s="41">
        <v>7.3830208281206659E-4</v>
      </c>
      <c r="AV422" s="41">
        <v>-9.469657796123479E-4</v>
      </c>
      <c r="AW422" s="41">
        <v>5.2002303614470766E-4</v>
      </c>
      <c r="AX422" s="41">
        <v>4.9772762039386952E-4</v>
      </c>
    </row>
    <row r="423" spans="2:50" x14ac:dyDescent="0.35">
      <c r="B423" s="10">
        <v>15</v>
      </c>
      <c r="C423" s="14">
        <f t="shared" si="232"/>
        <v>728648.23794311599</v>
      </c>
      <c r="D423" s="14">
        <f t="shared" si="232"/>
        <v>1</v>
      </c>
      <c r="E423" s="14">
        <f t="shared" si="231"/>
        <v>4.368710692727179E-2</v>
      </c>
      <c r="F423" s="14">
        <f t="shared" si="231"/>
        <v>0.14524957520637755</v>
      </c>
      <c r="G423" s="14">
        <f t="shared" si="231"/>
        <v>0.6215832392470716</v>
      </c>
      <c r="H423" s="14">
        <f t="shared" si="231"/>
        <v>0.10541855166557673</v>
      </c>
      <c r="I423" s="14">
        <f t="shared" si="231"/>
        <v>8.4061526953702365E-2</v>
      </c>
      <c r="J423" s="14">
        <f t="shared" si="233"/>
        <v>1</v>
      </c>
    </row>
    <row r="424" spans="2:50" x14ac:dyDescent="0.35">
      <c r="B424" s="10">
        <v>16</v>
      </c>
      <c r="C424" s="14">
        <f t="shared" si="232"/>
        <v>338338.23230708658</v>
      </c>
      <c r="D424" s="14">
        <f t="shared" si="232"/>
        <v>0.99999999999999989</v>
      </c>
      <c r="E424" s="14">
        <f t="shared" si="231"/>
        <v>5.0355132998503943E-2</v>
      </c>
      <c r="F424" s="14">
        <f t="shared" si="231"/>
        <v>0.15109986196983072</v>
      </c>
      <c r="G424" s="14">
        <f t="shared" si="231"/>
        <v>0.61145409481558721</v>
      </c>
      <c r="H424" s="14">
        <f t="shared" si="231"/>
        <v>0.10403242000141208</v>
      </c>
      <c r="I424" s="14">
        <f t="shared" si="231"/>
        <v>8.3058490214665839E-2</v>
      </c>
      <c r="J424" s="14">
        <f t="shared" si="233"/>
        <v>0.99999999999999978</v>
      </c>
    </row>
    <row r="425" spans="2:50" x14ac:dyDescent="0.35">
      <c r="B425" s="10">
        <v>17</v>
      </c>
      <c r="C425" s="14">
        <f t="shared" si="232"/>
        <v>196311.15241068022</v>
      </c>
      <c r="D425" s="14">
        <f t="shared" si="232"/>
        <v>1.0000000000000002</v>
      </c>
      <c r="E425" s="14">
        <f t="shared" ref="E425:E428" si="237">SUM(AI21,AI41,AI61,AI81,AI101,AI121,AI141,AI161,AI181,AI201,AI221,AI241,AI261,AI281,AI301,AI321,AI341,AI361,AI381,AI401)</f>
        <v>5.9618830819526819E-2</v>
      </c>
      <c r="F425" s="14">
        <f t="shared" ref="F425:F428" si="238">SUM(AJ21,AJ41,AJ61,AJ81,AJ101,AJ121,AJ141,AJ161,AJ181,AJ201,AJ221,AJ241,AJ261,AJ281,AJ301,AJ321,AJ341,AJ361,AJ381,AJ401)</f>
        <v>0.15725496003380129</v>
      </c>
      <c r="G425" s="14">
        <f t="shared" ref="G425:G428" si="239">SUM(AK21,AK41,AK61,AK81,AK101,AK121,AK141,AK161,AK181,AK201,AK221,AK241,AK261,AK281,AK301,AK321,AK341,AK361,AK381,AK401)</f>
        <v>0.59947408022819237</v>
      </c>
      <c r="H425" s="14">
        <f t="shared" ref="H425:I428" si="240">SUM(AL21,AL41,AL61,AL81,AL101,AL121,AL141,AL161,AL181,AL201,AL221,AL241,AL261,AL281,AL301,AL321,AL341,AL361,AL381,AL401)</f>
        <v>0.10242932670421857</v>
      </c>
      <c r="I425" s="14">
        <f t="shared" si="240"/>
        <v>8.1222802214260967E-2</v>
      </c>
      <c r="J425" s="14">
        <f t="shared" si="233"/>
        <v>1</v>
      </c>
    </row>
    <row r="426" spans="2:50" x14ac:dyDescent="0.35">
      <c r="B426" s="10">
        <v>18</v>
      </c>
      <c r="C426" s="14">
        <f t="shared" si="232"/>
        <v>327292.62616475328</v>
      </c>
      <c r="D426" s="14">
        <f t="shared" si="232"/>
        <v>1</v>
      </c>
      <c r="E426" s="14">
        <f t="shared" si="237"/>
        <v>3.2388390874422843E-2</v>
      </c>
      <c r="F426" s="14">
        <f t="shared" si="238"/>
        <v>0.13953452661061772</v>
      </c>
      <c r="G426" s="14">
        <f t="shared" si="239"/>
        <v>0.63298591893572942</v>
      </c>
      <c r="H426" s="14">
        <f t="shared" si="240"/>
        <v>0.10874903834782207</v>
      </c>
      <c r="I426" s="14">
        <f t="shared" si="240"/>
        <v>8.6342125231408107E-2</v>
      </c>
      <c r="J426" s="14">
        <f t="shared" si="233"/>
        <v>1</v>
      </c>
    </row>
    <row r="427" spans="2:50" x14ac:dyDescent="0.35">
      <c r="B427" s="10">
        <v>19</v>
      </c>
      <c r="C427" s="14">
        <f t="shared" si="232"/>
        <v>548844.77523958671</v>
      </c>
      <c r="D427" s="14">
        <f t="shared" si="232"/>
        <v>1</v>
      </c>
      <c r="E427" s="14">
        <f t="shared" si="237"/>
        <v>4.329631403936976E-2</v>
      </c>
      <c r="F427" s="14">
        <f t="shared" si="238"/>
        <v>0.1523320379858458</v>
      </c>
      <c r="G427" s="14">
        <f t="shared" si="239"/>
        <v>0.61411033471849585</v>
      </c>
      <c r="H427" s="14">
        <f t="shared" si="240"/>
        <v>0.10652001905130269</v>
      </c>
      <c r="I427" s="14">
        <f t="shared" si="240"/>
        <v>8.3741294204986078E-2</v>
      </c>
      <c r="J427" s="14">
        <f t="shared" si="233"/>
        <v>1.0000000000000002</v>
      </c>
    </row>
    <row r="428" spans="2:50" x14ac:dyDescent="0.35">
      <c r="B428" s="10">
        <v>20</v>
      </c>
      <c r="C428" s="14">
        <f t="shared" si="232"/>
        <v>532754.23807435425</v>
      </c>
      <c r="D428" s="14">
        <f t="shared" si="232"/>
        <v>1</v>
      </c>
      <c r="E428" s="14">
        <f t="shared" si="237"/>
        <v>3.1363514337988403E-2</v>
      </c>
      <c r="F428" s="14">
        <f t="shared" si="238"/>
        <v>0.12334816308665053</v>
      </c>
      <c r="G428" s="14">
        <f t="shared" si="239"/>
        <v>0.6410292742131849</v>
      </c>
      <c r="H428" s="14">
        <f t="shared" si="240"/>
        <v>0.11311331433249278</v>
      </c>
      <c r="I428" s="14">
        <f t="shared" si="240"/>
        <v>9.1145734029683498E-2</v>
      </c>
      <c r="J428" s="14">
        <f t="shared" si="233"/>
        <v>1</v>
      </c>
    </row>
  </sheetData>
  <mergeCells count="4">
    <mergeCell ref="AO3:AS3"/>
    <mergeCell ref="Z3:AD3"/>
    <mergeCell ref="AG3:AH3"/>
    <mergeCell ref="AI3:AM3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DA279-E8C3-4404-BF27-A64DD5A5C088}">
  <dimension ref="A1:BA428"/>
  <sheetViews>
    <sheetView tabSelected="1" topLeftCell="S1" zoomScale="50" zoomScaleNormal="50" workbookViewId="0">
      <selection activeCell="AM19" sqref="AM19"/>
    </sheetView>
  </sheetViews>
  <sheetFormatPr baseColWidth="10" defaultColWidth="8.7265625" defaultRowHeight="14.5" x14ac:dyDescent="0.35"/>
  <cols>
    <col min="3" max="3" width="10.54296875" customWidth="1"/>
    <col min="4" max="9" width="9" customWidth="1"/>
    <col min="19" max="23" width="10.1796875" customWidth="1"/>
    <col min="24" max="24" width="9.81640625" customWidth="1"/>
    <col min="25" max="25" width="10.7265625" customWidth="1"/>
    <col min="26" max="27" width="8.7265625" customWidth="1"/>
    <col min="28" max="30" width="9" customWidth="1"/>
    <col min="31" max="31" width="9.54296875" customWidth="1"/>
    <col min="32" max="32" width="12.54296875" bestFit="1" customWidth="1"/>
    <col min="33" max="33" width="18.81640625" bestFit="1" customWidth="1"/>
    <col min="34" max="39" width="11.81640625" bestFit="1" customWidth="1"/>
    <col min="40" max="40" width="6.453125" customWidth="1"/>
    <col min="41" max="45" width="10.54296875" customWidth="1"/>
  </cols>
  <sheetData>
    <row r="1" spans="1:53" x14ac:dyDescent="0.35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1"/>
      <c r="T1" s="1"/>
      <c r="U1" s="1"/>
      <c r="V1" s="1"/>
      <c r="W1" s="1"/>
      <c r="X1" s="1"/>
      <c r="Y1" s="1"/>
    </row>
    <row r="2" spans="1:53" x14ac:dyDescent="0.35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1.5</v>
      </c>
      <c r="O2" s="2">
        <v>2</v>
      </c>
      <c r="P2" s="2">
        <v>0.5</v>
      </c>
      <c r="Q2" s="2">
        <v>-0.5</v>
      </c>
      <c r="R2" s="2">
        <v>0</v>
      </c>
      <c r="S2" s="1"/>
      <c r="T2" s="1"/>
      <c r="U2" s="1"/>
      <c r="V2" s="1"/>
      <c r="W2" s="1"/>
      <c r="X2" s="1"/>
      <c r="Y2" s="1"/>
    </row>
    <row r="3" spans="1:53" ht="14.5" customHeight="1" x14ac:dyDescent="0.35">
      <c r="D3" s="1"/>
      <c r="E3" s="1"/>
      <c r="F3" s="1"/>
      <c r="G3" s="1"/>
      <c r="H3" s="1"/>
      <c r="I3" s="1"/>
      <c r="J3" s="1"/>
      <c r="K3" s="2">
        <v>-0.1</v>
      </c>
      <c r="L3" s="1"/>
      <c r="M3" s="1"/>
      <c r="N3" s="3">
        <v>6</v>
      </c>
      <c r="O3" s="3">
        <v>12</v>
      </c>
      <c r="P3" s="1"/>
      <c r="Q3" s="1"/>
      <c r="R3" s="1"/>
      <c r="S3" s="1"/>
      <c r="T3" s="1"/>
      <c r="U3" s="1"/>
      <c r="V3" s="1"/>
      <c r="W3" s="1"/>
      <c r="X3" s="1"/>
      <c r="Y3" s="1"/>
      <c r="Z3" s="57" t="s">
        <v>15</v>
      </c>
      <c r="AA3" s="57"/>
      <c r="AB3" s="57"/>
      <c r="AC3" s="57"/>
      <c r="AD3" s="57"/>
      <c r="AG3" s="57" t="s">
        <v>16</v>
      </c>
      <c r="AH3" s="57"/>
      <c r="AI3" s="56" t="s">
        <v>17</v>
      </c>
      <c r="AJ3" s="56"/>
      <c r="AK3" s="56"/>
      <c r="AL3" s="56"/>
      <c r="AM3" s="56"/>
      <c r="AN3" s="22"/>
      <c r="AO3" s="56" t="s">
        <v>18</v>
      </c>
      <c r="AP3" s="56"/>
      <c r="AQ3" s="56"/>
      <c r="AR3" s="56"/>
      <c r="AS3" s="56"/>
      <c r="AW3" s="58" t="s">
        <v>95</v>
      </c>
      <c r="AX3" s="58"/>
      <c r="AY3" s="58"/>
      <c r="AZ3" s="58"/>
      <c r="BA3" s="58"/>
    </row>
    <row r="4" spans="1:53" x14ac:dyDescent="0.3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1" t="s">
        <v>32</v>
      </c>
      <c r="O4" s="1" t="s">
        <v>33</v>
      </c>
      <c r="P4" s="1" t="s">
        <v>34</v>
      </c>
      <c r="Q4" s="1" t="s">
        <v>35</v>
      </c>
      <c r="R4" s="1" t="s">
        <v>36</v>
      </c>
      <c r="S4" s="11" t="s">
        <v>37</v>
      </c>
      <c r="T4" s="12" t="s">
        <v>38</v>
      </c>
      <c r="U4" s="12" t="s">
        <v>39</v>
      </c>
      <c r="V4" s="12" t="s">
        <v>40</v>
      </c>
      <c r="W4" s="12" t="s">
        <v>41</v>
      </c>
      <c r="X4" s="12" t="s">
        <v>42</v>
      </c>
      <c r="Y4" s="12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3" t="s">
        <v>49</v>
      </c>
      <c r="AF4" s="13" t="s">
        <v>50</v>
      </c>
      <c r="AG4" s="10" t="s">
        <v>51</v>
      </c>
      <c r="AH4" s="10" t="s">
        <v>52</v>
      </c>
      <c r="AI4" s="10" t="s">
        <v>53</v>
      </c>
      <c r="AJ4" s="10" t="s">
        <v>54</v>
      </c>
      <c r="AK4" s="10" t="s">
        <v>55</v>
      </c>
      <c r="AL4" s="10" t="s">
        <v>56</v>
      </c>
      <c r="AM4" s="10" t="s">
        <v>57</v>
      </c>
      <c r="AN4" s="10"/>
      <c r="AO4" s="10" t="s">
        <v>58</v>
      </c>
      <c r="AP4" s="10" t="s">
        <v>59</v>
      </c>
      <c r="AQ4" s="10" t="s">
        <v>60</v>
      </c>
      <c r="AR4" s="10" t="s">
        <v>61</v>
      </c>
      <c r="AS4" s="10" t="s">
        <v>62</v>
      </c>
      <c r="AW4" s="55" t="s">
        <v>58</v>
      </c>
      <c r="AX4" s="55" t="s">
        <v>59</v>
      </c>
      <c r="AY4" s="55" t="s">
        <v>60</v>
      </c>
      <c r="AZ4" s="55" t="s">
        <v>61</v>
      </c>
      <c r="BA4" s="55" t="s">
        <v>62</v>
      </c>
    </row>
    <row r="5" spans="1:53" x14ac:dyDescent="0.35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0.26724212263489294</v>
      </c>
      <c r="K5">
        <v>0.216917307333517</v>
      </c>
      <c r="L5">
        <v>15</v>
      </c>
      <c r="M5">
        <v>0.24790549409544799</v>
      </c>
      <c r="N5">
        <f>$N$2+$G$2*60*H5/$N$3</f>
        <v>1.1529323082663732</v>
      </c>
      <c r="O5">
        <f>$O$2+$H$2*60*H5/$O$3</f>
        <v>1.8264661541331866</v>
      </c>
      <c r="P5">
        <f t="shared" ref="P5:P68" si="0">$P$2+$J$2*J5+$K$2*K5+$F$2*G5</f>
        <v>1.3736228554282444</v>
      </c>
      <c r="Q5">
        <f t="shared" ref="Q5:Q68" si="1">$Q$2+$K$3*K5</f>
        <v>-0.52169173073335173</v>
      </c>
      <c r="R5">
        <f t="shared" ref="R5:R68" si="2">$R$2+$L$2*L5+$M$2*M5+$I$2*I5</f>
        <v>-0.97007618053078093</v>
      </c>
      <c r="S5">
        <f>EXP(N5)</f>
        <v>3.1674672958998964</v>
      </c>
      <c r="T5">
        <f>EXP(O5)</f>
        <v>6.2118959427075282</v>
      </c>
      <c r="U5">
        <f>EXP(P5)</f>
        <v>3.949633759214918</v>
      </c>
      <c r="V5">
        <f>EXP(Q5)</f>
        <v>0.59351562955293857</v>
      </c>
      <c r="W5">
        <f>EXP(R5)</f>
        <v>0.37905416045631724</v>
      </c>
      <c r="X5">
        <f>SUM(S5:W5)</f>
        <v>14.301566787831598</v>
      </c>
      <c r="Y5">
        <f>LN(X5)</f>
        <v>2.6603690968466207</v>
      </c>
      <c r="Z5">
        <f>S5/$X5</f>
        <v>0.22147694325316278</v>
      </c>
      <c r="AA5">
        <f>T5/$X5</f>
        <v>0.43435072778130029</v>
      </c>
      <c r="AB5">
        <f>U5/$X5</f>
        <v>0.27616790648248696</v>
      </c>
      <c r="AC5">
        <f>V5/$X5</f>
        <v>4.1500042502890508E-2</v>
      </c>
      <c r="AD5">
        <f>W5/$X5</f>
        <v>2.6504379980159459E-2</v>
      </c>
      <c r="AE5">
        <f>SUM(Z5:AD5)</f>
        <v>0.99999999999999989</v>
      </c>
      <c r="AF5" s="16">
        <f>$E$2*LN(F5+0.15*E5)</f>
        <v>9.3332106495075688</v>
      </c>
      <c r="AG5">
        <f>EXP(AF5+$D$2*Y5)</f>
        <v>72799.838610981897</v>
      </c>
      <c r="AH5">
        <f>AG5/C409</f>
        <v>0.236807059639909</v>
      </c>
      <c r="AI5">
        <f>Z5*$AH5</f>
        <v>5.2447303709816456E-2</v>
      </c>
      <c r="AJ5">
        <f>AA5*$AH5</f>
        <v>0.10285731869834426</v>
      </c>
      <c r="AK5">
        <f>AB5*$AH5</f>
        <v>6.5398509901027108E-2</v>
      </c>
      <c r="AL5">
        <f>AC5*$AH5</f>
        <v>9.8275030400407516E-3</v>
      </c>
      <c r="AM5">
        <f>AD5*$AH5</f>
        <v>6.2764242906804312E-3</v>
      </c>
      <c r="AO5" s="29">
        <f>AI5*$C5*0.5</f>
        <v>405.05761427780249</v>
      </c>
      <c r="AP5" s="30">
        <f>AJ5*$C5*0.5</f>
        <v>794.38097244196217</v>
      </c>
      <c r="AQ5" s="30">
        <f>AK5*$C5*0.5</f>
        <v>505.08152991809897</v>
      </c>
      <c r="AR5" s="30">
        <f>AL5*$C5*0.5</f>
        <v>75.899134066670754</v>
      </c>
      <c r="AS5" s="31">
        <f>AM5*$C5*0.5</f>
        <v>48.47367299269618</v>
      </c>
      <c r="AW5">
        <f>(((AO5-labtown_av20!AO5)/labtown_av20!AO5)/10)*100</f>
        <v>0.22689269727907621</v>
      </c>
      <c r="AX5">
        <f>(((AP5-labtown_av20!AP5)/labtown_av20!AP5)/10)*100</f>
        <v>0.22689269727907754</v>
      </c>
      <c r="AY5">
        <f>(((AQ5-labtown_av20!AQ5)/labtown_av20!AQ5)/10)*100</f>
        <v>0.21447725540638157</v>
      </c>
      <c r="AZ5">
        <f>(((AR5-labtown_av20!AR5)/labtown_av20!AR5)/10)*100</f>
        <v>0.22689269727907874</v>
      </c>
      <c r="BA5">
        <f>(((AS5-labtown_av20!AS5)/labtown_av20!AS5)/10)*100</f>
        <v>0.22689269727907876</v>
      </c>
    </row>
    <row r="6" spans="1:53" x14ac:dyDescent="0.35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2.4136159051355119</v>
      </c>
      <c r="K6">
        <v>1.95910381910349</v>
      </c>
      <c r="L6">
        <v>15</v>
      </c>
      <c r="M6">
        <v>2.2389757932611398</v>
      </c>
      <c r="N6">
        <f t="shared" ref="N6:N69" si="3">$N$2+$G$2*60*H6/$N$3</f>
        <v>-1.6345661105655958</v>
      </c>
      <c r="O6">
        <f t="shared" ref="O6:O69" si="4">$O$2+$H$2*60*H6/$O$3</f>
        <v>0.43271694471720212</v>
      </c>
      <c r="P6">
        <f t="shared" si="0"/>
        <v>1.161772975597015</v>
      </c>
      <c r="Q6">
        <f t="shared" si="1"/>
        <v>-0.69591038191034904</v>
      </c>
      <c r="R6">
        <f t="shared" si="2"/>
        <v>-1.0947399103963269</v>
      </c>
      <c r="S6">
        <f t="shared" ref="S6:W56" si="5">EXP(N6)</f>
        <v>0.19503697742682638</v>
      </c>
      <c r="T6">
        <f t="shared" si="5"/>
        <v>1.5414398462529026</v>
      </c>
      <c r="U6">
        <f t="shared" si="5"/>
        <v>3.1955939666210704</v>
      </c>
      <c r="V6">
        <f t="shared" si="5"/>
        <v>0.49862030638828597</v>
      </c>
      <c r="W6">
        <f t="shared" si="5"/>
        <v>0.3346266285386067</v>
      </c>
      <c r="X6">
        <f t="shared" ref="X6:X69" si="6">SUM(S6:W6)</f>
        <v>5.7653177252276926</v>
      </c>
      <c r="Y6">
        <f t="shared" ref="Y6:Y69" si="7">LN(X6)</f>
        <v>1.7518602649912136</v>
      </c>
      <c r="Z6">
        <f t="shared" ref="Z6:AA69" si="8">S6/$X6</f>
        <v>3.3829354551161997E-2</v>
      </c>
      <c r="AA6">
        <f>T6/$X6</f>
        <v>0.26736424941645792</v>
      </c>
      <c r="AB6">
        <f t="shared" ref="AB6:AD69" si="9">U6/$X6</f>
        <v>0.55427889995340462</v>
      </c>
      <c r="AC6">
        <f>V6/$X6</f>
        <v>8.6486179973471231E-2</v>
      </c>
      <c r="AD6">
        <f>W6/$X6</f>
        <v>5.8041316105504163E-2</v>
      </c>
      <c r="AE6">
        <f>SUM(Z6:AD6)</f>
        <v>0.99999999999999978</v>
      </c>
      <c r="AF6" s="17">
        <f t="shared" ref="AF6:AF69" si="10">$E$2*LN(F6+0.15*E6)</f>
        <v>8.8419653060436207</v>
      </c>
      <c r="AG6">
        <f>EXP(AF6+$D$2*Y6)</f>
        <v>23582.672176778513</v>
      </c>
      <c r="AH6">
        <f t="shared" ref="AH6:AH23" si="11">AG6/C410</f>
        <v>0.11564911656361819</v>
      </c>
      <c r="AI6">
        <f t="shared" ref="AI6:AM56" si="12">Z6*$AH6</f>
        <v>3.9123349677593015E-3</v>
      </c>
      <c r="AJ6">
        <f t="shared" si="12"/>
        <v>3.0920439245708229E-2</v>
      </c>
      <c r="AK6">
        <f t="shared" si="12"/>
        <v>6.4101865109465361E-2</v>
      </c>
      <c r="AL6">
        <f t="shared" si="12"/>
        <v>1.0002050308894036E-2</v>
      </c>
      <c r="AM6">
        <f t="shared" si="12"/>
        <v>6.712426931791261E-3</v>
      </c>
      <c r="AO6" s="32">
        <f t="shared" ref="AO6:AO69" si="13">AI6*$C6*0.5</f>
        <v>30.215491668823326</v>
      </c>
      <c r="AP6">
        <f>AJ6*$C6*0.5</f>
        <v>238.80273088174241</v>
      </c>
      <c r="AQ6">
        <f t="shared" ref="AQ6:AS69" si="14">AK6*$C6*0.5</f>
        <v>495.0673669643333</v>
      </c>
      <c r="AR6">
        <f t="shared" si="14"/>
        <v>77.247186212336814</v>
      </c>
      <c r="AS6" s="33">
        <f t="shared" si="14"/>
        <v>51.840980311377628</v>
      </c>
      <c r="AW6">
        <f>(((AO6-labtown_av20!AO6)/labtown_av20!AO6)/10)*100</f>
        <v>0.22923355899612452</v>
      </c>
      <c r="AX6">
        <f>(((AP6-labtown_av20!AP6)/labtown_av20!AP6)/10)*100</f>
        <v>0.22923355899612574</v>
      </c>
      <c r="AY6">
        <f>(((AQ6-labtown_av20!AQ6)/labtown_av20!AQ6)/10)*100</f>
        <v>0.11762219062221872</v>
      </c>
      <c r="AZ6">
        <f>(((AR6-labtown_av20!AR6)/labtown_av20!AR6)/10)*100</f>
        <v>0.22923355899612555</v>
      </c>
      <c r="BA6">
        <f>(((AS6-labtown_av20!AS6)/labtown_av20!AS6)/10)*100</f>
        <v>0.2292335589961246</v>
      </c>
    </row>
    <row r="7" spans="1:53" x14ac:dyDescent="0.35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4.5552862158459044</v>
      </c>
      <c r="K7">
        <v>3.6974725777969999</v>
      </c>
      <c r="L7">
        <v>15</v>
      </c>
      <c r="M7">
        <v>4.2256829460537197</v>
      </c>
      <c r="N7">
        <f t="shared" si="3"/>
        <v>-4.4159561244752039</v>
      </c>
      <c r="O7">
        <f t="shared" si="4"/>
        <v>-0.95797806223760196</v>
      </c>
      <c r="P7">
        <f t="shared" si="0"/>
        <v>0.95038733453988478</v>
      </c>
      <c r="Q7">
        <f t="shared" si="1"/>
        <v>-0.86974725777970008</v>
      </c>
      <c r="R7">
        <f t="shared" si="2"/>
        <v>-1.1832047316925891</v>
      </c>
      <c r="S7">
        <f t="shared" si="5"/>
        <v>1.2082995752364217E-2</v>
      </c>
      <c r="T7">
        <f t="shared" si="5"/>
        <v>0.38366785476552867</v>
      </c>
      <c r="U7">
        <f t="shared" si="5"/>
        <v>2.5867113879665418</v>
      </c>
      <c r="V7">
        <f t="shared" si="5"/>
        <v>0.41905744937454681</v>
      </c>
      <c r="W7">
        <f t="shared" si="5"/>
        <v>0.30629556892803689</v>
      </c>
      <c r="X7">
        <f t="shared" si="6"/>
        <v>3.7078152567870184</v>
      </c>
      <c r="Y7">
        <f t="shared" si="7"/>
        <v>1.3104428235894359</v>
      </c>
      <c r="Z7">
        <f t="shared" si="8"/>
        <v>3.2587912060199711E-3</v>
      </c>
      <c r="AA7">
        <f t="shared" si="8"/>
        <v>0.10347545068844487</v>
      </c>
      <c r="AB7">
        <f t="shared" si="9"/>
        <v>0.69763761374886801</v>
      </c>
      <c r="AC7">
        <f t="shared" si="9"/>
        <v>0.11302004559355477</v>
      </c>
      <c r="AD7">
        <f t="shared" si="9"/>
        <v>8.260809876311237E-2</v>
      </c>
      <c r="AE7">
        <f t="shared" ref="AE7:AE70" si="15">SUM(Z7:AD7)</f>
        <v>1</v>
      </c>
      <c r="AF7" s="17">
        <f t="shared" si="10"/>
        <v>9.3885152670662713</v>
      </c>
      <c r="AG7">
        <f>EXP(AF7+$D$2*Y7)</f>
        <v>29906.324046277317</v>
      </c>
      <c r="AH7">
        <f t="shared" si="11"/>
        <v>7.7493552426852588E-2</v>
      </c>
      <c r="AI7">
        <f t="shared" si="12"/>
        <v>2.5253530717187482E-4</v>
      </c>
      <c r="AJ7">
        <f t="shared" si="12"/>
        <v>8.0186802628172023E-3</v>
      </c>
      <c r="AK7">
        <f t="shared" si="12"/>
        <v>5.4062416995992242E-2</v>
      </c>
      <c r="AL7">
        <f t="shared" si="12"/>
        <v>8.7583248284894069E-3</v>
      </c>
      <c r="AM7">
        <f t="shared" si="12"/>
        <v>6.4015950323818649E-3</v>
      </c>
      <c r="AO7" s="32">
        <f>AI7*$C7*0.5</f>
        <v>1.9503643049014541</v>
      </c>
      <c r="AP7">
        <f t="shared" ref="AP7:AS70" si="16">AJ7*$C7*0.5</f>
        <v>61.929351313922957</v>
      </c>
      <c r="AQ7">
        <f t="shared" si="14"/>
        <v>417.53135245329418</v>
      </c>
      <c r="AR7">
        <f t="shared" si="14"/>
        <v>67.641726250151549</v>
      </c>
      <c r="AS7" s="33">
        <f t="shared" si="14"/>
        <v>49.440383546426247</v>
      </c>
      <c r="AW7">
        <f>(((AO7-labtown_av20!AO7)/labtown_av20!AO7)/10)*100</f>
        <v>0.23385352502221626</v>
      </c>
      <c r="AX7">
        <f>(((AP7-labtown_av20!AP7)/labtown_av20!AP7)/10)*100</f>
        <v>0.23385352502221798</v>
      </c>
      <c r="AY7">
        <f>(((AQ7-labtown_av20!AQ7)/labtown_av20!AQ7)/10)*100</f>
        <v>2.41316527497175E-2</v>
      </c>
      <c r="AZ7">
        <f>(((AR7-labtown_av20!AR7)/labtown_av20!AR7)/10)*100</f>
        <v>0.23385352502221882</v>
      </c>
      <c r="BA7">
        <f>(((AS7-labtown_av20!AS7)/labtown_av20!AS7)/10)*100</f>
        <v>0.23385352502221607</v>
      </c>
    </row>
    <row r="8" spans="1:53" x14ac:dyDescent="0.35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6.5027298854263025</v>
      </c>
      <c r="K8">
        <v>5.2781898420668103</v>
      </c>
      <c r="L8">
        <v>15</v>
      </c>
      <c r="M8">
        <v>6.0322169623620896</v>
      </c>
      <c r="N8">
        <f t="shared" si="3"/>
        <v>-6.9451037473069306</v>
      </c>
      <c r="O8">
        <f t="shared" si="4"/>
        <v>-2.2225518736534653</v>
      </c>
      <c r="P8">
        <f t="shared" si="0"/>
        <v>0.75817211520467631</v>
      </c>
      <c r="Q8">
        <f t="shared" si="1"/>
        <v>-1.0278189842066809</v>
      </c>
      <c r="R8">
        <f t="shared" si="2"/>
        <v>-1.2732323710663069</v>
      </c>
      <c r="S8">
        <f t="shared" si="5"/>
        <v>9.6334038324340926E-4</v>
      </c>
      <c r="T8">
        <f t="shared" si="5"/>
        <v>0.10833230543547295</v>
      </c>
      <c r="U8">
        <f t="shared" si="5"/>
        <v>2.1343712678941715</v>
      </c>
      <c r="V8">
        <f t="shared" si="5"/>
        <v>0.35778644811680882</v>
      </c>
      <c r="W8">
        <f t="shared" si="5"/>
        <v>0.27992533528584751</v>
      </c>
      <c r="X8">
        <f t="shared" si="6"/>
        <v>2.8813786971155442</v>
      </c>
      <c r="Y8">
        <f t="shared" si="7"/>
        <v>1.0582688938769615</v>
      </c>
      <c r="Z8">
        <f t="shared" si="8"/>
        <v>3.3433313857972866E-4</v>
      </c>
      <c r="AA8">
        <f t="shared" si="8"/>
        <v>3.759738542660878E-2</v>
      </c>
      <c r="AB8">
        <f t="shared" si="9"/>
        <v>0.74074652874709668</v>
      </c>
      <c r="AC8">
        <f t="shared" si="9"/>
        <v>0.12417196270485978</v>
      </c>
      <c r="AD8">
        <f t="shared" si="9"/>
        <v>9.7149789982855006E-2</v>
      </c>
      <c r="AE8">
        <f t="shared" si="15"/>
        <v>1</v>
      </c>
      <c r="AF8" s="17">
        <f t="shared" si="10"/>
        <v>8.8928132015222179</v>
      </c>
      <c r="AG8">
        <f>EXP(AF8+$D$2*Y8)</f>
        <v>15269.328577949158</v>
      </c>
      <c r="AH8">
        <f t="shared" si="11"/>
        <v>6.1012763296562175E-2</v>
      </c>
      <c r="AI8">
        <f t="shared" si="12"/>
        <v>2.0398588646361703E-5</v>
      </c>
      <c r="AJ8">
        <f t="shared" si="12"/>
        <v>2.2939203776032977E-3</v>
      </c>
      <c r="AK8">
        <f t="shared" si="12"/>
        <v>4.5194992621196702E-2</v>
      </c>
      <c r="AL8">
        <f t="shared" si="12"/>
        <v>7.5760745685811556E-3</v>
      </c>
      <c r="AM8">
        <f t="shared" si="12"/>
        <v>5.9273771405346596E-3</v>
      </c>
      <c r="AO8" s="32">
        <f t="shared" si="13"/>
        <v>0.15754105678044694</v>
      </c>
      <c r="AP8">
        <f t="shared" si="16"/>
        <v>17.716257076554285</v>
      </c>
      <c r="AQ8">
        <f>AK8*$C8*0.5</f>
        <v>349.04703566331125</v>
      </c>
      <c r="AR8">
        <f t="shared" si="14"/>
        <v>58.511047723619072</v>
      </c>
      <c r="AS8" s="33">
        <f t="shared" si="14"/>
        <v>45.777934681900049</v>
      </c>
      <c r="AW8">
        <f>(((AO8-labtown_av20!AO8)/labtown_av20!AO8)/10)*100</f>
        <v>0.24858715556609517</v>
      </c>
      <c r="AX8">
        <f>(((AP8-labtown_av20!AP8)/labtown_av20!AP8)/10)*100</f>
        <v>0.24858715556609479</v>
      </c>
      <c r="AY8">
        <f>(((AQ8-labtown_av20!AQ8)/labtown_av20!AQ8)/10)*100</f>
        <v>-4.990603855828165E-2</v>
      </c>
      <c r="AZ8">
        <f>(((AR8-labtown_av20!AR8)/labtown_av20!AR8)/10)*100</f>
        <v>0.24858715556609423</v>
      </c>
      <c r="BA8">
        <f>(((AS8-labtown_av20!AS8)/labtown_av20!AS8)/10)*100</f>
        <v>0.24858715556609401</v>
      </c>
    </row>
    <row r="9" spans="1:53" x14ac:dyDescent="0.35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8.6067895804213297</v>
      </c>
      <c r="K9">
        <v>6.9860305035887302</v>
      </c>
      <c r="L9">
        <v>15</v>
      </c>
      <c r="M9">
        <v>7.9840348612442602</v>
      </c>
      <c r="N9">
        <f t="shared" si="3"/>
        <v>-9.6776488057419598</v>
      </c>
      <c r="O9">
        <f t="shared" si="4"/>
        <v>-3.5888244028709799</v>
      </c>
      <c r="P9">
        <f t="shared" si="0"/>
        <v>0.5504986907636098</v>
      </c>
      <c r="Q9">
        <f t="shared" si="1"/>
        <v>-1.1986030503588729</v>
      </c>
      <c r="R9">
        <f t="shared" si="2"/>
        <v>-1.3864528710553194</v>
      </c>
      <c r="S9">
        <f t="shared" si="5"/>
        <v>6.2668676924032158E-5</v>
      </c>
      <c r="T9">
        <f t="shared" si="5"/>
        <v>2.7630794019577121E-2</v>
      </c>
      <c r="U9">
        <f t="shared" si="5"/>
        <v>1.7341175906977293</v>
      </c>
      <c r="V9">
        <f t="shared" si="5"/>
        <v>0.30161525908081627</v>
      </c>
      <c r="W9">
        <f t="shared" si="5"/>
        <v>0.2499603756566518</v>
      </c>
      <c r="X9">
        <f t="shared" si="6"/>
        <v>2.3133866881316982</v>
      </c>
      <c r="Y9">
        <f t="shared" si="7"/>
        <v>0.83871254961850805</v>
      </c>
      <c r="Z9">
        <f t="shared" si="8"/>
        <v>2.7089581368103951E-5</v>
      </c>
      <c r="AA9">
        <f t="shared" si="8"/>
        <v>1.1943871796846845E-2</v>
      </c>
      <c r="AB9">
        <f t="shared" si="9"/>
        <v>0.7496012662276581</v>
      </c>
      <c r="AC9">
        <f t="shared" si="9"/>
        <v>0.13037822886601036</v>
      </c>
      <c r="AD9">
        <f t="shared" si="9"/>
        <v>0.10804954352811676</v>
      </c>
      <c r="AE9">
        <f t="shared" si="15"/>
        <v>1.0000000000000002</v>
      </c>
      <c r="AF9" s="17">
        <f t="shared" si="10"/>
        <v>9.595459734844523</v>
      </c>
      <c r="AG9">
        <f t="shared" ref="AG9:AG72" si="17">EXP(AF9+$D$2*Y9)</f>
        <v>26438.023039091404</v>
      </c>
      <c r="AH9">
        <f t="shared" si="11"/>
        <v>5.1753862277362943E-2</v>
      </c>
      <c r="AI9">
        <f t="shared" si="12"/>
        <v>1.401990463276269E-6</v>
      </c>
      <c r="AJ9">
        <f t="shared" si="12"/>
        <v>6.1814149603249113E-4</v>
      </c>
      <c r="AK9">
        <f t="shared" si="12"/>
        <v>3.8794760695283093E-2</v>
      </c>
      <c r="AL9">
        <f t="shared" si="12"/>
        <v>6.7475769006980057E-3</v>
      </c>
      <c r="AM9">
        <f t="shared" si="12"/>
        <v>5.5919811948860875E-3</v>
      </c>
      <c r="AO9" s="32">
        <f>AI9*$C9*0.5</f>
        <v>1.0827761812827498E-2</v>
      </c>
      <c r="AP9">
        <f t="shared" si="16"/>
        <v>4.7739903094802729</v>
      </c>
      <c r="AQ9">
        <f t="shared" si="14"/>
        <v>299.61717957234953</v>
      </c>
      <c r="AR9">
        <f t="shared" si="14"/>
        <v>52.112448271410052</v>
      </c>
      <c r="AS9" s="33">
        <f t="shared" si="14"/>
        <v>43.187626468259118</v>
      </c>
      <c r="AW9">
        <f>(((AO9-labtown_av20!AO9)/labtown_av20!AO9)/10)*100</f>
        <v>0.27391276740236348</v>
      </c>
      <c r="AX9">
        <f>(((AP9-labtown_av20!AP9)/labtown_av20!AP9)/10)*100</f>
        <v>0.27391276740236153</v>
      </c>
      <c r="AY9">
        <f>(((AQ9-labtown_av20!AQ9)/labtown_av20!AQ9)/10)*100</f>
        <v>-0.12026024750688975</v>
      </c>
      <c r="AZ9">
        <f>(((AR9-labtown_av20!AR9)/labtown_av20!AR9)/10)*100</f>
        <v>0.27391276740236303</v>
      </c>
      <c r="BA9">
        <f>(((AS9-labtown_av20!AS9)/labtown_av20!AS9)/10)*100</f>
        <v>0.27391276740236575</v>
      </c>
    </row>
    <row r="10" spans="1:53" x14ac:dyDescent="0.35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10.429894451165509</v>
      </c>
      <c r="K10">
        <v>8.4658234181538301</v>
      </c>
      <c r="L10">
        <v>15</v>
      </c>
      <c r="M10">
        <v>9.6752267636043996</v>
      </c>
      <c r="N10">
        <f t="shared" si="3"/>
        <v>-12.045317469046081</v>
      </c>
      <c r="O10">
        <f t="shared" si="4"/>
        <v>-4.7726587345230405</v>
      </c>
      <c r="P10">
        <f t="shared" si="0"/>
        <v>0.37055587235249476</v>
      </c>
      <c r="Q10">
        <f t="shared" si="1"/>
        <v>-1.3465823418153831</v>
      </c>
      <c r="R10">
        <f t="shared" si="2"/>
        <v>-1.4411362999072277</v>
      </c>
      <c r="S10">
        <f t="shared" si="5"/>
        <v>5.8719870675565486E-6</v>
      </c>
      <c r="T10">
        <f t="shared" si="5"/>
        <v>8.4578630272567398E-3</v>
      </c>
      <c r="U10">
        <f t="shared" si="5"/>
        <v>1.4485395940215224</v>
      </c>
      <c r="V10">
        <f t="shared" si="5"/>
        <v>0.26012777098408391</v>
      </c>
      <c r="W10">
        <f t="shared" si="5"/>
        <v>0.2366586905918858</v>
      </c>
      <c r="X10">
        <f t="shared" si="6"/>
        <v>1.9537897906118165</v>
      </c>
      <c r="Y10">
        <f t="shared" si="7"/>
        <v>0.66977096882220122</v>
      </c>
      <c r="Z10">
        <f t="shared" si="8"/>
        <v>3.0054344104837267E-6</v>
      </c>
      <c r="AA10">
        <f t="shared" si="8"/>
        <v>4.3289524123310188E-3</v>
      </c>
      <c r="AB10">
        <f t="shared" si="9"/>
        <v>0.74139991977740949</v>
      </c>
      <c r="AC10">
        <f t="shared" si="9"/>
        <v>0.13314010147561811</v>
      </c>
      <c r="AD10">
        <f t="shared" si="9"/>
        <v>0.12112802090023086</v>
      </c>
      <c r="AE10">
        <f t="shared" si="15"/>
        <v>0.99999999999999989</v>
      </c>
      <c r="AF10" s="17">
        <f t="shared" si="10"/>
        <v>9.2076776615028511</v>
      </c>
      <c r="AG10">
        <f t="shared" si="17"/>
        <v>15938.890412728046</v>
      </c>
      <c r="AH10">
        <f t="shared" si="11"/>
        <v>4.2873295831165628E-2</v>
      </c>
      <c r="AI10">
        <f t="shared" si="12"/>
        <v>1.2885287858183368E-7</v>
      </c>
      <c r="AJ10">
        <f t="shared" si="12"/>
        <v>1.8559645741290587E-4</v>
      </c>
      <c r="AK10">
        <f t="shared" si="12"/>
        <v>3.1786258089819344E-2</v>
      </c>
      <c r="AL10">
        <f t="shared" si="12"/>
        <v>5.7081549575555869E-3</v>
      </c>
      <c r="AM10">
        <f t="shared" si="12"/>
        <v>5.1931574734992107E-3</v>
      </c>
      <c r="AO10" s="32">
        <f t="shared" si="13"/>
        <v>9.9514819446125456E-4</v>
      </c>
      <c r="AP10">
        <f t="shared" si="16"/>
        <v>1.433386522098993</v>
      </c>
      <c r="AQ10">
        <f t="shared" si="14"/>
        <v>245.48956682154252</v>
      </c>
      <c r="AR10">
        <f t="shared" si="14"/>
        <v>44.084852137074108</v>
      </c>
      <c r="AS10" s="33">
        <f t="shared" si="14"/>
        <v>40.107456970963739</v>
      </c>
      <c r="AW10">
        <f>(((AO10-labtown_av20!AO10)/labtown_av20!AO10)/10)*100</f>
        <v>0.28115110838128887</v>
      </c>
      <c r="AX10">
        <f>(((AP10-labtown_av20!AP10)/labtown_av20!AP10)/10)*100</f>
        <v>0.28115110838128948</v>
      </c>
      <c r="AY10">
        <f>(((AQ10-labtown_av20!AQ10)/labtown_av20!AQ10)/10)*100</f>
        <v>-0.19489059037817677</v>
      </c>
      <c r="AZ10">
        <f>(((AR10-labtown_av20!AR10)/labtown_av20!AR10)/10)*100</f>
        <v>0.28115110838128909</v>
      </c>
      <c r="BA10">
        <f>(((AS10-labtown_av20!AS10)/labtown_av20!AS10)/10)*100</f>
        <v>0.2811511083812861</v>
      </c>
    </row>
    <row r="11" spans="1:53" x14ac:dyDescent="0.35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12.191576488014112</v>
      </c>
      <c r="K11">
        <v>9.89576013637509</v>
      </c>
      <c r="L11">
        <v>15</v>
      </c>
      <c r="M11">
        <v>11.3094401558572</v>
      </c>
      <c r="N11">
        <f t="shared" si="3"/>
        <v>-14.333216218200119</v>
      </c>
      <c r="O11">
        <f t="shared" si="4"/>
        <v>-5.9166081091000597</v>
      </c>
      <c r="P11">
        <f t="shared" si="0"/>
        <v>0.19667556741678904</v>
      </c>
      <c r="Q11">
        <f t="shared" si="1"/>
        <v>-1.4895760136375089</v>
      </c>
      <c r="R11">
        <f t="shared" si="2"/>
        <v>-1.5245036540822716</v>
      </c>
      <c r="S11">
        <f t="shared" si="5"/>
        <v>5.9588614607798793E-7</v>
      </c>
      <c r="T11">
        <f t="shared" si="5"/>
        <v>2.6943235469894769E-3</v>
      </c>
      <c r="U11">
        <f t="shared" si="5"/>
        <v>1.2173490289419007</v>
      </c>
      <c r="V11">
        <f t="shared" si="5"/>
        <v>0.22546823073172315</v>
      </c>
      <c r="W11">
        <f t="shared" si="5"/>
        <v>0.21772909899933768</v>
      </c>
      <c r="X11">
        <f t="shared" si="6"/>
        <v>1.663241278106097</v>
      </c>
      <c r="Y11">
        <f t="shared" si="7"/>
        <v>0.50876827573980188</v>
      </c>
      <c r="Z11">
        <f t="shared" si="8"/>
        <v>3.5826801193661619E-7</v>
      </c>
      <c r="AA11">
        <f t="shared" si="8"/>
        <v>1.6199234485434698E-3</v>
      </c>
      <c r="AB11">
        <f t="shared" si="9"/>
        <v>0.73191367059388646</v>
      </c>
      <c r="AC11">
        <f t="shared" si="9"/>
        <v>0.13555954490767555</v>
      </c>
      <c r="AD11">
        <f t="shared" si="9"/>
        <v>0.13090650278188254</v>
      </c>
      <c r="AE11">
        <f t="shared" si="15"/>
        <v>0.99999999999999989</v>
      </c>
      <c r="AF11" s="17">
        <f t="shared" si="10"/>
        <v>9.0136626232282975</v>
      </c>
      <c r="AG11">
        <f t="shared" si="17"/>
        <v>11728.773981118196</v>
      </c>
      <c r="AH11">
        <f t="shared" si="11"/>
        <v>3.8229621513034218E-2</v>
      </c>
      <c r="AI11">
        <f t="shared" si="12"/>
        <v>1.3696450496564062E-8</v>
      </c>
      <c r="AJ11">
        <f t="shared" si="12"/>
        <v>6.1929060317906007E-5</v>
      </c>
      <c r="AK11">
        <f t="shared" si="12"/>
        <v>2.7980782607019881E-2</v>
      </c>
      <c r="AL11">
        <f t="shared" si="12"/>
        <v>5.1823900942996014E-3</v>
      </c>
      <c r="AM11">
        <f t="shared" si="12"/>
        <v>5.0045060549463302E-3</v>
      </c>
      <c r="AO11" s="32">
        <f t="shared" si="13"/>
        <v>1.057795381228317E-4</v>
      </c>
      <c r="AP11">
        <f t="shared" si="16"/>
        <v>0.47828650192635269</v>
      </c>
      <c r="AQ11">
        <f t="shared" si="14"/>
        <v>216.0993653960513</v>
      </c>
      <c r="AR11">
        <f>AL11*$C11*0.5</f>
        <v>40.024299046301891</v>
      </c>
      <c r="AS11" s="33">
        <f t="shared" si="14"/>
        <v>38.650476571133375</v>
      </c>
      <c r="AW11">
        <f>(((AO11-labtown_av20!AO11)/labtown_av20!AO11)/10)*100</f>
        <v>0.30239621789571069</v>
      </c>
      <c r="AX11">
        <f>(((AP11-labtown_av20!AP11)/labtown_av20!AP11)/10)*100</f>
        <v>0.30239621789570881</v>
      </c>
      <c r="AY11">
        <f>(((AQ11-labtown_av20!AQ11)/labtown_av20!AQ11)/10)*100</f>
        <v>-0.25299309352785099</v>
      </c>
      <c r="AZ11">
        <f>(((AR11-labtown_av20!AR11)/labtown_av20!AR11)/10)*100</f>
        <v>0.30239621789571053</v>
      </c>
      <c r="BA11">
        <f>(((AS11-labtown_av20!AS11)/labtown_av20!AS11)/10)*100</f>
        <v>0.30239621789570875</v>
      </c>
    </row>
    <row r="12" spans="1:53" x14ac:dyDescent="0.35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15.116118248349691</v>
      </c>
      <c r="K12">
        <v>12.269576500283801</v>
      </c>
      <c r="L12">
        <v>16.359435333711801</v>
      </c>
      <c r="M12">
        <v>14.0223731431815</v>
      </c>
      <c r="N12">
        <f t="shared" si="3"/>
        <v>-18.13132240045416</v>
      </c>
      <c r="O12">
        <f t="shared" si="4"/>
        <v>-7.8156612002270798</v>
      </c>
      <c r="P12">
        <f t="shared" si="0"/>
        <v>-9.1980502434512612E-2</v>
      </c>
      <c r="Q12">
        <f t="shared" si="1"/>
        <v>-1.7269576500283801</v>
      </c>
      <c r="R12">
        <f t="shared" si="2"/>
        <v>-1.7289269585384262</v>
      </c>
      <c r="S12">
        <f t="shared" si="5"/>
        <v>1.3355702356987813E-8</v>
      </c>
      <c r="T12">
        <f t="shared" si="5"/>
        <v>4.0336802464369581E-4</v>
      </c>
      <c r="U12">
        <f t="shared" si="5"/>
        <v>0.91212293354834684</v>
      </c>
      <c r="V12">
        <f t="shared" si="5"/>
        <v>0.17782459248499216</v>
      </c>
      <c r="W12">
        <f t="shared" si="5"/>
        <v>0.17747474559301077</v>
      </c>
      <c r="X12">
        <f t="shared" si="6"/>
        <v>1.2678256530066958</v>
      </c>
      <c r="Y12">
        <f t="shared" si="7"/>
        <v>0.23730334893257984</v>
      </c>
      <c r="Z12">
        <f t="shared" si="8"/>
        <v>1.0534336740477104E-8</v>
      </c>
      <c r="AA12">
        <f t="shared" si="8"/>
        <v>3.1815732998231541E-4</v>
      </c>
      <c r="AB12">
        <f t="shared" si="9"/>
        <v>0.71943877408160439</v>
      </c>
      <c r="AC12">
        <f t="shared" si="9"/>
        <v>0.14025950024222536</v>
      </c>
      <c r="AD12">
        <f t="shared" si="9"/>
        <v>0.13998355781185118</v>
      </c>
      <c r="AE12">
        <f t="shared" si="15"/>
        <v>1</v>
      </c>
      <c r="AF12" s="17">
        <f t="shared" si="10"/>
        <v>9.1967088629451759</v>
      </c>
      <c r="AG12">
        <f t="shared" si="17"/>
        <v>11647.20140277564</v>
      </c>
      <c r="AH12">
        <f t="shared" si="11"/>
        <v>3.1696531743453459E-2</v>
      </c>
      <c r="AI12">
        <f t="shared" si="12"/>
        <v>3.3390193889076058E-10</v>
      </c>
      <c r="AJ12">
        <f t="shared" si="12"/>
        <v>1.0084483909196858E-5</v>
      </c>
      <c r="AK12">
        <f t="shared" si="12"/>
        <v>2.2803713940148816E-2</v>
      </c>
      <c r="AL12">
        <f t="shared" si="12"/>
        <v>4.4457397017486138E-3</v>
      </c>
      <c r="AM12">
        <f t="shared" si="12"/>
        <v>4.4369932837448932E-3</v>
      </c>
      <c r="AO12" s="32">
        <f>AI12*$C12*0.5</f>
        <v>2.5787697975503302E-6</v>
      </c>
      <c r="AP12">
        <f t="shared" si="16"/>
        <v>7.7883832047549534E-2</v>
      </c>
      <c r="AQ12">
        <f t="shared" si="14"/>
        <v>176.11616445291753</v>
      </c>
      <c r="AR12">
        <f t="shared" si="14"/>
        <v>34.335048513720906</v>
      </c>
      <c r="AS12" s="33">
        <f t="shared" si="14"/>
        <v>34.267498745487536</v>
      </c>
      <c r="AW12">
        <f>(((AO12-labtown_av20!AO12)/labtown_av20!AO12)/10)*100</f>
        <v>0.33303641952428359</v>
      </c>
      <c r="AX12">
        <f>(((AP12-labtown_av20!AP12)/labtown_av20!AP12)/10)*100</f>
        <v>0.33303641952428509</v>
      </c>
      <c r="AY12">
        <f>(((AQ12-labtown_av20!AQ12)/labtown_av20!AQ12)/10)*100</f>
        <v>-0.35310064450569656</v>
      </c>
      <c r="AZ12">
        <f>(((AR12-labtown_av20!AR12)/labtown_av20!AR12)/10)*100</f>
        <v>0.33303641952428337</v>
      </c>
      <c r="BA12">
        <f>(((AS12-labtown_av20!AS12)/labtown_av20!AS12)/10)*100</f>
        <v>0.33303641952428586</v>
      </c>
    </row>
    <row r="13" spans="1:53" x14ac:dyDescent="0.35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15.870663304280951</v>
      </c>
      <c r="K13">
        <v>12.882031902825499</v>
      </c>
      <c r="L13">
        <v>17.176042537100599</v>
      </c>
      <c r="M13">
        <v>14.7223221746577</v>
      </c>
      <c r="N13">
        <f t="shared" si="3"/>
        <v>-19.111251044520717</v>
      </c>
      <c r="O13">
        <f t="shared" si="4"/>
        <v>-8.3056255222603586</v>
      </c>
      <c r="P13">
        <f t="shared" si="0"/>
        <v>-0.1664550793835774</v>
      </c>
      <c r="Q13">
        <f t="shared" si="1"/>
        <v>-1.7882031902825499</v>
      </c>
      <c r="R13">
        <f t="shared" si="2"/>
        <v>-1.8195010241340577</v>
      </c>
      <c r="S13">
        <f t="shared" si="5"/>
        <v>5.0129010150027897E-9</v>
      </c>
      <c r="T13">
        <f t="shared" si="5"/>
        <v>2.4712271514548353E-4</v>
      </c>
      <c r="U13">
        <f t="shared" si="5"/>
        <v>0.84666084860845048</v>
      </c>
      <c r="V13">
        <f t="shared" si="5"/>
        <v>0.16726043500137633</v>
      </c>
      <c r="W13">
        <f t="shared" si="5"/>
        <v>0.16210661804694901</v>
      </c>
      <c r="X13">
        <f t="shared" si="6"/>
        <v>1.1762750293848223</v>
      </c>
      <c r="Y13">
        <f t="shared" si="7"/>
        <v>0.16235269065796359</v>
      </c>
      <c r="Z13">
        <f t="shared" si="8"/>
        <v>4.2616742596537792E-9</v>
      </c>
      <c r="AA13">
        <f t="shared" si="8"/>
        <v>2.1008922996072248E-4</v>
      </c>
      <c r="AB13">
        <f t="shared" si="9"/>
        <v>0.71978136699139483</v>
      </c>
      <c r="AC13">
        <f t="shared" si="9"/>
        <v>0.14219500611931848</v>
      </c>
      <c r="AD13">
        <f t="shared" si="9"/>
        <v>0.13781353339765176</v>
      </c>
      <c r="AE13">
        <f t="shared" si="15"/>
        <v>1</v>
      </c>
      <c r="AF13" s="17">
        <f t="shared" si="10"/>
        <v>8.82715987268476</v>
      </c>
      <c r="AG13">
        <f t="shared" si="17"/>
        <v>7637.3560548391315</v>
      </c>
      <c r="AH13">
        <f t="shared" si="11"/>
        <v>2.9094012994968423E-2</v>
      </c>
      <c r="AI13">
        <f t="shared" si="12"/>
        <v>1.2398920629068949E-10</v>
      </c>
      <c r="AJ13">
        <f t="shared" si="12"/>
        <v>6.1123387865801691E-6</v>
      </c>
      <c r="AK13">
        <f t="shared" si="12"/>
        <v>2.0941328444783778E-2</v>
      </c>
      <c r="AL13">
        <f t="shared" si="12"/>
        <v>4.137023355855066E-3</v>
      </c>
      <c r="AM13">
        <f t="shared" si="12"/>
        <v>4.0095487315537949E-3</v>
      </c>
      <c r="AO13" s="32">
        <f t="shared" si="13"/>
        <v>9.5758539608023532E-7</v>
      </c>
      <c r="AP13">
        <f t="shared" si="16"/>
        <v>4.7206418470020252E-2</v>
      </c>
      <c r="AQ13">
        <f t="shared" si="14"/>
        <v>161.73270958949902</v>
      </c>
      <c r="AR13">
        <f t="shared" si="14"/>
        <v>31.950790454468258</v>
      </c>
      <c r="AS13" s="33">
        <f t="shared" si="14"/>
        <v>30.966286704073024</v>
      </c>
      <c r="AW13">
        <f>(((AO13-labtown_av20!AO13)/labtown_av20!AO13)/10)*100</f>
        <v>0.33700827036138431</v>
      </c>
      <c r="AX13">
        <f>(((AP13-labtown_av20!AP13)/labtown_av20!AP13)/10)*100</f>
        <v>0.33700827036138281</v>
      </c>
      <c r="AY13">
        <f>(((AQ13-labtown_av20!AQ13)/labtown_av20!AQ13)/10)*100</f>
        <v>-0.38243501087496773</v>
      </c>
      <c r="AZ13">
        <f>(((AR13-labtown_av20!AR13)/labtown_av20!AR13)/10)*100</f>
        <v>0.33700827036138281</v>
      </c>
      <c r="BA13">
        <f>(((AS13-labtown_av20!AS13)/labtown_av20!AS13)/10)*100</f>
        <v>0.33700827036138276</v>
      </c>
    </row>
    <row r="14" spans="1:53" x14ac:dyDescent="0.35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18.010683865893949</v>
      </c>
      <c r="K14">
        <v>14.6190615794594</v>
      </c>
      <c r="L14">
        <v>19.492082105945901</v>
      </c>
      <c r="M14">
        <v>16.707498947953599</v>
      </c>
      <c r="N14">
        <f t="shared" si="3"/>
        <v>-21.89049852713508</v>
      </c>
      <c r="O14">
        <f t="shared" si="4"/>
        <v>-9.6952492635675398</v>
      </c>
      <c r="P14">
        <f t="shared" si="0"/>
        <v>-0.37767788806226144</v>
      </c>
      <c r="Q14">
        <f t="shared" si="1"/>
        <v>-1.96190615794594</v>
      </c>
      <c r="R14">
        <f t="shared" si="2"/>
        <v>-2.0411655296341871</v>
      </c>
      <c r="S14">
        <f t="shared" si="5"/>
        <v>3.1122701223971583E-10</v>
      </c>
      <c r="T14">
        <f t="shared" si="5"/>
        <v>6.1575329451153769E-5</v>
      </c>
      <c r="U14">
        <f t="shared" si="5"/>
        <v>0.68545125714247679</v>
      </c>
      <c r="V14">
        <f t="shared" si="5"/>
        <v>0.14059017826041353</v>
      </c>
      <c r="W14">
        <f t="shared" si="5"/>
        <v>0.12987724684765664</v>
      </c>
      <c r="X14">
        <f t="shared" si="6"/>
        <v>0.9559802578912252</v>
      </c>
      <c r="Y14">
        <f t="shared" si="7"/>
        <v>-4.5018016885361493E-2</v>
      </c>
      <c r="Z14">
        <f t="shared" si="8"/>
        <v>3.2555799104705815E-10</v>
      </c>
      <c r="AA14">
        <f t="shared" si="8"/>
        <v>6.4410670558178023E-5</v>
      </c>
      <c r="AB14">
        <f t="shared" si="9"/>
        <v>0.71701402982368889</v>
      </c>
      <c r="AC14">
        <f t="shared" si="9"/>
        <v>0.14706389289935565</v>
      </c>
      <c r="AD14">
        <f t="shared" si="9"/>
        <v>0.13585766628083917</v>
      </c>
      <c r="AE14">
        <f t="shared" si="15"/>
        <v>0.99999999999999989</v>
      </c>
      <c r="AF14" s="17">
        <f t="shared" si="10"/>
        <v>9.4782276004781938</v>
      </c>
      <c r="AG14">
        <f t="shared" si="17"/>
        <v>12666.487290431791</v>
      </c>
      <c r="AH14">
        <f t="shared" si="11"/>
        <v>2.5403548456834013E-2</v>
      </c>
      <c r="AI14">
        <f t="shared" si="12"/>
        <v>8.270328201073475E-12</v>
      </c>
      <c r="AJ14">
        <f t="shared" si="12"/>
        <v>1.6362595906618473E-6</v>
      </c>
      <c r="AK14">
        <f t="shared" si="12"/>
        <v>1.8214700650855908E-2</v>
      </c>
      <c r="AL14">
        <f t="shared" si="12"/>
        <v>3.7359447295194285E-3</v>
      </c>
      <c r="AM14">
        <f t="shared" si="12"/>
        <v>3.4512668085976824E-3</v>
      </c>
      <c r="AO14" s="32">
        <f t="shared" si="13"/>
        <v>6.3872862348770205E-8</v>
      </c>
      <c r="AP14">
        <f t="shared" si="16"/>
        <v>1.2637053942748451E-2</v>
      </c>
      <c r="AQ14">
        <f>AK14*$C14*0.5</f>
        <v>140.67459466060413</v>
      </c>
      <c r="AR14">
        <f t="shared" si="14"/>
        <v>28.853206021525821</v>
      </c>
      <c r="AS14" s="33">
        <f>AM14*$C14*0.5</f>
        <v>26.654599966882351</v>
      </c>
      <c r="AW14">
        <f>(((AO14-labtown_av20!AO14)/labtown_av20!AO14)/10)*100</f>
        <v>0.36127980472296245</v>
      </c>
      <c r="AX14">
        <f>(((AP14-labtown_av20!AP14)/labtown_av20!AP14)/10)*100</f>
        <v>0.36127980472296561</v>
      </c>
      <c r="AY14">
        <f>(((AQ14-labtown_av20!AQ14)/labtown_av20!AQ14)/10)*100</f>
        <v>-0.45317138033167131</v>
      </c>
      <c r="AZ14">
        <f>(((AR14-labtown_av20!AR14)/labtown_av20!AR14)/10)*100</f>
        <v>0.36127980472296395</v>
      </c>
      <c r="BA14">
        <f>(((AS14-labtown_av20!AS14)/labtown_av20!AS14)/10)*100</f>
        <v>0.36127980472296439</v>
      </c>
    </row>
    <row r="15" spans="1:53" x14ac:dyDescent="0.35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20.666172757748541</v>
      </c>
      <c r="K15">
        <v>16.774490874795902</v>
      </c>
      <c r="L15">
        <v>22.3659878330613</v>
      </c>
      <c r="M15">
        <v>19.170846714052502</v>
      </c>
      <c r="N15">
        <f t="shared" si="3"/>
        <v>-25.339185399673557</v>
      </c>
      <c r="O15">
        <f t="shared" si="4"/>
        <v>-11.419592699836778</v>
      </c>
      <c r="P15">
        <f t="shared" si="0"/>
        <v>-0.63977809037518096</v>
      </c>
      <c r="Q15">
        <f t="shared" si="1"/>
        <v>-2.17744908747959</v>
      </c>
      <c r="R15">
        <f t="shared" si="2"/>
        <v>-2.3105908027229218</v>
      </c>
      <c r="S15">
        <f t="shared" si="5"/>
        <v>9.8930819135273866E-12</v>
      </c>
      <c r="T15">
        <f t="shared" si="5"/>
        <v>1.0978269930380294E-5</v>
      </c>
      <c r="U15">
        <f t="shared" si="5"/>
        <v>0.52740944829096115</v>
      </c>
      <c r="V15">
        <f t="shared" si="5"/>
        <v>0.11333025779858222</v>
      </c>
      <c r="W15">
        <f t="shared" si="5"/>
        <v>9.9202625061996105E-2</v>
      </c>
      <c r="X15">
        <f t="shared" si="6"/>
        <v>0.73995330943136284</v>
      </c>
      <c r="Y15">
        <f t="shared" si="7"/>
        <v>-0.30116819013754098</v>
      </c>
      <c r="Z15">
        <f t="shared" si="8"/>
        <v>1.3369873189877336E-11</v>
      </c>
      <c r="AA15">
        <f t="shared" si="8"/>
        <v>1.4836436016235732E-5</v>
      </c>
      <c r="AB15">
        <f t="shared" si="9"/>
        <v>0.71276044254233184</v>
      </c>
      <c r="AC15">
        <f t="shared" si="9"/>
        <v>0.15315866062640349</v>
      </c>
      <c r="AD15">
        <f t="shared" si="9"/>
        <v>0.13406606038187877</v>
      </c>
      <c r="AE15">
        <f t="shared" si="15"/>
        <v>1.0000000000000002</v>
      </c>
      <c r="AF15" s="17">
        <f t="shared" si="10"/>
        <v>9.2739023690630891</v>
      </c>
      <c r="AG15">
        <f t="shared" si="17"/>
        <v>8630.7323028731735</v>
      </c>
      <c r="AH15">
        <f t="shared" si="11"/>
        <v>2.1502080490326932E-2</v>
      </c>
      <c r="AI15">
        <f t="shared" si="12"/>
        <v>2.8748008947420659E-13</v>
      </c>
      <c r="AJ15">
        <f t="shared" si="12"/>
        <v>3.1901424141068618E-7</v>
      </c>
      <c r="AK15">
        <f t="shared" si="12"/>
        <v>1.5325832405866264E-2</v>
      </c>
      <c r="AL15">
        <f t="shared" si="12"/>
        <v>3.2932298485795941E-3</v>
      </c>
      <c r="AM15">
        <f t="shared" si="12"/>
        <v>2.8826992213521877E-3</v>
      </c>
      <c r="AO15" s="32">
        <f>AI15*$C15*0.5</f>
        <v>2.2202475810590878E-9</v>
      </c>
      <c r="AP15">
        <f>AJ15*$C15*0.5</f>
        <v>2.4637900979887703E-3</v>
      </c>
      <c r="AQ15">
        <f t="shared" si="14"/>
        <v>118.36347480298997</v>
      </c>
      <c r="AR15">
        <f t="shared" si="14"/>
        <v>25.434059167553102</v>
      </c>
      <c r="AS15" s="33">
        <f t="shared" si="14"/>
        <v>22.263475654380446</v>
      </c>
      <c r="AW15">
        <f>(((AO15-labtown_av20!AO15)/labtown_av20!AO15)/10)*100</f>
        <v>0.38992859854438677</v>
      </c>
      <c r="AX15">
        <f>(((AP15-labtown_av20!AP15)/labtown_av20!AP15)/10)*100</f>
        <v>0.38992859854438872</v>
      </c>
      <c r="AY15">
        <f>(((AQ15-labtown_av20!AQ15)/labtown_av20!AQ15)/10)*100</f>
        <v>-0.54163264571055814</v>
      </c>
      <c r="AZ15">
        <f>(((AR15-labtown_av20!AR15)/labtown_av20!AR15)/10)*100</f>
        <v>0.38992859854438711</v>
      </c>
      <c r="BA15">
        <f>(((AS15-labtown_av20!AS15)/labtown_av20!AS15)/10)*100</f>
        <v>0.38992859854438794</v>
      </c>
    </row>
    <row r="16" spans="1:53" x14ac:dyDescent="0.35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23.446740717182092</v>
      </c>
      <c r="K16">
        <v>19.031445387323199</v>
      </c>
      <c r="L16">
        <v>25.375260516430899</v>
      </c>
      <c r="M16">
        <v>21.750223299797899</v>
      </c>
      <c r="N16">
        <f t="shared" si="3"/>
        <v>-28.950312619717078</v>
      </c>
      <c r="O16">
        <f t="shared" si="4"/>
        <v>-13.225156309858539</v>
      </c>
      <c r="P16">
        <f t="shared" si="0"/>
        <v>-0.9142237590984964</v>
      </c>
      <c r="Q16">
        <f t="shared" si="1"/>
        <v>-2.4031445387323203</v>
      </c>
      <c r="R16">
        <f t="shared" si="2"/>
        <v>-2.5903633524745651</v>
      </c>
      <c r="S16">
        <f t="shared" si="5"/>
        <v>2.673246333776173E-13</v>
      </c>
      <c r="T16">
        <f t="shared" si="5"/>
        <v>1.804627588082952E-6</v>
      </c>
      <c r="U16">
        <f t="shared" si="5"/>
        <v>0.40082764417458461</v>
      </c>
      <c r="V16">
        <f t="shared" si="5"/>
        <v>9.0433135217000304E-2</v>
      </c>
      <c r="W16">
        <f t="shared" si="5"/>
        <v>7.4992786319781415E-2</v>
      </c>
      <c r="X16">
        <f t="shared" si="6"/>
        <v>0.5662553703392218</v>
      </c>
      <c r="Y16">
        <f t="shared" si="7"/>
        <v>-0.56871011818709072</v>
      </c>
      <c r="Z16">
        <f t="shared" si="8"/>
        <v>4.7209200544530534E-13</v>
      </c>
      <c r="AA16">
        <f t="shared" si="8"/>
        <v>3.1869500628344931E-6</v>
      </c>
      <c r="AB16">
        <f t="shared" si="9"/>
        <v>0.707856675927796</v>
      </c>
      <c r="AC16">
        <f t="shared" si="9"/>
        <v>0.15970380141882856</v>
      </c>
      <c r="AD16">
        <f t="shared" si="9"/>
        <v>0.13243633570284044</v>
      </c>
      <c r="AE16">
        <f t="shared" si="15"/>
        <v>0.99999999999999989</v>
      </c>
      <c r="AF16" s="17">
        <f t="shared" si="10"/>
        <v>10.015328914256084</v>
      </c>
      <c r="AG16">
        <f t="shared" si="17"/>
        <v>15021.410537457145</v>
      </c>
      <c r="AH16">
        <f t="shared" si="11"/>
        <v>1.8150447006629735E-2</v>
      </c>
      <c r="AI16">
        <f t="shared" si="12"/>
        <v>8.5686809270885708E-15</v>
      </c>
      <c r="AJ16">
        <f t="shared" si="12"/>
        <v>5.7844568228252768E-8</v>
      </c>
      <c r="AK16">
        <f t="shared" si="12"/>
        <v>1.2847915084716539E-2</v>
      </c>
      <c r="AL16">
        <f t="shared" si="12"/>
        <v>2.8986953844097663E-3</v>
      </c>
      <c r="AM16">
        <f t="shared" si="12"/>
        <v>2.4037786929266311E-3</v>
      </c>
      <c r="AO16" s="32">
        <f t="shared" si="13"/>
        <v>6.6177080771162331E-11</v>
      </c>
      <c r="AP16">
        <f t="shared" si="16"/>
        <v>4.4674141753983475E-4</v>
      </c>
      <c r="AQ16">
        <f t="shared" si="14"/>
        <v>99.226184466085755</v>
      </c>
      <c r="AR16">
        <f t="shared" si="14"/>
        <v>22.387016183395072</v>
      </c>
      <c r="AS16" s="33">
        <f t="shared" si="14"/>
        <v>18.564707692045488</v>
      </c>
      <c r="AW16">
        <f>(((AO16-labtown_av20!AO16)/labtown_av20!AO16)/10)*100</f>
        <v>0.42139375687263819</v>
      </c>
      <c r="AX16">
        <f>(((AP16-labtown_av20!AP16)/labtown_av20!AP16)/10)*100</f>
        <v>0.42139375687263658</v>
      </c>
      <c r="AY16">
        <f>(((AQ16-labtown_av20!AQ16)/labtown_av20!AQ16)/10)*100</f>
        <v>-0.63213991215919973</v>
      </c>
      <c r="AZ16">
        <f>(((AR16-labtown_av20!AR16)/labtown_av20!AR16)/10)*100</f>
        <v>0.42139375687263597</v>
      </c>
      <c r="BA16">
        <f>(((AS16-labtown_av20!AS16)/labtown_av20!AS16)/10)*100</f>
        <v>0.42139375687263647</v>
      </c>
    </row>
    <row r="17" spans="1:53" x14ac:dyDescent="0.35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25.663041540785994</v>
      </c>
      <c r="K17">
        <v>20.830390861027599</v>
      </c>
      <c r="L17">
        <v>27.773854481370101</v>
      </c>
      <c r="M17">
        <v>23.8061609840315</v>
      </c>
      <c r="N17">
        <f t="shared" si="3"/>
        <v>-31.828625377644123</v>
      </c>
      <c r="O17">
        <f t="shared" si="4"/>
        <v>-14.664312688822061</v>
      </c>
      <c r="P17">
        <f t="shared" si="0"/>
        <v>-1.1329755287009555</v>
      </c>
      <c r="Q17">
        <f t="shared" si="1"/>
        <v>-2.5830390861027599</v>
      </c>
      <c r="R17">
        <f t="shared" si="2"/>
        <v>-2.824501114957199</v>
      </c>
      <c r="S17">
        <f t="shared" si="5"/>
        <v>1.5031545366371143E-14</v>
      </c>
      <c r="T17">
        <f t="shared" si="5"/>
        <v>4.2792722587591543E-7</v>
      </c>
      <c r="U17">
        <f t="shared" si="5"/>
        <v>0.32207349031034049</v>
      </c>
      <c r="V17">
        <f t="shared" si="5"/>
        <v>7.5544069872083716E-2</v>
      </c>
      <c r="W17">
        <f t="shared" si="5"/>
        <v>5.9338252413022721E-2</v>
      </c>
      <c r="X17">
        <f t="shared" si="6"/>
        <v>0.45695624052268785</v>
      </c>
      <c r="Y17">
        <f t="shared" si="7"/>
        <v>-0.78316764645229464</v>
      </c>
      <c r="Z17">
        <f t="shared" si="8"/>
        <v>3.289493398575181E-14</v>
      </c>
      <c r="AA17">
        <f t="shared" si="8"/>
        <v>9.3647309726295088E-7</v>
      </c>
      <c r="AB17">
        <f t="shared" si="9"/>
        <v>0.70482348581548604</v>
      </c>
      <c r="AC17">
        <f t="shared" si="9"/>
        <v>0.165320140470503</v>
      </c>
      <c r="AD17">
        <f t="shared" si="9"/>
        <v>0.12985543724088081</v>
      </c>
      <c r="AE17">
        <f t="shared" si="15"/>
        <v>1</v>
      </c>
      <c r="AF17" s="17">
        <f t="shared" si="10"/>
        <v>8.6129679999005333</v>
      </c>
      <c r="AG17">
        <f t="shared" si="17"/>
        <v>3180.3630864455508</v>
      </c>
      <c r="AH17">
        <f t="shared" si="11"/>
        <v>1.5358020445594093E-2</v>
      </c>
      <c r="AI17">
        <f t="shared" si="12"/>
        <v>5.0520106870964425E-16</v>
      </c>
      <c r="AJ17">
        <f t="shared" si="12"/>
        <v>1.4382372974513224E-8</v>
      </c>
      <c r="AK17">
        <f t="shared" si="12"/>
        <v>1.0824693505689133E-2</v>
      </c>
      <c r="AL17">
        <f t="shared" si="12"/>
        <v>2.5389900974144724E-3</v>
      </c>
      <c r="AM17">
        <f t="shared" si="12"/>
        <v>1.9943224601170081E-3</v>
      </c>
      <c r="AO17" s="32">
        <f t="shared" si="13"/>
        <v>3.9017361265003114E-12</v>
      </c>
      <c r="AP17">
        <f t="shared" si="16"/>
        <v>1.1107701011557408E-4</v>
      </c>
      <c r="AQ17">
        <f t="shared" si="14"/>
        <v>83.600570793159775</v>
      </c>
      <c r="AR17">
        <f t="shared" si="14"/>
        <v>19.608963641369822</v>
      </c>
      <c r="AS17" s="33">
        <f t="shared" si="14"/>
        <v>15.402421872155001</v>
      </c>
      <c r="AW17">
        <f>(((AO17-labtown_av20!AO17)/labtown_av20!AO17)/10)*100</f>
        <v>0.43621976158931525</v>
      </c>
      <c r="AX17">
        <f>(((AP17-labtown_av20!AP17)/labtown_av20!AP17)/10)*100</f>
        <v>0.43621976158931491</v>
      </c>
      <c r="AY17">
        <f>(((AQ17-labtown_av20!AQ17)/labtown_av20!AQ17)/10)*100</f>
        <v>-0.71284524510177838</v>
      </c>
      <c r="AZ17">
        <f>(((AR17-labtown_av20!AR17)/labtown_av20!AR17)/10)*100</f>
        <v>0.43621976158931353</v>
      </c>
      <c r="BA17">
        <f>(((AS17-labtown_av20!AS17)/labtown_av20!AS17)/10)*100</f>
        <v>0.43621976158931525</v>
      </c>
    </row>
    <row r="18" spans="1:53" x14ac:dyDescent="0.35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28.294621873808072</v>
      </c>
      <c r="K18">
        <v>22.966413858610402</v>
      </c>
      <c r="L18">
        <v>30.621885144813898</v>
      </c>
      <c r="M18">
        <v>26.247330124126201</v>
      </c>
      <c r="N18">
        <f t="shared" si="3"/>
        <v>-35.246262173776678</v>
      </c>
      <c r="O18">
        <f t="shared" si="4"/>
        <v>-16.373131086888339</v>
      </c>
      <c r="P18">
        <f t="shared" si="0"/>
        <v>-1.3927159252070278</v>
      </c>
      <c r="Q18">
        <f t="shared" si="1"/>
        <v>-2.7966413858610402</v>
      </c>
      <c r="R18">
        <f t="shared" si="2"/>
        <v>-3.0802111141571262</v>
      </c>
      <c r="S18">
        <f t="shared" si="5"/>
        <v>4.9288185491292691E-16</v>
      </c>
      <c r="T18">
        <f t="shared" si="5"/>
        <v>7.7488903856081594E-8</v>
      </c>
      <c r="U18">
        <f t="shared" si="5"/>
        <v>0.24839975252312441</v>
      </c>
      <c r="V18">
        <f t="shared" si="5"/>
        <v>6.1014643523179347E-2</v>
      </c>
      <c r="W18">
        <f t="shared" si="5"/>
        <v>4.5949555023425889E-2</v>
      </c>
      <c r="X18">
        <f t="shared" si="6"/>
        <v>0.35536402855863403</v>
      </c>
      <c r="Y18">
        <f t="shared" si="7"/>
        <v>-1.0346125823440138</v>
      </c>
      <c r="Z18">
        <f t="shared" si="8"/>
        <v>1.3869773395806798E-15</v>
      </c>
      <c r="AA18">
        <f t="shared" si="8"/>
        <v>2.1805500171297207E-7</v>
      </c>
      <c r="AB18">
        <f t="shared" si="9"/>
        <v>0.69900083452633188</v>
      </c>
      <c r="AC18">
        <f t="shared" si="9"/>
        <v>0.17169617243100369</v>
      </c>
      <c r="AD18">
        <f t="shared" si="9"/>
        <v>0.12930277498766127</v>
      </c>
      <c r="AE18">
        <f t="shared" si="15"/>
        <v>0.99999999999999989</v>
      </c>
      <c r="AF18" s="17">
        <f t="shared" si="10"/>
        <v>9.8699979981782864</v>
      </c>
      <c r="AG18">
        <f t="shared" si="17"/>
        <v>9374.6938146769426</v>
      </c>
      <c r="AH18">
        <f t="shared" si="11"/>
        <v>1.3385756483006108E-2</v>
      </c>
      <c r="AI18">
        <f t="shared" si="12"/>
        <v>1.8565740915074649E-17</v>
      </c>
      <c r="AJ18">
        <f t="shared" si="12"/>
        <v>2.9188311528313237E-9</v>
      </c>
      <c r="AK18">
        <f t="shared" si="12"/>
        <v>9.3566549523875272E-3</v>
      </c>
      <c r="AL18">
        <f t="shared" si="12"/>
        <v>2.2982831532256422E-3</v>
      </c>
      <c r="AM18">
        <f t="shared" si="12"/>
        <v>1.7308154585617668E-3</v>
      </c>
      <c r="AO18" s="32">
        <f t="shared" si="13"/>
        <v>1.4338572606073518E-13</v>
      </c>
      <c r="AP18">
        <f t="shared" si="16"/>
        <v>2.2542527444061841E-5</v>
      </c>
      <c r="AQ18">
        <f t="shared" si="14"/>
        <v>72.262710655329897</v>
      </c>
      <c r="AR18">
        <f t="shared" si="14"/>
        <v>17.749951382271004</v>
      </c>
      <c r="AS18" s="33">
        <f t="shared" si="14"/>
        <v>13.367321688816393</v>
      </c>
      <c r="AW18">
        <f>(((AO18-labtown_av20!AO18)/labtown_av20!AO18)/10)*100</f>
        <v>0.46658417026419696</v>
      </c>
      <c r="AX18">
        <f>(((AP18-labtown_av20!AP18)/labtown_av20!AP18)/10)*100</f>
        <v>0.46658417026419852</v>
      </c>
      <c r="AY18">
        <f>(((AQ18-labtown_av20!AQ18)/labtown_av20!AQ18)/10)*100</f>
        <v>-0.79657401154094765</v>
      </c>
      <c r="AZ18">
        <f>(((AR18-labtown_av20!AR18)/labtown_av20!AR18)/10)*100</f>
        <v>0.46658417026419796</v>
      </c>
      <c r="BA18">
        <f>(((AS18-labtown_av20!AS18)/labtown_av20!AS18)/10)*100</f>
        <v>0.4665841702641973</v>
      </c>
    </row>
    <row r="19" spans="1:53" x14ac:dyDescent="0.35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28.072887161645372</v>
      </c>
      <c r="K19">
        <v>22.786434384452399</v>
      </c>
      <c r="L19">
        <v>30.381912512603201</v>
      </c>
      <c r="M19">
        <v>26.041639296517001</v>
      </c>
      <c r="N19">
        <f t="shared" si="3"/>
        <v>-34.958295015123838</v>
      </c>
      <c r="O19">
        <f t="shared" si="4"/>
        <v>-16.229147507561919</v>
      </c>
      <c r="P19">
        <f t="shared" si="0"/>
        <v>-1.3708304211494124</v>
      </c>
      <c r="Q19">
        <f t="shared" si="1"/>
        <v>-2.7786434384452399</v>
      </c>
      <c r="R19">
        <f t="shared" si="2"/>
        <v>-3.0460212074025379</v>
      </c>
      <c r="S19">
        <f t="shared" si="5"/>
        <v>6.5736318501292471E-16</v>
      </c>
      <c r="T19">
        <f t="shared" si="5"/>
        <v>8.948923416483546E-8</v>
      </c>
      <c r="U19">
        <f t="shared" si="5"/>
        <v>0.25389603135111594</v>
      </c>
      <c r="V19">
        <f t="shared" si="5"/>
        <v>6.2122723540670888E-2</v>
      </c>
      <c r="W19">
        <f t="shared" si="5"/>
        <v>4.7547731091202562E-2</v>
      </c>
      <c r="X19">
        <f t="shared" si="6"/>
        <v>0.36356657547222421</v>
      </c>
      <c r="Y19">
        <f t="shared" si="7"/>
        <v>-1.011792847548374</v>
      </c>
      <c r="Z19">
        <f t="shared" si="8"/>
        <v>1.8080957639164111E-15</v>
      </c>
      <c r="AA19">
        <f t="shared" si="8"/>
        <v>2.4614263302010356E-7</v>
      </c>
      <c r="AB19">
        <f t="shared" si="9"/>
        <v>0.69834811140528819</v>
      </c>
      <c r="AC19">
        <f t="shared" si="9"/>
        <v>0.17087028272602289</v>
      </c>
      <c r="AD19">
        <f t="shared" si="9"/>
        <v>0.13078135972605412</v>
      </c>
      <c r="AE19">
        <f t="shared" si="15"/>
        <v>1</v>
      </c>
      <c r="AF19" s="17">
        <f t="shared" si="10"/>
        <v>9.8720078519071119</v>
      </c>
      <c r="AG19">
        <f t="shared" si="17"/>
        <v>9544.8102707988492</v>
      </c>
      <c r="AH19">
        <f t="shared" si="11"/>
        <v>1.3327048844274285E-2</v>
      </c>
      <c r="AI19">
        <f t="shared" si="12"/>
        <v>2.4096580560839436E-17</v>
      </c>
      <c r="AJ19">
        <f t="shared" si="12"/>
        <v>3.2803548929172007E-9</v>
      </c>
      <c r="AK19">
        <f t="shared" si="12"/>
        <v>9.3069193910049752E-3</v>
      </c>
      <c r="AL19">
        <f t="shared" si="12"/>
        <v>2.2771966039246637E-3</v>
      </c>
      <c r="AM19">
        <f t="shared" si="12"/>
        <v>1.7429295689897291E-3</v>
      </c>
      <c r="AO19" s="32">
        <f t="shared" si="13"/>
        <v>1.8610114808246356E-13</v>
      </c>
      <c r="AP19">
        <f t="shared" si="16"/>
        <v>2.5334624145051355E-5</v>
      </c>
      <c r="AQ19">
        <f t="shared" si="14"/>
        <v>71.878596193510333</v>
      </c>
      <c r="AR19">
        <f t="shared" si="14"/>
        <v>17.587097112383972</v>
      </c>
      <c r="AS19" s="33">
        <f t="shared" si="14"/>
        <v>13.460880600752027</v>
      </c>
      <c r="AW19">
        <f>(((AO19-labtown_av20!AO19)/labtown_av20!AO19)/10)*100</f>
        <v>0.4547697664172749</v>
      </c>
      <c r="AX19">
        <f>(((AP19-labtown_av20!AP19)/labtown_av20!AP19)/10)*100</f>
        <v>0.45476976641727507</v>
      </c>
      <c r="AY19">
        <f>(((AQ19-labtown_av20!AQ19)/labtown_av20!AQ19)/10)*100</f>
        <v>-0.79769239991167618</v>
      </c>
      <c r="AZ19">
        <f>(((AR19-labtown_av20!AR19)/labtown_av20!AR19)/10)*100</f>
        <v>0.45476976641727629</v>
      </c>
      <c r="BA19">
        <f>(((AS19-labtown_av20!AS19)/labtown_av20!AS19)/10)*100</f>
        <v>0.45476976641727251</v>
      </c>
    </row>
    <row r="20" spans="1:53" x14ac:dyDescent="0.35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30.822583150905814</v>
      </c>
      <c r="K20">
        <v>25.018330479631398</v>
      </c>
      <c r="L20">
        <v>33.357773972841798</v>
      </c>
      <c r="M20">
        <v>28.592377691007201</v>
      </c>
      <c r="N20">
        <f t="shared" si="3"/>
        <v>-38.529328767410156</v>
      </c>
      <c r="O20">
        <f t="shared" si="4"/>
        <v>-18.014664383705078</v>
      </c>
      <c r="P20">
        <f t="shared" si="0"/>
        <v>-1.6422289863231749</v>
      </c>
      <c r="Q20">
        <f t="shared" si="1"/>
        <v>-3.0018330479631401</v>
      </c>
      <c r="R20">
        <f t="shared" si="2"/>
        <v>-3.331214818116973</v>
      </c>
      <c r="S20">
        <f t="shared" si="5"/>
        <v>1.8489498208245438E-17</v>
      </c>
      <c r="T20">
        <f t="shared" si="5"/>
        <v>1.5008271061597594E-8</v>
      </c>
      <c r="U20">
        <f t="shared" si="5"/>
        <v>0.193548144955103</v>
      </c>
      <c r="V20">
        <f t="shared" si="5"/>
        <v>4.9695889876406003E-2</v>
      </c>
      <c r="W20">
        <f t="shared" si="5"/>
        <v>3.5749649355893628E-2</v>
      </c>
      <c r="X20">
        <f t="shared" si="6"/>
        <v>0.27899369919567368</v>
      </c>
      <c r="Y20">
        <f t="shared" si="7"/>
        <v>-1.2765660809438344</v>
      </c>
      <c r="Z20">
        <f t="shared" si="8"/>
        <v>6.6272099554756373E-17</v>
      </c>
      <c r="AA20">
        <f t="shared" si="8"/>
        <v>5.379430110739334E-8</v>
      </c>
      <c r="AB20">
        <f t="shared" si="9"/>
        <v>0.69373661668021036</v>
      </c>
      <c r="AC20">
        <f t="shared" si="9"/>
        <v>0.1781254917931015</v>
      </c>
      <c r="AD20">
        <f t="shared" si="9"/>
        <v>0.12813783773238702</v>
      </c>
      <c r="AE20">
        <f t="shared" si="15"/>
        <v>1</v>
      </c>
      <c r="AF20" s="17">
        <f t="shared" si="10"/>
        <v>9.1280125360663948</v>
      </c>
      <c r="AG20">
        <f>EXP(AF20+$D$2*Y20)</f>
        <v>3768.4395391314724</v>
      </c>
      <c r="AH20">
        <f t="shared" si="11"/>
        <v>1.1335758928300353E-2</v>
      </c>
      <c r="AI20">
        <f t="shared" si="12"/>
        <v>7.5124454422503941E-19</v>
      </c>
      <c r="AJ20">
        <f t="shared" si="12"/>
        <v>6.0979922906981161E-10</v>
      </c>
      <c r="AK20">
        <f t="shared" si="12"/>
        <v>7.8640310464215737E-3</v>
      </c>
      <c r="AL20">
        <f t="shared" si="12"/>
        <v>2.0191876339515414E-3</v>
      </c>
      <c r="AM20">
        <f t="shared" si="12"/>
        <v>1.452539638128008E-3</v>
      </c>
      <c r="AO20" s="32">
        <f t="shared" si="13"/>
        <v>5.8019631382128573E-15</v>
      </c>
      <c r="AP20">
        <f t="shared" si="16"/>
        <v>4.709561854353818E-6</v>
      </c>
      <c r="AQ20">
        <f t="shared" si="14"/>
        <v>60.734974516409522</v>
      </c>
      <c r="AR20">
        <f t="shared" si="14"/>
        <v>15.594458969957874</v>
      </c>
      <c r="AS20" s="33">
        <f t="shared" si="14"/>
        <v>11.218159921421297</v>
      </c>
      <c r="AW20">
        <f>(((AO20-labtown_av20!AO20)/labtown_av20!AO20)/10)*100</f>
        <v>0.48503934396368908</v>
      </c>
      <c r="AX20">
        <f>(((AP20-labtown_av20!AP20)/labtown_av20!AP20)/10)*100</f>
        <v>0.48503934396368581</v>
      </c>
      <c r="AY20">
        <f>(((AQ20-labtown_av20!AQ20)/labtown_av20!AQ20)/10)*100</f>
        <v>-0.88568033703110183</v>
      </c>
      <c r="AZ20">
        <f>(((AR20-labtown_av20!AR20)/labtown_av20!AR20)/10)*100</f>
        <v>0.48503934396368587</v>
      </c>
      <c r="BA20">
        <f>(((AS20-labtown_av20!AS20)/labtown_av20!AS20)/10)*100</f>
        <v>0.48503934396368681</v>
      </c>
    </row>
    <row r="21" spans="1:53" x14ac:dyDescent="0.35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32.898493512091903</v>
      </c>
      <c r="K21">
        <v>26.703322655918701</v>
      </c>
      <c r="L21">
        <v>35.604430207891603</v>
      </c>
      <c r="M21">
        <v>30.5180830353356</v>
      </c>
      <c r="N21">
        <f t="shared" si="3"/>
        <v>-41.22531624946992</v>
      </c>
      <c r="O21">
        <f t="shared" si="4"/>
        <v>-19.36265812473496</v>
      </c>
      <c r="P21">
        <f t="shared" si="0"/>
        <v>-1.8471240349597173</v>
      </c>
      <c r="Q21">
        <f t="shared" si="1"/>
        <v>-3.1703322655918704</v>
      </c>
      <c r="R21">
        <f t="shared" si="2"/>
        <v>-3.5040364324895683</v>
      </c>
      <c r="S21">
        <f t="shared" si="5"/>
        <v>1.2475921634390401E-18</v>
      </c>
      <c r="T21">
        <f t="shared" si="5"/>
        <v>3.8985617856482774E-9</v>
      </c>
      <c r="U21">
        <f t="shared" si="5"/>
        <v>0.1576900257988626</v>
      </c>
      <c r="V21">
        <f t="shared" si="5"/>
        <v>4.1989643871478195E-2</v>
      </c>
      <c r="W21">
        <f t="shared" si="5"/>
        <v>3.0075739391890975E-2</v>
      </c>
      <c r="X21">
        <f t="shared" si="6"/>
        <v>0.22975541296079355</v>
      </c>
      <c r="Y21">
        <f t="shared" si="7"/>
        <v>-1.4707399578027964</v>
      </c>
      <c r="Z21">
        <f t="shared" si="8"/>
        <v>5.4300882288763943E-18</v>
      </c>
      <c r="AA21">
        <f t="shared" si="8"/>
        <v>1.6968313109182524E-8</v>
      </c>
      <c r="AB21">
        <f t="shared" si="9"/>
        <v>0.68633867540596971</v>
      </c>
      <c r="AC21">
        <f t="shared" si="9"/>
        <v>0.1827580178868016</v>
      </c>
      <c r="AD21">
        <f t="shared" si="9"/>
        <v>0.13090328973891566</v>
      </c>
      <c r="AE21">
        <f t="shared" si="15"/>
        <v>1</v>
      </c>
      <c r="AF21" s="17">
        <f t="shared" si="10"/>
        <v>8.6284315092255301</v>
      </c>
      <c r="AG21">
        <f t="shared" si="17"/>
        <v>1996.0261116275528</v>
      </c>
      <c r="AH21">
        <f t="shared" si="11"/>
        <v>1.0351574427815291E-2</v>
      </c>
      <c r="AI21">
        <f t="shared" si="12"/>
        <v>5.6209962450817702E-20</v>
      </c>
      <c r="AJ21">
        <f t="shared" si="12"/>
        <v>1.756487560641768E-10</v>
      </c>
      <c r="AK21">
        <f t="shared" si="12"/>
        <v>7.1046858811530554E-3</v>
      </c>
      <c r="AL21">
        <f t="shared" si="12"/>
        <v>1.8918332244352248E-3</v>
      </c>
      <c r="AM21">
        <f t="shared" si="12"/>
        <v>1.3550551465782552E-3</v>
      </c>
      <c r="AO21" s="32">
        <f t="shared" si="13"/>
        <v>4.34117136220133E-16</v>
      </c>
      <c r="AP21">
        <f t="shared" si="16"/>
        <v>1.3565590802507267E-6</v>
      </c>
      <c r="AQ21">
        <f t="shared" si="14"/>
        <v>54.870449187160219</v>
      </c>
      <c r="AR21">
        <f t="shared" si="14"/>
        <v>14.610883654592667</v>
      </c>
      <c r="AS21" s="33">
        <f>AM21*$C21*0.5</f>
        <v>10.46527401913159</v>
      </c>
      <c r="AW21">
        <f>(((AO21-labtown_av20!AO21)/labtown_av20!AO21)/10)*100</f>
        <v>0.50666323621485465</v>
      </c>
      <c r="AX21">
        <f>(((AP21-labtown_av20!AP21)/labtown_av20!AP21)/10)*100</f>
        <v>0.50666323621485532</v>
      </c>
      <c r="AY21">
        <f>(((AQ21-labtown_av20!AQ21)/labtown_av20!AQ21)/10)*100</f>
        <v>-0.95265772830488216</v>
      </c>
      <c r="AZ21">
        <f>(((AR21-labtown_av20!AR21)/labtown_av20!AR21)/10)*100</f>
        <v>0.50666323621485565</v>
      </c>
      <c r="BA21">
        <f>(((AS21-labtown_av20!AS21)/labtown_av20!AS21)/10)*100</f>
        <v>0.50666323621485776</v>
      </c>
    </row>
    <row r="22" spans="1:53" x14ac:dyDescent="0.35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35.28982715961417</v>
      </c>
      <c r="K22">
        <v>28.644340226959599</v>
      </c>
      <c r="L22">
        <v>38.192453635946102</v>
      </c>
      <c r="M22">
        <v>32.736388830810903</v>
      </c>
      <c r="N22">
        <f t="shared" si="3"/>
        <v>-44.330944363135323</v>
      </c>
      <c r="O22">
        <f t="shared" si="4"/>
        <v>-20.915472181567662</v>
      </c>
      <c r="P22">
        <f t="shared" si="0"/>
        <v>-2.0831517715982844</v>
      </c>
      <c r="Q22">
        <f t="shared" si="1"/>
        <v>-3.3644340226959599</v>
      </c>
      <c r="R22">
        <f t="shared" si="2"/>
        <v>-3.7639718601901375</v>
      </c>
      <c r="S22">
        <f t="shared" si="5"/>
        <v>5.5887603290229328E-20</v>
      </c>
      <c r="T22">
        <f t="shared" si="5"/>
        <v>8.2513658842727997E-10</v>
      </c>
      <c r="U22">
        <f t="shared" si="5"/>
        <v>0.12453708056001013</v>
      </c>
      <c r="V22">
        <f t="shared" si="5"/>
        <v>3.458158297138391E-2</v>
      </c>
      <c r="W22">
        <f t="shared" si="5"/>
        <v>2.3191444028852114E-2</v>
      </c>
      <c r="X22">
        <f t="shared" si="6"/>
        <v>0.18231010838538275</v>
      </c>
      <c r="Y22">
        <f t="shared" si="7"/>
        <v>-1.7020461496554886</v>
      </c>
      <c r="Z22">
        <f t="shared" si="8"/>
        <v>3.065524110823812E-19</v>
      </c>
      <c r="AA22">
        <f t="shared" si="8"/>
        <v>4.5260056929099914E-9</v>
      </c>
      <c r="AB22">
        <f t="shared" si="9"/>
        <v>0.68310573485455317</v>
      </c>
      <c r="AC22">
        <f t="shared" si="9"/>
        <v>0.18968549400608326</v>
      </c>
      <c r="AD22">
        <f t="shared" si="9"/>
        <v>0.12720876661335778</v>
      </c>
      <c r="AE22">
        <f t="shared" si="15"/>
        <v>0.99999999999999989</v>
      </c>
      <c r="AF22" s="17">
        <f t="shared" si="10"/>
        <v>9.2305467269012063</v>
      </c>
      <c r="AG22">
        <f t="shared" si="17"/>
        <v>3099.8668010359843</v>
      </c>
      <c r="AH22">
        <f t="shared" si="11"/>
        <v>9.6590169083495096E-3</v>
      </c>
      <c r="AI22">
        <f t="shared" si="12"/>
        <v>2.9609949219400296E-21</v>
      </c>
      <c r="AJ22">
        <f t="shared" si="12"/>
        <v>4.3716765515103745E-11</v>
      </c>
      <c r="AK22">
        <f t="shared" si="12"/>
        <v>6.598129843150646E-3</v>
      </c>
      <c r="AL22">
        <f t="shared" si="12"/>
        <v>1.8321753938733878E-3</v>
      </c>
      <c r="AM22">
        <f t="shared" si="12"/>
        <v>1.2287116276087093E-3</v>
      </c>
      <c r="AO22" s="32">
        <f t="shared" si="13"/>
        <v>2.2868163930898739E-17</v>
      </c>
      <c r="AP22">
        <f t="shared" si="16"/>
        <v>3.3763048795539308E-7</v>
      </c>
      <c r="AQ22">
        <f t="shared" si="14"/>
        <v>50.958248449701372</v>
      </c>
      <c r="AR22">
        <f t="shared" si="14"/>
        <v>14.150138167006348</v>
      </c>
      <c r="AS22" s="33">
        <f t="shared" si="14"/>
        <v>9.4895059480708088</v>
      </c>
      <c r="AW22">
        <f>(((AO22-labtown_av20!AO22)/labtown_av20!AO22)/10)*100</f>
        <v>0.54770801368230049</v>
      </c>
      <c r="AX22">
        <f>(((AP22-labtown_av20!AP22)/labtown_av20!AP22)/10)*100</f>
        <v>0.54770801368229982</v>
      </c>
      <c r="AY22">
        <f>(((AQ22-labtown_av20!AQ22)/labtown_av20!AQ22)/10)*100</f>
        <v>-1.01550529387588</v>
      </c>
      <c r="AZ22">
        <f>(((AR22-labtown_av20!AR22)/labtown_av20!AR22)/10)*100</f>
        <v>0.54770801368230182</v>
      </c>
      <c r="BA22">
        <f>(((AS22-labtown_av20!AS22)/labtown_av20!AS22)/10)*100</f>
        <v>0.5477080136823026</v>
      </c>
    </row>
    <row r="23" spans="1:53" x14ac:dyDescent="0.35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37.897244060564901</v>
      </c>
      <c r="K23">
        <v>30.7607500491598</v>
      </c>
      <c r="L23">
        <v>41.014333398879799</v>
      </c>
      <c r="M23">
        <v>35.155142913325498</v>
      </c>
      <c r="N23">
        <f t="shared" si="3"/>
        <v>-47.717200078655758</v>
      </c>
      <c r="O23">
        <f t="shared" si="4"/>
        <v>-22.608600039327879</v>
      </c>
      <c r="P23">
        <f t="shared" si="0"/>
        <v>-2.3405072059778331</v>
      </c>
      <c r="Q23">
        <f t="shared" si="1"/>
        <v>-3.57607500491598</v>
      </c>
      <c r="R23">
        <f t="shared" si="2"/>
        <v>-4.0167806534564674</v>
      </c>
      <c r="S23">
        <f t="shared" si="5"/>
        <v>1.8909642312088813E-21</v>
      </c>
      <c r="T23">
        <f t="shared" si="5"/>
        <v>1.5177832627423614E-10</v>
      </c>
      <c r="U23">
        <f t="shared" si="5"/>
        <v>9.6278792664980531E-2</v>
      </c>
      <c r="V23">
        <f t="shared" si="5"/>
        <v>2.798532523580341E-2</v>
      </c>
      <c r="W23">
        <f t="shared" si="5"/>
        <v>1.8010854889032934E-2</v>
      </c>
      <c r="X23">
        <f t="shared" si="6"/>
        <v>0.14227497294159519</v>
      </c>
      <c r="Y23">
        <f t="shared" si="7"/>
        <v>-1.9499936646768004</v>
      </c>
      <c r="Z23">
        <f t="shared" si="8"/>
        <v>1.329091260474275E-20</v>
      </c>
      <c r="AA23">
        <f t="shared" si="8"/>
        <v>1.066795678369534E-9</v>
      </c>
      <c r="AB23">
        <f t="shared" si="9"/>
        <v>0.67670926709298063</v>
      </c>
      <c r="AC23">
        <f t="shared" si="9"/>
        <v>0.19669886176883386</v>
      </c>
      <c r="AD23">
        <f t="shared" si="9"/>
        <v>0.12659187007138992</v>
      </c>
      <c r="AE23">
        <f t="shared" si="15"/>
        <v>1</v>
      </c>
      <c r="AF23" s="17">
        <f t="shared" si="10"/>
        <v>9.8021073208252112</v>
      </c>
      <c r="AG23">
        <f t="shared" si="17"/>
        <v>4615.205873347737</v>
      </c>
      <c r="AH23">
        <f t="shared" si="11"/>
        <v>8.5815988520770697E-3</v>
      </c>
      <c r="AI23">
        <f t="shared" si="12"/>
        <v>1.1405728035191705E-22</v>
      </c>
      <c r="AJ23">
        <f t="shared" si="12"/>
        <v>9.1548125688967728E-12</v>
      </c>
      <c r="AK23">
        <f t="shared" si="12"/>
        <v>5.8072474696750373E-3</v>
      </c>
      <c r="AL23">
        <f t="shared" si="12"/>
        <v>1.6879907263602908E-3</v>
      </c>
      <c r="AM23">
        <f t="shared" si="12"/>
        <v>1.0863606468869292E-3</v>
      </c>
      <c r="AO23" s="32">
        <f t="shared" si="13"/>
        <v>8.808797898549525E-19</v>
      </c>
      <c r="AP23">
        <f t="shared" si="16"/>
        <v>7.0703854650657777E-8</v>
      </c>
      <c r="AQ23">
        <f t="shared" si="14"/>
        <v>44.850156999531436</v>
      </c>
      <c r="AR23">
        <f t="shared" si="14"/>
        <v>13.036580494691499</v>
      </c>
      <c r="AS23" s="33">
        <f t="shared" si="14"/>
        <v>8.3901100866496705</v>
      </c>
      <c r="AW23">
        <f>(((AO23-labtown_av20!AO23)/labtown_av20!AO23)/10)*100</f>
        <v>0.57860502138378545</v>
      </c>
      <c r="AX23">
        <f>(((AP23-labtown_av20!AP23)/labtown_av20!AP23)/10)*100</f>
        <v>0.57860502138378489</v>
      </c>
      <c r="AY23">
        <f>(((AQ23-labtown_av20!AQ23)/labtown_av20!AQ23)/10)*100</f>
        <v>-1.0953521840993456</v>
      </c>
      <c r="AZ23">
        <f>(((AR23-labtown_av20!AR23)/labtown_av20!AR23)/10)*100</f>
        <v>0.57860502138378489</v>
      </c>
      <c r="BA23">
        <f>(((AS23-labtown_av20!AS23)/labtown_av20!AS23)/10)*100</f>
        <v>0.57860502138378389</v>
      </c>
    </row>
    <row r="24" spans="1:53" x14ac:dyDescent="0.35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41.634554696565822</v>
      </c>
      <c r="K24">
        <v>33.794281409550102</v>
      </c>
      <c r="L24">
        <v>45.059041879400098</v>
      </c>
      <c r="M24">
        <v>38.622035896628802</v>
      </c>
      <c r="N24">
        <f t="shared" si="3"/>
        <v>-52.570850255280114</v>
      </c>
      <c r="O24">
        <f t="shared" si="4"/>
        <v>-25.035425127640057</v>
      </c>
      <c r="P24">
        <f t="shared" si="0"/>
        <v>-2.7093846194012969</v>
      </c>
      <c r="Q24">
        <f t="shared" si="1"/>
        <v>-3.8794281409550102</v>
      </c>
      <c r="R24">
        <f t="shared" si="2"/>
        <v>-4.4022371810698404</v>
      </c>
      <c r="S24">
        <f t="shared" si="5"/>
        <v>1.4749246202681548E-23</v>
      </c>
      <c r="T24">
        <f t="shared" si="5"/>
        <v>1.3404573950301314E-11</v>
      </c>
      <c r="U24">
        <f t="shared" si="5"/>
        <v>6.6577764776074452E-2</v>
      </c>
      <c r="V24">
        <f t="shared" si="5"/>
        <v>2.0662637920167974E-2</v>
      </c>
      <c r="W24">
        <f t="shared" si="5"/>
        <v>1.2249903971665504E-2</v>
      </c>
      <c r="X24">
        <f t="shared" si="6"/>
        <v>9.9490306681312507E-2</v>
      </c>
      <c r="Y24">
        <f t="shared" si="7"/>
        <v>-2.3076950598515711</v>
      </c>
      <c r="Z24">
        <f t="shared" si="8"/>
        <v>1.4824807254767396E-22</v>
      </c>
      <c r="AA24">
        <f t="shared" si="8"/>
        <v>1.3473246185921272E-10</v>
      </c>
      <c r="AB24">
        <f t="shared" si="9"/>
        <v>0.66918845661353166</v>
      </c>
      <c r="AC24">
        <f t="shared" si="9"/>
        <v>0.20768493544154573</v>
      </c>
      <c r="AD24">
        <f t="shared" si="9"/>
        <v>0.12312660781019014</v>
      </c>
      <c r="AE24">
        <f t="shared" si="15"/>
        <v>1</v>
      </c>
      <c r="AF24" s="18">
        <f t="shared" si="10"/>
        <v>9.9154847935456214</v>
      </c>
      <c r="AG24">
        <f t="shared" si="17"/>
        <v>4024.2677653450987</v>
      </c>
      <c r="AH24">
        <f>AG24/C428</f>
        <v>7.7373407484792782E-3</v>
      </c>
      <c r="AI24">
        <f t="shared" si="12"/>
        <v>1.1470458526066299E-24</v>
      </c>
      <c r="AJ24">
        <f t="shared" si="12"/>
        <v>1.0424709672862167E-12</v>
      </c>
      <c r="AK24">
        <f t="shared" si="12"/>
        <v>5.1777391137678361E-3</v>
      </c>
      <c r="AL24">
        <f t="shared" si="12"/>
        <v>1.60692911383716E-3</v>
      </c>
      <c r="AM24">
        <f t="shared" si="12"/>
        <v>9.5267251983181106E-4</v>
      </c>
      <c r="AO24" s="34">
        <f t="shared" si="13"/>
        <v>8.8587901314196147E-21</v>
      </c>
      <c r="AP24" s="35">
        <f t="shared" si="16"/>
        <v>8.051144159843518E-9</v>
      </c>
      <c r="AQ24" s="35">
        <f t="shared" si="14"/>
        <v>39.988378895121713</v>
      </c>
      <c r="AR24" s="35">
        <f t="shared" si="14"/>
        <v>12.410530706511722</v>
      </c>
      <c r="AS24" s="36">
        <f t="shared" si="14"/>
        <v>7.3576186147939211</v>
      </c>
      <c r="AT24">
        <f>SUM(AO5:AS24)</f>
        <v>6482.8151436061289</v>
      </c>
      <c r="AU24">
        <f>C24*0.5</f>
        <v>7723.1351399669502</v>
      </c>
      <c r="AW24">
        <f>(((AO24-labtown_av20!AO24)/labtown_av20!AO24)/10)*100</f>
        <v>0.65213874606435041</v>
      </c>
      <c r="AX24">
        <f>(((AP24-labtown_av20!AP24)/labtown_av20!AP24)/10)*100</f>
        <v>0.65213874606434941</v>
      </c>
      <c r="AY24">
        <f>(((AQ24-labtown_av20!AQ24)/labtown_av20!AQ24)/10)*100</f>
        <v>-1.1844895837040241</v>
      </c>
      <c r="AZ24">
        <f>(((AR24-labtown_av20!AR24)/labtown_av20!AR24)/10)*100</f>
        <v>0.65213874606434996</v>
      </c>
      <c r="BA24">
        <f>(((AS24-labtown_av20!AS24)/labtown_av20!AS24)/10)*100</f>
        <v>0.65213874606435063</v>
      </c>
    </row>
    <row r="25" spans="1:53" x14ac:dyDescent="0.35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2.4136159051355119</v>
      </c>
      <c r="K25">
        <v>1.95910381910349</v>
      </c>
      <c r="L25">
        <v>15</v>
      </c>
      <c r="M25">
        <v>2.2389757932611398</v>
      </c>
      <c r="N25">
        <f t="shared" si="3"/>
        <v>-1.6345661105655958</v>
      </c>
      <c r="O25">
        <f t="shared" si="4"/>
        <v>0.43271694471720212</v>
      </c>
      <c r="P25">
        <f t="shared" si="0"/>
        <v>1.191772975597015</v>
      </c>
      <c r="Q25">
        <f t="shared" si="1"/>
        <v>-0.69591038191034904</v>
      </c>
      <c r="R25">
        <f t="shared" si="2"/>
        <v>-1.0940484098174637</v>
      </c>
      <c r="S25">
        <f t="shared" si="5"/>
        <v>0.19503697742682638</v>
      </c>
      <c r="T25">
        <f t="shared" si="5"/>
        <v>1.5414398462529026</v>
      </c>
      <c r="U25">
        <f t="shared" si="5"/>
        <v>3.2929142915791858</v>
      </c>
      <c r="V25">
        <f t="shared" si="5"/>
        <v>0.49862030638828597</v>
      </c>
      <c r="W25">
        <f t="shared" si="5"/>
        <v>0.33485810306910641</v>
      </c>
      <c r="X25">
        <f t="shared" si="6"/>
        <v>5.8628695247163076</v>
      </c>
      <c r="Y25">
        <f t="shared" si="7"/>
        <v>1.7686391637205203</v>
      </c>
      <c r="Z25">
        <f t="shared" si="8"/>
        <v>3.3266470728131006E-2</v>
      </c>
      <c r="AA25">
        <f t="shared" si="8"/>
        <v>0.26291559785777252</v>
      </c>
      <c r="AB25">
        <f t="shared" si="9"/>
        <v>0.56165573490884113</v>
      </c>
      <c r="AC25">
        <f t="shared" si="9"/>
        <v>8.504714360199124E-2</v>
      </c>
      <c r="AD25">
        <f t="shared" si="9"/>
        <v>5.7115052903264039E-2</v>
      </c>
      <c r="AE25">
        <f t="shared" si="15"/>
        <v>1</v>
      </c>
      <c r="AF25" s="16">
        <f t="shared" si="10"/>
        <v>9.3332106495075688</v>
      </c>
      <c r="AG25">
        <f t="shared" si="17"/>
        <v>38997.704488564574</v>
      </c>
      <c r="AH25">
        <f>AG25/C409</f>
        <v>0.1268537390857617</v>
      </c>
      <c r="AI25">
        <f t="shared" si="12"/>
        <v>4.21997619805046E-3</v>
      </c>
      <c r="AJ25">
        <f t="shared" si="12"/>
        <v>3.3351826652226919E-2</v>
      </c>
      <c r="AK25">
        <f t="shared" si="12"/>
        <v>7.1248130052147876E-2</v>
      </c>
      <c r="AL25">
        <f t="shared" si="12"/>
        <v>1.0788548164476304E-2</v>
      </c>
      <c r="AM25">
        <f t="shared" si="12"/>
        <v>7.2452580188601323E-3</v>
      </c>
      <c r="AO25" s="29">
        <f>AI25*$C25*0.5</f>
        <v>17.789916990822967</v>
      </c>
      <c r="AP25" s="30">
        <f t="shared" si="16"/>
        <v>140.59942516015568</v>
      </c>
      <c r="AQ25" s="30">
        <f t="shared" si="14"/>
        <v>300.35674607942752</v>
      </c>
      <c r="AR25" s="30">
        <f t="shared" si="14"/>
        <v>45.480677446994925</v>
      </c>
      <c r="AS25" s="31">
        <f t="shared" si="14"/>
        <v>30.543427897096159</v>
      </c>
      <c r="AW25">
        <f>(((AO25-labtown_av20!AO25)/labtown_av20!AO25)/10)*100</f>
        <v>0.24482931598003291</v>
      </c>
      <c r="AX25">
        <f>(((AP25-labtown_av20!AP25)/labtown_av20!AP25)/10)*100</f>
        <v>0.24482931598003208</v>
      </c>
      <c r="AY25">
        <f>(((AQ25-labtown_av20!AQ25)/labtown_av20!AQ25)/10)*100</f>
        <v>0.13304778199520911</v>
      </c>
      <c r="AZ25">
        <f>(((AR25-labtown_av20!AR25)/labtown_av20!AR25)/10)*100</f>
        <v>0.24482931598003169</v>
      </c>
      <c r="BA25">
        <f>(((AS25-labtown_av20!AS25)/labtown_av20!AS25)/10)*100</f>
        <v>0.24482931598003166</v>
      </c>
    </row>
    <row r="26" spans="1:53" x14ac:dyDescent="0.35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0.63441652314477592</v>
      </c>
      <c r="K26">
        <v>0.51494847657855103</v>
      </c>
      <c r="L26">
        <v>15</v>
      </c>
      <c r="M26">
        <v>0.58851254466119995</v>
      </c>
      <c r="N26">
        <f t="shared" si="3"/>
        <v>0.67608243747431895</v>
      </c>
      <c r="O26">
        <f t="shared" si="4"/>
        <v>1.5880412187371595</v>
      </c>
      <c r="P26">
        <f t="shared" si="0"/>
        <v>1.3673822652480481</v>
      </c>
      <c r="Q26">
        <f t="shared" si="1"/>
        <v>-0.55149484765785506</v>
      </c>
      <c r="R26">
        <f t="shared" si="2"/>
        <v>-0.97884738749291811</v>
      </c>
      <c r="S26">
        <f t="shared" si="5"/>
        <v>1.9661600698792268</v>
      </c>
      <c r="T26">
        <f t="shared" si="5"/>
        <v>4.8941529580796717</v>
      </c>
      <c r="U26">
        <f t="shared" si="5"/>
        <v>3.9250624630006969</v>
      </c>
      <c r="V26">
        <f t="shared" si="5"/>
        <v>0.57608800260388848</v>
      </c>
      <c r="W26">
        <f t="shared" si="5"/>
        <v>0.37574393651711652</v>
      </c>
      <c r="X26">
        <f t="shared" si="6"/>
        <v>11.7372074300806</v>
      </c>
      <c r="Y26">
        <f t="shared" si="7"/>
        <v>2.4627639181390015</v>
      </c>
      <c r="Z26">
        <f t="shared" si="8"/>
        <v>0.16751515056641758</v>
      </c>
      <c r="AA26">
        <f t="shared" si="8"/>
        <v>0.41697763179482833</v>
      </c>
      <c r="AB26">
        <f t="shared" si="9"/>
        <v>0.33441195330171847</v>
      </c>
      <c r="AC26">
        <f t="shared" si="9"/>
        <v>4.908220341471229E-2</v>
      </c>
      <c r="AD26">
        <f t="shared" si="9"/>
        <v>3.2013060922323346E-2</v>
      </c>
      <c r="AE26">
        <f t="shared" si="15"/>
        <v>1</v>
      </c>
      <c r="AF26" s="17">
        <f t="shared" si="10"/>
        <v>8.8419653060436207</v>
      </c>
      <c r="AG26">
        <f t="shared" si="17"/>
        <v>38789.312969509243</v>
      </c>
      <c r="AH26">
        <f t="shared" ref="AH26:AH44" si="18">AG26/C410</f>
        <v>0.19022228454037052</v>
      </c>
      <c r="AI26">
        <f t="shared" si="12"/>
        <v>3.1865114635868094E-2</v>
      </c>
      <c r="AJ26">
        <f t="shared" si="12"/>
        <v>7.9318437722245685E-2</v>
      </c>
      <c r="AK26">
        <f t="shared" si="12"/>
        <v>6.3612605734660585E-2</v>
      </c>
      <c r="AL26">
        <f t="shared" si="12"/>
        <v>9.336528863821747E-3</v>
      </c>
      <c r="AM26">
        <f t="shared" si="12"/>
        <v>6.0895975837744077E-3</v>
      </c>
      <c r="AO26" s="32">
        <f t="shared" si="13"/>
        <v>134.33197669148868</v>
      </c>
      <c r="AP26">
        <f t="shared" si="16"/>
        <v>334.3782895203048</v>
      </c>
      <c r="AQ26">
        <f t="shared" si="14"/>
        <v>268.16809443436324</v>
      </c>
      <c r="AR26">
        <f t="shared" si="14"/>
        <v>39.359481114264206</v>
      </c>
      <c r="AS26" s="33">
        <f t="shared" si="14"/>
        <v>25.671575013363956</v>
      </c>
      <c r="AW26">
        <f>(((AO26-labtown_av20!AO26)/labtown_av20!AO26)/10)*100</f>
        <v>0.21350112324989892</v>
      </c>
      <c r="AX26">
        <f>(((AP26-labtown_av20!AP26)/labtown_av20!AP26)/10)*100</f>
        <v>0.21350112324990014</v>
      </c>
      <c r="AY26">
        <f>(((AQ26-labtown_av20!AQ26)/labtown_av20!AQ26)/10)*100</f>
        <v>0.18409075880726397</v>
      </c>
      <c r="AZ26">
        <f>(((AR26-labtown_av20!AR26)/labtown_av20!AR26)/10)*100</f>
        <v>0.21350112324989962</v>
      </c>
      <c r="BA26">
        <f>(((AS26-labtown_av20!AS26)/labtown_av20!AS26)/10)*100</f>
        <v>0.21350112324989612</v>
      </c>
    </row>
    <row r="27" spans="1:53" x14ac:dyDescent="0.35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2.4663023023290078</v>
      </c>
      <c r="K27">
        <v>2.0018687518904299</v>
      </c>
      <c r="L27">
        <v>15</v>
      </c>
      <c r="M27">
        <v>2.2878500021604902</v>
      </c>
      <c r="N27">
        <f t="shared" si="3"/>
        <v>-1.7029900030246803</v>
      </c>
      <c r="O27">
        <f t="shared" si="4"/>
        <v>0.39850499848765986</v>
      </c>
      <c r="P27">
        <f t="shared" si="0"/>
        <v>1.1865727597701239</v>
      </c>
      <c r="Q27">
        <f t="shared" si="1"/>
        <v>-0.70018687518904299</v>
      </c>
      <c r="R27">
        <f t="shared" si="2"/>
        <v>-1.0887452052422675</v>
      </c>
      <c r="S27">
        <f t="shared" si="5"/>
        <v>0.18213811555611964</v>
      </c>
      <c r="T27">
        <f t="shared" si="5"/>
        <v>1.4895960837677906</v>
      </c>
      <c r="U27">
        <f t="shared" si="5"/>
        <v>3.2758348733827289</v>
      </c>
      <c r="V27">
        <f t="shared" si="5"/>
        <v>0.49649251298930691</v>
      </c>
      <c r="W27">
        <f t="shared" si="5"/>
        <v>0.3366386411993405</v>
      </c>
      <c r="X27">
        <f t="shared" si="6"/>
        <v>5.780700226895287</v>
      </c>
      <c r="Y27">
        <f t="shared" si="7"/>
        <v>1.7545248218683147</v>
      </c>
      <c r="Z27">
        <f t="shared" si="8"/>
        <v>3.1507967617608643E-2</v>
      </c>
      <c r="AA27">
        <f t="shared" si="8"/>
        <v>0.25768436786209664</v>
      </c>
      <c r="AB27">
        <f t="shared" si="9"/>
        <v>0.56668478641074982</v>
      </c>
      <c r="AC27">
        <f t="shared" si="9"/>
        <v>8.5887953621833865E-2</v>
      </c>
      <c r="AD27">
        <f t="shared" si="9"/>
        <v>5.8234924487710935E-2</v>
      </c>
      <c r="AE27">
        <f t="shared" si="15"/>
        <v>0.99999999999999989</v>
      </c>
      <c r="AF27" s="17">
        <f t="shared" si="10"/>
        <v>9.3885152670662713</v>
      </c>
      <c r="AG27">
        <f t="shared" si="17"/>
        <v>40810.008732289643</v>
      </c>
      <c r="AH27">
        <f t="shared" si="18"/>
        <v>0.10574728429820726</v>
      </c>
      <c r="AI27">
        <f t="shared" si="12"/>
        <v>3.3318820093179691E-3</v>
      </c>
      <c r="AJ27">
        <f t="shared" si="12"/>
        <v>2.7249422107516956E-2</v>
      </c>
      <c r="AK27">
        <f t="shared" si="12"/>
        <v>5.9925377216046419E-2</v>
      </c>
      <c r="AL27">
        <f t="shared" si="12"/>
        <v>9.082417849439306E-3</v>
      </c>
      <c r="AM27">
        <f t="shared" si="12"/>
        <v>6.1581851158865998E-3</v>
      </c>
      <c r="AO27" s="32">
        <f t="shared" si="13"/>
        <v>14.046028126027441</v>
      </c>
      <c r="AP27">
        <f t="shared" si="16"/>
        <v>114.87386055982354</v>
      </c>
      <c r="AQ27">
        <f t="shared" si="14"/>
        <v>252.62405195785709</v>
      </c>
      <c r="AR27">
        <f t="shared" si="14"/>
        <v>38.288239562142209</v>
      </c>
      <c r="AS27" s="33">
        <f t="shared" si="14"/>
        <v>25.9607156259212</v>
      </c>
      <c r="AW27">
        <f>(((AO27-labtown_av20!AO27)/labtown_av20!AO27)/10)*100</f>
        <v>0.20894792007518245</v>
      </c>
      <c r="AX27">
        <f>(((AP27-labtown_av20!AP27)/labtown_av20!AP27)/10)*100</f>
        <v>0.20894792007518465</v>
      </c>
      <c r="AY27">
        <f>(((AQ27-labtown_av20!AQ27)/labtown_av20!AQ27)/10)*100</f>
        <v>9.5139978489909072E-2</v>
      </c>
      <c r="AZ27">
        <f>(((AR27-labtown_av20!AR27)/labtown_av20!AR27)/10)*100</f>
        <v>0.20894792007518484</v>
      </c>
      <c r="BA27">
        <f>(((AS27-labtown_av20!AS27)/labtown_av20!AS27)/10)*100</f>
        <v>0.20894792007518254</v>
      </c>
    </row>
    <row r="28" spans="1:53" x14ac:dyDescent="0.35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4.8911583810478181</v>
      </c>
      <c r="K28">
        <v>3.97009608851284</v>
      </c>
      <c r="L28">
        <v>15</v>
      </c>
      <c r="M28">
        <v>4.5372526725861198</v>
      </c>
      <c r="N28">
        <f t="shared" si="3"/>
        <v>-4.8521537416205627</v>
      </c>
      <c r="O28">
        <f t="shared" si="4"/>
        <v>-1.1760768708102813</v>
      </c>
      <c r="P28">
        <f t="shared" si="0"/>
        <v>0.94723631563683874</v>
      </c>
      <c r="Q28">
        <f t="shared" si="1"/>
        <v>-0.897009608851284</v>
      </c>
      <c r="R28">
        <f t="shared" si="2"/>
        <v>-1.20245525948668</v>
      </c>
      <c r="S28">
        <f t="shared" si="5"/>
        <v>7.8115353900165005E-3</v>
      </c>
      <c r="T28">
        <f t="shared" si="5"/>
        <v>0.30848660053995453</v>
      </c>
      <c r="U28">
        <f t="shared" si="5"/>
        <v>2.5785734396342672</v>
      </c>
      <c r="V28">
        <f t="shared" si="5"/>
        <v>0.40778728172805501</v>
      </c>
      <c r="W28">
        <f t="shared" si="5"/>
        <v>0.30045560906793489</v>
      </c>
      <c r="X28">
        <f t="shared" si="6"/>
        <v>3.6031144663602284</v>
      </c>
      <c r="Y28">
        <f t="shared" si="7"/>
        <v>1.2817986009977029</v>
      </c>
      <c r="Z28">
        <f t="shared" si="8"/>
        <v>2.1679953448460682E-3</v>
      </c>
      <c r="AA28">
        <f t="shared" si="8"/>
        <v>8.5616652876304419E-2</v>
      </c>
      <c r="AB28">
        <f t="shared" si="9"/>
        <v>0.71565126884216768</v>
      </c>
      <c r="AC28">
        <f t="shared" si="9"/>
        <v>0.11317633273527139</v>
      </c>
      <c r="AD28">
        <f t="shared" si="9"/>
        <v>8.3387750201410413E-2</v>
      </c>
      <c r="AE28">
        <f t="shared" si="15"/>
        <v>1</v>
      </c>
      <c r="AF28" s="17">
        <f t="shared" si="10"/>
        <v>8.8928132015222179</v>
      </c>
      <c r="AG28">
        <f t="shared" si="17"/>
        <v>17855.595691875995</v>
      </c>
      <c r="AH28">
        <f t="shared" si="18"/>
        <v>7.1346898320126834E-2</v>
      </c>
      <c r="AI28">
        <f t="shared" si="12"/>
        <v>1.5467974342724074E-4</v>
      </c>
      <c r="AJ28">
        <f t="shared" si="12"/>
        <v>6.1084826272752857E-3</v>
      </c>
      <c r="AK28">
        <f t="shared" si="12"/>
        <v>5.1059498310751891E-2</v>
      </c>
      <c r="AL28">
        <f t="shared" si="12"/>
        <v>8.0747803039082494E-3</v>
      </c>
      <c r="AM28">
        <f t="shared" si="12"/>
        <v>5.9494573347641643E-3</v>
      </c>
      <c r="AO28" s="32">
        <f t="shared" si="13"/>
        <v>0.65207471952179563</v>
      </c>
      <c r="AP28">
        <f t="shared" si="16"/>
        <v>25.751187632127994</v>
      </c>
      <c r="AQ28">
        <f t="shared" si="14"/>
        <v>215.24866347847589</v>
      </c>
      <c r="AR28">
        <f t="shared" si="14"/>
        <v>34.040398472394969</v>
      </c>
      <c r="AS28" s="33">
        <f t="shared" si="14"/>
        <v>25.080793625043036</v>
      </c>
      <c r="AW28">
        <f>(((AO28-labtown_av20!AO28)/labtown_av20!AO28)/10)*100</f>
        <v>0.23010258167108161</v>
      </c>
      <c r="AX28">
        <f>(((AP28-labtown_av20!AP28)/labtown_av20!AP28)/10)*100</f>
        <v>0.23010258167108161</v>
      </c>
      <c r="AY28">
        <f>(((AQ28-labtown_av20!AQ28)/labtown_av20!AQ28)/10)*100</f>
        <v>5.1711001268042126E-3</v>
      </c>
      <c r="AZ28">
        <f>(((AR28-labtown_av20!AR28)/labtown_av20!AR28)/10)*100</f>
        <v>0.23010258167108069</v>
      </c>
      <c r="BA28">
        <f>(((AS28-labtown_av20!AS28)/labtown_av20!AS28)/10)*100</f>
        <v>0.23010258167108236</v>
      </c>
    </row>
    <row r="29" spans="1:53" x14ac:dyDescent="0.35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7.0783199731766953</v>
      </c>
      <c r="K29">
        <v>5.7453895886174404</v>
      </c>
      <c r="L29">
        <v>15</v>
      </c>
      <c r="M29">
        <v>6.5661595298485</v>
      </c>
      <c r="N29">
        <f t="shared" si="3"/>
        <v>-7.6926233417878915</v>
      </c>
      <c r="O29">
        <f t="shared" si="4"/>
        <v>-2.5963116708939458</v>
      </c>
      <c r="P29">
        <f t="shared" si="0"/>
        <v>0.73136062602411889</v>
      </c>
      <c r="Q29">
        <f t="shared" si="1"/>
        <v>-1.0745389588617442</v>
      </c>
      <c r="R29">
        <f t="shared" si="2"/>
        <v>-1.2984854794233704</v>
      </c>
      <c r="S29">
        <f t="shared" si="5"/>
        <v>4.5617988490944186E-4</v>
      </c>
      <c r="T29">
        <f t="shared" si="5"/>
        <v>7.4548029436757618E-2</v>
      </c>
      <c r="U29">
        <f t="shared" si="5"/>
        <v>2.0779059380241902</v>
      </c>
      <c r="V29">
        <f t="shared" si="5"/>
        <v>0.3414551438850999</v>
      </c>
      <c r="W29">
        <f t="shared" si="5"/>
        <v>0.27294486076317909</v>
      </c>
      <c r="X29">
        <f t="shared" si="6"/>
        <v>2.7673101519941361</v>
      </c>
      <c r="Y29">
        <f t="shared" si="7"/>
        <v>1.0178757841488526</v>
      </c>
      <c r="Z29">
        <f t="shared" si="8"/>
        <v>1.6484595504436558E-4</v>
      </c>
      <c r="AA29">
        <f t="shared" si="8"/>
        <v>2.693880531715535E-2</v>
      </c>
      <c r="AB29">
        <f t="shared" si="9"/>
        <v>0.75087569657735753</v>
      </c>
      <c r="AC29">
        <f t="shared" si="9"/>
        <v>0.12338882348949784</v>
      </c>
      <c r="AD29">
        <f t="shared" si="9"/>
        <v>9.8631828660944929E-2</v>
      </c>
      <c r="AE29">
        <f t="shared" si="15"/>
        <v>1</v>
      </c>
      <c r="AF29" s="17">
        <f t="shared" si="10"/>
        <v>9.595459734844523</v>
      </c>
      <c r="AG29">
        <f t="shared" si="17"/>
        <v>29970.618090810764</v>
      </c>
      <c r="AH29">
        <f t="shared" si="18"/>
        <v>5.8669108455870728E-2</v>
      </c>
      <c r="AI29">
        <f t="shared" si="12"/>
        <v>9.671365215009474E-6</v>
      </c>
      <c r="AJ29">
        <f t="shared" si="12"/>
        <v>1.5804756908237743E-3</v>
      </c>
      <c r="AK29">
        <f t="shared" si="12"/>
        <v>4.405320767937447E-2</v>
      </c>
      <c r="AL29">
        <f t="shared" si="12"/>
        <v>7.2391122675476384E-3</v>
      </c>
      <c r="AM29">
        <f t="shared" si="12"/>
        <v>5.7866414529098367E-3</v>
      </c>
      <c r="AO29" s="32">
        <f t="shared" si="13"/>
        <v>4.0771031941468298E-2</v>
      </c>
      <c r="AP29">
        <f t="shared" si="16"/>
        <v>6.6627227325968734</v>
      </c>
      <c r="AQ29">
        <f t="shared" si="14"/>
        <v>185.71263699487474</v>
      </c>
      <c r="AR29">
        <f t="shared" si="14"/>
        <v>30.517519597957882</v>
      </c>
      <c r="AS29" s="33">
        <f t="shared" si="14"/>
        <v>24.394419843050084</v>
      </c>
      <c r="AW29">
        <f>(((AO29-labtown_av20!AO29)/labtown_av20!AO29)/10)*100</f>
        <v>0.25785696879681591</v>
      </c>
      <c r="AX29">
        <f>(((AP29-labtown_av20!AP29)/labtown_av20!AP29)/10)*100</f>
        <v>0.25785696879681547</v>
      </c>
      <c r="AY29">
        <f>(((AQ29-labtown_av20!AQ29)/labtown_av20!AQ29)/10)*100</f>
        <v>-6.6928317657786243E-2</v>
      </c>
      <c r="AZ29">
        <f>(((AR29-labtown_av20!AR29)/labtown_av20!AR29)/10)*100</f>
        <v>0.2578569687968173</v>
      </c>
      <c r="BA29">
        <f>(((AS29-labtown_av20!AS29)/labtown_av20!AS29)/10)*100</f>
        <v>0.25785696879681674</v>
      </c>
    </row>
    <row r="30" spans="1:53" x14ac:dyDescent="0.35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8.6444176769729584</v>
      </c>
      <c r="K30">
        <v>7.0165727897507804</v>
      </c>
      <c r="L30">
        <v>15</v>
      </c>
      <c r="M30">
        <v>8.0189403311437708</v>
      </c>
      <c r="N30">
        <f t="shared" si="3"/>
        <v>-9.7265164636012784</v>
      </c>
      <c r="O30">
        <f t="shared" si="4"/>
        <v>-3.6132582318006392</v>
      </c>
      <c r="P30">
        <f t="shared" si="0"/>
        <v>0.57678474876630537</v>
      </c>
      <c r="Q30">
        <f t="shared" si="1"/>
        <v>-1.2016572789750781</v>
      </c>
      <c r="R30">
        <f t="shared" si="2"/>
        <v>-1.3525266874840143</v>
      </c>
      <c r="S30">
        <f t="shared" si="5"/>
        <v>5.9679829223984158E-5</v>
      </c>
      <c r="T30">
        <f t="shared" si="5"/>
        <v>2.6963849115009559E-2</v>
      </c>
      <c r="U30">
        <f t="shared" si="5"/>
        <v>1.7803050904860522</v>
      </c>
      <c r="V30">
        <f t="shared" si="5"/>
        <v>0.30069546247501716</v>
      </c>
      <c r="W30">
        <f t="shared" si="5"/>
        <v>0.25858606834175685</v>
      </c>
      <c r="X30">
        <f t="shared" si="6"/>
        <v>2.3666101502470598</v>
      </c>
      <c r="Y30">
        <f t="shared" si="7"/>
        <v>0.86145861491672537</v>
      </c>
      <c r="Z30">
        <f t="shared" si="8"/>
        <v>2.5217431446304724E-5</v>
      </c>
      <c r="AA30">
        <f t="shared" si="8"/>
        <v>1.1393447759950956E-2</v>
      </c>
      <c r="AB30">
        <f t="shared" si="9"/>
        <v>0.75225955162078517</v>
      </c>
      <c r="AC30">
        <f t="shared" si="9"/>
        <v>0.12705745491864234</v>
      </c>
      <c r="AD30">
        <f t="shared" si="9"/>
        <v>0.10926432826917523</v>
      </c>
      <c r="AE30">
        <f t="shared" si="15"/>
        <v>1</v>
      </c>
      <c r="AF30" s="17">
        <f t="shared" si="10"/>
        <v>9.2076776615028511</v>
      </c>
      <c r="AG30">
        <f t="shared" si="17"/>
        <v>18227.718189292467</v>
      </c>
      <c r="AH30">
        <f t="shared" si="18"/>
        <v>4.9029909486836033E-2</v>
      </c>
      <c r="AI30">
        <f t="shared" si="12"/>
        <v>1.2364083813028134E-6</v>
      </c>
      <c r="AJ30">
        <f t="shared" si="12"/>
        <v>5.5861971241339011E-4</v>
      </c>
      <c r="AK30">
        <f t="shared" si="12"/>
        <v>3.6883217726574956E-2</v>
      </c>
      <c r="AL30">
        <f t="shared" si="12"/>
        <v>6.2296155142887834E-3</v>
      </c>
      <c r="AM30">
        <f t="shared" si="12"/>
        <v>5.3572201251776011E-3</v>
      </c>
      <c r="AO30" s="32">
        <f t="shared" si="13"/>
        <v>5.2122574720436443E-3</v>
      </c>
      <c r="AP30">
        <f t="shared" si="16"/>
        <v>2.3549417927671397</v>
      </c>
      <c r="AQ30">
        <f t="shared" si="14"/>
        <v>155.48651246264038</v>
      </c>
      <c r="AR30">
        <f t="shared" si="14"/>
        <v>26.26184075046179</v>
      </c>
      <c r="AS30" s="33">
        <f t="shared" si="14"/>
        <v>22.584132434800086</v>
      </c>
      <c r="AW30">
        <f>(((AO30-labtown_av20!AO30)/labtown_av20!AO30)/10)*100</f>
        <v>0.26370468904102229</v>
      </c>
      <c r="AX30">
        <f>(((AP30-labtown_av20!AP30)/labtown_av20!AP30)/10)*100</f>
        <v>0.26370468904102401</v>
      </c>
      <c r="AY30">
        <f>(((AQ30-labtown_av20!AQ30)/labtown_av20!AQ30)/10)*100</f>
        <v>-0.13176465445104277</v>
      </c>
      <c r="AZ30">
        <f>(((AR30-labtown_av20!AR30)/labtown_av20!AR30)/10)*100</f>
        <v>0.26370468904102434</v>
      </c>
      <c r="BA30">
        <f>(((AS30-labtown_av20!AS30)/labtown_av20!AS30)/10)*100</f>
        <v>0.26370468904102379</v>
      </c>
    </row>
    <row r="31" spans="1:53" x14ac:dyDescent="0.35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10.642198254899233</v>
      </c>
      <c r="K31">
        <v>8.6381479341714495</v>
      </c>
      <c r="L31">
        <v>15</v>
      </c>
      <c r="M31">
        <v>9.8721690676245295</v>
      </c>
      <c r="N31">
        <f t="shared" si="3"/>
        <v>-12.32103669467436</v>
      </c>
      <c r="O31">
        <f t="shared" si="4"/>
        <v>-4.9105183473371801</v>
      </c>
      <c r="P31">
        <f t="shared" si="0"/>
        <v>0.37960121120475143</v>
      </c>
      <c r="Q31">
        <f t="shared" si="1"/>
        <v>-1.363814793417145</v>
      </c>
      <c r="R31">
        <f t="shared" si="2"/>
        <v>-1.4675772283343704</v>
      </c>
      <c r="S31">
        <f t="shared" si="5"/>
        <v>4.4569909492929217E-6</v>
      </c>
      <c r="T31">
        <f t="shared" si="5"/>
        <v>7.3686678119366366E-3</v>
      </c>
      <c r="U31">
        <f t="shared" si="5"/>
        <v>1.4617015629844279</v>
      </c>
      <c r="V31">
        <f t="shared" si="5"/>
        <v>0.25568353428576435</v>
      </c>
      <c r="W31">
        <f t="shared" si="5"/>
        <v>0.23048321749363967</v>
      </c>
      <c r="X31">
        <f t="shared" si="6"/>
        <v>1.9552414395667179</v>
      </c>
      <c r="Y31">
        <f t="shared" si="7"/>
        <v>0.67051368431161718</v>
      </c>
      <c r="Z31">
        <f t="shared" si="8"/>
        <v>2.2795092509294364E-6</v>
      </c>
      <c r="AA31">
        <f t="shared" si="8"/>
        <v>3.7686741201483206E-3</v>
      </c>
      <c r="AB31">
        <f t="shared" si="9"/>
        <v>0.74758110860638338</v>
      </c>
      <c r="AC31">
        <f t="shared" si="9"/>
        <v>0.13076826682970871</v>
      </c>
      <c r="AD31">
        <f t="shared" si="9"/>
        <v>0.11787967093450864</v>
      </c>
      <c r="AE31">
        <f t="shared" si="15"/>
        <v>1</v>
      </c>
      <c r="AF31" s="17">
        <f t="shared" si="10"/>
        <v>9.0136626232282975</v>
      </c>
      <c r="AG31">
        <f t="shared" si="17"/>
        <v>13134.822680362275</v>
      </c>
      <c r="AH31">
        <f t="shared" si="18"/>
        <v>4.2812599212794657E-2</v>
      </c>
      <c r="AI31">
        <f t="shared" si="12"/>
        <v>9.7591715961899724E-8</v>
      </c>
      <c r="AJ31">
        <f t="shared" si="12"/>
        <v>1.6134673466954158E-4</v>
      </c>
      <c r="AK31">
        <f t="shared" si="12"/>
        <v>3.2005890381821805E-2</v>
      </c>
      <c r="AL31">
        <f t="shared" si="12"/>
        <v>5.5985293975321085E-3</v>
      </c>
      <c r="AM31">
        <f t="shared" si="12"/>
        <v>5.046735107055238E-3</v>
      </c>
      <c r="AO31" s="32">
        <f t="shared" si="13"/>
        <v>4.1141192378199495E-4</v>
      </c>
      <c r="AP31">
        <f t="shared" si="16"/>
        <v>0.68018038059966346</v>
      </c>
      <c r="AQ31">
        <f t="shared" si="14"/>
        <v>134.92543710863384</v>
      </c>
      <c r="AR31">
        <f t="shared" si="14"/>
        <v>23.601406401010085</v>
      </c>
      <c r="AS31" s="33">
        <f t="shared" si="14"/>
        <v>21.275238156713222</v>
      </c>
      <c r="AW31">
        <f>(((AO31-labtown_av20!AO31)/labtown_av20!AO31)/10)*100</f>
        <v>0.28857026872565134</v>
      </c>
      <c r="AX31">
        <f>(((AP31-labtown_av20!AP31)/labtown_av20!AP31)/10)*100</f>
        <v>0.28857026872565184</v>
      </c>
      <c r="AY31">
        <f>(((AQ31-labtown_av20!AQ31)/labtown_av20!AQ31)/10)*100</f>
        <v>-0.1972793156151923</v>
      </c>
      <c r="AZ31">
        <f>(((AR31-labtown_av20!AR31)/labtown_av20!AR31)/10)*100</f>
        <v>0.2885702687256545</v>
      </c>
      <c r="BA31">
        <f>(((AS31-labtown_av20!AS31)/labtown_av20!AS31)/10)*100</f>
        <v>0.28857026872565461</v>
      </c>
    </row>
    <row r="32" spans="1:53" x14ac:dyDescent="0.35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12.127851404124831</v>
      </c>
      <c r="K32">
        <v>9.8440352306207703</v>
      </c>
      <c r="L32">
        <v>15</v>
      </c>
      <c r="M32">
        <v>11.250325977852301</v>
      </c>
      <c r="N32">
        <f t="shared" si="3"/>
        <v>-14.250456368993278</v>
      </c>
      <c r="O32">
        <f t="shared" si="4"/>
        <v>-5.8752281844966392</v>
      </c>
      <c r="P32">
        <f t="shared" si="0"/>
        <v>0.23296531595651226</v>
      </c>
      <c r="Q32">
        <f t="shared" si="1"/>
        <v>-1.4844035230620771</v>
      </c>
      <c r="R32">
        <f t="shared" si="2"/>
        <v>-1.5587042244419267</v>
      </c>
      <c r="S32">
        <f t="shared" si="5"/>
        <v>6.4729974263465103E-7</v>
      </c>
      <c r="T32">
        <f t="shared" si="5"/>
        <v>2.8081533443548891E-3</v>
      </c>
      <c r="U32">
        <f t="shared" si="5"/>
        <v>1.262337695592437</v>
      </c>
      <c r="V32">
        <f t="shared" si="5"/>
        <v>0.22663748440011822</v>
      </c>
      <c r="W32">
        <f t="shared" si="5"/>
        <v>0.21040853687475336</v>
      </c>
      <c r="X32">
        <f t="shared" si="6"/>
        <v>1.7021925175114063</v>
      </c>
      <c r="Y32">
        <f t="shared" si="7"/>
        <v>0.53191713627583381</v>
      </c>
      <c r="Z32">
        <f t="shared" si="8"/>
        <v>3.8027410881878316E-7</v>
      </c>
      <c r="AA32">
        <f t="shared" si="8"/>
        <v>1.649727228539572E-3</v>
      </c>
      <c r="AB32">
        <f t="shared" si="9"/>
        <v>0.74159513839125901</v>
      </c>
      <c r="AC32">
        <f t="shared" si="9"/>
        <v>0.13314444874394152</v>
      </c>
      <c r="AD32">
        <f t="shared" si="9"/>
        <v>0.12361030536215092</v>
      </c>
      <c r="AE32">
        <f t="shared" si="15"/>
        <v>0.99999999999999978</v>
      </c>
      <c r="AF32" s="17">
        <f t="shared" si="10"/>
        <v>9.1967088629451759</v>
      </c>
      <c r="AG32">
        <f t="shared" si="17"/>
        <v>14314.823079231828</v>
      </c>
      <c r="AH32">
        <f t="shared" si="18"/>
        <v>3.8956160234737892E-2</v>
      </c>
      <c r="AI32">
        <f t="shared" si="12"/>
        <v>1.4814019116266671E-8</v>
      </c>
      <c r="AJ32">
        <f t="shared" si="12"/>
        <v>6.4267038258597624E-5</v>
      </c>
      <c r="AK32">
        <f t="shared" si="12"/>
        <v>2.8889699040472509E-2</v>
      </c>
      <c r="AL32">
        <f t="shared" si="12"/>
        <v>5.1867964796348323E-3</v>
      </c>
      <c r="AM32">
        <f t="shared" si="12"/>
        <v>4.8153828623528315E-3</v>
      </c>
      <c r="AO32" s="32">
        <f t="shared" si="13"/>
        <v>6.2450629579521966E-5</v>
      </c>
      <c r="AP32">
        <f t="shared" si="16"/>
        <v>0.27092694892323765</v>
      </c>
      <c r="AQ32">
        <f t="shared" si="14"/>
        <v>121.78868403506534</v>
      </c>
      <c r="AR32">
        <f t="shared" si="14"/>
        <v>21.865687030089052</v>
      </c>
      <c r="AS32" s="33">
        <f t="shared" si="14"/>
        <v>20.299939473560041</v>
      </c>
      <c r="AW32">
        <f>(((AO32-labtown_av20!AO32)/labtown_av20!AO32)/10)*100</f>
        <v>0.30599784204180086</v>
      </c>
      <c r="AX32">
        <f>(((AP32-labtown_av20!AP32)/labtown_av20!AP32)/10)*100</f>
        <v>0.30599784204180058</v>
      </c>
      <c r="AY32">
        <f>(((AQ32-labtown_av20!AQ32)/labtown_av20!AQ32)/10)*100</f>
        <v>-0.24676091947776713</v>
      </c>
      <c r="AZ32">
        <f>(((AR32-labtown_av20!AR32)/labtown_av20!AR32)/10)*100</f>
        <v>0.30599784204179908</v>
      </c>
      <c r="BA32">
        <f>(((AS32-labtown_av20!AS32)/labtown_av20!AS32)/10)*100</f>
        <v>0.30599784204179692</v>
      </c>
    </row>
    <row r="33" spans="1:53" x14ac:dyDescent="0.35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14.862810328533312</v>
      </c>
      <c r="K33">
        <v>12.0639694225108</v>
      </c>
      <c r="L33">
        <v>16.085292563347799</v>
      </c>
      <c r="M33">
        <v>13.7873936257267</v>
      </c>
      <c r="N33">
        <f t="shared" si="3"/>
        <v>-17.802351076017356</v>
      </c>
      <c r="O33">
        <f t="shared" si="4"/>
        <v>-7.6511755380086779</v>
      </c>
      <c r="P33">
        <f t="shared" si="0"/>
        <v>-3.697868177731356E-2</v>
      </c>
      <c r="Q33">
        <f t="shared" si="1"/>
        <v>-1.7063969422510801</v>
      </c>
      <c r="R33">
        <f t="shared" si="2"/>
        <v>-1.7110111441416773</v>
      </c>
      <c r="S33">
        <f t="shared" si="5"/>
        <v>1.8558256065014731E-8</v>
      </c>
      <c r="T33">
        <f t="shared" si="5"/>
        <v>4.7548484984616553E-4</v>
      </c>
      <c r="U33">
        <f t="shared" si="5"/>
        <v>0.96369667943048531</v>
      </c>
      <c r="V33">
        <f t="shared" si="5"/>
        <v>0.18151863792612946</v>
      </c>
      <c r="W33">
        <f t="shared" si="5"/>
        <v>0.18068300365905332</v>
      </c>
      <c r="X33">
        <f t="shared" si="6"/>
        <v>1.3263738244237704</v>
      </c>
      <c r="Y33">
        <f t="shared" si="7"/>
        <v>0.28244877090363463</v>
      </c>
      <c r="Z33">
        <f t="shared" si="8"/>
        <v>1.3991723693037426E-8</v>
      </c>
      <c r="AA33">
        <f t="shared" si="8"/>
        <v>3.5848479598331572E-4</v>
      </c>
      <c r="AB33">
        <f t="shared" si="9"/>
        <v>0.72656491080043251</v>
      </c>
      <c r="AC33">
        <f t="shared" si="9"/>
        <v>0.13685330227697187</v>
      </c>
      <c r="AD33">
        <f t="shared" si="9"/>
        <v>0.13622328813488851</v>
      </c>
      <c r="AE33">
        <f t="shared" si="15"/>
        <v>0.99999999999999989</v>
      </c>
      <c r="AF33" s="17">
        <f t="shared" si="10"/>
        <v>8.82715987268476</v>
      </c>
      <c r="AG33">
        <f t="shared" si="17"/>
        <v>8307.1678070675716</v>
      </c>
      <c r="AH33">
        <f t="shared" si="18"/>
        <v>3.164561746169605E-2</v>
      </c>
      <c r="AI33">
        <f t="shared" si="12"/>
        <v>4.4277673561961151E-10</v>
      </c>
      <c r="AJ33">
        <f t="shared" si="12"/>
        <v>1.1344472719522162E-5</v>
      </c>
      <c r="AK33">
        <f t="shared" si="12"/>
        <v>2.2992595228281801E-2</v>
      </c>
      <c r="AL33">
        <f t="shared" si="12"/>
        <v>4.3308072522269085E-3</v>
      </c>
      <c r="AM33">
        <f t="shared" si="12"/>
        <v>4.3108700656910807E-3</v>
      </c>
      <c r="AO33" s="32">
        <f t="shared" si="13"/>
        <v>1.8665890522746184E-6</v>
      </c>
      <c r="AP33">
        <f t="shared" si="16"/>
        <v>4.782425741599923E-2</v>
      </c>
      <c r="AQ33">
        <f t="shared" si="14"/>
        <v>96.928594219012808</v>
      </c>
      <c r="AR33">
        <f t="shared" si="14"/>
        <v>18.257141250219334</v>
      </c>
      <c r="AS33" s="33">
        <f t="shared" si="14"/>
        <v>18.173093171069791</v>
      </c>
      <c r="AW33">
        <f>(((AO33-labtown_av20!AO33)/labtown_av20!AO33)/10)*100</f>
        <v>0.32798906308490722</v>
      </c>
      <c r="AX33">
        <f>(((AP33-labtown_av20!AP33)/labtown_av20!AP33)/10)*100</f>
        <v>0.32798906308490838</v>
      </c>
      <c r="AY33">
        <f>(((AQ33-labtown_av20!AQ33)/labtown_av20!AQ33)/10)*100</f>
        <v>-0.34670444036973663</v>
      </c>
      <c r="AZ33">
        <f>(((AR33-labtown_av20!AR33)/labtown_av20!AR33)/10)*100</f>
        <v>0.32798906308490505</v>
      </c>
      <c r="BA33">
        <f>(((AS33-labtown_av20!AS33)/labtown_av20!AS33)/10)*100</f>
        <v>0.32798906308490483</v>
      </c>
    </row>
    <row r="34" spans="1:53" x14ac:dyDescent="0.35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16.833334982425392</v>
      </c>
      <c r="K34">
        <v>13.6634212519687</v>
      </c>
      <c r="L34">
        <v>18.2178950026249</v>
      </c>
      <c r="M34">
        <v>15.6153385736785</v>
      </c>
      <c r="N34">
        <f t="shared" si="3"/>
        <v>-20.36147400314988</v>
      </c>
      <c r="O34">
        <f t="shared" si="4"/>
        <v>-8.9307370015749399</v>
      </c>
      <c r="P34">
        <f t="shared" si="0"/>
        <v>-0.23147202423939162</v>
      </c>
      <c r="Q34">
        <f t="shared" si="1"/>
        <v>-1.8663421251968701</v>
      </c>
      <c r="R34">
        <f t="shared" si="2"/>
        <v>-1.9044694716493196</v>
      </c>
      <c r="S34">
        <f t="shared" si="5"/>
        <v>1.4359000049945444E-9</v>
      </c>
      <c r="T34">
        <f t="shared" si="5"/>
        <v>1.3226051239512165E-4</v>
      </c>
      <c r="U34">
        <f t="shared" si="5"/>
        <v>0.7933648901789091</v>
      </c>
      <c r="V34">
        <f t="shared" si="5"/>
        <v>0.15468845922360452</v>
      </c>
      <c r="W34">
        <f t="shared" si="5"/>
        <v>0.14890161820081399</v>
      </c>
      <c r="X34">
        <f t="shared" si="6"/>
        <v>1.0970872295516227</v>
      </c>
      <c r="Y34">
        <f t="shared" si="7"/>
        <v>9.265869458727205E-2</v>
      </c>
      <c r="Z34">
        <f t="shared" si="8"/>
        <v>1.308829385956296E-9</v>
      </c>
      <c r="AA34">
        <f t="shared" si="8"/>
        <v>1.2055605865467621E-4</v>
      </c>
      <c r="AB34">
        <f t="shared" si="9"/>
        <v>0.72315570613574243</v>
      </c>
      <c r="AC34">
        <f t="shared" si="9"/>
        <v>0.14099923420567512</v>
      </c>
      <c r="AD34">
        <f t="shared" si="9"/>
        <v>0.13572450229109836</v>
      </c>
      <c r="AE34">
        <f t="shared" si="15"/>
        <v>0.99999999999999989</v>
      </c>
      <c r="AF34" s="17">
        <f t="shared" si="10"/>
        <v>9.4782276004781938</v>
      </c>
      <c r="AG34">
        <f t="shared" si="17"/>
        <v>13947.962046061557</v>
      </c>
      <c r="AH34">
        <f t="shared" si="18"/>
        <v>2.7973637961873146E-2</v>
      </c>
      <c r="AI34">
        <f t="shared" si="12"/>
        <v>3.6612719396602165E-11</v>
      </c>
      <c r="AJ34">
        <f t="shared" si="12"/>
        <v>3.372391538916256E-6</v>
      </c>
      <c r="AK34">
        <f t="shared" si="12"/>
        <v>2.0229295913503986E-2</v>
      </c>
      <c r="AL34">
        <f t="shared" si="12"/>
        <v>3.9442615305709163E-3</v>
      </c>
      <c r="AM34">
        <f t="shared" si="12"/>
        <v>3.796708089646608E-3</v>
      </c>
      <c r="AO34" s="32">
        <f t="shared" si="13"/>
        <v>1.5434618782322766E-7</v>
      </c>
      <c r="AP34">
        <f t="shared" si="16"/>
        <v>1.4216801878074605E-2</v>
      </c>
      <c r="AQ34">
        <f t="shared" si="14"/>
        <v>85.279508270754221</v>
      </c>
      <c r="AR34">
        <f t="shared" si="14"/>
        <v>16.627602129928864</v>
      </c>
      <c r="AS34" s="33">
        <f t="shared" si="14"/>
        <v>16.005569364207005</v>
      </c>
      <c r="AW34">
        <f>(((AO34-labtown_av20!AO34)/labtown_av20!AO34)/10)*100</f>
        <v>0.35053121891696998</v>
      </c>
      <c r="AX34">
        <f>(((AP34-labtown_av20!AP34)/labtown_av20!AP34)/10)*100</f>
        <v>0.35053121891696937</v>
      </c>
      <c r="AY34">
        <f>(((AQ34-labtown_av20!AQ34)/labtown_av20!AQ34)/10)*100</f>
        <v>-0.41190058812518054</v>
      </c>
      <c r="AZ34">
        <f>(((AR34-labtown_av20!AR34)/labtown_av20!AR34)/10)*100</f>
        <v>0.35053121891696981</v>
      </c>
      <c r="BA34">
        <f>(((AS34-labtown_av20!AS34)/labtown_av20!AS34)/10)*100</f>
        <v>0.35053121891696704</v>
      </c>
    </row>
    <row r="35" spans="1:53" x14ac:dyDescent="0.35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18.980620408984741</v>
      </c>
      <c r="K35">
        <v>15.4063477345655</v>
      </c>
      <c r="L35">
        <v>20.541796979420699</v>
      </c>
      <c r="M35">
        <v>17.6072545537892</v>
      </c>
      <c r="N35">
        <f t="shared" si="3"/>
        <v>-23.150156375304835</v>
      </c>
      <c r="O35">
        <f t="shared" si="4"/>
        <v>-10.325078187652418</v>
      </c>
      <c r="P35">
        <f t="shared" si="0"/>
        <v>-0.44341188452316704</v>
      </c>
      <c r="Q35">
        <f t="shared" si="1"/>
        <v>-2.0406347734565502</v>
      </c>
      <c r="R35">
        <f t="shared" si="2"/>
        <v>-2.1373447910243515</v>
      </c>
      <c r="S35">
        <f t="shared" si="5"/>
        <v>8.8311005780946007E-11</v>
      </c>
      <c r="T35">
        <f t="shared" si="5"/>
        <v>3.2800126441677391E-5</v>
      </c>
      <c r="U35">
        <f t="shared" si="5"/>
        <v>0.64184278752588253</v>
      </c>
      <c r="V35">
        <f t="shared" si="5"/>
        <v>0.12994619829534027</v>
      </c>
      <c r="W35">
        <f t="shared" si="5"/>
        <v>0.11796765632556379</v>
      </c>
      <c r="X35">
        <f t="shared" si="6"/>
        <v>0.88978944236153934</v>
      </c>
      <c r="Y35">
        <f t="shared" si="7"/>
        <v>-0.11677042586204471</v>
      </c>
      <c r="Z35">
        <f t="shared" si="8"/>
        <v>9.9249329758920053E-11</v>
      </c>
      <c r="AA35">
        <f t="shared" si="8"/>
        <v>3.6862795713359386E-5</v>
      </c>
      <c r="AB35">
        <f t="shared" si="9"/>
        <v>0.72134232771115403</v>
      </c>
      <c r="AC35">
        <f t="shared" si="9"/>
        <v>0.14604151511447189</v>
      </c>
      <c r="AD35">
        <f t="shared" si="9"/>
        <v>0.13257929427941129</v>
      </c>
      <c r="AE35">
        <f t="shared" si="15"/>
        <v>1</v>
      </c>
      <c r="AF35" s="17">
        <f t="shared" si="10"/>
        <v>9.2739023690630891</v>
      </c>
      <c r="AG35">
        <f t="shared" si="17"/>
        <v>9819.8690964539619</v>
      </c>
      <c r="AH35">
        <f t="shared" si="18"/>
        <v>2.4464623430173589E-2</v>
      </c>
      <c r="AI35">
        <f t="shared" si="12"/>
        <v>2.4280974782491003E-12</v>
      </c>
      <c r="AJ35">
        <f t="shared" si="12"/>
        <v>9.0183441571075455E-7</v>
      </c>
      <c r="AK35">
        <f t="shared" si="12"/>
        <v>1.7647368411698255E-2</v>
      </c>
      <c r="AL35">
        <f t="shared" si="12"/>
        <v>3.5728506724475593E-3</v>
      </c>
      <c r="AM35">
        <f t="shared" si="12"/>
        <v>3.2435025091839646E-3</v>
      </c>
      <c r="AO35" s="32">
        <f t="shared" si="13"/>
        <v>1.0235994364999865E-8</v>
      </c>
      <c r="AP35">
        <f t="shared" si="16"/>
        <v>3.8018127690799394E-3</v>
      </c>
      <c r="AQ35">
        <f t="shared" si="14"/>
        <v>74.395021302636579</v>
      </c>
      <c r="AR35">
        <f t="shared" si="14"/>
        <v>15.06186620503021</v>
      </c>
      <c r="AS35" s="33">
        <f t="shared" si="14"/>
        <v>13.673451623865954</v>
      </c>
      <c r="AW35">
        <f>(((AO35-labtown_av20!AO35)/labtown_av20!AO35)/10)*100</f>
        <v>0.3747502887497588</v>
      </c>
      <c r="AX35">
        <f>(((AP35-labtown_av20!AP35)/labtown_av20!AP35)/10)*100</f>
        <v>0.37475028874975924</v>
      </c>
      <c r="AY35">
        <f>(((AQ35-labtown_av20!AQ35)/labtown_av20!AQ35)/10)*100</f>
        <v>-0.4828117816756316</v>
      </c>
      <c r="AZ35">
        <f>(((AR35-labtown_av20!AR35)/labtown_av20!AR35)/10)*100</f>
        <v>0.37475028874976041</v>
      </c>
      <c r="BA35">
        <f>(((AS35-labtown_av20!AS35)/labtown_av20!AS35)/10)*100</f>
        <v>0.37475028874976218</v>
      </c>
    </row>
    <row r="36" spans="1:53" x14ac:dyDescent="0.35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20.227711299372721</v>
      </c>
      <c r="K36">
        <v>16.418596833906399</v>
      </c>
      <c r="L36">
        <v>21.8914624452086</v>
      </c>
      <c r="M36">
        <v>18.764110667321599</v>
      </c>
      <c r="N36">
        <f t="shared" si="3"/>
        <v>-24.769754934250315</v>
      </c>
      <c r="O36">
        <f t="shared" si="4"/>
        <v>-11.134877467125158</v>
      </c>
      <c r="P36">
        <f t="shared" si="0"/>
        <v>-0.56650137500302</v>
      </c>
      <c r="Q36">
        <f t="shared" si="1"/>
        <v>-2.1418596833906403</v>
      </c>
      <c r="R36">
        <f t="shared" si="2"/>
        <v>-2.254026308483724</v>
      </c>
      <c r="S36">
        <f t="shared" si="5"/>
        <v>1.7483650405270693E-11</v>
      </c>
      <c r="T36">
        <f t="shared" si="5"/>
        <v>1.459432990833293E-5</v>
      </c>
      <c r="U36">
        <f t="shared" si="5"/>
        <v>0.56750746529797136</v>
      </c>
      <c r="V36">
        <f t="shared" si="5"/>
        <v>0.11743624558839144</v>
      </c>
      <c r="W36">
        <f t="shared" si="5"/>
        <v>0.10497570794624535</v>
      </c>
      <c r="X36">
        <f t="shared" si="6"/>
        <v>0.78993401318000023</v>
      </c>
      <c r="Y36">
        <f t="shared" si="7"/>
        <v>-0.23580586462994868</v>
      </c>
      <c r="Z36">
        <f t="shared" si="8"/>
        <v>2.2133051765789376E-11</v>
      </c>
      <c r="AA36">
        <f t="shared" si="8"/>
        <v>1.8475378531405709E-5</v>
      </c>
      <c r="AB36">
        <f t="shared" si="9"/>
        <v>0.71842388836174209</v>
      </c>
      <c r="AC36">
        <f t="shared" si="9"/>
        <v>0.14866589313661008</v>
      </c>
      <c r="AD36">
        <f t="shared" si="9"/>
        <v>0.13289174310098331</v>
      </c>
      <c r="AE36">
        <f t="shared" si="15"/>
        <v>0.99999999999999989</v>
      </c>
      <c r="AF36" s="17">
        <f t="shared" si="10"/>
        <v>10.015328914256084</v>
      </c>
      <c r="AG36">
        <f t="shared" si="17"/>
        <v>18963.375810082038</v>
      </c>
      <c r="AH36">
        <f t="shared" si="18"/>
        <v>2.2913543761381282E-2</v>
      </c>
      <c r="AI36">
        <f t="shared" si="12"/>
        <v>5.0714665020833218E-13</v>
      </c>
      <c r="AJ36">
        <f t="shared" si="12"/>
        <v>4.2333639448744896E-7</v>
      </c>
      <c r="AK36">
        <f t="shared" si="12"/>
        <v>1.6461637205198477E-2</v>
      </c>
      <c r="AL36">
        <f t="shared" si="12"/>
        <v>3.4064624482105484E-3</v>
      </c>
      <c r="AM36">
        <f t="shared" si="12"/>
        <v>3.0450207710706204E-3</v>
      </c>
      <c r="AO36" s="32">
        <f t="shared" si="13"/>
        <v>2.1379496911731821E-9</v>
      </c>
      <c r="AP36">
        <f t="shared" si="16"/>
        <v>1.7846354964289183E-3</v>
      </c>
      <c r="AQ36">
        <f t="shared" si="14"/>
        <v>69.396400754301638</v>
      </c>
      <c r="AR36">
        <f t="shared" si="14"/>
        <v>14.360432699600882</v>
      </c>
      <c r="AS36" s="33">
        <f t="shared" si="14"/>
        <v>12.836723291876334</v>
      </c>
      <c r="AW36">
        <f>(((AO36-labtown_av20!AO36)/labtown_av20!AO36)/10)*100</f>
        <v>0.39111442723227252</v>
      </c>
      <c r="AX36">
        <f>(((AP36-labtown_av20!AP36)/labtown_av20!AP36)/10)*100</f>
        <v>0.39111442723227263</v>
      </c>
      <c r="AY36">
        <f>(((AQ36-labtown_av20!AQ36)/labtown_av20!AQ36)/10)*100</f>
        <v>-0.52168159884419141</v>
      </c>
      <c r="AZ36">
        <f>(((AR36-labtown_av20!AR36)/labtown_av20!AR36)/10)*100</f>
        <v>0.39111442723227408</v>
      </c>
      <c r="BA36">
        <f>(((AS36-labtown_av20!AS36)/labtown_av20!AS36)/10)*100</f>
        <v>0.39111442723227346</v>
      </c>
    </row>
    <row r="37" spans="1:53" x14ac:dyDescent="0.35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22.375938730947233</v>
      </c>
      <c r="K37">
        <v>18.1622879309637</v>
      </c>
      <c r="L37">
        <v>24.216383907951599</v>
      </c>
      <c r="M37">
        <v>20.756900492529901</v>
      </c>
      <c r="N37">
        <f t="shared" si="3"/>
        <v>-27.559660689541914</v>
      </c>
      <c r="O37">
        <f t="shared" si="4"/>
        <v>-12.529830344770957</v>
      </c>
      <c r="P37">
        <f t="shared" si="0"/>
        <v>-0.77853421240518361</v>
      </c>
      <c r="Q37">
        <f t="shared" si="1"/>
        <v>-2.3162287930963701</v>
      </c>
      <c r="R37">
        <f t="shared" si="2"/>
        <v>-2.4683980636126872</v>
      </c>
      <c r="S37">
        <f t="shared" si="5"/>
        <v>1.0739682426116887E-12</v>
      </c>
      <c r="T37">
        <f t="shared" si="5"/>
        <v>3.6171275384763834E-6</v>
      </c>
      <c r="U37">
        <f t="shared" si="5"/>
        <v>0.45907842984096531</v>
      </c>
      <c r="V37">
        <f t="shared" si="5"/>
        <v>9.8644895331676835E-2</v>
      </c>
      <c r="W37">
        <f t="shared" si="5"/>
        <v>8.4720467153831996E-2</v>
      </c>
      <c r="X37">
        <f t="shared" si="6"/>
        <v>0.6424474094550866</v>
      </c>
      <c r="Y37">
        <f t="shared" si="7"/>
        <v>-0.44247031855109292</v>
      </c>
      <c r="Z37">
        <f t="shared" si="8"/>
        <v>1.671682735124749E-12</v>
      </c>
      <c r="AA37">
        <f t="shared" si="8"/>
        <v>5.6302313391603088E-6</v>
      </c>
      <c r="AB37">
        <f t="shared" si="9"/>
        <v>0.71457744725027084</v>
      </c>
      <c r="AC37">
        <f t="shared" si="9"/>
        <v>0.15354547917835926</v>
      </c>
      <c r="AD37">
        <f t="shared" si="9"/>
        <v>0.13187144333835904</v>
      </c>
      <c r="AE37">
        <f t="shared" si="15"/>
        <v>1</v>
      </c>
      <c r="AF37" s="17">
        <f t="shared" si="10"/>
        <v>8.6129679999005333</v>
      </c>
      <c r="AG37">
        <f t="shared" si="17"/>
        <v>4036.9259462008158</v>
      </c>
      <c r="AH37">
        <f t="shared" si="18"/>
        <v>1.9494375181040469E-2</v>
      </c>
      <c r="AI37">
        <f t="shared" si="12"/>
        <v>3.2588410422189754E-14</v>
      </c>
      <c r="AJ37">
        <f t="shared" si="12"/>
        <v>1.0975784208164297E-7</v>
      </c>
      <c r="AK37">
        <f t="shared" si="12"/>
        <v>1.3930240852606935E-2</v>
      </c>
      <c r="AL37">
        <f t="shared" si="12"/>
        <v>2.9932731784555727E-3</v>
      </c>
      <c r="AM37">
        <f t="shared" si="12"/>
        <v>2.5707513921032908E-3</v>
      </c>
      <c r="AO37" s="32">
        <f t="shared" si="13"/>
        <v>1.3738113417356614E-10</v>
      </c>
      <c r="AP37">
        <f t="shared" si="16"/>
        <v>4.6269997935683533E-4</v>
      </c>
      <c r="AQ37">
        <f t="shared" si="14"/>
        <v>58.724935118007281</v>
      </c>
      <c r="AR37">
        <f t="shared" si="14"/>
        <v>12.618573867829365</v>
      </c>
      <c r="AS37" s="33">
        <f t="shared" si="14"/>
        <v>10.837372469230518</v>
      </c>
      <c r="AW37">
        <f>(((AO37-labtown_av20!AO37)/labtown_av20!AO37)/10)*100</f>
        <v>0.40529472885340778</v>
      </c>
      <c r="AX37">
        <f>(((AP37-labtown_av20!AP37)/labtown_av20!AP37)/10)*100</f>
        <v>0.40529472885340917</v>
      </c>
      <c r="AY37">
        <f>(((AQ37-labtown_av20!AQ37)/labtown_av20!AQ37)/10)*100</f>
        <v>-0.60097488501530982</v>
      </c>
      <c r="AZ37">
        <f>(((AR37-labtown_av20!AR37)/labtown_av20!AR37)/10)*100</f>
        <v>0.40529472885340789</v>
      </c>
      <c r="BA37">
        <f>(((AS37-labtown_av20!AS37)/labtown_av20!AS37)/10)*100</f>
        <v>0.40529472885340806</v>
      </c>
    </row>
    <row r="38" spans="1:53" x14ac:dyDescent="0.35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24.056219640093303</v>
      </c>
      <c r="K38">
        <v>19.526152305270699</v>
      </c>
      <c r="L38">
        <v>26.0348697403609</v>
      </c>
      <c r="M38">
        <v>22.315602634594999</v>
      </c>
      <c r="N38">
        <f t="shared" si="3"/>
        <v>-29.741843688433079</v>
      </c>
      <c r="O38">
        <f t="shared" si="4"/>
        <v>-13.620921844216539</v>
      </c>
      <c r="P38">
        <f t="shared" si="0"/>
        <v>-0.94438012032090712</v>
      </c>
      <c r="Q38">
        <f t="shared" si="1"/>
        <v>-2.4526152305270701</v>
      </c>
      <c r="R38">
        <f t="shared" si="2"/>
        <v>-2.6199605723184596</v>
      </c>
      <c r="S38">
        <f t="shared" si="5"/>
        <v>1.2113828042079573E-13</v>
      </c>
      <c r="T38">
        <f t="shared" si="5"/>
        <v>1.2148112485634744E-6</v>
      </c>
      <c r="U38">
        <f t="shared" si="5"/>
        <v>0.38892058016008707</v>
      </c>
      <c r="V38">
        <f t="shared" si="5"/>
        <v>8.6068203720086806E-2</v>
      </c>
      <c r="W38">
        <f t="shared" si="5"/>
        <v>7.280573333211468E-2</v>
      </c>
      <c r="X38">
        <f t="shared" si="6"/>
        <v>0.54779573202365828</v>
      </c>
      <c r="Y38">
        <f t="shared" si="7"/>
        <v>-0.60185281330498108</v>
      </c>
      <c r="Z38">
        <f t="shared" si="8"/>
        <v>2.2113768570866484E-13</v>
      </c>
      <c r="AA38">
        <f t="shared" si="8"/>
        <v>2.2176354753180314E-6</v>
      </c>
      <c r="AB38">
        <f t="shared" si="9"/>
        <v>0.70997373185684165</v>
      </c>
      <c r="AC38">
        <f t="shared" si="9"/>
        <v>0.15711733167787748</v>
      </c>
      <c r="AD38">
        <f t="shared" si="9"/>
        <v>0.13290671882958435</v>
      </c>
      <c r="AE38">
        <f t="shared" si="15"/>
        <v>0.99999999999999989</v>
      </c>
      <c r="AF38" s="17">
        <f t="shared" si="10"/>
        <v>9.8699979981782864</v>
      </c>
      <c r="AG38">
        <f t="shared" si="17"/>
        <v>12691.668440575295</v>
      </c>
      <c r="AH38">
        <f t="shared" si="18"/>
        <v>1.8121934056408346E-2</v>
      </c>
      <c r="AI38">
        <f t="shared" si="12"/>
        <v>4.0074425577991789E-15</v>
      </c>
      <c r="AJ38">
        <f t="shared" si="12"/>
        <v>4.0187843844865147E-8</v>
      </c>
      <c r="AK38">
        <f t="shared" si="12"/>
        <v>1.2866097150491826E-2</v>
      </c>
      <c r="AL38">
        <f t="shared" si="12"/>
        <v>2.8472699237853337E-3</v>
      </c>
      <c r="AM38">
        <f t="shared" si="12"/>
        <v>2.4085267942833329E-3</v>
      </c>
      <c r="AO38" s="32">
        <f t="shared" si="13"/>
        <v>1.6893950843057858E-11</v>
      </c>
      <c r="AP38">
        <f t="shared" si="16"/>
        <v>1.6941763945744364E-4</v>
      </c>
      <c r="AQ38">
        <f t="shared" si="14"/>
        <v>54.238884192961642</v>
      </c>
      <c r="AR38">
        <f t="shared" si="14"/>
        <v>12.003076135360288</v>
      </c>
      <c r="AS38" s="33">
        <f t="shared" si="14"/>
        <v>10.153491330180506</v>
      </c>
      <c r="AW38">
        <f>(((AO38-labtown_av20!AO38)/labtown_av20!AO38)/10)*100</f>
        <v>0.42658008995464025</v>
      </c>
      <c r="AX38">
        <f>(((AP38-labtown_av20!AP38)/labtown_av20!AP38)/10)*100</f>
        <v>0.42658008995463909</v>
      </c>
      <c r="AY38">
        <f>(((AQ38-labtown_av20!AQ38)/labtown_av20!AQ38)/10)*100</f>
        <v>-0.65340719812522186</v>
      </c>
      <c r="AZ38">
        <f>(((AR38-labtown_av20!AR38)/labtown_av20!AR38)/10)*100</f>
        <v>0.42658008995463986</v>
      </c>
      <c r="BA38">
        <f>(((AS38-labtown_av20!AS38)/labtown_av20!AS38)/10)*100</f>
        <v>0.42658008995464142</v>
      </c>
    </row>
    <row r="39" spans="1:53" x14ac:dyDescent="0.35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25.402414716606621</v>
      </c>
      <c r="K39">
        <v>20.618843114128801</v>
      </c>
      <c r="L39">
        <v>27.4917908188383</v>
      </c>
      <c r="M39">
        <v>23.5643921304328</v>
      </c>
      <c r="N39">
        <f t="shared" si="3"/>
        <v>-31.490148982605959</v>
      </c>
      <c r="O39">
        <f t="shared" si="4"/>
        <v>-14.495074491302979</v>
      </c>
      <c r="P39">
        <f t="shared" si="0"/>
        <v>-1.0772513226780593</v>
      </c>
      <c r="Q39">
        <f t="shared" si="1"/>
        <v>-2.56188431141288</v>
      </c>
      <c r="R39">
        <f t="shared" si="2"/>
        <v>-2.7746425275114079</v>
      </c>
      <c r="S39">
        <f t="shared" si="5"/>
        <v>2.1086381642129924E-14</v>
      </c>
      <c r="T39">
        <f t="shared" si="5"/>
        <v>5.068379593206653E-7</v>
      </c>
      <c r="U39">
        <f t="shared" si="5"/>
        <v>0.34053024820175565</v>
      </c>
      <c r="V39">
        <f t="shared" si="5"/>
        <v>7.7159211392698171E-2</v>
      </c>
      <c r="W39">
        <f t="shared" si="5"/>
        <v>6.2371768896456022E-2</v>
      </c>
      <c r="X39">
        <f t="shared" si="6"/>
        <v>0.48006173532889024</v>
      </c>
      <c r="Y39">
        <f t="shared" si="7"/>
        <v>-0.73384056808191367</v>
      </c>
      <c r="Z39">
        <f t="shared" si="8"/>
        <v>4.3924312417201191E-14</v>
      </c>
      <c r="AA39">
        <f t="shared" si="8"/>
        <v>1.0557766262571014E-6</v>
      </c>
      <c r="AB39">
        <f t="shared" si="9"/>
        <v>0.70934678425985864</v>
      </c>
      <c r="AC39">
        <f t="shared" si="9"/>
        <v>0.16072768503375176</v>
      </c>
      <c r="AD39">
        <f t="shared" si="9"/>
        <v>0.12992447492971948</v>
      </c>
      <c r="AE39">
        <f t="shared" si="15"/>
        <v>1</v>
      </c>
      <c r="AF39" s="17">
        <f t="shared" si="10"/>
        <v>9.8720078519071119</v>
      </c>
      <c r="AG39">
        <f t="shared" si="17"/>
        <v>11594.886422431093</v>
      </c>
      <c r="AH39">
        <f t="shared" si="18"/>
        <v>1.6189490761100163E-2</v>
      </c>
      <c r="AI39">
        <f t="shared" si="12"/>
        <v>7.1111225006595589E-16</v>
      </c>
      <c r="AJ39">
        <f t="shared" si="12"/>
        <v>1.7092485936574842E-8</v>
      </c>
      <c r="AK39">
        <f t="shared" si="12"/>
        <v>1.1483963210191092E-2</v>
      </c>
      <c r="AL39">
        <f t="shared" si="12"/>
        <v>2.6020993719069411E-3</v>
      </c>
      <c r="AM39">
        <f t="shared" si="12"/>
        <v>2.1034110865154831E-3</v>
      </c>
      <c r="AO39" s="32">
        <f t="shared" si="13"/>
        <v>2.9977960315688563E-12</v>
      </c>
      <c r="AP39">
        <f t="shared" si="16"/>
        <v>7.2055834371518763E-5</v>
      </c>
      <c r="AQ39">
        <f t="shared" si="14"/>
        <v>48.412299654520815</v>
      </c>
      <c r="AR39">
        <f t="shared" si="14"/>
        <v>10.969524389612099</v>
      </c>
      <c r="AS39" s="33">
        <f t="shared" si="14"/>
        <v>8.8672321526301996</v>
      </c>
      <c r="AW39">
        <f>(((AO39-labtown_av20!AO39)/labtown_av20!AO39)/10)*100</f>
        <v>0.43114600302864681</v>
      </c>
      <c r="AX39">
        <f>(((AP39-labtown_av20!AP39)/labtown_av20!AP39)/10)*100</f>
        <v>0.43114600302864586</v>
      </c>
      <c r="AY39">
        <f>(((AQ39-labtown_av20!AQ39)/labtown_av20!AQ39)/10)*100</f>
        <v>-0.70635700798146761</v>
      </c>
      <c r="AZ39">
        <f>(((AR39-labtown_av20!AR39)/labtown_av20!AR39)/10)*100</f>
        <v>0.4311460030286452</v>
      </c>
      <c r="BA39">
        <f>(((AS39-labtown_av20!AS39)/labtown_av20!AS39)/10)*100</f>
        <v>0.43114600302864386</v>
      </c>
    </row>
    <row r="40" spans="1:53" x14ac:dyDescent="0.35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28.063327200434465</v>
      </c>
      <c r="K40">
        <v>22.778674675677301</v>
      </c>
      <c r="L40">
        <v>30.371566234236401</v>
      </c>
      <c r="M40">
        <v>26.0327710579169</v>
      </c>
      <c r="N40">
        <f t="shared" si="3"/>
        <v>-34.945879481083679</v>
      </c>
      <c r="O40">
        <f t="shared" si="4"/>
        <v>-16.22293974054184</v>
      </c>
      <c r="P40">
        <f t="shared" si="0"/>
        <v>-1.3398868405623614</v>
      </c>
      <c r="Q40">
        <f t="shared" si="1"/>
        <v>-2.7778674675677304</v>
      </c>
      <c r="R40">
        <f t="shared" si="2"/>
        <v>-3.0412469054804285</v>
      </c>
      <c r="S40">
        <f t="shared" si="5"/>
        <v>6.6557557512606605E-16</v>
      </c>
      <c r="T40">
        <f t="shared" si="5"/>
        <v>9.0046490350068846E-8</v>
      </c>
      <c r="U40">
        <f t="shared" si="5"/>
        <v>0.26187530056546843</v>
      </c>
      <c r="V40">
        <f t="shared" si="5"/>
        <v>6.2170947672811318E-2</v>
      </c>
      <c r="W40">
        <f t="shared" si="5"/>
        <v>4.7775281079085234E-2</v>
      </c>
      <c r="X40">
        <f t="shared" si="6"/>
        <v>0.37182161936385605</v>
      </c>
      <c r="Y40">
        <f t="shared" si="7"/>
        <v>-0.98934105755353241</v>
      </c>
      <c r="Z40">
        <f t="shared" si="8"/>
        <v>1.7900400096820328E-15</v>
      </c>
      <c r="AA40">
        <f t="shared" si="8"/>
        <v>2.4217658592345439E-7</v>
      </c>
      <c r="AB40">
        <f t="shared" si="9"/>
        <v>0.70430358786965341</v>
      </c>
      <c r="AC40">
        <f t="shared" si="9"/>
        <v>0.16720638186445061</v>
      </c>
      <c r="AD40">
        <f t="shared" si="9"/>
        <v>0.12848978808930808</v>
      </c>
      <c r="AE40">
        <f t="shared" si="15"/>
        <v>0.99999999999999978</v>
      </c>
      <c r="AF40" s="17">
        <f t="shared" si="10"/>
        <v>9.1280125360663948</v>
      </c>
      <c r="AG40">
        <f t="shared" si="17"/>
        <v>4607.6525395024928</v>
      </c>
      <c r="AH40">
        <f t="shared" si="18"/>
        <v>1.3860176837335999E-2</v>
      </c>
      <c r="AI40">
        <f t="shared" si="12"/>
        <v>2.4810271080099619E-17</v>
      </c>
      <c r="AJ40">
        <f t="shared" si="12"/>
        <v>3.3566103067613741E-9</v>
      </c>
      <c r="AK40">
        <f t="shared" si="12"/>
        <v>9.7617722750436096E-3</v>
      </c>
      <c r="AL40">
        <f t="shared" si="12"/>
        <v>2.3175100209724166E-3</v>
      </c>
      <c r="AM40">
        <f t="shared" si="12"/>
        <v>1.7808911847096388E-3</v>
      </c>
      <c r="AO40" s="32">
        <f t="shared" si="13"/>
        <v>1.0459126836750708E-13</v>
      </c>
      <c r="AP40">
        <f t="shared" si="16"/>
        <v>1.415027382273203E-5</v>
      </c>
      <c r="AQ40">
        <f t="shared" si="14"/>
        <v>41.152155914189905</v>
      </c>
      <c r="AR40">
        <f t="shared" si="14"/>
        <v>9.769797023392286</v>
      </c>
      <c r="AS40" s="33">
        <f t="shared" si="14"/>
        <v>7.5076030903466275</v>
      </c>
      <c r="AW40">
        <f>(((AO40-labtown_av20!AO40)/labtown_av20!AO40)/10)*100</f>
        <v>0.46073645650124623</v>
      </c>
      <c r="AX40">
        <f>(((AP40-labtown_av20!AP40)/labtown_av20!AP40)/10)*100</f>
        <v>0.46073645650124651</v>
      </c>
      <c r="AY40">
        <f>(((AQ40-labtown_av20!AQ40)/labtown_av20!AQ40)/10)*100</f>
        <v>-0.79204039093014977</v>
      </c>
      <c r="AZ40">
        <f>(((AR40-labtown_av20!AR40)/labtown_av20!AR40)/10)*100</f>
        <v>0.46073645650124789</v>
      </c>
      <c r="BA40">
        <f>(((AS40-labtown_av20!AS40)/labtown_av20!AS40)/10)*100</f>
        <v>0.460736456501247</v>
      </c>
    </row>
    <row r="41" spans="1:53" x14ac:dyDescent="0.35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30.573004096572742</v>
      </c>
      <c r="K41">
        <v>24.815750078387001</v>
      </c>
      <c r="L41">
        <v>33.087666771182697</v>
      </c>
      <c r="M41">
        <v>28.360857232442299</v>
      </c>
      <c r="N41">
        <f t="shared" si="3"/>
        <v>-38.205200125419232</v>
      </c>
      <c r="O41">
        <f t="shared" si="4"/>
        <v>-17.852600062709616</v>
      </c>
      <c r="P41">
        <f t="shared" si="0"/>
        <v>-1.5875952095318571</v>
      </c>
      <c r="Q41">
        <f t="shared" si="1"/>
        <v>-2.9815750078387002</v>
      </c>
      <c r="R41">
        <f t="shared" si="2"/>
        <v>-3.3222280677490916</v>
      </c>
      <c r="S41">
        <f t="shared" si="5"/>
        <v>2.5567743781536318E-17</v>
      </c>
      <c r="T41">
        <f t="shared" si="5"/>
        <v>1.7648764381887477E-8</v>
      </c>
      <c r="U41">
        <f t="shared" si="5"/>
        <v>0.20441660022712974</v>
      </c>
      <c r="V41">
        <f t="shared" si="5"/>
        <v>5.0712897719963387E-2</v>
      </c>
      <c r="W41">
        <f t="shared" si="5"/>
        <v>3.6072370465464028E-2</v>
      </c>
      <c r="X41">
        <f t="shared" si="6"/>
        <v>0.29120188606132152</v>
      </c>
      <c r="Y41">
        <f t="shared" si="7"/>
        <v>-1.2337384858216471</v>
      </c>
      <c r="Z41">
        <f t="shared" si="8"/>
        <v>8.7800749258032764E-17</v>
      </c>
      <c r="AA41">
        <f t="shared" si="8"/>
        <v>6.0606628001615989E-8</v>
      </c>
      <c r="AB41">
        <f t="shared" si="9"/>
        <v>0.7019755366010354</v>
      </c>
      <c r="AC41">
        <f t="shared" si="9"/>
        <v>0.17415030653092756</v>
      </c>
      <c r="AD41">
        <f t="shared" si="9"/>
        <v>0.12387409626140911</v>
      </c>
      <c r="AE41">
        <f t="shared" si="15"/>
        <v>1</v>
      </c>
      <c r="AF41" s="17">
        <f t="shared" si="10"/>
        <v>8.6284315092255301</v>
      </c>
      <c r="AG41">
        <f t="shared" si="17"/>
        <v>2356.2215318512217</v>
      </c>
      <c r="AH41">
        <f t="shared" si="18"/>
        <v>1.2219580902922588E-2</v>
      </c>
      <c r="AI41">
        <f t="shared" si="12"/>
        <v>1.0728883588957518E-18</v>
      </c>
      <c r="AJ41">
        <f t="shared" si="12"/>
        <v>7.4058759411908011E-10</v>
      </c>
      <c r="AK41">
        <f t="shared" si="12"/>
        <v>8.5778468613688479E-3</v>
      </c>
      <c r="AL41">
        <f t="shared" si="12"/>
        <v>2.1280437599234371E-3</v>
      </c>
      <c r="AM41">
        <f t="shared" si="12"/>
        <v>1.513689541042709E-3</v>
      </c>
      <c r="AO41" s="32">
        <f t="shared" si="13"/>
        <v>4.5229152842125762E-15</v>
      </c>
      <c r="AP41">
        <f t="shared" si="16"/>
        <v>3.122053586439254E-6</v>
      </c>
      <c r="AQ41">
        <f t="shared" si="14"/>
        <v>36.1611479453938</v>
      </c>
      <c r="AR41">
        <f t="shared" si="14"/>
        <v>8.9710747324513846</v>
      </c>
      <c r="AS41" s="33">
        <f t="shared" si="14"/>
        <v>6.3811761065067296</v>
      </c>
      <c r="AW41">
        <f>(((AO41-labtown_av20!AO41)/labtown_av20!AO41)/10)*100</f>
        <v>0.48946307826429564</v>
      </c>
      <c r="AX41">
        <f>(((AP41-labtown_av20!AP41)/labtown_av20!AP41)/10)*100</f>
        <v>0.48946307826429603</v>
      </c>
      <c r="AY41">
        <f>(((AQ41-labtown_av20!AQ41)/labtown_av20!AQ41)/10)*100</f>
        <v>-0.87148494766027851</v>
      </c>
      <c r="AZ41">
        <f>(((AR41-labtown_av20!AR41)/labtown_av20!AR41)/10)*100</f>
        <v>0.48946307826429308</v>
      </c>
      <c r="BA41">
        <f>(((AS41-labtown_av20!AS41)/labtown_av20!AS41)/10)*100</f>
        <v>0.48946307826429486</v>
      </c>
    </row>
    <row r="42" spans="1:53" x14ac:dyDescent="0.35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31.545536839465552</v>
      </c>
      <c r="K42">
        <v>25.605143538527201</v>
      </c>
      <c r="L42">
        <v>34.140191384703002</v>
      </c>
      <c r="M42">
        <v>29.263021186888299</v>
      </c>
      <c r="N42">
        <f t="shared" si="3"/>
        <v>-39.468229661643598</v>
      </c>
      <c r="O42">
        <f t="shared" si="4"/>
        <v>-18.484114830821799</v>
      </c>
      <c r="P42">
        <f t="shared" si="0"/>
        <v>-1.6835854542849096</v>
      </c>
      <c r="Q42">
        <f t="shared" si="1"/>
        <v>-3.0605143538527204</v>
      </c>
      <c r="R42">
        <f t="shared" si="2"/>
        <v>-3.3846935881995832</v>
      </c>
      <c r="S42">
        <f t="shared" si="5"/>
        <v>7.2304553313852674E-18</v>
      </c>
      <c r="T42">
        <f t="shared" si="5"/>
        <v>9.3853597910648727E-9</v>
      </c>
      <c r="U42">
        <f t="shared" si="5"/>
        <v>0.18570693720164538</v>
      </c>
      <c r="V42">
        <f t="shared" si="5"/>
        <v>4.6863584554545298E-2</v>
      </c>
      <c r="W42">
        <f t="shared" si="5"/>
        <v>3.3888024445577064E-2</v>
      </c>
      <c r="X42">
        <f t="shared" si="6"/>
        <v>0.2664585555871275</v>
      </c>
      <c r="Y42">
        <f t="shared" si="7"/>
        <v>-1.322536561214116</v>
      </c>
      <c r="Z42">
        <f t="shared" si="8"/>
        <v>2.7135384395720893E-17</v>
      </c>
      <c r="AA42">
        <f t="shared" si="8"/>
        <v>3.5222587506656425E-8</v>
      </c>
      <c r="AB42">
        <f t="shared" si="9"/>
        <v>0.69694492185642098</v>
      </c>
      <c r="AC42">
        <f t="shared" si="9"/>
        <v>0.17587569838500339</v>
      </c>
      <c r="AD42">
        <f t="shared" si="9"/>
        <v>0.12717934453598825</v>
      </c>
      <c r="AE42">
        <f t="shared" si="15"/>
        <v>1.0000000000000002</v>
      </c>
      <c r="AF42" s="17">
        <f t="shared" si="10"/>
        <v>9.2305467269012063</v>
      </c>
      <c r="AG42">
        <f t="shared" si="17"/>
        <v>4043.1167004961089</v>
      </c>
      <c r="AH42">
        <f t="shared" si="18"/>
        <v>1.259813246152084E-2</v>
      </c>
      <c r="AI42">
        <f t="shared" si="12"/>
        <v>3.4185516701157746E-19</v>
      </c>
      <c r="AJ42">
        <f t="shared" si="12"/>
        <v>4.4373882304636669E-10</v>
      </c>
      <c r="AK42">
        <f t="shared" si="12"/>
        <v>8.7802044439314834E-3</v>
      </c>
      <c r="AL42">
        <f t="shared" si="12"/>
        <v>2.2157053450167596E-3</v>
      </c>
      <c r="AM42">
        <f t="shared" si="12"/>
        <v>1.6022222288337767E-3</v>
      </c>
      <c r="AO42" s="32">
        <f t="shared" si="13"/>
        <v>1.4411396554391571E-15</v>
      </c>
      <c r="AP42">
        <f t="shared" si="16"/>
        <v>1.8706448702832119E-6</v>
      </c>
      <c r="AQ42">
        <f t="shared" si="14"/>
        <v>37.0142154574608</v>
      </c>
      <c r="AR42">
        <f t="shared" si="14"/>
        <v>9.3406247604384198</v>
      </c>
      <c r="AS42" s="33">
        <f t="shared" si="14"/>
        <v>6.7543983932829326</v>
      </c>
      <c r="AW42">
        <f>(((AO42-labtown_av20!AO42)/labtown_av20!AO42)/10)*100</f>
        <v>0.51535189721863495</v>
      </c>
      <c r="AX42">
        <f>(((AP42-labtown_av20!AP42)/labtown_av20!AP42)/10)*100</f>
        <v>0.5153518972186365</v>
      </c>
      <c r="AY42">
        <f>(((AQ42-labtown_av20!AQ42)/labtown_av20!AQ42)/10)*100</f>
        <v>-0.88931891350120984</v>
      </c>
      <c r="AZ42">
        <f>(((AR42-labtown_av20!AR42)/labtown_av20!AR42)/10)*100</f>
        <v>0.51535189721863273</v>
      </c>
      <c r="BA42">
        <f>(((AS42-labtown_av20!AS42)/labtown_av20!AS42)/10)*100</f>
        <v>0.51535189721863528</v>
      </c>
    </row>
    <row r="43" spans="1:53" x14ac:dyDescent="0.35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36.615579369008643</v>
      </c>
      <c r="K43">
        <v>29.720437799519999</v>
      </c>
      <c r="L43">
        <v>39.627250399360001</v>
      </c>
      <c r="M43">
        <v>33.966214628022897</v>
      </c>
      <c r="N43">
        <f t="shared" si="3"/>
        <v>-46.052700479231994</v>
      </c>
      <c r="O43">
        <f t="shared" si="4"/>
        <v>-21.776350239615997</v>
      </c>
      <c r="P43">
        <f t="shared" si="0"/>
        <v>-2.184005236421632</v>
      </c>
      <c r="Q43">
        <f t="shared" si="1"/>
        <v>-3.4720437799520001</v>
      </c>
      <c r="R43">
        <f t="shared" si="2"/>
        <v>-3.8924421013090766</v>
      </c>
      <c r="S43">
        <f t="shared" si="5"/>
        <v>9.9900187910328775E-21</v>
      </c>
      <c r="T43">
        <f t="shared" si="5"/>
        <v>3.4886006304687877E-10</v>
      </c>
      <c r="U43">
        <f t="shared" si="5"/>
        <v>0.11258967807699223</v>
      </c>
      <c r="V43">
        <f t="shared" si="5"/>
        <v>3.1053499241864877E-2</v>
      </c>
      <c r="W43">
        <f t="shared" si="5"/>
        <v>2.0395477348593798E-2</v>
      </c>
      <c r="X43">
        <f t="shared" si="6"/>
        <v>0.16403865501631096</v>
      </c>
      <c r="Y43">
        <f t="shared" si="7"/>
        <v>-1.8076531776121612</v>
      </c>
      <c r="Z43">
        <f t="shared" si="8"/>
        <v>6.0900394422519091E-20</v>
      </c>
      <c r="AA43">
        <f t="shared" si="8"/>
        <v>2.1266942417455832E-9</v>
      </c>
      <c r="AB43">
        <f t="shared" si="9"/>
        <v>0.68636065118795953</v>
      </c>
      <c r="AC43">
        <f t="shared" si="9"/>
        <v>0.18930598546286004</v>
      </c>
      <c r="AD43">
        <f t="shared" si="9"/>
        <v>0.12433336122248625</v>
      </c>
      <c r="AE43">
        <f t="shared" si="15"/>
        <v>1</v>
      </c>
      <c r="AF43" s="17">
        <f t="shared" si="10"/>
        <v>9.8021073208252112</v>
      </c>
      <c r="AG43">
        <f t="shared" si="17"/>
        <v>5098.7469706547117</v>
      </c>
      <c r="AH43">
        <f t="shared" si="18"/>
        <v>9.4807040793313535E-3</v>
      </c>
      <c r="AI43">
        <f t="shared" si="12"/>
        <v>5.7737861783446515E-22</v>
      </c>
      <c r="AJ43">
        <f t="shared" si="12"/>
        <v>2.0162558773207851E-11</v>
      </c>
      <c r="AK43">
        <f t="shared" si="12"/>
        <v>6.5071822256102122E-3</v>
      </c>
      <c r="AL43">
        <f t="shared" si="12"/>
        <v>1.7947540286195791E-3</v>
      </c>
      <c r="AM43">
        <f t="shared" si="12"/>
        <v>1.1787678049390042E-3</v>
      </c>
      <c r="AO43" s="32">
        <f t="shared" si="13"/>
        <v>2.4340226583023041E-18</v>
      </c>
      <c r="AP43">
        <f t="shared" si="16"/>
        <v>8.4998168251201112E-8</v>
      </c>
      <c r="AQ43">
        <f t="shared" si="14"/>
        <v>27.431963168712663</v>
      </c>
      <c r="AR43">
        <f t="shared" si="14"/>
        <v>7.5660439039532319</v>
      </c>
      <c r="AS43" s="33">
        <f t="shared" si="14"/>
        <v>4.9692653269009579</v>
      </c>
      <c r="AW43">
        <f>(((AO43-labtown_av20!AO43)/labtown_av20!AO43)/10)*100</f>
        <v>0.5703705985702292</v>
      </c>
      <c r="AX43">
        <f>(((AP43-labtown_av20!AP43)/labtown_av20!AP43)/10)*100</f>
        <v>0.57037059857023031</v>
      </c>
      <c r="AY43">
        <f>(((AQ43-labtown_av20!AQ43)/labtown_av20!AQ43)/10)*100</f>
        <v>-1.0502964489567472</v>
      </c>
      <c r="AZ43">
        <f>(((AR43-labtown_av20!AR43)/labtown_av20!AR43)/10)*100</f>
        <v>0.57037059857023165</v>
      </c>
      <c r="BA43">
        <f>(((AS43-labtown_av20!AS43)/labtown_av20!AS43)/10)*100</f>
        <v>0.57037059857022987</v>
      </c>
    </row>
    <row r="44" spans="1:53" x14ac:dyDescent="0.35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36.777522170681934</v>
      </c>
      <c r="K44">
        <v>29.851884878800199</v>
      </c>
      <c r="L44">
        <v>39.802513171733601</v>
      </c>
      <c r="M44">
        <v>34.116439861486</v>
      </c>
      <c r="N44">
        <f t="shared" si="3"/>
        <v>-46.263015806080318</v>
      </c>
      <c r="O44">
        <f t="shared" si="4"/>
        <v>-21.881507903040159</v>
      </c>
      <c r="P44">
        <f t="shared" si="0"/>
        <v>-2.1999892012621083</v>
      </c>
      <c r="Q44">
        <f t="shared" si="1"/>
        <v>-3.4851884878800199</v>
      </c>
      <c r="R44">
        <f t="shared" si="2"/>
        <v>-3.9214694080911472</v>
      </c>
      <c r="S44">
        <f t="shared" si="5"/>
        <v>8.0951988129298992E-21</v>
      </c>
      <c r="T44">
        <f t="shared" si="5"/>
        <v>3.1403775354121427E-10</v>
      </c>
      <c r="U44">
        <f t="shared" si="5"/>
        <v>0.11080435490305916</v>
      </c>
      <c r="V44">
        <f t="shared" si="5"/>
        <v>3.0647981111758944E-2</v>
      </c>
      <c r="W44">
        <f t="shared" si="5"/>
        <v>1.9811961488778382E-2</v>
      </c>
      <c r="X44">
        <f t="shared" si="6"/>
        <v>0.16126429781763424</v>
      </c>
      <c r="Y44">
        <f t="shared" si="7"/>
        <v>-1.824710658600595</v>
      </c>
      <c r="Z44">
        <f t="shared" si="8"/>
        <v>5.0198332318318568E-20</v>
      </c>
      <c r="AA44">
        <f t="shared" si="8"/>
        <v>1.947348283476507E-9</v>
      </c>
      <c r="AB44">
        <f t="shared" si="9"/>
        <v>0.68709786606557077</v>
      </c>
      <c r="AC44">
        <f t="shared" si="9"/>
        <v>0.19004814783255508</v>
      </c>
      <c r="AD44">
        <f t="shared" si="9"/>
        <v>0.12285398415452589</v>
      </c>
      <c r="AE44">
        <f t="shared" si="15"/>
        <v>1</v>
      </c>
      <c r="AF44" s="18">
        <f t="shared" si="10"/>
        <v>9.9154847935456214</v>
      </c>
      <c r="AG44">
        <f t="shared" si="17"/>
        <v>5643.0914994816894</v>
      </c>
      <c r="AH44">
        <f t="shared" si="18"/>
        <v>1.0849805319202573E-2</v>
      </c>
      <c r="AI44">
        <f t="shared" si="12"/>
        <v>5.4464213300239126E-22</v>
      </c>
      <c r="AJ44">
        <f t="shared" si="12"/>
        <v>2.1128349764403406E-11</v>
      </c>
      <c r="AK44">
        <f t="shared" si="12"/>
        <v>7.4548780820509666E-3</v>
      </c>
      <c r="AL44">
        <f t="shared" si="12"/>
        <v>2.0619854052582529E-3</v>
      </c>
      <c r="AM44">
        <f t="shared" si="12"/>
        <v>1.3329418107650036E-3</v>
      </c>
      <c r="AO44" s="34">
        <f t="shared" si="13"/>
        <v>2.2960172951433896E-18</v>
      </c>
      <c r="AP44" s="35">
        <f t="shared" si="16"/>
        <v>8.9069599168700367E-8</v>
      </c>
      <c r="AQ44" s="35">
        <f t="shared" si="14"/>
        <v>31.427111441448563</v>
      </c>
      <c r="AR44" s="35">
        <f t="shared" si="14"/>
        <v>8.6925962314146084</v>
      </c>
      <c r="AS44" s="36">
        <f t="shared" si="14"/>
        <v>5.6192080367802877</v>
      </c>
      <c r="AT44">
        <f>SUM(AO25:AS44)</f>
        <v>3808.6218355603555</v>
      </c>
      <c r="AU44">
        <f>C44*0.5</f>
        <v>4215.6439173854897</v>
      </c>
      <c r="AW44">
        <f>(((AO44-labtown_av20!AO44)/labtown_av20!AO44)/10)*100</f>
        <v>0.61157894947467317</v>
      </c>
      <c r="AX44">
        <f>(((AP44-labtown_av20!AP44)/labtown_av20!AP44)/10)*100</f>
        <v>0.61157894947467317</v>
      </c>
      <c r="AY44">
        <f>(((AQ44-labtown_av20!AQ44)/labtown_av20!AQ44)/10)*100</f>
        <v>-1.0220173905772738</v>
      </c>
      <c r="AZ44">
        <f>(((AR44-labtown_av20!AR44)/labtown_av20!AR44)/10)*100</f>
        <v>0.6115789494746704</v>
      </c>
      <c r="BA44">
        <f>(((AS44-labtown_av20!AS44)/labtown_av20!AS44)/10)*100</f>
        <v>0.61157894947467173</v>
      </c>
    </row>
    <row r="45" spans="1:53" x14ac:dyDescent="0.35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4.5552862158459044</v>
      </c>
      <c r="K45">
        <v>3.6974725777969999</v>
      </c>
      <c r="L45">
        <v>15</v>
      </c>
      <c r="M45">
        <v>4.2256829460537197</v>
      </c>
      <c r="N45">
        <f t="shared" si="3"/>
        <v>-4.4159561244752039</v>
      </c>
      <c r="O45">
        <f t="shared" si="4"/>
        <v>-0.95797806223760196</v>
      </c>
      <c r="P45">
        <f t="shared" si="0"/>
        <v>1.0903873345398849</v>
      </c>
      <c r="Q45">
        <f t="shared" si="1"/>
        <v>-0.86974725777970008</v>
      </c>
      <c r="R45">
        <f t="shared" si="2"/>
        <v>-1.1905326905154576</v>
      </c>
      <c r="S45">
        <f t="shared" si="5"/>
        <v>1.2082995752364217E-2</v>
      </c>
      <c r="T45">
        <f t="shared" si="5"/>
        <v>0.38366785476552867</v>
      </c>
      <c r="U45">
        <f t="shared" si="5"/>
        <v>2.9754263347835255</v>
      </c>
      <c r="V45">
        <f t="shared" si="5"/>
        <v>0.41905744937454681</v>
      </c>
      <c r="W45">
        <f t="shared" si="5"/>
        <v>0.30405925143986107</v>
      </c>
      <c r="X45">
        <f t="shared" si="6"/>
        <v>4.0942938861158265</v>
      </c>
      <c r="Y45">
        <f t="shared" si="7"/>
        <v>1.409594269253774</v>
      </c>
      <c r="Z45">
        <f t="shared" si="8"/>
        <v>2.951179394654327E-3</v>
      </c>
      <c r="AA45">
        <f t="shared" si="8"/>
        <v>9.3707942184264301E-2</v>
      </c>
      <c r="AB45">
        <f t="shared" si="9"/>
        <v>0.72672514908455976</v>
      </c>
      <c r="AC45">
        <f t="shared" si="9"/>
        <v>0.10235158027996327</v>
      </c>
      <c r="AD45">
        <f t="shared" si="9"/>
        <v>7.4264149056558301E-2</v>
      </c>
      <c r="AE45">
        <f t="shared" si="15"/>
        <v>1</v>
      </c>
      <c r="AF45" s="16">
        <f t="shared" si="10"/>
        <v>9.3332106495075688</v>
      </c>
      <c r="AG45">
        <f t="shared" si="17"/>
        <v>30331.032368956781</v>
      </c>
      <c r="AH45">
        <f>AG45/C409</f>
        <v>9.8662342227391411E-2</v>
      </c>
      <c r="AI45">
        <f t="shared" si="12"/>
        <v>2.9117027140981101E-4</v>
      </c>
      <c r="AJ45">
        <f t="shared" si="12"/>
        <v>9.2454450612084928E-3</v>
      </c>
      <c r="AK45">
        <f t="shared" si="12"/>
        <v>7.1700405364232875E-2</v>
      </c>
      <c r="AL45">
        <f t="shared" si="12"/>
        <v>1.0098246641096062E-2</v>
      </c>
      <c r="AM45">
        <f t="shared" si="12"/>
        <v>7.3270748894441618E-3</v>
      </c>
      <c r="AO45" s="29">
        <f t="shared" si="13"/>
        <v>1.9692444846675576</v>
      </c>
      <c r="AP45" s="30">
        <f t="shared" si="16"/>
        <v>62.528848178517251</v>
      </c>
      <c r="AQ45" s="30">
        <f t="shared" si="14"/>
        <v>484.92460143094866</v>
      </c>
      <c r="AR45" s="30">
        <f t="shared" si="14"/>
        <v>68.296520817547488</v>
      </c>
      <c r="AS45" s="31">
        <f t="shared" si="14"/>
        <v>49.554515799025666</v>
      </c>
      <c r="AW45">
        <f>(((AO45-labtown_av20!AO45)/labtown_av20!AO45)/10)*100</f>
        <v>0.27226015666179643</v>
      </c>
      <c r="AX45">
        <f>(((AP45-labtown_av20!AP45)/labtown_av20!AP45)/10)*100</f>
        <v>0.27226015666179637</v>
      </c>
      <c r="AY45">
        <f>(((AQ45-labtown_av20!AQ45)/labtown_av20!AQ45)/10)*100</f>
        <v>6.175121911858323E-2</v>
      </c>
      <c r="AZ45">
        <f>(((AR45-labtown_av20!AR45)/labtown_av20!AR45)/10)*100</f>
        <v>0.27226015666179587</v>
      </c>
      <c r="BA45">
        <f>(((AS45-labtown_av20!AS45)/labtown_av20!AS45)/10)*100</f>
        <v>0.27226015666179704</v>
      </c>
    </row>
    <row r="46" spans="1:53" x14ac:dyDescent="0.35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2.4663023023290078</v>
      </c>
      <c r="K46">
        <v>2.0018687518904299</v>
      </c>
      <c r="L46">
        <v>15</v>
      </c>
      <c r="M46">
        <v>2.2878500021604902</v>
      </c>
      <c r="N46">
        <f t="shared" si="3"/>
        <v>-1.7029900030246803</v>
      </c>
      <c r="O46">
        <f t="shared" si="4"/>
        <v>0.39850499848765986</v>
      </c>
      <c r="P46">
        <f t="shared" si="0"/>
        <v>1.296572759770124</v>
      </c>
      <c r="Q46">
        <f t="shared" si="1"/>
        <v>-0.70018687518904299</v>
      </c>
      <c r="R46">
        <f t="shared" si="2"/>
        <v>-1.0771501432191946</v>
      </c>
      <c r="S46">
        <f t="shared" si="5"/>
        <v>0.18213811555611964</v>
      </c>
      <c r="T46">
        <f t="shared" si="5"/>
        <v>1.4895960837677906</v>
      </c>
      <c r="U46">
        <f t="shared" si="5"/>
        <v>3.6567426316015541</v>
      </c>
      <c r="V46">
        <f t="shared" si="5"/>
        <v>0.49649251298930691</v>
      </c>
      <c r="W46">
        <f t="shared" si="5"/>
        <v>0.34056470461110683</v>
      </c>
      <c r="X46">
        <f t="shared" si="6"/>
        <v>6.1655340485258785</v>
      </c>
      <c r="Y46">
        <f t="shared" si="7"/>
        <v>1.818974758740558</v>
      </c>
      <c r="Z46">
        <f t="shared" si="8"/>
        <v>2.9541336423187407E-2</v>
      </c>
      <c r="AA46">
        <f t="shared" si="8"/>
        <v>0.24160049592523766</v>
      </c>
      <c r="AB46">
        <f t="shared" si="9"/>
        <v>0.59309422392628697</v>
      </c>
      <c r="AC46">
        <f t="shared" si="9"/>
        <v>8.0527089637598165E-2</v>
      </c>
      <c r="AD46">
        <f t="shared" si="9"/>
        <v>5.5236854087689718E-2</v>
      </c>
      <c r="AE46">
        <f t="shared" si="15"/>
        <v>0.99999999999999989</v>
      </c>
      <c r="AF46" s="17">
        <f t="shared" si="10"/>
        <v>8.8419653060436207</v>
      </c>
      <c r="AG46">
        <f t="shared" si="17"/>
        <v>24717.026995386048</v>
      </c>
      <c r="AH46">
        <f t="shared" ref="AH46:AH64" si="19">AG46/C410</f>
        <v>0.12121197778893865</v>
      </c>
      <c r="AI46">
        <f t="shared" si="12"/>
        <v>3.5807638143829563E-3</v>
      </c>
      <c r="AJ46">
        <f t="shared" si="12"/>
        <v>2.9284873945886469E-2</v>
      </c>
      <c r="AK46">
        <f t="shared" si="12"/>
        <v>7.18901238973009E-2</v>
      </c>
      <c r="AL46">
        <f t="shared" si="12"/>
        <v>9.7608478005604196E-3</v>
      </c>
      <c r="AM46">
        <f t="shared" si="12"/>
        <v>6.6953683308078908E-3</v>
      </c>
      <c r="AO46" s="32">
        <f t="shared" si="13"/>
        <v>24.217442798087816</v>
      </c>
      <c r="AP46">
        <f t="shared" si="16"/>
        <v>198.05963096058858</v>
      </c>
      <c r="AQ46">
        <f t="shared" si="14"/>
        <v>486.20770692477015</v>
      </c>
      <c r="AR46">
        <f t="shared" si="14"/>
        <v>66.014623003457473</v>
      </c>
      <c r="AS46" s="33">
        <f t="shared" si="14"/>
        <v>45.282154302436133</v>
      </c>
      <c r="AW46">
        <f>(((AO46-labtown_av20!AO46)/labtown_av20!AO46)/10)*100</f>
        <v>0.2309772926540069</v>
      </c>
      <c r="AX46">
        <f>(((AP46-labtown_av20!AP46)/labtown_av20!AP46)/10)*100</f>
        <v>0.23097729265400407</v>
      </c>
      <c r="AY46">
        <f>(((AQ46-labtown_av20!AQ46)/labtown_av20!AQ46)/10)*100</f>
        <v>0.11692377066542162</v>
      </c>
      <c r="AZ46">
        <f>(((AR46-labtown_av20!AR46)/labtown_av20!AR46)/10)*100</f>
        <v>0.23097729265400521</v>
      </c>
      <c r="BA46">
        <f>(((AS46-labtown_av20!AS46)/labtown_av20!AS46)/10)*100</f>
        <v>0.23097729265400546</v>
      </c>
    </row>
    <row r="47" spans="1:53" x14ac:dyDescent="0.35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0.3934522604930456</v>
      </c>
      <c r="K47">
        <v>0.31936060104955</v>
      </c>
      <c r="L47">
        <v>15</v>
      </c>
      <c r="M47">
        <v>0.36498354405662797</v>
      </c>
      <c r="N47">
        <f t="shared" si="3"/>
        <v>0.98902303832072047</v>
      </c>
      <c r="O47">
        <f t="shared" si="4"/>
        <v>1.7445115191603602</v>
      </c>
      <c r="P47">
        <f t="shared" si="0"/>
        <v>1.5011657509123748</v>
      </c>
      <c r="Q47">
        <f t="shared" si="1"/>
        <v>-0.53193606010495498</v>
      </c>
      <c r="R47">
        <f t="shared" si="2"/>
        <v>-0.97225873973827992</v>
      </c>
      <c r="S47">
        <f t="shared" si="5"/>
        <v>2.688606523311595</v>
      </c>
      <c r="T47">
        <f t="shared" si="5"/>
        <v>5.7231051652884615</v>
      </c>
      <c r="U47">
        <f t="shared" si="5"/>
        <v>4.4869166498965987</v>
      </c>
      <c r="V47">
        <f t="shared" si="5"/>
        <v>0.58746649750986968</v>
      </c>
      <c r="W47">
        <f t="shared" si="5"/>
        <v>0.37822775447631607</v>
      </c>
      <c r="X47">
        <f t="shared" si="6"/>
        <v>13.864322590482843</v>
      </c>
      <c r="Y47">
        <f t="shared" si="7"/>
        <v>2.6293188203540039</v>
      </c>
      <c r="Z47">
        <f t="shared" si="8"/>
        <v>0.19392267496409724</v>
      </c>
      <c r="AA47">
        <f t="shared" si="8"/>
        <v>0.41279371047072178</v>
      </c>
      <c r="AB47">
        <f t="shared" si="9"/>
        <v>0.32363042771210765</v>
      </c>
      <c r="AC47">
        <f t="shared" si="9"/>
        <v>4.2372535237540976E-2</v>
      </c>
      <c r="AD47">
        <f t="shared" si="9"/>
        <v>2.7280651615532253E-2</v>
      </c>
      <c r="AE47">
        <f t="shared" si="15"/>
        <v>0.99999999999999989</v>
      </c>
      <c r="AF47" s="17">
        <f t="shared" si="10"/>
        <v>9.3885152670662713</v>
      </c>
      <c r="AG47">
        <f t="shared" si="17"/>
        <v>75285.16943336917</v>
      </c>
      <c r="AH47">
        <f t="shared" si="19"/>
        <v>0.19507964989015406</v>
      </c>
      <c r="AI47">
        <f t="shared" si="12"/>
        <v>3.783036753775823E-2</v>
      </c>
      <c r="AJ47">
        <f t="shared" si="12"/>
        <v>8.052765251548602E-2</v>
      </c>
      <c r="AK47">
        <f t="shared" si="12"/>
        <v>6.3133710531878773E-2</v>
      </c>
      <c r="AL47">
        <f t="shared" si="12"/>
        <v>8.2660193390977094E-3</v>
      </c>
      <c r="AM47">
        <f t="shared" si="12"/>
        <v>5.3218999659332975E-3</v>
      </c>
      <c r="AO47" s="32">
        <f t="shared" si="13"/>
        <v>255.85456326283045</v>
      </c>
      <c r="AP47">
        <f t="shared" si="16"/>
        <v>544.62509105592392</v>
      </c>
      <c r="AQ47">
        <f t="shared" si="14"/>
        <v>426.9862807749239</v>
      </c>
      <c r="AR47">
        <f t="shared" si="14"/>
        <v>55.904790399302598</v>
      </c>
      <c r="AS47" s="33">
        <f t="shared" si="14"/>
        <v>35.993105014200566</v>
      </c>
      <c r="AW47">
        <f>(((AO47-labtown_av20!AO47)/labtown_av20!AO47)/10)*100</f>
        <v>0.19123316707649757</v>
      </c>
      <c r="AX47">
        <f>(((AP47-labtown_av20!AP47)/labtown_av20!AP47)/10)*100</f>
        <v>0.19123316707649751</v>
      </c>
      <c r="AY47">
        <f>(((AQ47-labtown_av20!AQ47)/labtown_av20!AQ47)/10)*100</f>
        <v>0.17302325665016893</v>
      </c>
      <c r="AZ47">
        <f>(((AR47-labtown_av20!AR47)/labtown_av20!AR47)/10)*100</f>
        <v>0.19123316707649843</v>
      </c>
      <c r="BA47">
        <f>(((AS47-labtown_av20!AS47)/labtown_av20!AS47)/10)*100</f>
        <v>0.19123316707649832</v>
      </c>
    </row>
    <row r="48" spans="1:53" x14ac:dyDescent="0.35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2.4193156000061511</v>
      </c>
      <c r="K48">
        <v>1.96373019481018</v>
      </c>
      <c r="L48">
        <v>15</v>
      </c>
      <c r="M48">
        <v>2.24426307978307</v>
      </c>
      <c r="N48">
        <f t="shared" si="3"/>
        <v>-1.6419683116963077</v>
      </c>
      <c r="O48">
        <f t="shared" si="4"/>
        <v>0.42901584415184613</v>
      </c>
      <c r="P48">
        <f t="shared" si="0"/>
        <v>1.3012104083110816</v>
      </c>
      <c r="Q48">
        <f t="shared" si="1"/>
        <v>-0.69637301948101804</v>
      </c>
      <c r="R48">
        <f t="shared" si="2"/>
        <v>-1.0949687643747166</v>
      </c>
      <c r="S48">
        <f t="shared" si="5"/>
        <v>0.19359860462206172</v>
      </c>
      <c r="T48">
        <f t="shared" si="5"/>
        <v>1.5357453667873742</v>
      </c>
      <c r="U48">
        <f t="shared" si="5"/>
        <v>3.6737407038081482</v>
      </c>
      <c r="V48">
        <f t="shared" si="5"/>
        <v>0.49838967925355443</v>
      </c>
      <c r="W48">
        <f t="shared" si="5"/>
        <v>0.3345500566656136</v>
      </c>
      <c r="X48">
        <f t="shared" si="6"/>
        <v>6.2360244111367518</v>
      </c>
      <c r="Y48">
        <f t="shared" si="7"/>
        <v>1.8303428657383416</v>
      </c>
      <c r="Z48">
        <f t="shared" si="8"/>
        <v>3.1045196724425753E-2</v>
      </c>
      <c r="AA48">
        <f t="shared" si="8"/>
        <v>0.24626994147821599</v>
      </c>
      <c r="AB48">
        <f t="shared" si="9"/>
        <v>0.58911583111305843</v>
      </c>
      <c r="AC48">
        <f t="shared" si="9"/>
        <v>7.9921059700070032E-2</v>
      </c>
      <c r="AD48">
        <f t="shared" si="9"/>
        <v>5.3647970984229867E-2</v>
      </c>
      <c r="AE48">
        <f t="shared" si="15"/>
        <v>1</v>
      </c>
      <c r="AF48" s="17">
        <f t="shared" si="10"/>
        <v>8.8928132015222179</v>
      </c>
      <c r="AG48">
        <f t="shared" si="17"/>
        <v>26214.112965795066</v>
      </c>
      <c r="AH48">
        <f t="shared" si="19"/>
        <v>0.10474563182307342</v>
      </c>
      <c r="AI48">
        <f t="shared" si="12"/>
        <v>3.2518487459715847E-3</v>
      </c>
      <c r="AJ48">
        <f t="shared" si="12"/>
        <v>2.5795700619167049E-2</v>
      </c>
      <c r="AK48">
        <f t="shared" si="12"/>
        <v>6.1707309946912321E-2</v>
      </c>
      <c r="AL48">
        <f t="shared" si="12"/>
        <v>8.3713818942534064E-3</v>
      </c>
      <c r="AM48">
        <f t="shared" si="12"/>
        <v>5.6193906167690674E-3</v>
      </c>
      <c r="AO48" s="32">
        <f t="shared" si="13"/>
        <v>21.992922481308934</v>
      </c>
      <c r="AP48">
        <f t="shared" si="16"/>
        <v>174.46163348501301</v>
      </c>
      <c r="AQ48">
        <f t="shared" si="14"/>
        <v>417.33923998579644</v>
      </c>
      <c r="AR48">
        <f t="shared" si="14"/>
        <v>56.617379049325905</v>
      </c>
      <c r="AS48" s="33">
        <f t="shared" si="14"/>
        <v>38.005095526013385</v>
      </c>
      <c r="AW48">
        <f>(((AO48-labtown_av20!AO48)/labtown_av20!AO48)/10)*100</f>
        <v>0.20108681734689421</v>
      </c>
      <c r="AX48">
        <f>(((AP48-labtown_av20!AP48)/labtown_av20!AP48)/10)*100</f>
        <v>0.20108681734689679</v>
      </c>
      <c r="AY48">
        <f>(((AQ48-labtown_av20!AQ48)/labtown_av20!AQ48)/10)*100</f>
        <v>8.9521158910851356E-2</v>
      </c>
      <c r="AZ48">
        <f>(((AR48-labtown_av20!AR48)/labtown_av20!AR48)/10)*100</f>
        <v>0.20108681734689651</v>
      </c>
      <c r="BA48">
        <f>(((AS48-labtown_av20!AS48)/labtown_av20!AS48)/10)*100</f>
        <v>0.20108681734689679</v>
      </c>
    </row>
    <row r="49" spans="1:53" x14ac:dyDescent="0.35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4.5247781269153435</v>
      </c>
      <c r="K49">
        <v>3.6727095186001302</v>
      </c>
      <c r="L49">
        <v>15</v>
      </c>
      <c r="M49">
        <v>4.1973823069715701</v>
      </c>
      <c r="N49">
        <f t="shared" si="3"/>
        <v>-4.3763352297602038</v>
      </c>
      <c r="O49">
        <f t="shared" si="4"/>
        <v>-0.93816761488010192</v>
      </c>
      <c r="P49">
        <f t="shared" si="0"/>
        <v>1.093398522538225</v>
      </c>
      <c r="Q49">
        <f t="shared" si="1"/>
        <v>-0.86727095186001302</v>
      </c>
      <c r="R49">
        <f t="shared" si="2"/>
        <v>-1.1740158862836867</v>
      </c>
      <c r="S49">
        <f t="shared" si="5"/>
        <v>1.257134539660594E-2</v>
      </c>
      <c r="T49">
        <f t="shared" si="5"/>
        <v>0.39134427218507911</v>
      </c>
      <c r="U49">
        <f t="shared" si="5"/>
        <v>2.9843994058746688</v>
      </c>
      <c r="V49">
        <f t="shared" si="5"/>
        <v>0.42009644972754728</v>
      </c>
      <c r="W49">
        <f t="shared" si="5"/>
        <v>0.30912304227332926</v>
      </c>
      <c r="X49">
        <f t="shared" si="6"/>
        <v>4.1175345154572298</v>
      </c>
      <c r="Y49">
        <f t="shared" si="7"/>
        <v>1.415254565659231</v>
      </c>
      <c r="Z49">
        <f t="shared" si="8"/>
        <v>3.0531244727671604E-3</v>
      </c>
      <c r="AA49">
        <f t="shared" si="8"/>
        <v>9.5043349537440966E-2</v>
      </c>
      <c r="AB49">
        <f t="shared" si="9"/>
        <v>0.7248025231291273</v>
      </c>
      <c r="AC49">
        <f t="shared" si="9"/>
        <v>0.10202621208164854</v>
      </c>
      <c r="AD49">
        <f t="shared" si="9"/>
        <v>7.5074790779016173E-2</v>
      </c>
      <c r="AE49">
        <f t="shared" si="15"/>
        <v>1.0000000000000002</v>
      </c>
      <c r="AF49" s="17">
        <f t="shared" si="10"/>
        <v>9.595459734844523</v>
      </c>
      <c r="AG49">
        <f t="shared" si="17"/>
        <v>39582.323875302951</v>
      </c>
      <c r="AH49">
        <f t="shared" si="19"/>
        <v>7.7484543206253531E-2</v>
      </c>
      <c r="AI49">
        <f t="shared" si="12"/>
        <v>2.3656995512419708E-4</v>
      </c>
      <c r="AJ49">
        <f t="shared" si="12"/>
        <v>7.3643905237009014E-3</v>
      </c>
      <c r="AK49">
        <f t="shared" si="12"/>
        <v>5.6160992419400438E-2</v>
      </c>
      <c r="AL49">
        <f t="shared" si="12"/>
        <v>7.9054544382108818E-3</v>
      </c>
      <c r="AM49">
        <f t="shared" si="12"/>
        <v>5.817135869817123E-3</v>
      </c>
      <c r="AO49" s="32">
        <f t="shared" si="13"/>
        <v>1.5999713058298142</v>
      </c>
      <c r="AP49">
        <f t="shared" si="16"/>
        <v>49.806889115148074</v>
      </c>
      <c r="AQ49">
        <f t="shared" si="14"/>
        <v>379.82835280495715</v>
      </c>
      <c r="AR49">
        <f t="shared" si="14"/>
        <v>53.46621575018694</v>
      </c>
      <c r="AS49" s="33">
        <f t="shared" si="14"/>
        <v>39.342487379407636</v>
      </c>
      <c r="AW49">
        <f>(((AO49-labtown_av20!AO49)/labtown_av20!AO49)/10)*100</f>
        <v>0.22925928677433124</v>
      </c>
      <c r="AX49">
        <f>(((AP49-labtown_av20!AP49)/labtown_av20!AP49)/10)*100</f>
        <v>0.22925928677433291</v>
      </c>
      <c r="AY49">
        <f>(((AQ49-labtown_av20!AQ49)/labtown_av20!AQ49)/10)*100</f>
        <v>2.1021114037046391E-2</v>
      </c>
      <c r="AZ49">
        <f>(((AR49-labtown_av20!AR49)/labtown_av20!AR49)/10)*100</f>
        <v>0.22925928677432944</v>
      </c>
      <c r="BA49">
        <f>(((AS49-labtown_av20!AS49)/labtown_av20!AS49)/10)*100</f>
        <v>0.22925928677433272</v>
      </c>
    </row>
    <row r="50" spans="1:53" x14ac:dyDescent="0.35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5.9438547766289789</v>
      </c>
      <c r="K50">
        <v>4.8245574485624898</v>
      </c>
      <c r="L50">
        <v>15</v>
      </c>
      <c r="M50">
        <v>5.5137799412142803</v>
      </c>
      <c r="N50">
        <f t="shared" si="3"/>
        <v>-6.2192919176999988</v>
      </c>
      <c r="O50">
        <f t="shared" si="4"/>
        <v>-1.8596459588499994</v>
      </c>
      <c r="P50">
        <f t="shared" si="0"/>
        <v>0.95333381425480168</v>
      </c>
      <c r="Q50">
        <f t="shared" si="1"/>
        <v>-0.98245574485624898</v>
      </c>
      <c r="R50">
        <f t="shared" si="2"/>
        <v>-1.2562597758644141</v>
      </c>
      <c r="S50">
        <f t="shared" si="5"/>
        <v>1.9906542653960187E-3</v>
      </c>
      <c r="T50">
        <f t="shared" si="5"/>
        <v>0.15572775464263142</v>
      </c>
      <c r="U50">
        <f t="shared" si="5"/>
        <v>2.5943443202172891</v>
      </c>
      <c r="V50">
        <f t="shared" si="5"/>
        <v>0.37439056131618303</v>
      </c>
      <c r="W50">
        <f t="shared" si="5"/>
        <v>0.28471694266907749</v>
      </c>
      <c r="X50">
        <f t="shared" si="6"/>
        <v>3.4111702331105769</v>
      </c>
      <c r="Y50">
        <f t="shared" si="7"/>
        <v>1.2270554092889854</v>
      </c>
      <c r="Z50">
        <f t="shared" si="8"/>
        <v>5.8356931180792511E-4</v>
      </c>
      <c r="AA50">
        <f t="shared" si="8"/>
        <v>4.5652296426328287E-2</v>
      </c>
      <c r="AB50">
        <f t="shared" si="9"/>
        <v>0.76054378495545183</v>
      </c>
      <c r="AC50">
        <f t="shared" si="9"/>
        <v>0.10975428833253621</v>
      </c>
      <c r="AD50">
        <f t="shared" si="9"/>
        <v>8.346606097387578E-2</v>
      </c>
      <c r="AE50">
        <f t="shared" si="15"/>
        <v>1</v>
      </c>
      <c r="AF50" s="17">
        <f t="shared" si="10"/>
        <v>9.2076776615028511</v>
      </c>
      <c r="AG50">
        <f t="shared" si="17"/>
        <v>23543.768283254354</v>
      </c>
      <c r="AH50">
        <f t="shared" si="19"/>
        <v>6.332931066407986E-2</v>
      </c>
      <c r="AI50">
        <f t="shared" si="12"/>
        <v>3.6957042241507376E-5</v>
      </c>
      <c r="AJ50">
        <f t="shared" si="12"/>
        <v>2.8911284629116068E-3</v>
      </c>
      <c r="AK50">
        <f t="shared" si="12"/>
        <v>4.8164713631078958E-2</v>
      </c>
      <c r="AL50">
        <f t="shared" si="12"/>
        <v>6.9506634225261817E-3</v>
      </c>
      <c r="AM50">
        <f t="shared" si="12"/>
        <v>5.2858481053216109E-3</v>
      </c>
      <c r="AO50" s="32">
        <f t="shared" si="13"/>
        <v>0.24994808450510689</v>
      </c>
      <c r="AP50">
        <f t="shared" si="16"/>
        <v>19.553296950569926</v>
      </c>
      <c r="AQ50">
        <f t="shared" si="14"/>
        <v>325.74787327824242</v>
      </c>
      <c r="AR50">
        <f t="shared" si="14"/>
        <v>47.008767561731958</v>
      </c>
      <c r="AS50" s="33">
        <f t="shared" si="14"/>
        <v>35.749278859394934</v>
      </c>
      <c r="AW50">
        <f>(((AO50-labtown_av20!AO50)/labtown_av20!AO50)/10)*100</f>
        <v>0.23576247656493807</v>
      </c>
      <c r="AX50">
        <f>(((AP50-labtown_av20!AP50)/labtown_av20!AP50)/10)*100</f>
        <v>0.23576247656493654</v>
      </c>
      <c r="AY50">
        <f>(((AQ50-labtown_av20!AQ50)/labtown_av20!AQ50)/10)*100</f>
        <v>-3.7080096804625623E-2</v>
      </c>
      <c r="AZ50">
        <f>(((AR50-labtown_av20!AR50)/labtown_av20!AR50)/10)*100</f>
        <v>0.23576247656493685</v>
      </c>
      <c r="BA50">
        <f>(((AS50-labtown_av20!AS50)/labtown_av20!AS50)/10)*100</f>
        <v>0.23576247656493693</v>
      </c>
    </row>
    <row r="51" spans="1:53" x14ac:dyDescent="0.35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8.5538919267784408</v>
      </c>
      <c r="K51">
        <v>6.9430940964110697</v>
      </c>
      <c r="L51">
        <v>15</v>
      </c>
      <c r="M51">
        <v>7.9349646816126498</v>
      </c>
      <c r="N51">
        <f t="shared" si="3"/>
        <v>-9.6089505542577243</v>
      </c>
      <c r="O51">
        <f t="shared" si="4"/>
        <v>-3.5544752771288621</v>
      </c>
      <c r="P51">
        <f t="shared" si="0"/>
        <v>0.69571975787641382</v>
      </c>
      <c r="Q51">
        <f t="shared" si="1"/>
        <v>-1.1943094096411069</v>
      </c>
      <c r="R51">
        <f t="shared" si="2"/>
        <v>-1.3497745241166841</v>
      </c>
      <c r="S51">
        <f t="shared" si="5"/>
        <v>6.7125231640553288E-5</v>
      </c>
      <c r="T51">
        <f t="shared" si="5"/>
        <v>2.8596376152790096E-2</v>
      </c>
      <c r="U51">
        <f t="shared" si="5"/>
        <v>2.0051517784658759</v>
      </c>
      <c r="V51">
        <f t="shared" si="5"/>
        <v>0.30291307081315361</v>
      </c>
      <c r="W51">
        <f t="shared" si="5"/>
        <v>0.25929871966295326</v>
      </c>
      <c r="X51">
        <f t="shared" si="6"/>
        <v>2.5960270703264134</v>
      </c>
      <c r="Y51">
        <f t="shared" si="7"/>
        <v>0.95398222649410613</v>
      </c>
      <c r="Z51">
        <f t="shared" si="8"/>
        <v>2.5856907428978869E-5</v>
      </c>
      <c r="AA51">
        <f t="shared" si="8"/>
        <v>1.1015438351802128E-2</v>
      </c>
      <c r="AB51">
        <f t="shared" si="9"/>
        <v>0.77239247671394917</v>
      </c>
      <c r="AC51">
        <f t="shared" si="9"/>
        <v>0.11668332517621498</v>
      </c>
      <c r="AD51">
        <f t="shared" si="9"/>
        <v>9.9882902850604763E-2</v>
      </c>
      <c r="AE51">
        <f t="shared" si="15"/>
        <v>1</v>
      </c>
      <c r="AF51" s="17">
        <f t="shared" si="10"/>
        <v>9.0136626232282975</v>
      </c>
      <c r="AG51">
        <f t="shared" si="17"/>
        <v>16017.708681529877</v>
      </c>
      <c r="AH51">
        <f t="shared" si="19"/>
        <v>5.2209288147826452E-2</v>
      </c>
      <c r="AI51">
        <f t="shared" si="12"/>
        <v>1.3499707305712321E-6</v>
      </c>
      <c r="AJ51">
        <f t="shared" si="12"/>
        <v>5.7510819498385584E-4</v>
      </c>
      <c r="AK51">
        <f t="shared" si="12"/>
        <v>4.0326061379971904E-2</v>
      </c>
      <c r="AL51">
        <f t="shared" si="12"/>
        <v>6.0919533461715409E-3</v>
      </c>
      <c r="AM51">
        <f t="shared" si="12"/>
        <v>5.2148152559685799E-3</v>
      </c>
      <c r="AO51" s="32">
        <f t="shared" si="13"/>
        <v>9.1301299503148952E-3</v>
      </c>
      <c r="AP51">
        <f t="shared" si="16"/>
        <v>3.8895751121002382</v>
      </c>
      <c r="AQ51">
        <f t="shared" si="14"/>
        <v>272.73345447106408</v>
      </c>
      <c r="AR51">
        <f t="shared" si="14"/>
        <v>41.201134544795956</v>
      </c>
      <c r="AS51" s="33">
        <f t="shared" si="14"/>
        <v>35.268869076688098</v>
      </c>
      <c r="AW51">
        <f>(((AO51-labtown_av20!AO51)/labtown_av20!AO51)/10)*100</f>
        <v>0.26939390013322534</v>
      </c>
      <c r="AX51">
        <f>(((AP51-labtown_av20!AP51)/labtown_av20!AP51)/10)*100</f>
        <v>0.26939390013322628</v>
      </c>
      <c r="AY51">
        <f>(((AQ51-labtown_av20!AQ51)/labtown_av20!AQ51)/10)*100</f>
        <v>-0.12223097851979346</v>
      </c>
      <c r="AZ51">
        <f>(((AR51-labtown_av20!AR51)/labtown_av20!AR51)/10)*100</f>
        <v>0.26939390013322612</v>
      </c>
      <c r="BA51">
        <f>(((AS51-labtown_av20!AS51)/labtown_av20!AS51)/10)*100</f>
        <v>0.26939390013322473</v>
      </c>
    </row>
    <row r="52" spans="1:53" x14ac:dyDescent="0.35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10.633896846174229</v>
      </c>
      <c r="K52">
        <v>8.6314097777388099</v>
      </c>
      <c r="L52">
        <v>15</v>
      </c>
      <c r="M52">
        <v>9.8644683174158008</v>
      </c>
      <c r="N52">
        <f t="shared" si="3"/>
        <v>-12.31025564438208</v>
      </c>
      <c r="O52">
        <f t="shared" si="4"/>
        <v>-4.9051278221910399</v>
      </c>
      <c r="P52">
        <f t="shared" si="0"/>
        <v>0.49042057102696002</v>
      </c>
      <c r="Q52">
        <f t="shared" si="1"/>
        <v>-1.363140977773881</v>
      </c>
      <c r="R52">
        <f t="shared" si="2"/>
        <v>-1.4774553143461036</v>
      </c>
      <c r="S52">
        <f t="shared" si="5"/>
        <v>4.5053019465796254E-6</v>
      </c>
      <c r="T52">
        <f t="shared" si="5"/>
        <v>7.4084960521925026E-3</v>
      </c>
      <c r="U52">
        <f t="shared" si="5"/>
        <v>1.6330028692466068</v>
      </c>
      <c r="V52">
        <f t="shared" si="5"/>
        <v>0.25585587590761083</v>
      </c>
      <c r="W52">
        <f t="shared" si="5"/>
        <v>0.228217692394691</v>
      </c>
      <c r="X52">
        <f t="shared" si="6"/>
        <v>2.1244894389030478</v>
      </c>
      <c r="Y52">
        <f t="shared" si="7"/>
        <v>0.75353150946272573</v>
      </c>
      <c r="Z52">
        <f t="shared" si="8"/>
        <v>2.1206516088429601E-6</v>
      </c>
      <c r="AA52">
        <f t="shared" si="8"/>
        <v>3.487188929504767E-3</v>
      </c>
      <c r="AB52">
        <f t="shared" si="9"/>
        <v>0.76865661901797278</v>
      </c>
      <c r="AC52">
        <f t="shared" si="9"/>
        <v>0.12043170054058666</v>
      </c>
      <c r="AD52">
        <f t="shared" si="9"/>
        <v>0.1074223708603269</v>
      </c>
      <c r="AE52">
        <f t="shared" si="15"/>
        <v>0.99999999999999989</v>
      </c>
      <c r="AF52" s="17">
        <f t="shared" si="10"/>
        <v>9.1967088629451759</v>
      </c>
      <c r="AG52">
        <f t="shared" si="17"/>
        <v>16716.991221344811</v>
      </c>
      <c r="AH52">
        <f t="shared" si="19"/>
        <v>4.5493387173344092E-2</v>
      </c>
      <c r="AI52">
        <f t="shared" si="12"/>
        <v>9.6475624700867839E-8</v>
      </c>
      <c r="AJ52">
        <f t="shared" si="12"/>
        <v>1.5864403611655969E-4</v>
      </c>
      <c r="AK52">
        <f t="shared" si="12"/>
        <v>3.4968793172338281E-2</v>
      </c>
      <c r="AL52">
        <f t="shared" si="12"/>
        <v>5.4788459806371422E-3</v>
      </c>
      <c r="AM52">
        <f t="shared" si="12"/>
        <v>4.8870075086274081E-3</v>
      </c>
      <c r="AO52" s="32">
        <f t="shared" si="13"/>
        <v>6.5248450993008779E-4</v>
      </c>
      <c r="AP52">
        <f t="shared" si="16"/>
        <v>1.0729422740697054</v>
      </c>
      <c r="AQ52">
        <f t="shared" si="14"/>
        <v>236.50114675748242</v>
      </c>
      <c r="AR52">
        <f t="shared" si="14"/>
        <v>37.054563219908324</v>
      </c>
      <c r="AS52" s="33">
        <f t="shared" si="14"/>
        <v>33.051837800255569</v>
      </c>
      <c r="AW52">
        <f>(((AO52-labtown_av20!AO52)/labtown_av20!AO52)/10)*100</f>
        <v>0.29422307093116939</v>
      </c>
      <c r="AX52">
        <f>(((AP52-labtown_av20!AP52)/labtown_av20!AP52)/10)*100</f>
        <v>0.29422307093116723</v>
      </c>
      <c r="AY52">
        <f>(((AQ52-labtown_av20!AQ52)/labtown_av20!AQ52)/10)*100</f>
        <v>-0.1915233486318508</v>
      </c>
      <c r="AZ52">
        <f>(((AR52-labtown_av20!AR52)/labtown_av20!AR52)/10)*100</f>
        <v>0.29422307093116712</v>
      </c>
      <c r="BA52">
        <f>(((AS52-labtown_av20!AS52)/labtown_av20!AS52)/10)*100</f>
        <v>0.29422307093116951</v>
      </c>
    </row>
    <row r="53" spans="1:53" x14ac:dyDescent="0.35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12.926722922155571</v>
      </c>
      <c r="K53">
        <v>10.4924699043471</v>
      </c>
      <c r="L53">
        <v>15</v>
      </c>
      <c r="M53">
        <v>11.9913941763966</v>
      </c>
      <c r="N53">
        <f t="shared" si="3"/>
        <v>-15.287951846955359</v>
      </c>
      <c r="O53">
        <f t="shared" si="4"/>
        <v>-6.3939759234776794</v>
      </c>
      <c r="P53">
        <f t="shared" si="0"/>
        <v>0.26411565963139549</v>
      </c>
      <c r="Q53">
        <f t="shared" si="1"/>
        <v>-1.5492469904347101</v>
      </c>
      <c r="R53">
        <f t="shared" si="2"/>
        <v>-1.5685702926263714</v>
      </c>
      <c r="S53">
        <f t="shared" si="5"/>
        <v>2.2936485523926822E-7</v>
      </c>
      <c r="T53">
        <f t="shared" si="5"/>
        <v>1.6715968305036988E-3</v>
      </c>
      <c r="U53">
        <f t="shared" si="5"/>
        <v>1.3022788086778261</v>
      </c>
      <c r="V53">
        <f t="shared" si="5"/>
        <v>0.21240785877113935</v>
      </c>
      <c r="W53">
        <f t="shared" si="5"/>
        <v>0.20834283881840066</v>
      </c>
      <c r="X53">
        <f t="shared" si="6"/>
        <v>1.7247013324627249</v>
      </c>
      <c r="Y53">
        <f t="shared" si="7"/>
        <v>0.54505389489143996</v>
      </c>
      <c r="Z53">
        <f t="shared" si="8"/>
        <v>1.3298815912187819E-7</v>
      </c>
      <c r="AA53">
        <f t="shared" si="8"/>
        <v>9.6920945037875194E-4</v>
      </c>
      <c r="AB53">
        <f t="shared" si="9"/>
        <v>0.75507497104921006</v>
      </c>
      <c r="AC53">
        <f t="shared" si="9"/>
        <v>0.12315631395021839</v>
      </c>
      <c r="AD53">
        <f t="shared" si="9"/>
        <v>0.1207993725620337</v>
      </c>
      <c r="AE53">
        <f t="shared" si="15"/>
        <v>1</v>
      </c>
      <c r="AF53" s="17">
        <f t="shared" si="10"/>
        <v>8.82715987268476</v>
      </c>
      <c r="AG53">
        <f t="shared" si="17"/>
        <v>9983.5857574534366</v>
      </c>
      <c r="AH53">
        <f t="shared" si="19"/>
        <v>3.8031823012846307E-2</v>
      </c>
      <c r="AI53">
        <f t="shared" si="12"/>
        <v>5.057782130527513E-9</v>
      </c>
      <c r="AJ53">
        <f t="shared" si="12"/>
        <v>3.686080227918274E-5</v>
      </c>
      <c r="AK53">
        <f t="shared" si="12"/>
        <v>2.8716877660373605E-2</v>
      </c>
      <c r="AL53">
        <f t="shared" si="12"/>
        <v>4.6838591350692408E-3</v>
      </c>
      <c r="AM53">
        <f t="shared" si="12"/>
        <v>4.5942203573421476E-3</v>
      </c>
      <c r="AO53" s="32">
        <f t="shared" si="13"/>
        <v>3.4206821723132244E-5</v>
      </c>
      <c r="AP53">
        <f t="shared" si="16"/>
        <v>0.24929719382833976</v>
      </c>
      <c r="AQ53">
        <f t="shared" si="14"/>
        <v>194.21815515626929</v>
      </c>
      <c r="AR53">
        <f t="shared" si="14"/>
        <v>31.677903530587109</v>
      </c>
      <c r="AS53" s="33">
        <f t="shared" si="14"/>
        <v>31.071658024146057</v>
      </c>
      <c r="AW53">
        <f>(((AO53-labtown_av20!AO53)/labtown_av20!AO53)/10)*100</f>
        <v>0.31296800497434324</v>
      </c>
      <c r="AX53">
        <f>(((AP53-labtown_av20!AP53)/labtown_av20!AP53)/10)*100</f>
        <v>0.31296800497434218</v>
      </c>
      <c r="AY53">
        <f>(((AQ53-labtown_av20!AQ53)/labtown_av20!AQ53)/10)*100</f>
        <v>-0.27554057863733467</v>
      </c>
      <c r="AZ53">
        <f>(((AR53-labtown_av20!AR53)/labtown_av20!AR53)/10)*100</f>
        <v>0.31296800497434424</v>
      </c>
      <c r="BA53">
        <f>(((AS53-labtown_av20!AS53)/labtown_av20!AS53)/10)*100</f>
        <v>0.31296800497434085</v>
      </c>
    </row>
    <row r="54" spans="1:53" x14ac:dyDescent="0.35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14.53336003125105</v>
      </c>
      <c r="K54">
        <v>11.7965584669246</v>
      </c>
      <c r="L54">
        <v>15.7287446225662</v>
      </c>
      <c r="M54">
        <v>13.481781105056699</v>
      </c>
      <c r="N54">
        <f t="shared" si="3"/>
        <v>-17.374493547079439</v>
      </c>
      <c r="O54">
        <f t="shared" si="4"/>
        <v>-7.4372467735397194</v>
      </c>
      <c r="P54">
        <f t="shared" si="0"/>
        <v>0.10553849042197161</v>
      </c>
      <c r="Q54">
        <f t="shared" si="1"/>
        <v>-1.67965584669246</v>
      </c>
      <c r="R54">
        <f t="shared" si="2"/>
        <v>-1.6844598616492508</v>
      </c>
      <c r="S54">
        <f t="shared" si="5"/>
        <v>2.8467762020754452E-8</v>
      </c>
      <c r="T54">
        <f t="shared" si="5"/>
        <v>5.8890435462185609E-4</v>
      </c>
      <c r="U54">
        <f t="shared" si="5"/>
        <v>1.1113088784473257</v>
      </c>
      <c r="V54">
        <f t="shared" si="5"/>
        <v>0.18643812829817613</v>
      </c>
      <c r="W54">
        <f t="shared" si="5"/>
        <v>0.18554462466212882</v>
      </c>
      <c r="X54">
        <f t="shared" si="6"/>
        <v>1.4838805642300146</v>
      </c>
      <c r="Y54">
        <f t="shared" si="7"/>
        <v>0.3946606591815246</v>
      </c>
      <c r="Z54">
        <f t="shared" si="8"/>
        <v>1.918467207333925E-8</v>
      </c>
      <c r="AA54">
        <f t="shared" si="8"/>
        <v>3.9686775931824301E-4</v>
      </c>
      <c r="AB54">
        <f t="shared" si="9"/>
        <v>0.7489207050999982</v>
      </c>
      <c r="AC54">
        <f t="shared" si="9"/>
        <v>0.1256422739082905</v>
      </c>
      <c r="AD54">
        <f t="shared" si="9"/>
        <v>0.12504013404772094</v>
      </c>
      <c r="AE54">
        <f t="shared" si="15"/>
        <v>1</v>
      </c>
      <c r="AF54" s="17">
        <f t="shared" si="10"/>
        <v>9.4782276004781938</v>
      </c>
      <c r="AG54">
        <f t="shared" si="17"/>
        <v>17231.42553793226</v>
      </c>
      <c r="AH54">
        <f t="shared" si="19"/>
        <v>3.4558859421416357E-2</v>
      </c>
      <c r="AI54">
        <f t="shared" si="12"/>
        <v>6.6300038522850342E-10</v>
      </c>
      <c r="AJ54">
        <f t="shared" si="12"/>
        <v>1.3715297103171661E-5</v>
      </c>
      <c r="AK54">
        <f t="shared" si="12"/>
        <v>2.5881845365338853E-2</v>
      </c>
      <c r="AL54">
        <f t="shared" si="12"/>
        <v>4.3420536813836997E-3</v>
      </c>
      <c r="AM54">
        <f t="shared" si="12"/>
        <v>4.3212444145902451E-3</v>
      </c>
      <c r="AO54" s="32">
        <f t="shared" si="13"/>
        <v>4.4840080878521439E-6</v>
      </c>
      <c r="AP54">
        <f t="shared" si="16"/>
        <v>9.2759377683801755E-2</v>
      </c>
      <c r="AQ54">
        <f t="shared" si="14"/>
        <v>175.04424813677858</v>
      </c>
      <c r="AR54">
        <f t="shared" si="14"/>
        <v>29.366202884636948</v>
      </c>
      <c r="AS54" s="33">
        <f t="shared" si="14"/>
        <v>29.225465529602133</v>
      </c>
      <c r="AW54">
        <f>(((AO54-labtown_av20!AO54)/labtown_av20!AO54)/10)*100</f>
        <v>0.33181888115641578</v>
      </c>
      <c r="AX54">
        <f>(((AP54-labtown_av20!AP54)/labtown_av20!AP54)/10)*100</f>
        <v>0.3318188811564155</v>
      </c>
      <c r="AY54">
        <f>(((AQ54-labtown_av20!AQ54)/labtown_av20!AQ54)/10)*100</f>
        <v>-0.32865279482521398</v>
      </c>
      <c r="AZ54">
        <f>(((AR54-labtown_av20!AR54)/labtown_av20!AR54)/10)*100</f>
        <v>0.33181888115641905</v>
      </c>
      <c r="BA54">
        <f>(((AS54-labtown_av20!AS54)/labtown_av20!AS54)/10)*100</f>
        <v>0.33181888115641639</v>
      </c>
    </row>
    <row r="55" spans="1:53" x14ac:dyDescent="0.35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16.375548500549591</v>
      </c>
      <c r="K55">
        <v>13.291841315381101</v>
      </c>
      <c r="L55">
        <v>17.7224550871749</v>
      </c>
      <c r="M55">
        <v>15.190675789007001</v>
      </c>
      <c r="N55">
        <f t="shared" si="3"/>
        <v>-19.766946104609879</v>
      </c>
      <c r="O55">
        <f t="shared" si="4"/>
        <v>-8.6334730523049394</v>
      </c>
      <c r="P55">
        <f t="shared" si="0"/>
        <v>-7.6287903950345459E-2</v>
      </c>
      <c r="Q55">
        <f t="shared" si="1"/>
        <v>-1.8291841315381101</v>
      </c>
      <c r="R55">
        <f t="shared" si="2"/>
        <v>-1.8717623439707483</v>
      </c>
      <c r="S55">
        <f t="shared" si="5"/>
        <v>2.6021023965594153E-9</v>
      </c>
      <c r="T55">
        <f t="shared" si="5"/>
        <v>1.7804520979576257E-4</v>
      </c>
      <c r="U55">
        <f t="shared" si="5"/>
        <v>0.92654941091987175</v>
      </c>
      <c r="V55">
        <f t="shared" si="5"/>
        <v>0.16054449754945385</v>
      </c>
      <c r="W55">
        <f t="shared" si="5"/>
        <v>0.15385228211141305</v>
      </c>
      <c r="X55">
        <f t="shared" si="6"/>
        <v>1.2411242383926366</v>
      </c>
      <c r="Y55">
        <f t="shared" si="7"/>
        <v>0.21601761272867859</v>
      </c>
      <c r="Z55">
        <f t="shared" si="8"/>
        <v>2.0965688333742987E-9</v>
      </c>
      <c r="AA55">
        <f t="shared" si="8"/>
        <v>1.4345478420947329E-4</v>
      </c>
      <c r="AB55">
        <f t="shared" si="9"/>
        <v>0.74654042057855019</v>
      </c>
      <c r="AC55">
        <f t="shared" si="9"/>
        <v>0.12935409089856539</v>
      </c>
      <c r="AD55">
        <f t="shared" si="9"/>
        <v>0.12396203164210626</v>
      </c>
      <c r="AE55">
        <f t="shared" si="15"/>
        <v>1.0000000000000002</v>
      </c>
      <c r="AF55" s="17">
        <f t="shared" si="10"/>
        <v>9.2739023690630891</v>
      </c>
      <c r="AG55">
        <f t="shared" si="17"/>
        <v>12395.821239385205</v>
      </c>
      <c r="AH55">
        <f t="shared" si="19"/>
        <v>3.0882193616900262E-2</v>
      </c>
      <c r="AI55">
        <f t="shared" si="12"/>
        <v>6.4746644643423794E-11</v>
      </c>
      <c r="AJ55">
        <f t="shared" si="12"/>
        <v>4.4301984212276008E-6</v>
      </c>
      <c r="AK55">
        <f t="shared" si="12"/>
        <v>2.3054805811148941E-2</v>
      </c>
      <c r="AL55">
        <f t="shared" si="12"/>
        <v>3.9947380802676123E-3</v>
      </c>
      <c r="AM55">
        <f t="shared" si="12"/>
        <v>3.8282194623158422E-3</v>
      </c>
      <c r="AO55" s="32">
        <f t="shared" si="13"/>
        <v>4.3789488620333227E-7</v>
      </c>
      <c r="AP55">
        <f t="shared" si="16"/>
        <v>2.9962343905317435E-2</v>
      </c>
      <c r="AQ55">
        <f t="shared" si="14"/>
        <v>155.92439766897451</v>
      </c>
      <c r="AR55">
        <f t="shared" si="14"/>
        <v>27.017235977317554</v>
      </c>
      <c r="AS55" s="33">
        <f t="shared" si="14"/>
        <v>25.891036285267059</v>
      </c>
      <c r="AW55">
        <f>(((AO55-labtown_av20!AO55)/labtown_av20!AO55)/10)*100</f>
        <v>0.35333798388541088</v>
      </c>
      <c r="AX55">
        <f>(((AP55-labtown_av20!AP55)/labtown_av20!AP55)/10)*100</f>
        <v>0.35333798388541432</v>
      </c>
      <c r="AY55">
        <f>(((AQ55-labtown_av20!AQ55)/labtown_av20!AQ55)/10)*100</f>
        <v>-0.38932301039138728</v>
      </c>
      <c r="AZ55">
        <f>(((AR55-labtown_av20!AR55)/labtown_av20!AR55)/10)*100</f>
        <v>0.35333798388541343</v>
      </c>
      <c r="BA55">
        <f>(((AS55-labtown_av20!AS55)/labtown_av20!AS55)/10)*100</f>
        <v>0.35333798388541166</v>
      </c>
    </row>
    <row r="56" spans="1:53" x14ac:dyDescent="0.35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18.581177942969074</v>
      </c>
      <c r="K56">
        <v>15.0821249537087</v>
      </c>
      <c r="L56">
        <v>20.109499938278301</v>
      </c>
      <c r="M56">
        <v>17.236714232809899</v>
      </c>
      <c r="N56">
        <f t="shared" si="3"/>
        <v>-22.631399925933959</v>
      </c>
      <c r="O56">
        <f t="shared" si="4"/>
        <v>-10.065699962966979</v>
      </c>
      <c r="P56">
        <f t="shared" si="0"/>
        <v>-0.29398639437097573</v>
      </c>
      <c r="Q56">
        <f t="shared" si="1"/>
        <v>-2.00821249537087</v>
      </c>
      <c r="R56">
        <f t="shared" si="2"/>
        <v>-2.0922890273453048</v>
      </c>
      <c r="S56">
        <f t="shared" si="5"/>
        <v>1.4835694936005255E-10</v>
      </c>
      <c r="T56">
        <f t="shared" si="5"/>
        <v>4.2513029057069445E-5</v>
      </c>
      <c r="U56">
        <f t="shared" si="5"/>
        <v>0.74528663146773222</v>
      </c>
      <c r="V56">
        <f t="shared" si="5"/>
        <v>0.13422839423111133</v>
      </c>
      <c r="W56">
        <f t="shared" si="5"/>
        <v>0.12340433637261822</v>
      </c>
      <c r="X56">
        <f t="shared" si="6"/>
        <v>1.0029618752488758</v>
      </c>
      <c r="Y56">
        <f t="shared" si="7"/>
        <v>2.9574975384055071E-3</v>
      </c>
      <c r="Z56">
        <f t="shared" si="8"/>
        <v>1.479188322320219E-10</v>
      </c>
      <c r="AA56">
        <f t="shared" si="8"/>
        <v>4.2387482621430876E-5</v>
      </c>
      <c r="AB56">
        <f t="shared" si="9"/>
        <v>0.74308570431233611</v>
      </c>
      <c r="AC56">
        <f t="shared" si="9"/>
        <v>0.13383200054120081</v>
      </c>
      <c r="AD56">
        <f t="shared" si="9"/>
        <v>0.12303990751592284</v>
      </c>
      <c r="AE56">
        <f t="shared" si="15"/>
        <v>1</v>
      </c>
      <c r="AF56" s="17">
        <f t="shared" si="10"/>
        <v>10.015328914256084</v>
      </c>
      <c r="AG56">
        <f t="shared" si="17"/>
        <v>22413.06131956531</v>
      </c>
      <c r="AH56">
        <f t="shared" si="19"/>
        <v>2.7081816366226415E-2</v>
      </c>
      <c r="AI56">
        <f t="shared" si="12"/>
        <v>4.0059106516142702E-12</v>
      </c>
      <c r="AJ56">
        <f t="shared" si="12"/>
        <v>1.1479300205802045E-6</v>
      </c>
      <c r="AK56">
        <f t="shared" si="12"/>
        <v>2.0124110588554706E-2</v>
      </c>
      <c r="AL56">
        <f t="shared" si="12"/>
        <v>3.6244136625815148E-3</v>
      </c>
      <c r="AM56">
        <f t="shared" si="12"/>
        <v>3.3321441810637035E-3</v>
      </c>
      <c r="AO56" s="32">
        <f t="shared" si="13"/>
        <v>2.7092798377274912E-8</v>
      </c>
      <c r="AP56">
        <f t="shared" si="16"/>
        <v>7.7636870373701001E-3</v>
      </c>
      <c r="AQ56">
        <f t="shared" si="14"/>
        <v>136.10350257761939</v>
      </c>
      <c r="AR56">
        <f t="shared" si="14"/>
        <v>24.512655707034163</v>
      </c>
      <c r="AS56" s="33">
        <f t="shared" si="14"/>
        <v>22.535977038127296</v>
      </c>
      <c r="AW56">
        <f>(((AO56-labtown_av20!AO56)/labtown_av20!AO56)/10)*100</f>
        <v>0.38031579235117313</v>
      </c>
      <c r="AX56">
        <f>(((AP56-labtown_av20!AP56)/labtown_av20!AP56)/10)*100</f>
        <v>0.38031579235117319</v>
      </c>
      <c r="AY56">
        <f>(((AQ56-labtown_av20!AQ56)/labtown_av20!AQ56)/10)*100</f>
        <v>-0.46040148026505417</v>
      </c>
      <c r="AZ56">
        <f>(((AR56-labtown_av20!AR56)/labtown_av20!AR56)/10)*100</f>
        <v>0.38031579235117396</v>
      </c>
      <c r="BA56">
        <f>(((AS56-labtown_av20!AS56)/labtown_av20!AS56)/10)*100</f>
        <v>0.38031579235117302</v>
      </c>
    </row>
    <row r="57" spans="1:53" x14ac:dyDescent="0.35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21.62993941615705</v>
      </c>
      <c r="K57">
        <v>17.556769006621</v>
      </c>
      <c r="L57">
        <v>23.4090253421613</v>
      </c>
      <c r="M57">
        <v>20.064878864709701</v>
      </c>
      <c r="N57">
        <f t="shared" si="3"/>
        <v>-26.590830410593558</v>
      </c>
      <c r="O57">
        <f t="shared" si="4"/>
        <v>-12.045415205296779</v>
      </c>
      <c r="P57">
        <f t="shared" si="0"/>
        <v>-0.59490311120511241</v>
      </c>
      <c r="Q57">
        <f t="shared" si="1"/>
        <v>-2.2556769006620998</v>
      </c>
      <c r="R57">
        <f t="shared" si="2"/>
        <v>-2.4198385904633151</v>
      </c>
      <c r="S57">
        <f t="shared" ref="S57:W107" si="20">EXP(N57)</f>
        <v>2.8297566125805373E-12</v>
      </c>
      <c r="T57">
        <f t="shared" si="20"/>
        <v>5.8714131896012152E-6</v>
      </c>
      <c r="U57">
        <f t="shared" si="20"/>
        <v>0.55161600868910532</v>
      </c>
      <c r="V57">
        <f t="shared" si="20"/>
        <v>0.10480257878591563</v>
      </c>
      <c r="W57">
        <f t="shared" si="20"/>
        <v>8.8935971414863216E-2</v>
      </c>
      <c r="X57">
        <f t="shared" si="6"/>
        <v>0.74536043030590349</v>
      </c>
      <c r="Y57">
        <f t="shared" si="7"/>
        <v>-0.29388737852728741</v>
      </c>
      <c r="Z57">
        <f t="shared" si="8"/>
        <v>3.7964942832009163E-12</v>
      </c>
      <c r="AA57">
        <f t="shared" si="8"/>
        <v>7.8772805086950049E-6</v>
      </c>
      <c r="AB57">
        <f t="shared" si="9"/>
        <v>0.7400661294331341</v>
      </c>
      <c r="AC57">
        <f t="shared" si="9"/>
        <v>0.14060657706621693</v>
      </c>
      <c r="AD57">
        <f t="shared" si="9"/>
        <v>0.1193194162163438</v>
      </c>
      <c r="AE57">
        <f t="shared" si="15"/>
        <v>1</v>
      </c>
      <c r="AF57" s="17">
        <f t="shared" si="10"/>
        <v>8.6129679999005333</v>
      </c>
      <c r="AG57">
        <f t="shared" si="17"/>
        <v>4479.4109613876872</v>
      </c>
      <c r="AH57">
        <f t="shared" si="19"/>
        <v>2.1631141872576941E-2</v>
      </c>
      <c r="AI57">
        <f t="shared" ref="AI57:AM107" si="21">Z57*$AH57</f>
        <v>8.2122506458346322E-14</v>
      </c>
      <c r="AJ57">
        <f t="shared" si="21"/>
        <v>1.7039457225366669E-7</v>
      </c>
      <c r="AK57">
        <f t="shared" si="21"/>
        <v>1.6008475440857012E-2</v>
      </c>
      <c r="AL57">
        <f t="shared" si="21"/>
        <v>3.0414808167367616E-3</v>
      </c>
      <c r="AM57">
        <f t="shared" si="21"/>
        <v>2.5810152203287907E-3</v>
      </c>
      <c r="AO57" s="32">
        <f t="shared" si="13"/>
        <v>5.5541141658160784E-10</v>
      </c>
      <c r="AP57">
        <f t="shared" si="16"/>
        <v>1.1524135688823431E-3</v>
      </c>
      <c r="AQ57">
        <f t="shared" si="14"/>
        <v>108.26861484589561</v>
      </c>
      <c r="AR57">
        <f t="shared" si="14"/>
        <v>20.570160870411005</v>
      </c>
      <c r="AS57" s="33">
        <f t="shared" si="14"/>
        <v>17.455937252336646</v>
      </c>
      <c r="AW57">
        <f>(((AO57-labtown_av20!AO57)/labtown_av20!AO57)/10)*100</f>
        <v>0.40516535905992435</v>
      </c>
      <c r="AX57">
        <f>(((AP57-labtown_av20!AP57)/labtown_av20!AP57)/10)*100</f>
        <v>0.40516535905992079</v>
      </c>
      <c r="AY57">
        <f>(((AQ57-labtown_av20!AQ57)/labtown_av20!AQ57)/10)*100</f>
        <v>-0.56916683301257276</v>
      </c>
      <c r="AZ57">
        <f>(((AR57-labtown_av20!AR57)/labtown_av20!AR57)/10)*100</f>
        <v>0.40516535905992446</v>
      </c>
      <c r="BA57">
        <f>(((AS57-labtown_av20!AS57)/labtown_av20!AS57)/10)*100</f>
        <v>0.40516535905992351</v>
      </c>
    </row>
    <row r="58" spans="1:53" x14ac:dyDescent="0.35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23.504039181582741</v>
      </c>
      <c r="K58">
        <v>19.077953881154802</v>
      </c>
      <c r="L58">
        <v>25.437271841539701</v>
      </c>
      <c r="M58">
        <v>21.8033758641768</v>
      </c>
      <c r="N58">
        <f t="shared" si="3"/>
        <v>-29.024726209847639</v>
      </c>
      <c r="O58">
        <f t="shared" si="4"/>
        <v>-13.26236310492382</v>
      </c>
      <c r="P58">
        <f t="shared" si="0"/>
        <v>-0.77987919194842514</v>
      </c>
      <c r="Q58">
        <f t="shared" si="1"/>
        <v>-2.4077953881154803</v>
      </c>
      <c r="R58">
        <f t="shared" si="2"/>
        <v>-2.5932373756782385</v>
      </c>
      <c r="S58">
        <f t="shared" si="20"/>
        <v>2.4815416474374275E-13</v>
      </c>
      <c r="T58">
        <f t="shared" si="20"/>
        <v>1.7387169445640255E-6</v>
      </c>
      <c r="U58">
        <f t="shared" si="20"/>
        <v>0.45846139378753709</v>
      </c>
      <c r="V58">
        <f t="shared" si="20"/>
        <v>9.0013520863805527E-2</v>
      </c>
      <c r="W58">
        <f t="shared" si="20"/>
        <v>7.4777564735847651E-2</v>
      </c>
      <c r="X58">
        <f t="shared" si="6"/>
        <v>0.62325421810438297</v>
      </c>
      <c r="Y58">
        <f t="shared" si="7"/>
        <v>-0.47280078868419118</v>
      </c>
      <c r="Z58">
        <f t="shared" si="8"/>
        <v>3.9815882112839828E-13</v>
      </c>
      <c r="AA58">
        <f t="shared" si="8"/>
        <v>2.7897395541939585E-6</v>
      </c>
      <c r="AB58">
        <f t="shared" si="9"/>
        <v>0.73559292575979596</v>
      </c>
      <c r="AC58">
        <f t="shared" si="9"/>
        <v>0.14442504879883541</v>
      </c>
      <c r="AD58">
        <f t="shared" si="9"/>
        <v>0.11997923570141625</v>
      </c>
      <c r="AE58">
        <f t="shared" si="15"/>
        <v>1</v>
      </c>
      <c r="AF58" s="17">
        <f t="shared" si="10"/>
        <v>9.8699979981782864</v>
      </c>
      <c r="AG58">
        <f t="shared" si="17"/>
        <v>13891.569802475184</v>
      </c>
      <c r="AH58">
        <f t="shared" si="19"/>
        <v>1.9835226005087608E-2</v>
      </c>
      <c r="AI58">
        <f t="shared" si="21"/>
        <v>7.8975702030010306E-15</v>
      </c>
      <c r="AJ58">
        <f t="shared" si="21"/>
        <v>5.5335114552769515E-8</v>
      </c>
      <c r="AK58">
        <f t="shared" si="21"/>
        <v>1.4590651930189184E-2</v>
      </c>
      <c r="AL58">
        <f t="shared" si="21"/>
        <v>2.8647034837207073E-3</v>
      </c>
      <c r="AM58">
        <f t="shared" si="21"/>
        <v>2.3798152560552672E-3</v>
      </c>
      <c r="AO58" s="32">
        <f t="shared" si="13"/>
        <v>5.3412893044446252E-11</v>
      </c>
      <c r="AP58">
        <f t="shared" si="16"/>
        <v>3.7424277078108728E-4</v>
      </c>
      <c r="AQ58">
        <f t="shared" si="14"/>
        <v>98.679582575891217</v>
      </c>
      <c r="AR58">
        <f t="shared" si="14"/>
        <v>19.374579376563567</v>
      </c>
      <c r="AS58" s="33">
        <f t="shared" si="14"/>
        <v>16.095180475751814</v>
      </c>
      <c r="AW58">
        <f>(((AO58-labtown_av20!AO58)/labtown_av20!AO58)/10)*100</f>
        <v>0.42919043657227934</v>
      </c>
      <c r="AX58">
        <f>(((AP58-labtown_av20!AP58)/labtown_av20!AP58)/10)*100</f>
        <v>0.42919043657228173</v>
      </c>
      <c r="AY58">
        <f>(((AQ58-labtown_av20!AQ58)/labtown_av20!AQ58)/10)*100</f>
        <v>-0.62757276873804346</v>
      </c>
      <c r="AZ58">
        <f>(((AR58-labtown_av20!AR58)/labtown_av20!AR58)/10)*100</f>
        <v>0.42919043657228012</v>
      </c>
      <c r="BA58">
        <f>(((AS58-labtown_av20!AS58)/labtown_av20!AS58)/10)*100</f>
        <v>0.42919043657228384</v>
      </c>
    </row>
    <row r="59" spans="1:53" x14ac:dyDescent="0.35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24.547938556751721</v>
      </c>
      <c r="K59">
        <v>19.925274802558299</v>
      </c>
      <c r="L59">
        <v>26.567033070077699</v>
      </c>
      <c r="M59">
        <v>22.771742631495101</v>
      </c>
      <c r="N59">
        <f t="shared" si="3"/>
        <v>-30.380439684093236</v>
      </c>
      <c r="O59">
        <f t="shared" si="4"/>
        <v>-13.940219842046618</v>
      </c>
      <c r="P59">
        <f t="shared" si="0"/>
        <v>-0.88291341599108386</v>
      </c>
      <c r="Q59">
        <f t="shared" si="1"/>
        <v>-2.4925274802558297</v>
      </c>
      <c r="R59">
        <f t="shared" si="2"/>
        <v>-2.6862847696178185</v>
      </c>
      <c r="S59">
        <f t="shared" si="20"/>
        <v>6.3965041708292743E-14</v>
      </c>
      <c r="T59">
        <f t="shared" si="20"/>
        <v>8.8275349577751442E-7</v>
      </c>
      <c r="U59">
        <f t="shared" si="20"/>
        <v>0.41357623514274378</v>
      </c>
      <c r="V59">
        <f t="shared" si="20"/>
        <v>8.2700677869592065E-2</v>
      </c>
      <c r="W59">
        <f t="shared" si="20"/>
        <v>6.813360175895157E-2</v>
      </c>
      <c r="X59">
        <f t="shared" si="6"/>
        <v>0.56441139752484715</v>
      </c>
      <c r="Y59">
        <f t="shared" si="7"/>
        <v>-0.57197186515201182</v>
      </c>
      <c r="Z59">
        <f t="shared" si="8"/>
        <v>1.1333052803115444E-13</v>
      </c>
      <c r="AA59">
        <f t="shared" si="8"/>
        <v>1.56402492871107E-6</v>
      </c>
      <c r="AB59">
        <f t="shared" si="9"/>
        <v>0.73275670363218859</v>
      </c>
      <c r="AC59">
        <f t="shared" si="9"/>
        <v>0.14652552771305671</v>
      </c>
      <c r="AD59">
        <f t="shared" si="9"/>
        <v>0.12071620462971271</v>
      </c>
      <c r="AE59">
        <f t="shared" si="15"/>
        <v>1</v>
      </c>
      <c r="AF59" s="17">
        <f t="shared" si="10"/>
        <v>9.8720078519071119</v>
      </c>
      <c r="AG59">
        <f t="shared" si="17"/>
        <v>12986.005366235393</v>
      </c>
      <c r="AH59">
        <f t="shared" si="19"/>
        <v>1.8131856254628563E-2</v>
      </c>
      <c r="AI59">
        <f t="shared" si="21"/>
        <v>2.0548928435220455E-15</v>
      </c>
      <c r="AJ59">
        <f t="shared" si="21"/>
        <v>2.8358675186044806E-8</v>
      </c>
      <c r="AK59">
        <f t="shared" si="21"/>
        <v>1.3286239219874306E-2</v>
      </c>
      <c r="AL59">
        <f t="shared" si="21"/>
        <v>2.656779806126738E-3</v>
      </c>
      <c r="AM59">
        <f t="shared" si="21"/>
        <v>2.188808869950278E-3</v>
      </c>
      <c r="AO59" s="32">
        <f t="shared" si="13"/>
        <v>1.3897663312588691E-11</v>
      </c>
      <c r="AP59">
        <f t="shared" si="16"/>
        <v>1.9179555808428509E-4</v>
      </c>
      <c r="AQ59">
        <f t="shared" si="14"/>
        <v>89.857570894958059</v>
      </c>
      <c r="AR59">
        <f t="shared" si="14"/>
        <v>17.968348742676394</v>
      </c>
      <c r="AS59" s="33">
        <f t="shared" si="14"/>
        <v>14.80336496672915</v>
      </c>
      <c r="AW59">
        <f>(((AO59-labtown_av20!AO59)/labtown_av20!AO59)/10)*100</f>
        <v>0.43021621173964508</v>
      </c>
      <c r="AX59">
        <f>(((AP59-labtown_av20!AP59)/labtown_av20!AP59)/10)*100</f>
        <v>0.43021621173964691</v>
      </c>
      <c r="AY59">
        <f>(((AQ59-labtown_av20!AQ59)/labtown_av20!AQ59)/10)*100</f>
        <v>-0.67102209368087884</v>
      </c>
      <c r="AZ59">
        <f>(((AR59-labtown_av20!AR59)/labtown_av20!AR59)/10)*100</f>
        <v>0.43021621173964442</v>
      </c>
      <c r="BA59">
        <f>(((AS59-labtown_av20!AS59)/labtown_av20!AS59)/10)*100</f>
        <v>0.43021621173964891</v>
      </c>
    </row>
    <row r="60" spans="1:53" x14ac:dyDescent="0.35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26.85298368672062</v>
      </c>
      <c r="K60">
        <v>21.796252992467998</v>
      </c>
      <c r="L60">
        <v>29.061670656624099</v>
      </c>
      <c r="M60">
        <v>24.910003419963498</v>
      </c>
      <c r="N60">
        <f t="shared" si="3"/>
        <v>-33.374004787948913</v>
      </c>
      <c r="O60">
        <f t="shared" si="4"/>
        <v>-15.437002393974456</v>
      </c>
      <c r="P60">
        <f t="shared" si="0"/>
        <v>-1.1104243638841109</v>
      </c>
      <c r="Q60">
        <f t="shared" si="1"/>
        <v>-2.6796252992467999</v>
      </c>
      <c r="R60">
        <f t="shared" si="2"/>
        <v>-2.9183130646504449</v>
      </c>
      <c r="S60">
        <f t="shared" si="20"/>
        <v>3.2051907563447189E-15</v>
      </c>
      <c r="T60">
        <f t="shared" si="20"/>
        <v>1.9760368678765115E-7</v>
      </c>
      <c r="U60">
        <f t="shared" si="20"/>
        <v>0.32941913782449084</v>
      </c>
      <c r="V60">
        <f t="shared" si="20"/>
        <v>6.8588849633538382E-2</v>
      </c>
      <c r="W60">
        <f t="shared" si="20"/>
        <v>5.4024746728084237E-2</v>
      </c>
      <c r="X60">
        <f t="shared" si="6"/>
        <v>0.45203293178980342</v>
      </c>
      <c r="Y60">
        <f t="shared" si="7"/>
        <v>-0.79400024386187384</v>
      </c>
      <c r="Z60">
        <f t="shared" si="8"/>
        <v>7.0906133844140843E-15</v>
      </c>
      <c r="AA60">
        <f t="shared" si="8"/>
        <v>4.3714444875785605E-7</v>
      </c>
      <c r="AB60">
        <f t="shared" si="9"/>
        <v>0.72875030701894006</v>
      </c>
      <c r="AC60">
        <f t="shared" si="9"/>
        <v>0.15173418751143641</v>
      </c>
      <c r="AD60">
        <f t="shared" si="9"/>
        <v>0.11951506832516773</v>
      </c>
      <c r="AE60">
        <f t="shared" si="15"/>
        <v>1</v>
      </c>
      <c r="AF60" s="17">
        <f t="shared" si="10"/>
        <v>9.1280125360663948</v>
      </c>
      <c r="AG60">
        <f t="shared" si="17"/>
        <v>5282.8043646164715</v>
      </c>
      <c r="AH60">
        <f t="shared" si="19"/>
        <v>1.5891085984218043E-2</v>
      </c>
      <c r="AI60">
        <f t="shared" si="21"/>
        <v>1.1267754697257153E-16</v>
      </c>
      <c r="AJ60">
        <f t="shared" si="21"/>
        <v>6.946700022734689E-9</v>
      </c>
      <c r="AK60">
        <f t="shared" si="21"/>
        <v>1.1580633789863274E-2</v>
      </c>
      <c r="AL60">
        <f t="shared" si="21"/>
        <v>2.4112210204896996E-3</v>
      </c>
      <c r="AM60">
        <f t="shared" si="21"/>
        <v>1.8992242271649346E-3</v>
      </c>
      <c r="AO60" s="32">
        <f t="shared" si="13"/>
        <v>7.6206144551517406E-13</v>
      </c>
      <c r="AP60">
        <f t="shared" si="16"/>
        <v>4.6981962273052795E-5</v>
      </c>
      <c r="AQ60">
        <f t="shared" si="14"/>
        <v>78.322210262824882</v>
      </c>
      <c r="AR60">
        <f t="shared" si="14"/>
        <v>16.307584125684293</v>
      </c>
      <c r="AS60" s="33">
        <f t="shared" si="14"/>
        <v>12.844844414859899</v>
      </c>
      <c r="AW60">
        <f>(((AO60-labtown_av20!AO60)/labtown_av20!AO60)/10)*100</f>
        <v>0.45725223952522137</v>
      </c>
      <c r="AX60">
        <f>(((AP60-labtown_av20!AP60)/labtown_av20!AP60)/10)*100</f>
        <v>0.45725223952522276</v>
      </c>
      <c r="AY60">
        <f>(((AQ60-labtown_av20!AQ60)/labtown_av20!AQ60)/10)*100</f>
        <v>-0.74432649712436916</v>
      </c>
      <c r="AZ60">
        <f>(((AR60-labtown_av20!AR60)/labtown_av20!AR60)/10)*100</f>
        <v>0.45725223952522104</v>
      </c>
      <c r="BA60">
        <f>(((AS60-labtown_av20!AS60)/labtown_av20!AS60)/10)*100</f>
        <v>0.45725223952522137</v>
      </c>
    </row>
    <row r="61" spans="1:53" x14ac:dyDescent="0.35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31.297551154440015</v>
      </c>
      <c r="K61">
        <v>25.403856456526</v>
      </c>
      <c r="L61">
        <v>33.8718086087014</v>
      </c>
      <c r="M61">
        <v>29.032978807458299</v>
      </c>
      <c r="N61">
        <f t="shared" si="3"/>
        <v>-39.146170330441677</v>
      </c>
      <c r="O61">
        <f t="shared" si="4"/>
        <v>-18.323085165220839</v>
      </c>
      <c r="P61">
        <f t="shared" si="0"/>
        <v>-1.5491089451135611</v>
      </c>
      <c r="Q61">
        <f t="shared" si="1"/>
        <v>-3.0403856456526004</v>
      </c>
      <c r="R61">
        <f t="shared" si="2"/>
        <v>-3.3653648412854329</v>
      </c>
      <c r="S61">
        <f t="shared" si="20"/>
        <v>9.9777872115636936E-18</v>
      </c>
      <c r="T61">
        <f t="shared" si="20"/>
        <v>1.1025168136861182E-8</v>
      </c>
      <c r="U61">
        <f t="shared" si="20"/>
        <v>0.21243718270618744</v>
      </c>
      <c r="V61">
        <f t="shared" si="20"/>
        <v>4.7816445733628934E-2</v>
      </c>
      <c r="W61">
        <f t="shared" si="20"/>
        <v>3.4549408767597274E-2</v>
      </c>
      <c r="X61">
        <f t="shared" si="6"/>
        <v>0.2948030482325818</v>
      </c>
      <c r="Y61">
        <f t="shared" si="7"/>
        <v>-1.2214477787184395</v>
      </c>
      <c r="Z61">
        <f t="shared" si="8"/>
        <v>3.3845603942642484E-17</v>
      </c>
      <c r="AA61">
        <f t="shared" si="8"/>
        <v>3.7398419734666344E-8</v>
      </c>
      <c r="AB61">
        <f t="shared" si="9"/>
        <v>0.72060714426055505</v>
      </c>
      <c r="AC61">
        <f t="shared" si="9"/>
        <v>0.1621979352666145</v>
      </c>
      <c r="AD61">
        <f t="shared" si="9"/>
        <v>0.11719488307441067</v>
      </c>
      <c r="AE61">
        <f t="shared" si="15"/>
        <v>1</v>
      </c>
      <c r="AF61" s="17">
        <f t="shared" si="10"/>
        <v>8.6284315092255301</v>
      </c>
      <c r="AG61">
        <f t="shared" si="17"/>
        <v>2376.5807264859823</v>
      </c>
      <c r="AH61">
        <f t="shared" si="19"/>
        <v>1.2325165553005276E-2</v>
      </c>
      <c r="AI61">
        <f t="shared" si="21"/>
        <v>4.1715267183451671E-19</v>
      </c>
      <c r="AJ61">
        <f t="shared" si="21"/>
        <v>4.6094171465054235E-10</v>
      </c>
      <c r="AK61">
        <f t="shared" si="21"/>
        <v>8.8816023516896971E-3</v>
      </c>
      <c r="AL61">
        <f t="shared" si="21"/>
        <v>1.9991164045166567E-3</v>
      </c>
      <c r="AM61">
        <f t="shared" si="21"/>
        <v>1.4444463358572076E-3</v>
      </c>
      <c r="AO61" s="32">
        <f t="shared" si="13"/>
        <v>2.821289392962313E-15</v>
      </c>
      <c r="AP61">
        <f t="shared" si="16"/>
        <v>3.1174437037606248E-6</v>
      </c>
      <c r="AQ61">
        <f t="shared" si="14"/>
        <v>60.068105034867294</v>
      </c>
      <c r="AR61">
        <f t="shared" si="14"/>
        <v>13.520435773685291</v>
      </c>
      <c r="AS61" s="33">
        <f t="shared" si="14"/>
        <v>9.7690879172262353</v>
      </c>
      <c r="AW61">
        <f>(((AO61-labtown_av20!AO61)/labtown_av20!AO61)/10)*100</f>
        <v>0.50513013833356513</v>
      </c>
      <c r="AX61">
        <f>(((AP61-labtown_av20!AP61)/labtown_av20!AP61)/10)*100</f>
        <v>0.50513013833356635</v>
      </c>
      <c r="AY61">
        <f>(((AQ61-labtown_av20!AQ61)/labtown_av20!AQ61)/10)*100</f>
        <v>-0.88790978941714438</v>
      </c>
      <c r="AZ61">
        <f>(((AR61-labtown_av20!AR61)/labtown_av20!AR61)/10)*100</f>
        <v>0.50513013833356779</v>
      </c>
      <c r="BA61">
        <f>(((AS61-labtown_av20!AS61)/labtown_av20!AS61)/10)*100</f>
        <v>0.50513013833356624</v>
      </c>
    </row>
    <row r="62" spans="1:53" x14ac:dyDescent="0.35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30.656306040519944</v>
      </c>
      <c r="K62">
        <v>24.8833652926299</v>
      </c>
      <c r="L62">
        <v>33.177820390173103</v>
      </c>
      <c r="M62">
        <v>28.438131763005501</v>
      </c>
      <c r="N62">
        <f t="shared" si="3"/>
        <v>-38.313384468207722</v>
      </c>
      <c r="O62">
        <f t="shared" si="4"/>
        <v>-17.906692234103861</v>
      </c>
      <c r="P62">
        <f t="shared" si="0"/>
        <v>-1.4858172195837911</v>
      </c>
      <c r="Q62">
        <f t="shared" si="1"/>
        <v>-2.9883365292629902</v>
      </c>
      <c r="R62">
        <f t="shared" si="2"/>
        <v>-3.3203608040987214</v>
      </c>
      <c r="S62">
        <f t="shared" si="20"/>
        <v>2.2946082062113516E-17</v>
      </c>
      <c r="T62">
        <f t="shared" si="20"/>
        <v>1.6719464888072949E-8</v>
      </c>
      <c r="U62">
        <f t="shared" si="20"/>
        <v>0.22631731414184472</v>
      </c>
      <c r="V62">
        <f t="shared" si="20"/>
        <v>5.0371158017676512E-2</v>
      </c>
      <c r="W62">
        <f t="shared" si="20"/>
        <v>3.6139790017066735E-2</v>
      </c>
      <c r="X62">
        <f t="shared" si="6"/>
        <v>0.31282827889605291</v>
      </c>
      <c r="Y62">
        <f t="shared" si="7"/>
        <v>-1.1621008687194094</v>
      </c>
      <c r="Z62">
        <f t="shared" si="8"/>
        <v>7.3350408547106059E-17</v>
      </c>
      <c r="AA62">
        <f t="shared" si="8"/>
        <v>5.3446142871337155E-8</v>
      </c>
      <c r="AB62">
        <f t="shared" si="9"/>
        <v>0.72345542078389213</v>
      </c>
      <c r="AC62">
        <f t="shared" si="9"/>
        <v>0.16101855687546049</v>
      </c>
      <c r="AD62">
        <f t="shared" si="9"/>
        <v>0.11552596889450434</v>
      </c>
      <c r="AE62">
        <f t="shared" si="15"/>
        <v>1</v>
      </c>
      <c r="AF62" s="17">
        <f t="shared" si="10"/>
        <v>9.2305467269012063</v>
      </c>
      <c r="AG62">
        <f t="shared" si="17"/>
        <v>4523.6574627530772</v>
      </c>
      <c r="AH62">
        <f t="shared" si="19"/>
        <v>1.4095471426614438E-2</v>
      </c>
      <c r="AI62">
        <f t="shared" si="21"/>
        <v>1.0339085878062288E-18</v>
      </c>
      <c r="AJ62">
        <f t="shared" si="21"/>
        <v>7.533485797056858E-10</v>
      </c>
      <c r="AK62">
        <f t="shared" si="21"/>
        <v>1.0197445212088678E-2</v>
      </c>
      <c r="AL62">
        <f t="shared" si="21"/>
        <v>2.2696324675927451E-3</v>
      </c>
      <c r="AM62">
        <f t="shared" si="21"/>
        <v>1.6283929935844343E-3</v>
      </c>
      <c r="AO62" s="32">
        <f t="shared" si="13"/>
        <v>6.9925366155331868E-15</v>
      </c>
      <c r="AP62">
        <f t="shared" si="16"/>
        <v>5.0950515258116837E-6</v>
      </c>
      <c r="AQ62">
        <f t="shared" si="14"/>
        <v>68.967421173783265</v>
      </c>
      <c r="AR62">
        <f t="shared" si="14"/>
        <v>15.349991595600901</v>
      </c>
      <c r="AS62" s="33">
        <f t="shared" si="14"/>
        <v>11.013157029943239</v>
      </c>
      <c r="AW62">
        <f>(((AO62-labtown_av20!AO62)/labtown_av20!AO62)/10)*100</f>
        <v>0.51739991159723187</v>
      </c>
      <c r="AX62">
        <f>(((AP62-labtown_av20!AP62)/labtown_av20!AP62)/10)*100</f>
        <v>0.51739991159723253</v>
      </c>
      <c r="AY62">
        <f>(((AQ62-labtown_av20!AQ62)/labtown_av20!AQ62)/10)*100</f>
        <v>-0.85063777721430345</v>
      </c>
      <c r="AZ62">
        <f>(((AR62-labtown_av20!AR62)/labtown_av20!AR62)/10)*100</f>
        <v>0.51739991159723164</v>
      </c>
      <c r="BA62">
        <f>(((AS62-labtown_av20!AS62)/labtown_av20!AS62)/10)*100</f>
        <v>0.51739991159723386</v>
      </c>
    </row>
    <row r="63" spans="1:53" x14ac:dyDescent="0.35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32.964549092751653</v>
      </c>
      <c r="K63">
        <v>26.756939198662</v>
      </c>
      <c r="L63">
        <v>35.675918931549397</v>
      </c>
      <c r="M63">
        <v>30.579359084185199</v>
      </c>
      <c r="N63">
        <f t="shared" si="3"/>
        <v>-41.311102717859278</v>
      </c>
      <c r="O63">
        <f t="shared" si="4"/>
        <v>-19.405551358929639</v>
      </c>
      <c r="P63">
        <f t="shared" si="0"/>
        <v>-1.713643806557303</v>
      </c>
      <c r="Q63">
        <f t="shared" si="1"/>
        <v>-3.1756939198662</v>
      </c>
      <c r="R63">
        <f t="shared" si="2"/>
        <v>-3.5352747090948782</v>
      </c>
      <c r="S63">
        <f t="shared" si="20"/>
        <v>1.1450278456248939E-18</v>
      </c>
      <c r="T63">
        <f t="shared" si="20"/>
        <v>3.7348754750543669E-9</v>
      </c>
      <c r="U63">
        <f t="shared" si="20"/>
        <v>0.18020795190600408</v>
      </c>
      <c r="V63">
        <f t="shared" si="20"/>
        <v>4.1765112385926645E-2</v>
      </c>
      <c r="W63">
        <f t="shared" si="20"/>
        <v>2.9150747913790187E-2</v>
      </c>
      <c r="X63">
        <f t="shared" si="6"/>
        <v>0.25112381594059641</v>
      </c>
      <c r="Y63">
        <f t="shared" si="7"/>
        <v>-1.3818091708781786</v>
      </c>
      <c r="Z63">
        <f t="shared" si="8"/>
        <v>4.5596147117155604E-18</v>
      </c>
      <c r="AA63">
        <f t="shared" si="8"/>
        <v>1.4872645436137588E-8</v>
      </c>
      <c r="AB63">
        <f t="shared" si="9"/>
        <v>0.71760597946883886</v>
      </c>
      <c r="AC63">
        <f t="shared" si="9"/>
        <v>0.16631282950799944</v>
      </c>
      <c r="AD63">
        <f t="shared" si="9"/>
        <v>0.11608117615051623</v>
      </c>
      <c r="AE63">
        <f t="shared" si="15"/>
        <v>1</v>
      </c>
      <c r="AF63" s="17">
        <f t="shared" si="10"/>
        <v>9.8021073208252112</v>
      </c>
      <c r="AG63">
        <f t="shared" si="17"/>
        <v>6869.4608360375532</v>
      </c>
      <c r="AH63">
        <f t="shared" si="19"/>
        <v>1.277320207216822E-2</v>
      </c>
      <c r="AI63">
        <f t="shared" si="21"/>
        <v>5.8240880083973893E-20</v>
      </c>
      <c r="AJ63">
        <f t="shared" si="21"/>
        <v>1.8997130550349586E-10</v>
      </c>
      <c r="AK63">
        <f t="shared" si="21"/>
        <v>9.1661261839516787E-3</v>
      </c>
      <c r="AL63">
        <f t="shared" si="21"/>
        <v>2.1243473784997385E-3</v>
      </c>
      <c r="AM63">
        <f t="shared" si="21"/>
        <v>1.4827283197454981E-3</v>
      </c>
      <c r="AO63" s="32">
        <f t="shared" si="13"/>
        <v>3.9389506123764831E-16</v>
      </c>
      <c r="AP63">
        <f t="shared" si="16"/>
        <v>1.284815045837298E-6</v>
      </c>
      <c r="AQ63">
        <f t="shared" si="14"/>
        <v>61.992398283369262</v>
      </c>
      <c r="AR63">
        <f t="shared" si="14"/>
        <v>14.367398630269765</v>
      </c>
      <c r="AS63" s="33">
        <f t="shared" si="14"/>
        <v>10.027996854835614</v>
      </c>
      <c r="AW63">
        <f>(((AO63-labtown_av20!AO63)/labtown_av20!AO63)/10)*100</f>
        <v>0.54692342841149177</v>
      </c>
      <c r="AX63">
        <f>(((AP63-labtown_av20!AP63)/labtown_av20!AP63)/10)*100</f>
        <v>0.54692342841149133</v>
      </c>
      <c r="AY63">
        <f>(((AQ63-labtown_av20!AQ63)/labtown_av20!AQ63)/10)*100</f>
        <v>-0.92071595603616696</v>
      </c>
      <c r="AZ63">
        <f>(((AR63-labtown_av20!AR63)/labtown_av20!AR63)/10)*100</f>
        <v>0.54692342841149089</v>
      </c>
      <c r="BA63">
        <f>(((AS63-labtown_av20!AS63)/labtown_av20!AS63)/10)*100</f>
        <v>0.54692342841149133</v>
      </c>
    </row>
    <row r="64" spans="1:53" x14ac:dyDescent="0.35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32.334884013734062</v>
      </c>
      <c r="K64">
        <v>26.245847413745199</v>
      </c>
      <c r="L64">
        <v>34.994463218326899</v>
      </c>
      <c r="M64">
        <v>29.995254187137402</v>
      </c>
      <c r="N64">
        <f t="shared" si="3"/>
        <v>-40.493355861992278</v>
      </c>
      <c r="O64">
        <f t="shared" si="4"/>
        <v>-18.996677930996139</v>
      </c>
      <c r="P64">
        <f t="shared" si="0"/>
        <v>-1.6514950455114148</v>
      </c>
      <c r="Q64">
        <f t="shared" si="1"/>
        <v>-3.12458474137452</v>
      </c>
      <c r="R64">
        <f t="shared" si="2"/>
        <v>-3.4887503105967972</v>
      </c>
      <c r="S64">
        <f t="shared" si="20"/>
        <v>2.5939344400888063E-18</v>
      </c>
      <c r="T64">
        <f t="shared" si="20"/>
        <v>5.6214402648113795E-9</v>
      </c>
      <c r="U64">
        <f t="shared" si="20"/>
        <v>0.19176299979122255</v>
      </c>
      <c r="V64">
        <f t="shared" si="20"/>
        <v>4.3955182602832495E-2</v>
      </c>
      <c r="W64">
        <f t="shared" si="20"/>
        <v>3.0539012614848687E-2</v>
      </c>
      <c r="X64">
        <f t="shared" si="6"/>
        <v>0.26625720063034397</v>
      </c>
      <c r="Y64">
        <f t="shared" si="7"/>
        <v>-1.3232925177031911</v>
      </c>
      <c r="Z64">
        <f t="shared" si="8"/>
        <v>9.7422132958202097E-18</v>
      </c>
      <c r="AA64">
        <f t="shared" si="8"/>
        <v>2.111281967775159E-8</v>
      </c>
      <c r="AB64">
        <f t="shared" si="9"/>
        <v>0.72021714093454758</v>
      </c>
      <c r="AC64">
        <f t="shared" si="9"/>
        <v>0.16508542303746862</v>
      </c>
      <c r="AD64">
        <f t="shared" si="9"/>
        <v>0.11469741491516422</v>
      </c>
      <c r="AE64">
        <f t="shared" si="15"/>
        <v>1.0000000000000002</v>
      </c>
      <c r="AF64" s="18">
        <f t="shared" si="10"/>
        <v>9.9154847935456214</v>
      </c>
      <c r="AG64">
        <f t="shared" si="17"/>
        <v>8015.8814268321785</v>
      </c>
      <c r="AH64">
        <f t="shared" si="19"/>
        <v>1.541189841613042E-2</v>
      </c>
      <c r="AI64">
        <f t="shared" si="21"/>
        <v>1.5014600166345622E-19</v>
      </c>
      <c r="AJ64">
        <f t="shared" si="21"/>
        <v>3.2538863215158688E-10</v>
      </c>
      <c r="AK64">
        <f t="shared" si="21"/>
        <v>1.1099913413639133E-2</v>
      </c>
      <c r="AL64">
        <f t="shared" si="21"/>
        <v>2.5442797698373831E-3</v>
      </c>
      <c r="AM64">
        <f t="shared" si="21"/>
        <v>1.767704907265273E-3</v>
      </c>
      <c r="AO64" s="34">
        <f t="shared" si="13"/>
        <v>1.015468317692698E-15</v>
      </c>
      <c r="AP64" s="35">
        <f t="shared" si="16"/>
        <v>2.2006703024161909E-6</v>
      </c>
      <c r="AQ64" s="35">
        <f t="shared" si="14"/>
        <v>75.070999399287516</v>
      </c>
      <c r="AR64" s="35">
        <f t="shared" si="14"/>
        <v>17.207487838453439</v>
      </c>
      <c r="AS64" s="36">
        <f t="shared" si="14"/>
        <v>11.955352180348386</v>
      </c>
      <c r="AT64">
        <f>SUM(AO45:AS64)</f>
        <v>6890.7996246188322</v>
      </c>
      <c r="AU64">
        <f>C64*0.5</f>
        <v>6763.2058559162497</v>
      </c>
      <c r="AW64">
        <f>(((AO64-labtown_av20!AO64)/labtown_av20!AO64)/10)*100</f>
        <v>0.58036898143715354</v>
      </c>
      <c r="AX64">
        <f>(((AP64-labtown_av20!AP64)/labtown_av20!AP64)/10)*100</f>
        <v>0.58036898143715443</v>
      </c>
      <c r="AY64">
        <f>(((AQ64-labtown_av20!AQ64)/labtown_av20!AQ64)/10)*100</f>
        <v>-0.86581877129025053</v>
      </c>
      <c r="AZ64">
        <f>(((AR64-labtown_av20!AR64)/labtown_av20!AR64)/10)*100</f>
        <v>0.58036898143715321</v>
      </c>
      <c r="BA64">
        <f>(((AS64-labtown_av20!AS64)/labtown_av20!AS64)/10)*100</f>
        <v>0.58036898143715454</v>
      </c>
    </row>
    <row r="65" spans="1:53" x14ac:dyDescent="0.35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6.5027298854263025</v>
      </c>
      <c r="K65">
        <v>5.2781898420668103</v>
      </c>
      <c r="L65">
        <v>15</v>
      </c>
      <c r="M65">
        <v>6.0322169623620896</v>
      </c>
      <c r="N65">
        <f t="shared" si="3"/>
        <v>-6.9451037473069306</v>
      </c>
      <c r="O65">
        <f t="shared" si="4"/>
        <v>-2.2225518736534653</v>
      </c>
      <c r="P65">
        <f t="shared" si="0"/>
        <v>0.71817211520467628</v>
      </c>
      <c r="Q65">
        <f t="shared" si="1"/>
        <v>-1.0278189842066809</v>
      </c>
      <c r="R65">
        <f t="shared" si="2"/>
        <v>-1.2697366908912859</v>
      </c>
      <c r="S65">
        <f t="shared" si="20"/>
        <v>9.6334038324340926E-4</v>
      </c>
      <c r="T65">
        <f t="shared" si="20"/>
        <v>0.10833230543547295</v>
      </c>
      <c r="U65">
        <f t="shared" si="20"/>
        <v>2.0506813734228739</v>
      </c>
      <c r="V65">
        <f t="shared" si="20"/>
        <v>0.35778644811680882</v>
      </c>
      <c r="W65">
        <f t="shared" si="20"/>
        <v>0.28090557703852848</v>
      </c>
      <c r="X65">
        <f t="shared" si="6"/>
        <v>2.7986690443969273</v>
      </c>
      <c r="Y65">
        <f t="shared" si="7"/>
        <v>1.0291439628838632</v>
      </c>
      <c r="Z65">
        <f t="shared" si="8"/>
        <v>3.4421375588230554E-4</v>
      </c>
      <c r="AA65">
        <f t="shared" si="8"/>
        <v>3.8708508836498387E-2</v>
      </c>
      <c r="AB65">
        <f t="shared" si="9"/>
        <v>0.73273450375579019</v>
      </c>
      <c r="AC65">
        <f t="shared" si="9"/>
        <v>0.1278416427383991</v>
      </c>
      <c r="AD65">
        <f t="shared" si="9"/>
        <v>0.10037113091343015</v>
      </c>
      <c r="AE65">
        <f t="shared" si="15"/>
        <v>1</v>
      </c>
      <c r="AF65" s="16">
        <f t="shared" si="10"/>
        <v>9.3332106495075688</v>
      </c>
      <c r="AG65">
        <f t="shared" si="17"/>
        <v>23239.563384005764</v>
      </c>
      <c r="AH65">
        <f>AG65/C409</f>
        <v>7.5594847149173819E-2</v>
      </c>
      <c r="AI65">
        <f t="shared" si="21"/>
        <v>2.6020786262565917E-5</v>
      </c>
      <c r="AJ65">
        <f t="shared" si="21"/>
        <v>2.9261638088675396E-3</v>
      </c>
      <c r="AK65">
        <f t="shared" si="21"/>
        <v>5.5390952812344692E-2</v>
      </c>
      <c r="AL65">
        <f t="shared" si="21"/>
        <v>9.664169442108567E-3</v>
      </c>
      <c r="AM65">
        <f t="shared" si="21"/>
        <v>7.5875402995904673E-3</v>
      </c>
      <c r="AO65" s="29">
        <f t="shared" si="13"/>
        <v>0.11271810386323734</v>
      </c>
      <c r="AP65" s="30">
        <f t="shared" si="16"/>
        <v>12.675698297529182</v>
      </c>
      <c r="AQ65" s="30">
        <f t="shared" si="14"/>
        <v>239.94521568964566</v>
      </c>
      <c r="AR65" s="30">
        <f t="shared" si="14"/>
        <v>41.863717872916389</v>
      </c>
      <c r="AS65" s="31">
        <f t="shared" si="14"/>
        <v>32.868075042994512</v>
      </c>
      <c r="AW65">
        <f>(((AO65-labtown_av20!AO65)/labtown_av20!AO65)/10)*100</f>
        <v>0.29278402880903731</v>
      </c>
      <c r="AX65">
        <f>(((AP65-labtown_av20!AP65)/labtown_av20!AP65)/10)*100</f>
        <v>0.29278402880903903</v>
      </c>
      <c r="AY65">
        <f>(((AQ65-labtown_av20!AQ65)/labtown_av20!AQ65)/10)*100</f>
        <v>-6.9964125879928831E-3</v>
      </c>
      <c r="AZ65">
        <f>(((AR65-labtown_av20!AR65)/labtown_av20!AR65)/10)*100</f>
        <v>0.29278402880903825</v>
      </c>
      <c r="BA65">
        <f>(((AS65-labtown_av20!AS65)/labtown_av20!AS65)/10)*100</f>
        <v>0.29278402880903764</v>
      </c>
    </row>
    <row r="66" spans="1:53" x14ac:dyDescent="0.35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4.8911583810478181</v>
      </c>
      <c r="K66">
        <v>3.97009608851284</v>
      </c>
      <c r="L66">
        <v>15</v>
      </c>
      <c r="M66">
        <v>4.5372526725861198</v>
      </c>
      <c r="N66">
        <f t="shared" si="3"/>
        <v>-4.8521537416205627</v>
      </c>
      <c r="O66">
        <f t="shared" si="4"/>
        <v>-1.1760768708102813</v>
      </c>
      <c r="P66">
        <f t="shared" si="0"/>
        <v>0.87723631563683868</v>
      </c>
      <c r="Q66">
        <f t="shared" si="1"/>
        <v>-0.897009608851284</v>
      </c>
      <c r="R66">
        <f t="shared" si="2"/>
        <v>-1.2187684513931418</v>
      </c>
      <c r="S66">
        <f t="shared" si="20"/>
        <v>7.8115353900165005E-3</v>
      </c>
      <c r="T66">
        <f t="shared" si="20"/>
        <v>0.30848660053995453</v>
      </c>
      <c r="U66">
        <f t="shared" si="20"/>
        <v>2.4042459392886144</v>
      </c>
      <c r="V66">
        <f t="shared" si="20"/>
        <v>0.40778728172805501</v>
      </c>
      <c r="W66">
        <f t="shared" si="20"/>
        <v>0.29559398120629476</v>
      </c>
      <c r="X66">
        <f t="shared" si="6"/>
        <v>3.4239253381529351</v>
      </c>
      <c r="Y66">
        <f t="shared" si="7"/>
        <v>1.2307876525957648</v>
      </c>
      <c r="Z66">
        <f t="shared" si="8"/>
        <v>2.2814561120747152E-3</v>
      </c>
      <c r="AA66">
        <f t="shared" si="8"/>
        <v>9.0097350284621042E-2</v>
      </c>
      <c r="AB66">
        <f t="shared" si="9"/>
        <v>0.70218994336646512</v>
      </c>
      <c r="AC66">
        <f t="shared" si="9"/>
        <v>0.11909934985557812</v>
      </c>
      <c r="AD66">
        <f t="shared" si="9"/>
        <v>8.6331900381261054E-2</v>
      </c>
      <c r="AE66">
        <f t="shared" si="15"/>
        <v>1</v>
      </c>
      <c r="AF66" s="17">
        <f t="shared" si="10"/>
        <v>8.8419653060436207</v>
      </c>
      <c r="AG66">
        <f t="shared" si="17"/>
        <v>16375.091738856177</v>
      </c>
      <c r="AH66">
        <f t="shared" ref="AH66:AH84" si="22">AG66/C410</f>
        <v>8.0303236166412037E-2</v>
      </c>
      <c r="AI66">
        <f t="shared" si="21"/>
        <v>1.8320830897124006E-4</v>
      </c>
      <c r="AJ66">
        <f t="shared" si="21"/>
        <v>7.2351087978738743E-3</v>
      </c>
      <c r="AK66">
        <f t="shared" si="21"/>
        <v>5.638812485583674E-2</v>
      </c>
      <c r="AL66">
        <f t="shared" si="21"/>
        <v>9.5640632187186207E-3</v>
      </c>
      <c r="AM66">
        <f t="shared" si="21"/>
        <v>6.9327309850115634E-3</v>
      </c>
      <c r="AO66" s="32">
        <f t="shared" si="13"/>
        <v>0.79363063786189858</v>
      </c>
      <c r="AP66">
        <f t="shared" si="16"/>
        <v>31.341395171974725</v>
      </c>
      <c r="AQ66">
        <f t="shared" si="14"/>
        <v>244.26481390753477</v>
      </c>
      <c r="AR66">
        <f t="shared" si="14"/>
        <v>41.430072879580521</v>
      </c>
      <c r="AS66" s="33">
        <f t="shared" si="14"/>
        <v>30.031540297789554</v>
      </c>
      <c r="AW66">
        <f>(((AO66-labtown_av20!AO66)/labtown_av20!AO66)/10)*100</f>
        <v>0.25863510359603387</v>
      </c>
      <c r="AX66">
        <f>(((AP66-labtown_av20!AP66)/labtown_av20!AP66)/10)*100</f>
        <v>0.25863510359603437</v>
      </c>
      <c r="AY66">
        <f>(((AQ66-labtown_av20!AQ66)/labtown_av20!AQ66)/10)*100</f>
        <v>3.3076271311376533E-2</v>
      </c>
      <c r="AZ66">
        <f>(((AR66-labtown_av20!AR66)/labtown_av20!AR66)/10)*100</f>
        <v>0.25863510359603309</v>
      </c>
      <c r="BA66">
        <f>(((AS66-labtown_av20!AS66)/labtown_av20!AS66)/10)*100</f>
        <v>0.2586351035960332</v>
      </c>
    </row>
    <row r="67" spans="1:53" x14ac:dyDescent="0.35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2.4193156000061511</v>
      </c>
      <c r="K67">
        <v>1.96373019481018</v>
      </c>
      <c r="L67">
        <v>15</v>
      </c>
      <c r="M67">
        <v>2.24426307978307</v>
      </c>
      <c r="N67">
        <f t="shared" si="3"/>
        <v>-1.6419683116963077</v>
      </c>
      <c r="O67">
        <f t="shared" si="4"/>
        <v>0.42901584415184613</v>
      </c>
      <c r="P67">
        <f t="shared" si="0"/>
        <v>1.1212104083110817</v>
      </c>
      <c r="Q67">
        <f t="shared" si="1"/>
        <v>-0.69637301948101804</v>
      </c>
      <c r="R67">
        <f t="shared" si="2"/>
        <v>-1.0643048045329304</v>
      </c>
      <c r="S67">
        <f t="shared" si="20"/>
        <v>0.19359860462206172</v>
      </c>
      <c r="T67">
        <f t="shared" si="20"/>
        <v>1.5357453667873742</v>
      </c>
      <c r="U67">
        <f t="shared" si="20"/>
        <v>3.0685661743400274</v>
      </c>
      <c r="V67">
        <f t="shared" si="20"/>
        <v>0.49838967925355443</v>
      </c>
      <c r="W67">
        <f t="shared" si="20"/>
        <v>0.34496759133145799</v>
      </c>
      <c r="X67">
        <f t="shared" si="6"/>
        <v>5.6412674163344754</v>
      </c>
      <c r="Y67">
        <f t="shared" si="7"/>
        <v>1.7301087594726285</v>
      </c>
      <c r="Z67">
        <f t="shared" si="8"/>
        <v>3.4318281750212828E-2</v>
      </c>
      <c r="AA67">
        <f t="shared" si="8"/>
        <v>0.27223410156741956</v>
      </c>
      <c r="AB67">
        <f t="shared" si="9"/>
        <v>0.54394978076289968</v>
      </c>
      <c r="AC67">
        <f t="shared" si="9"/>
        <v>8.8347111113798768E-2</v>
      </c>
      <c r="AD67">
        <f t="shared" si="9"/>
        <v>6.1150724805669195E-2</v>
      </c>
      <c r="AE67">
        <f t="shared" si="15"/>
        <v>1.0000000000000002</v>
      </c>
      <c r="AF67" s="17">
        <f t="shared" si="10"/>
        <v>9.3885152670662713</v>
      </c>
      <c r="AG67">
        <f t="shared" si="17"/>
        <v>40118.441633910414</v>
      </c>
      <c r="AH67">
        <f t="shared" si="22"/>
        <v>0.10395528902951398</v>
      </c>
      <c r="AI67">
        <f t="shared" si="21"/>
        <v>3.5675668983396695E-3</v>
      </c>
      <c r="AJ67">
        <f t="shared" si="21"/>
        <v>2.8300174712131164E-2</v>
      </c>
      <c r="AK67">
        <f t="shared" si="21"/>
        <v>5.6546456676748E-2</v>
      </c>
      <c r="AL67">
        <f t="shared" si="21"/>
        <v>9.1841494707575379E-3</v>
      </c>
      <c r="AM67">
        <f t="shared" si="21"/>
        <v>6.3569412715376115E-3</v>
      </c>
      <c r="AO67" s="32">
        <f t="shared" si="13"/>
        <v>15.454159306654413</v>
      </c>
      <c r="AP67">
        <f t="shared" si="16"/>
        <v>122.59206929265183</v>
      </c>
      <c r="AQ67">
        <f t="shared" si="14"/>
        <v>244.95068336798246</v>
      </c>
      <c r="AR67">
        <f t="shared" si="14"/>
        <v>39.784344081471318</v>
      </c>
      <c r="AS67" s="33">
        <f t="shared" si="14"/>
        <v>27.537306492867604</v>
      </c>
      <c r="AW67">
        <f>(((AO67-labtown_av20!AO67)/labtown_av20!AO67)/10)*100</f>
        <v>0.20781028217162342</v>
      </c>
      <c r="AX67">
        <f>(((AP67-labtown_av20!AP67)/labtown_av20!AP67)/10)*100</f>
        <v>0.20781028217162287</v>
      </c>
      <c r="AY67">
        <f>(((AQ67-labtown_av20!AQ67)/labtown_av20!AQ67)/10)*100</f>
        <v>9.6171091592036434E-2</v>
      </c>
      <c r="AZ67">
        <f>(((AR67-labtown_av20!AR67)/labtown_av20!AR67)/10)*100</f>
        <v>0.20781028217162434</v>
      </c>
      <c r="BA67">
        <f>(((AS67-labtown_av20!AS67)/labtown_av20!AS67)/10)*100</f>
        <v>0.20781028217162359</v>
      </c>
    </row>
    <row r="68" spans="1:53" x14ac:dyDescent="0.35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0.25441073402502123</v>
      </c>
      <c r="K68">
        <v>0.20650221917615399</v>
      </c>
      <c r="L68">
        <v>15</v>
      </c>
      <c r="M68">
        <v>0.236002536201319</v>
      </c>
      <c r="N68">
        <f t="shared" si="3"/>
        <v>1.1695964493181537</v>
      </c>
      <c r="O68">
        <f t="shared" si="4"/>
        <v>1.8347982246590768</v>
      </c>
      <c r="P68">
        <f t="shared" si="0"/>
        <v>1.3348893301481797</v>
      </c>
      <c r="Q68">
        <f t="shared" si="1"/>
        <v>-0.52065022191761545</v>
      </c>
      <c r="R68">
        <f t="shared" si="2"/>
        <v>-0.98761076175922236</v>
      </c>
      <c r="S68">
        <f t="shared" si="20"/>
        <v>3.2206926635228599</v>
      </c>
      <c r="T68">
        <f t="shared" si="20"/>
        <v>6.263870123386118</v>
      </c>
      <c r="U68">
        <f t="shared" si="20"/>
        <v>3.799575424700929</v>
      </c>
      <c r="V68">
        <f t="shared" si="20"/>
        <v>0.59413410333043404</v>
      </c>
      <c r="W68">
        <f t="shared" si="20"/>
        <v>0.37246553767199159</v>
      </c>
      <c r="X68">
        <f t="shared" si="6"/>
        <v>14.250737852612334</v>
      </c>
      <c r="Y68">
        <f t="shared" si="7"/>
        <v>2.6568086845048566</v>
      </c>
      <c r="Z68">
        <f t="shared" si="8"/>
        <v>0.22600181806954422</v>
      </c>
      <c r="AA68">
        <f t="shared" si="8"/>
        <v>0.43954707385469688</v>
      </c>
      <c r="AB68">
        <f t="shared" si="9"/>
        <v>0.26662306639823707</v>
      </c>
      <c r="AC68">
        <f t="shared" si="9"/>
        <v>4.1691462538658797E-2</v>
      </c>
      <c r="AD68">
        <f t="shared" si="9"/>
        <v>2.6136579138862914E-2</v>
      </c>
      <c r="AE68">
        <f t="shared" si="15"/>
        <v>0.99999999999999989</v>
      </c>
      <c r="AF68" s="17">
        <f t="shared" si="10"/>
        <v>8.8928132015222179</v>
      </c>
      <c r="AG68">
        <f t="shared" si="17"/>
        <v>46750.455625793395</v>
      </c>
      <c r="AH68">
        <f t="shared" si="22"/>
        <v>0.18680418517040465</v>
      </c>
      <c r="AI68">
        <f t="shared" si="21"/>
        <v>4.2218085471511242E-2</v>
      </c>
      <c r="AJ68">
        <f t="shared" si="21"/>
        <v>8.2109232975462326E-2</v>
      </c>
      <c r="AK68">
        <f t="shared" si="21"/>
        <v>4.9806304666157368E-2</v>
      </c>
      <c r="AL68">
        <f t="shared" si="21"/>
        <v>7.7881396880966061E-3</v>
      </c>
      <c r="AM68">
        <f t="shared" si="21"/>
        <v>4.882422369177083E-3</v>
      </c>
      <c r="AO68" s="32">
        <f t="shared" si="13"/>
        <v>182.8823500975783</v>
      </c>
      <c r="AP68">
        <f t="shared" si="16"/>
        <v>355.68475745768097</v>
      </c>
      <c r="AQ68">
        <f t="shared" si="14"/>
        <v>215.7533660110993</v>
      </c>
      <c r="AR68">
        <f t="shared" si="14"/>
        <v>33.737041202601532</v>
      </c>
      <c r="AS68" s="33">
        <f t="shared" si="14"/>
        <v>21.149914001823358</v>
      </c>
      <c r="AW68">
        <f>(((AO68-labtown_av20!AO68)/labtown_av20!AO68)/10)*100</f>
        <v>0.18217743847014023</v>
      </c>
      <c r="AX68">
        <f>(((AP68-labtown_av20!AP68)/labtown_av20!AP68)/10)*100</f>
        <v>0.18217743847013926</v>
      </c>
      <c r="AY68">
        <f>(((AQ68-labtown_av20!AQ68)/labtown_av20!AQ68)/10)*100</f>
        <v>0.17040944757932855</v>
      </c>
      <c r="AZ68">
        <f>(((AR68-labtown_av20!AR68)/labtown_av20!AR68)/10)*100</f>
        <v>0.18217743847013926</v>
      </c>
      <c r="BA68">
        <f>(((AS68-labtown_av20!AS68)/labtown_av20!AS68)/10)*100</f>
        <v>0.18217743847013892</v>
      </c>
    </row>
    <row r="69" spans="1:53" x14ac:dyDescent="0.35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2.4092657786270921</v>
      </c>
      <c r="K69">
        <v>1.9555728722622501</v>
      </c>
      <c r="L69">
        <v>15</v>
      </c>
      <c r="M69">
        <v>2.23494042544257</v>
      </c>
      <c r="N69">
        <f t="shared" si="3"/>
        <v>-1.6289165956196037</v>
      </c>
      <c r="O69">
        <f t="shared" si="4"/>
        <v>0.43554170219019817</v>
      </c>
      <c r="P69">
        <f t="shared" ref="P69:P132" si="23">$P$2+$J$2*J69+$K$2*K69+$F$2*G69</f>
        <v>1.1222023387329103</v>
      </c>
      <c r="Q69">
        <f t="shared" ref="Q69:Q132" si="24">$Q$2+$K$3*K69</f>
        <v>-0.69555728722622501</v>
      </c>
      <c r="R69">
        <f t="shared" ref="R69:R132" si="25">$R$2+$L$2*L69+$M$2*M69+$I$2*I69</f>
        <v>-1.099431801602146</v>
      </c>
      <c r="S69">
        <f t="shared" si="20"/>
        <v>0.19614196011494825</v>
      </c>
      <c r="T69">
        <f t="shared" si="20"/>
        <v>1.5458001955430394</v>
      </c>
      <c r="U69">
        <f t="shared" si="20"/>
        <v>3.0716114885999817</v>
      </c>
      <c r="V69">
        <f t="shared" si="20"/>
        <v>0.49879639765448347</v>
      </c>
      <c r="W69">
        <f t="shared" si="20"/>
        <v>0.3330602742583253</v>
      </c>
      <c r="X69">
        <f t="shared" si="6"/>
        <v>5.6454103161707776</v>
      </c>
      <c r="Y69">
        <f t="shared" si="7"/>
        <v>1.7308428816156634</v>
      </c>
      <c r="Z69">
        <f t="shared" si="8"/>
        <v>3.4743614570072433E-2</v>
      </c>
      <c r="AA69">
        <f t="shared" si="8"/>
        <v>0.27381538435129005</v>
      </c>
      <c r="AB69">
        <f t="shared" si="9"/>
        <v>0.54409003359802255</v>
      </c>
      <c r="AC69">
        <f t="shared" si="9"/>
        <v>8.8354321425623467E-2</v>
      </c>
      <c r="AD69">
        <f t="shared" si="9"/>
        <v>5.8996646054991546E-2</v>
      </c>
      <c r="AE69">
        <f t="shared" si="15"/>
        <v>1</v>
      </c>
      <c r="AF69" s="17">
        <f t="shared" si="10"/>
        <v>9.595459734844523</v>
      </c>
      <c r="AG69">
        <f t="shared" si="17"/>
        <v>49367.606636088458</v>
      </c>
      <c r="AH69">
        <f t="shared" si="22"/>
        <v>9.6639764290596425E-2</v>
      </c>
      <c r="AI69">
        <f t="shared" si="21"/>
        <v>3.3576147226551316E-3</v>
      </c>
      <c r="AJ69">
        <f t="shared" si="21"/>
        <v>2.6461454202847734E-2</v>
      </c>
      <c r="AK69">
        <f t="shared" si="21"/>
        <v>5.2580732599775588E-2</v>
      </c>
      <c r="AL69">
        <f t="shared" si="21"/>
        <v>8.538540796627846E-3</v>
      </c>
      <c r="AM69">
        <f t="shared" si="21"/>
        <v>5.701421968690128E-3</v>
      </c>
      <c r="AO69" s="32">
        <f t="shared" si="13"/>
        <v>14.544678289965537</v>
      </c>
      <c r="AP69">
        <f t="shared" si="16"/>
        <v>114.62701061803986</v>
      </c>
      <c r="AQ69">
        <f t="shared" si="14"/>
        <v>227.77176748548302</v>
      </c>
      <c r="AR69">
        <f t="shared" si="14"/>
        <v>36.987665116768063</v>
      </c>
      <c r="AS69" s="33">
        <f t="shared" si="14"/>
        <v>24.697696186048482</v>
      </c>
      <c r="AW69">
        <f>(((AO69-labtown_av20!AO69)/labtown_av20!AO69)/10)*100</f>
        <v>0.20175134810813145</v>
      </c>
      <c r="AX69">
        <f>(((AP69-labtown_av20!AP69)/labtown_av20!AP69)/10)*100</f>
        <v>0.20175134810813261</v>
      </c>
      <c r="AY69">
        <f>(((AQ69-labtown_av20!AQ69)/labtown_av20!AQ69)/10)*100</f>
        <v>9.0639361967262536E-2</v>
      </c>
      <c r="AZ69">
        <f>(((AR69-labtown_av20!AR69)/labtown_av20!AR69)/10)*100</f>
        <v>0.20175134810813464</v>
      </c>
      <c r="BA69">
        <f>(((AS69-labtown_av20!AS69)/labtown_av20!AS69)/10)*100</f>
        <v>0.20175134810813192</v>
      </c>
    </row>
    <row r="70" spans="1:53" x14ac:dyDescent="0.35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4.2534693218677555</v>
      </c>
      <c r="K70">
        <v>3.4524913326848701</v>
      </c>
      <c r="L70">
        <v>15</v>
      </c>
      <c r="M70">
        <v>3.9457043802112799</v>
      </c>
      <c r="N70">
        <f t="shared" ref="N70:N133" si="26">$N$2+$G$2*60*H70/$N$3</f>
        <v>-4.0239861322957919</v>
      </c>
      <c r="O70">
        <f t="shared" ref="O70:O133" si="27">$O$2+$H$2*60*H70/$O$3</f>
        <v>-0.76199306614789597</v>
      </c>
      <c r="P70">
        <f t="shared" si="23"/>
        <v>0.94017705394551998</v>
      </c>
      <c r="Q70">
        <f t="shared" si="24"/>
        <v>-0.84524913326848705</v>
      </c>
      <c r="R70">
        <f t="shared" si="25"/>
        <v>-1.1684409488474208</v>
      </c>
      <c r="S70">
        <f t="shared" si="20"/>
        <v>1.7881544486407715E-2</v>
      </c>
      <c r="T70">
        <f t="shared" si="20"/>
        <v>0.46673526512758007</v>
      </c>
      <c r="U70">
        <f t="shared" si="20"/>
        <v>2.5604347132674889</v>
      </c>
      <c r="V70">
        <f t="shared" si="20"/>
        <v>0.42945035451172953</v>
      </c>
      <c r="W70">
        <f t="shared" si="20"/>
        <v>0.31085119659431421</v>
      </c>
      <c r="X70">
        <f t="shared" ref="X70:X133" si="28">SUM(S70:W70)</f>
        <v>3.7853530739875203</v>
      </c>
      <c r="Y70">
        <f t="shared" ref="Y70:Y133" si="29">LN(X70)</f>
        <v>1.3311391649662272</v>
      </c>
      <c r="Z70">
        <f t="shared" ref="Z70:AD120" si="30">S70/$X70</f>
        <v>4.7238775714972233E-3</v>
      </c>
      <c r="AA70">
        <f t="shared" si="30"/>
        <v>0.12330032522855722</v>
      </c>
      <c r="AB70">
        <f t="shared" si="30"/>
        <v>0.67640578387851868</v>
      </c>
      <c r="AC70">
        <f t="shared" si="30"/>
        <v>0.11345054110351276</v>
      </c>
      <c r="AD70">
        <f t="shared" si="30"/>
        <v>8.2119472217914172E-2</v>
      </c>
      <c r="AE70">
        <f t="shared" si="15"/>
        <v>1</v>
      </c>
      <c r="AF70" s="17">
        <f t="shared" ref="AF70:AF133" si="31">$E$2*LN(F70+0.15*E70)</f>
        <v>9.2076776615028511</v>
      </c>
      <c r="AG70">
        <f t="shared" si="17"/>
        <v>25323.170280714756</v>
      </c>
      <c r="AH70">
        <f t="shared" si="22"/>
        <v>6.8115643104057377E-2</v>
      </c>
      <c r="AI70">
        <f t="shared" si="21"/>
        <v>3.2176995872736612E-4</v>
      </c>
      <c r="AJ70">
        <f t="shared" si="21"/>
        <v>8.3986809478826061E-3</v>
      </c>
      <c r="AK70">
        <f t="shared" si="21"/>
        <v>4.6073814968189346E-2</v>
      </c>
      <c r="AL70">
        <f t="shared" si="21"/>
        <v>7.7277565677690667E-3</v>
      </c>
      <c r="AM70">
        <f t="shared" si="21"/>
        <v>5.5936206614889969E-3</v>
      </c>
      <c r="AO70" s="32">
        <f t="shared" ref="AO70:AS121" si="32">AI70*$C70*0.5</f>
        <v>1.3938587121050479</v>
      </c>
      <c r="AP70">
        <f t="shared" si="16"/>
        <v>36.381813441185059</v>
      </c>
      <c r="AQ70">
        <f t="shared" si="16"/>
        <v>199.58478612274754</v>
      </c>
      <c r="AR70">
        <f t="shared" si="16"/>
        <v>33.475470673564224</v>
      </c>
      <c r="AS70" s="33">
        <f t="shared" si="16"/>
        <v>24.230717255470555</v>
      </c>
      <c r="AW70">
        <f>(((AO70-labtown_av20!AO70)/labtown_av20!AO70)/10)*100</f>
        <v>0.21277091745271792</v>
      </c>
      <c r="AX70">
        <f>(((AP70-labtown_av20!AP70)/labtown_av20!AP70)/10)*100</f>
        <v>0.21277091745271781</v>
      </c>
      <c r="AY70">
        <f>(((AQ70-labtown_av20!AQ70)/labtown_av20!AQ70)/10)*100</f>
        <v>1.7214233529327813E-2</v>
      </c>
      <c r="AZ70">
        <f>(((AR70-labtown_av20!AR70)/labtown_av20!AR70)/10)*100</f>
        <v>0.21277091745271645</v>
      </c>
      <c r="BA70">
        <f>(((AS70-labtown_av20!AS70)/labtown_av20!AS70)/10)*100</f>
        <v>0.21277091745271506</v>
      </c>
    </row>
    <row r="71" spans="1:53" x14ac:dyDescent="0.35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6.895368657310188</v>
      </c>
      <c r="K71">
        <v>5.5968901439206196</v>
      </c>
      <c r="L71">
        <v>15</v>
      </c>
      <c r="M71">
        <v>6.3964458787664196</v>
      </c>
      <c r="N71">
        <f t="shared" si="26"/>
        <v>-7.4550242302729668</v>
      </c>
      <c r="O71">
        <f t="shared" si="27"/>
        <v>-2.4775121151364834</v>
      </c>
      <c r="P71">
        <f t="shared" si="23"/>
        <v>0.67941815849925336</v>
      </c>
      <c r="Q71">
        <f t="shared" si="24"/>
        <v>-1.0596890143920619</v>
      </c>
      <c r="R71">
        <f t="shared" si="25"/>
        <v>-1.2899463250942149</v>
      </c>
      <c r="S71">
        <f t="shared" si="20"/>
        <v>5.785276420021845E-4</v>
      </c>
      <c r="T71">
        <f t="shared" si="20"/>
        <v>8.3951828477952961E-2</v>
      </c>
      <c r="U71">
        <f t="shared" si="20"/>
        <v>1.9727295823014663</v>
      </c>
      <c r="V71">
        <f t="shared" si="20"/>
        <v>0.34656356985581899</v>
      </c>
      <c r="W71">
        <f t="shared" si="20"/>
        <v>0.27528555861963411</v>
      </c>
      <c r="X71">
        <f t="shared" si="28"/>
        <v>2.6791090668968751</v>
      </c>
      <c r="Y71">
        <f t="shared" si="29"/>
        <v>0.98548430152804867</v>
      </c>
      <c r="Z71">
        <f t="shared" si="30"/>
        <v>2.159403098404927E-4</v>
      </c>
      <c r="AA71">
        <f t="shared" si="30"/>
        <v>3.1335726311132094E-2</v>
      </c>
      <c r="AB71">
        <f t="shared" si="30"/>
        <v>0.73633791422549844</v>
      </c>
      <c r="AC71">
        <f t="shared" si="30"/>
        <v>0.12935776827377629</v>
      </c>
      <c r="AD71">
        <f t="shared" si="30"/>
        <v>0.10275265087975251</v>
      </c>
      <c r="AE71">
        <f t="shared" ref="AE71:AE134" si="33">SUM(Z71:AD71)</f>
        <v>0.99999999999999978</v>
      </c>
      <c r="AF71" s="17">
        <f t="shared" si="31"/>
        <v>9.0136626232282975</v>
      </c>
      <c r="AG71">
        <f t="shared" si="17"/>
        <v>16374.845646612064</v>
      </c>
      <c r="AH71">
        <f t="shared" si="22"/>
        <v>5.3373366424497623E-2</v>
      </c>
      <c r="AI71">
        <f t="shared" si="21"/>
        <v>1.1525461282936167E-5</v>
      </c>
      <c r="AJ71">
        <f t="shared" si="21"/>
        <v>1.6724932025818245E-3</v>
      </c>
      <c r="AK71">
        <f t="shared" si="21"/>
        <v>3.9300833308207828E-2</v>
      </c>
      <c r="AL71">
        <f t="shared" si="21"/>
        <v>6.9042595659315155E-3</v>
      </c>
      <c r="AM71">
        <f t="shared" si="21"/>
        <v>5.4842548864935088E-3</v>
      </c>
      <c r="AO71" s="32">
        <f t="shared" si="32"/>
        <v>4.9926552136154101E-2</v>
      </c>
      <c r="AP71">
        <f t="shared" si="32"/>
        <v>7.2449871659099712</v>
      </c>
      <c r="AQ71">
        <f t="shared" si="32"/>
        <v>170.2452556984922</v>
      </c>
      <c r="AR71">
        <f t="shared" si="32"/>
        <v>29.908206423839115</v>
      </c>
      <c r="AS71" s="33">
        <f t="shared" si="32"/>
        <v>23.756961287428979</v>
      </c>
      <c r="AW71">
        <f>(((AO71-labtown_av20!AO71)/labtown_av20!AO71)/10)*100</f>
        <v>0.2478816381330442</v>
      </c>
      <c r="AX71">
        <f>(((AP71-labtown_av20!AP71)/labtown_av20!AP71)/10)*100</f>
        <v>0.24788163813304473</v>
      </c>
      <c r="AY71">
        <f>(((AQ71-labtown_av20!AQ71)/labtown_av20!AQ71)/10)*100</f>
        <v>-6.8332097455320498E-2</v>
      </c>
      <c r="AZ71">
        <f>(((AR71-labtown_av20!AR71)/labtown_av20!AR71)/10)*100</f>
        <v>0.24788163813304351</v>
      </c>
      <c r="BA71">
        <f>(((AS71-labtown_av20!AS71)/labtown_av20!AS71)/10)*100</f>
        <v>0.24788163813304542</v>
      </c>
    </row>
    <row r="72" spans="1:53" x14ac:dyDescent="0.35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8.3222108127941308</v>
      </c>
      <c r="K72">
        <v>6.7550412441510899</v>
      </c>
      <c r="L72">
        <v>15</v>
      </c>
      <c r="M72">
        <v>7.7200471361726697</v>
      </c>
      <c r="N72">
        <f t="shared" si="26"/>
        <v>-9.3080659906417651</v>
      </c>
      <c r="O72">
        <f t="shared" si="27"/>
        <v>-3.4040329953208825</v>
      </c>
      <c r="P72">
        <f t="shared" si="23"/>
        <v>0.53858698471122812</v>
      </c>
      <c r="Q72">
        <f t="shared" si="24"/>
        <v>-1.175504124415109</v>
      </c>
      <c r="R72">
        <f t="shared" si="25"/>
        <v>-1.3529463289822199</v>
      </c>
      <c r="S72">
        <f t="shared" si="20"/>
        <v>9.0689770542168712E-5</v>
      </c>
      <c r="T72">
        <f t="shared" si="20"/>
        <v>3.3238946763210687E-2</v>
      </c>
      <c r="U72">
        <f t="shared" si="20"/>
        <v>1.7135838305464834</v>
      </c>
      <c r="V72">
        <f t="shared" si="20"/>
        <v>0.3086633357357646</v>
      </c>
      <c r="W72">
        <f t="shared" si="20"/>
        <v>0.25847757766181068</v>
      </c>
      <c r="X72">
        <f t="shared" si="28"/>
        <v>2.3140543804778115</v>
      </c>
      <c r="Y72">
        <f t="shared" si="29"/>
        <v>0.8390011291339885</v>
      </c>
      <c r="Z72">
        <f t="shared" si="30"/>
        <v>3.9190855369372462E-5</v>
      </c>
      <c r="AA72">
        <f t="shared" si="30"/>
        <v>1.4363943666849968E-2</v>
      </c>
      <c r="AB72">
        <f t="shared" si="30"/>
        <v>0.7405114784695157</v>
      </c>
      <c r="AC72">
        <f t="shared" si="30"/>
        <v>0.13338637948172638</v>
      </c>
      <c r="AD72">
        <f t="shared" si="30"/>
        <v>0.11169900752653859</v>
      </c>
      <c r="AE72">
        <f t="shared" si="33"/>
        <v>1</v>
      </c>
      <c r="AF72" s="17">
        <f t="shared" si="31"/>
        <v>9.1967088629451759</v>
      </c>
      <c r="AG72">
        <f t="shared" si="17"/>
        <v>17747.672389855012</v>
      </c>
      <c r="AH72">
        <f t="shared" si="22"/>
        <v>4.8298268556032115E-2</v>
      </c>
      <c r="AI72">
        <f t="shared" si="21"/>
        <v>1.8928504575705644E-6</v>
      </c>
      <c r="AJ72">
        <f t="shared" si="21"/>
        <v>6.9375360874523648E-4</v>
      </c>
      <c r="AK72">
        <f t="shared" si="21"/>
        <v>3.5765422255945062E-2</v>
      </c>
      <c r="AL72">
        <f t="shared" si="21"/>
        <v>6.4423311779252326E-3</v>
      </c>
      <c r="AM72">
        <f t="shared" si="21"/>
        <v>5.3948686629590138E-3</v>
      </c>
      <c r="AO72" s="32">
        <f t="shared" si="32"/>
        <v>8.1995414097443143E-3</v>
      </c>
      <c r="AP72">
        <f t="shared" si="32"/>
        <v>3.005235527357585</v>
      </c>
      <c r="AQ72">
        <f t="shared" si="32"/>
        <v>154.93039064533701</v>
      </c>
      <c r="AR72">
        <f t="shared" si="32"/>
        <v>27.907202630515016</v>
      </c>
      <c r="AS72" s="33">
        <f t="shared" si="32"/>
        <v>23.369753709355194</v>
      </c>
      <c r="AW72">
        <f>(((AO72-labtown_av20!AO72)/labtown_av20!AO72)/10)*100</f>
        <v>0.26581708782852403</v>
      </c>
      <c r="AX72">
        <f>(((AP72-labtown_av20!AP72)/labtown_av20!AP72)/10)*100</f>
        <v>0.26581708782852592</v>
      </c>
      <c r="AY72">
        <f>(((AQ72-labtown_av20!AQ72)/labtown_av20!AQ72)/10)*100</f>
        <v>-0.11526729556399515</v>
      </c>
      <c r="AZ72">
        <f>(((AR72-labtown_av20!AR72)/labtown_av20!AR72)/10)*100</f>
        <v>0.26581708782852354</v>
      </c>
      <c r="BA72">
        <f>(((AS72-labtown_av20!AS72)/labtown_av20!AS72)/10)*100</f>
        <v>0.26581708782852603</v>
      </c>
    </row>
    <row r="73" spans="1:53" x14ac:dyDescent="0.35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10.572185773199502</v>
      </c>
      <c r="K73">
        <v>8.5813196211034892</v>
      </c>
      <c r="L73">
        <v>15</v>
      </c>
      <c r="M73">
        <v>9.8072224241183008</v>
      </c>
      <c r="N73">
        <f t="shared" si="26"/>
        <v>-12.230111393765519</v>
      </c>
      <c r="O73">
        <f t="shared" si="27"/>
        <v>-4.8650556968827594</v>
      </c>
      <c r="P73">
        <f t="shared" si="23"/>
        <v>0.31651153407381549</v>
      </c>
      <c r="Q73">
        <f t="shared" si="24"/>
        <v>-1.3581319621103489</v>
      </c>
      <c r="R73">
        <f t="shared" si="25"/>
        <v>-1.4826523997303749</v>
      </c>
      <c r="S73">
        <f t="shared" si="20"/>
        <v>4.8812394057118216E-6</v>
      </c>
      <c r="T73">
        <f t="shared" si="20"/>
        <v>7.7113986786336028E-3</v>
      </c>
      <c r="U73">
        <f t="shared" si="20"/>
        <v>1.3723320707243363</v>
      </c>
      <c r="V73">
        <f t="shared" si="20"/>
        <v>0.25714067710597283</v>
      </c>
      <c r="W73">
        <f t="shared" si="20"/>
        <v>0.22703470227412956</v>
      </c>
      <c r="X73">
        <f t="shared" si="28"/>
        <v>1.8642237300224778</v>
      </c>
      <c r="Y73">
        <f t="shared" si="29"/>
        <v>0.6228447358968483</v>
      </c>
      <c r="Z73">
        <f t="shared" si="30"/>
        <v>2.6183763928661963E-6</v>
      </c>
      <c r="AA73">
        <f t="shared" si="30"/>
        <v>4.136519965090576E-3</v>
      </c>
      <c r="AB73">
        <f t="shared" si="30"/>
        <v>0.73614129496559377</v>
      </c>
      <c r="AC73">
        <f t="shared" si="30"/>
        <v>0.13793445119533607</v>
      </c>
      <c r="AD73">
        <f t="shared" si="30"/>
        <v>0.12178511549758682</v>
      </c>
      <c r="AE73">
        <f t="shared" si="33"/>
        <v>1.0000000000000002</v>
      </c>
      <c r="AF73" s="17">
        <f t="shared" si="31"/>
        <v>8.82715987268476</v>
      </c>
      <c r="AG73">
        <f t="shared" ref="AG73:AG136" si="34">EXP(AF73+$D$2*Y73)</f>
        <v>10542.301825970084</v>
      </c>
      <c r="AH73">
        <f t="shared" si="22"/>
        <v>4.016021567140534E-2</v>
      </c>
      <c r="AI73">
        <f t="shared" si="21"/>
        <v>1.051545606464228E-7</v>
      </c>
      <c r="AJ73">
        <f t="shared" si="21"/>
        <v>1.6612353392711162E-4</v>
      </c>
      <c r="AK73">
        <f t="shared" si="21"/>
        <v>2.9563593170445861E-2</v>
      </c>
      <c r="AL73">
        <f t="shared" si="21"/>
        <v>5.5394773085216302E-3</v>
      </c>
      <c r="AM73">
        <f t="shared" si="21"/>
        <v>4.8909165039500956E-3</v>
      </c>
      <c r="AO73" s="32">
        <f t="shared" si="32"/>
        <v>4.5551362549287413E-4</v>
      </c>
      <c r="AP73">
        <f t="shared" si="32"/>
        <v>0.71962198076476225</v>
      </c>
      <c r="AQ73">
        <f t="shared" si="32"/>
        <v>128.06500664243214</v>
      </c>
      <c r="AR73">
        <f t="shared" si="32"/>
        <v>23.996176453294282</v>
      </c>
      <c r="AS73" s="33">
        <f t="shared" si="32"/>
        <v>21.186709306773469</v>
      </c>
      <c r="AW73">
        <f>(((AO73-labtown_av20!AO73)/labtown_av20!AO73)/10)*100</f>
        <v>0.28489987607288053</v>
      </c>
      <c r="AX73">
        <f>(((AP73-labtown_av20!AP73)/labtown_av20!AP73)/10)*100</f>
        <v>0.28489987607288142</v>
      </c>
      <c r="AY73">
        <f>(((AQ73-labtown_av20!AQ73)/labtown_av20!AQ73)/10)*100</f>
        <v>-0.19765739700560925</v>
      </c>
      <c r="AZ73">
        <f>(((AR73-labtown_av20!AR73)/labtown_av20!AR73)/10)*100</f>
        <v>0.28489987607288042</v>
      </c>
      <c r="BA73">
        <f>(((AS73-labtown_av20!AS73)/labtown_av20!AS73)/10)*100</f>
        <v>0.2848998760728842</v>
      </c>
    </row>
    <row r="74" spans="1:53" x14ac:dyDescent="0.35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13.198935650607631</v>
      </c>
      <c r="K74">
        <v>10.7134217943244</v>
      </c>
      <c r="L74">
        <v>15</v>
      </c>
      <c r="M74">
        <v>12.243910622085</v>
      </c>
      <c r="N74">
        <f t="shared" si="26"/>
        <v>-15.641474870918998</v>
      </c>
      <c r="O74">
        <f t="shared" si="27"/>
        <v>-6.570737435459499</v>
      </c>
      <c r="P74">
        <f t="shared" si="23"/>
        <v>5.7247909810154485E-2</v>
      </c>
      <c r="Q74">
        <f t="shared" si="24"/>
        <v>-1.57134217943244</v>
      </c>
      <c r="R74">
        <f t="shared" si="25"/>
        <v>-1.5924664006178844</v>
      </c>
      <c r="S74">
        <f t="shared" si="20"/>
        <v>1.6106225480102512E-7</v>
      </c>
      <c r="T74">
        <f t="shared" si="20"/>
        <v>1.400764058080722E-3</v>
      </c>
      <c r="U74">
        <f t="shared" si="20"/>
        <v>1.0589182940912714</v>
      </c>
      <c r="V74">
        <f t="shared" si="20"/>
        <v>0.20776613569947547</v>
      </c>
      <c r="W74">
        <f t="shared" si="20"/>
        <v>0.20342326922302101</v>
      </c>
      <c r="X74">
        <f t="shared" si="28"/>
        <v>1.4715086241341035</v>
      </c>
      <c r="Y74">
        <f t="shared" si="29"/>
        <v>0.38628814945172446</v>
      </c>
      <c r="Z74">
        <f t="shared" si="30"/>
        <v>1.0945383000782669E-7</v>
      </c>
      <c r="AA74">
        <f t="shared" si="30"/>
        <v>9.5192378427614677E-4</v>
      </c>
      <c r="AB74">
        <f t="shared" si="30"/>
        <v>0.71961405915264864</v>
      </c>
      <c r="AC74">
        <f t="shared" si="30"/>
        <v>0.14119260484914498</v>
      </c>
      <c r="AD74">
        <f t="shared" si="30"/>
        <v>0.13824130276010013</v>
      </c>
      <c r="AE74">
        <f t="shared" si="33"/>
        <v>0.99999999999999989</v>
      </c>
      <c r="AF74" s="17">
        <f t="shared" si="31"/>
        <v>9.4782276004781938</v>
      </c>
      <c r="AG74">
        <f t="shared" si="34"/>
        <v>17130.731702613684</v>
      </c>
      <c r="AH74">
        <f t="shared" si="22"/>
        <v>3.4356910714867531E-2</v>
      </c>
      <c r="AI74">
        <f t="shared" si="21"/>
        <v>3.7604954649791897E-9</v>
      </c>
      <c r="AJ74">
        <f t="shared" si="21"/>
        <v>3.2705160463734395E-5</v>
      </c>
      <c r="AK74">
        <f t="shared" si="21"/>
        <v>2.4723715979470953E-2</v>
      </c>
      <c r="AL74">
        <f t="shared" si="21"/>
        <v>4.8509417184016464E-3</v>
      </c>
      <c r="AM74">
        <f t="shared" si="21"/>
        <v>4.7495440960357302E-3</v>
      </c>
      <c r="AO74" s="32">
        <f t="shared" si="32"/>
        <v>1.628989662808747E-5</v>
      </c>
      <c r="AP74">
        <f t="shared" si="32"/>
        <v>0.14167380020020709</v>
      </c>
      <c r="AQ74">
        <f t="shared" si="32"/>
        <v>107.09939190686006</v>
      </c>
      <c r="AR74">
        <f t="shared" si="32"/>
        <v>21.013544592076013</v>
      </c>
      <c r="AS74" s="33">
        <f t="shared" si="32"/>
        <v>20.574305454027016</v>
      </c>
      <c r="AW74">
        <f>(((AO74-labtown_av20!AO74)/labtown_av20!AO74)/10)*100</f>
        <v>0.31216553929060814</v>
      </c>
      <c r="AX74">
        <f>(((AP74-labtown_av20!AP74)/labtown_av20!AP74)/10)*100</f>
        <v>0.31216553929060886</v>
      </c>
      <c r="AY74">
        <f>(((AQ74-labtown_av20!AQ74)/labtown_av20!AQ74)/10)*100</f>
        <v>-0.28832124612652299</v>
      </c>
      <c r="AZ74">
        <f>(((AR74-labtown_av20!AR74)/labtown_av20!AR74)/10)*100</f>
        <v>0.31216553929061192</v>
      </c>
      <c r="BA74">
        <f>(((AS74-labtown_av20!AS74)/labtown_av20!AS74)/10)*100</f>
        <v>0.31216553929060947</v>
      </c>
    </row>
    <row r="75" spans="1:53" x14ac:dyDescent="0.35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15.345625951836841</v>
      </c>
      <c r="K75">
        <v>12.4558652206468</v>
      </c>
      <c r="L75">
        <v>16.607820294195701</v>
      </c>
      <c r="M75">
        <v>14.235274537882001</v>
      </c>
      <c r="N75">
        <f t="shared" si="26"/>
        <v>-18.429384353034838</v>
      </c>
      <c r="O75">
        <f t="shared" si="27"/>
        <v>-7.9646921765174188</v>
      </c>
      <c r="P75">
        <f t="shared" si="23"/>
        <v>-0.15463321083065018</v>
      </c>
      <c r="Q75">
        <f t="shared" si="24"/>
        <v>-1.74558652206468</v>
      </c>
      <c r="R75">
        <f t="shared" si="25"/>
        <v>-1.7473362736514257</v>
      </c>
      <c r="S75">
        <f t="shared" si="20"/>
        <v>9.9133415767460378E-9</v>
      </c>
      <c r="T75">
        <f t="shared" si="20"/>
        <v>3.4751866696495495E-4</v>
      </c>
      <c r="U75">
        <f t="shared" si="20"/>
        <v>0.85672935891083135</v>
      </c>
      <c r="V75">
        <f t="shared" si="20"/>
        <v>0.17454258586107216</v>
      </c>
      <c r="W75">
        <f t="shared" si="20"/>
        <v>0.17423744673119732</v>
      </c>
      <c r="X75">
        <f t="shared" si="28"/>
        <v>1.2058569200834073</v>
      </c>
      <c r="Y75">
        <f t="shared" si="29"/>
        <v>0.18719045120319497</v>
      </c>
      <c r="Z75">
        <f t="shared" si="30"/>
        <v>8.2209932303248275E-9</v>
      </c>
      <c r="AA75">
        <f t="shared" si="30"/>
        <v>2.8819228979580562E-4</v>
      </c>
      <c r="AB75">
        <f t="shared" si="30"/>
        <v>0.71047347711167319</v>
      </c>
      <c r="AC75">
        <f t="shared" si="30"/>
        <v>0.14474568495987011</v>
      </c>
      <c r="AD75">
        <f t="shared" si="30"/>
        <v>0.14449263741766774</v>
      </c>
      <c r="AE75">
        <f t="shared" si="33"/>
        <v>1.0000000000000002</v>
      </c>
      <c r="AF75" s="17">
        <f t="shared" si="31"/>
        <v>9.2739023690630891</v>
      </c>
      <c r="AG75">
        <f t="shared" si="34"/>
        <v>12148.192653497323</v>
      </c>
      <c r="AH75">
        <f t="shared" si="22"/>
        <v>3.0265266848855964E-2</v>
      </c>
      <c r="AI75">
        <f t="shared" si="21"/>
        <v>2.4881055387841928E-10</v>
      </c>
      <c r="AJ75">
        <f t="shared" si="21"/>
        <v>8.7222165544528863E-6</v>
      </c>
      <c r="AK75">
        <f t="shared" si="21"/>
        <v>2.1502669373819349E-2</v>
      </c>
      <c r="AL75">
        <f t="shared" si="21"/>
        <v>4.3807667805309059E-3</v>
      </c>
      <c r="AM75">
        <f t="shared" si="21"/>
        <v>4.3731082291407044E-3</v>
      </c>
      <c r="AO75" s="32">
        <f t="shared" si="32"/>
        <v>1.0778096238653669E-6</v>
      </c>
      <c r="AP75">
        <f t="shared" si="32"/>
        <v>3.7783320672244734E-2</v>
      </c>
      <c r="AQ75">
        <f t="shared" si="32"/>
        <v>93.146306009279542</v>
      </c>
      <c r="AR75">
        <f t="shared" si="32"/>
        <v>18.976817994115816</v>
      </c>
      <c r="AS75" s="33">
        <f t="shared" si="32"/>
        <v>18.943642309786686</v>
      </c>
      <c r="AW75">
        <f>(((AO75-labtown_av20!AO75)/labtown_av20!AO75)/10)*100</f>
        <v>0.33461661491457956</v>
      </c>
      <c r="AX75">
        <f>(((AP75-labtown_av20!AP75)/labtown_av20!AP75)/10)*100</f>
        <v>0.33461661491457662</v>
      </c>
      <c r="AY75">
        <f>(((AQ75-labtown_av20!AQ75)/labtown_av20!AQ75)/10)*100</f>
        <v>-0.36168547615744612</v>
      </c>
      <c r="AZ75">
        <f>(((AR75-labtown_av20!AR75)/labtown_av20!AR75)/10)*100</f>
        <v>0.33461661491457584</v>
      </c>
      <c r="BA75">
        <f>(((AS75-labtown_av20!AS75)/labtown_av20!AS75)/10)*100</f>
        <v>0.33461661491458011</v>
      </c>
    </row>
    <row r="76" spans="1:53" x14ac:dyDescent="0.35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16.457560550939974</v>
      </c>
      <c r="K76">
        <v>13.3584095381007</v>
      </c>
      <c r="L76">
        <v>17.811212717467502</v>
      </c>
      <c r="M76">
        <v>15.266753757829299</v>
      </c>
      <c r="N76">
        <f t="shared" si="26"/>
        <v>-19.873455260960998</v>
      </c>
      <c r="O76">
        <f t="shared" si="27"/>
        <v>-8.6867276304804992</v>
      </c>
      <c r="P76">
        <f t="shared" si="23"/>
        <v>-0.2643825998330408</v>
      </c>
      <c r="Q76">
        <f t="shared" si="24"/>
        <v>-1.8358409538100702</v>
      </c>
      <c r="R76">
        <f t="shared" si="25"/>
        <v>-1.8749811397696317</v>
      </c>
      <c r="S76">
        <f t="shared" si="20"/>
        <v>2.3392037085989018E-9</v>
      </c>
      <c r="T76">
        <f t="shared" si="20"/>
        <v>1.6881153708458817E-4</v>
      </c>
      <c r="U76">
        <f t="shared" si="20"/>
        <v>0.7676797693104801</v>
      </c>
      <c r="V76">
        <f t="shared" si="20"/>
        <v>0.15947933060944822</v>
      </c>
      <c r="W76">
        <f t="shared" si="20"/>
        <v>0.15335785918220626</v>
      </c>
      <c r="X76">
        <f t="shared" si="28"/>
        <v>1.0806857729784229</v>
      </c>
      <c r="Y76">
        <f t="shared" si="29"/>
        <v>7.7595814604835528E-2</v>
      </c>
      <c r="Z76">
        <f t="shared" si="30"/>
        <v>2.1645549215957029E-9</v>
      </c>
      <c r="AA76">
        <f t="shared" si="30"/>
        <v>1.5620779074321974E-4</v>
      </c>
      <c r="AB76">
        <f t="shared" si="30"/>
        <v>0.71036353813996922</v>
      </c>
      <c r="AC76">
        <f t="shared" si="30"/>
        <v>0.14757234211561365</v>
      </c>
      <c r="AD76">
        <f t="shared" si="30"/>
        <v>0.14190790978911888</v>
      </c>
      <c r="AE76">
        <f t="shared" si="33"/>
        <v>1</v>
      </c>
      <c r="AF76" s="17">
        <f t="shared" si="31"/>
        <v>10.015328914256084</v>
      </c>
      <c r="AG76">
        <f t="shared" si="34"/>
        <v>23615.203140628317</v>
      </c>
      <c r="AH76">
        <f t="shared" si="22"/>
        <v>2.8534370463143544E-2</v>
      </c>
      <c r="AI76">
        <f t="shared" si="21"/>
        <v>6.1764212020632408E-11</v>
      </c>
      <c r="AJ76">
        <f t="shared" si="21"/>
        <v>4.4572909702962368E-6</v>
      </c>
      <c r="AK76">
        <f t="shared" si="21"/>
        <v>2.0269776360795279E-2</v>
      </c>
      <c r="AL76">
        <f t="shared" si="21"/>
        <v>4.2108838800406804E-3</v>
      </c>
      <c r="AM76">
        <f t="shared" si="21"/>
        <v>4.0492528695730721E-3</v>
      </c>
      <c r="AO76" s="32">
        <f t="shared" si="32"/>
        <v>2.6755320901229895E-7</v>
      </c>
      <c r="AP76">
        <f t="shared" si="32"/>
        <v>1.93083091905378E-2</v>
      </c>
      <c r="AQ76">
        <f t="shared" si="32"/>
        <v>87.805600263802845</v>
      </c>
      <c r="AR76">
        <f t="shared" si="32"/>
        <v>18.240911006954814</v>
      </c>
      <c r="AS76" s="33">
        <f t="shared" si="32"/>
        <v>17.540749957186009</v>
      </c>
      <c r="AW76">
        <f>(((AO76-labtown_av20!AO76)/labtown_av20!AO76)/10)*100</f>
        <v>0.35008258903011263</v>
      </c>
      <c r="AX76">
        <f>(((AP76-labtown_av20!AP76)/labtown_av20!AP76)/10)*100</f>
        <v>0.35008258903011003</v>
      </c>
      <c r="AY76">
        <f>(((AQ76-labtown_av20!AQ76)/labtown_av20!AQ76)/10)*100</f>
        <v>-0.39592578457653194</v>
      </c>
      <c r="AZ76">
        <f>(((AR76-labtown_av20!AR76)/labtown_av20!AR76)/10)*100</f>
        <v>0.35008258903011269</v>
      </c>
      <c r="BA76">
        <f>(((AS76-labtown_av20!AS76)/labtown_av20!AS76)/10)*100</f>
        <v>0.35008258903011158</v>
      </c>
    </row>
    <row r="77" spans="1:53" x14ac:dyDescent="0.35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17.580120298691501</v>
      </c>
      <c r="K77">
        <v>14.269578164522301</v>
      </c>
      <c r="L77">
        <v>19.026104219363098</v>
      </c>
      <c r="M77">
        <v>16.308089330882702</v>
      </c>
      <c r="N77">
        <f t="shared" si="26"/>
        <v>-21.331325063235713</v>
      </c>
      <c r="O77">
        <f t="shared" si="27"/>
        <v>-9.4156625316178566</v>
      </c>
      <c r="P77">
        <f t="shared" si="23"/>
        <v>-0.37518070480591315</v>
      </c>
      <c r="Q77">
        <f t="shared" si="24"/>
        <v>-1.9269578164522301</v>
      </c>
      <c r="R77">
        <f t="shared" si="25"/>
        <v>-1.9985823120972463</v>
      </c>
      <c r="S77">
        <f t="shared" si="20"/>
        <v>5.4440641411259644E-10</v>
      </c>
      <c r="T77">
        <f t="shared" si="20"/>
        <v>8.1438491219416274E-5</v>
      </c>
      <c r="U77">
        <f t="shared" si="20"/>
        <v>0.68716509353601618</v>
      </c>
      <c r="V77">
        <f t="shared" si="20"/>
        <v>0.14559043829129958</v>
      </c>
      <c r="W77">
        <f t="shared" si="20"/>
        <v>0.13552728249582924</v>
      </c>
      <c r="X77">
        <f t="shared" si="28"/>
        <v>0.96836425335877085</v>
      </c>
      <c r="Y77">
        <f t="shared" si="29"/>
        <v>-3.2146967694570851E-2</v>
      </c>
      <c r="Z77">
        <f t="shared" si="30"/>
        <v>5.6219177052883055E-10</v>
      </c>
      <c r="AA77">
        <f t="shared" si="30"/>
        <v>8.4099026721553297E-5</v>
      </c>
      <c r="AB77">
        <f t="shared" si="30"/>
        <v>0.70961427082070039</v>
      </c>
      <c r="AC77">
        <f t="shared" si="30"/>
        <v>0.15034677063544966</v>
      </c>
      <c r="AD77">
        <f t="shared" si="30"/>
        <v>0.13995485895493656</v>
      </c>
      <c r="AE77">
        <f t="shared" si="33"/>
        <v>0.99999999999999989</v>
      </c>
      <c r="AF77" s="17">
        <f t="shared" si="31"/>
        <v>8.6129679999005333</v>
      </c>
      <c r="AG77">
        <f t="shared" si="34"/>
        <v>5380.1155063886645</v>
      </c>
      <c r="AH77">
        <f t="shared" si="22"/>
        <v>2.5980657459812821E-2</v>
      </c>
      <c r="AI77">
        <f t="shared" si="21"/>
        <v>1.4606111816835238E-11</v>
      </c>
      <c r="AJ77">
        <f t="shared" si="21"/>
        <v>2.1849480059563214E-6</v>
      </c>
      <c r="AK77">
        <f t="shared" si="21"/>
        <v>1.8436245298787464E-2</v>
      </c>
      <c r="AL77">
        <f t="shared" si="21"/>
        <v>3.906107948068662E-3</v>
      </c>
      <c r="AM77">
        <f t="shared" si="21"/>
        <v>3.6361192503446237E-3</v>
      </c>
      <c r="AO77" s="32">
        <f t="shared" si="32"/>
        <v>6.3271463521323404E-8</v>
      </c>
      <c r="AP77">
        <f t="shared" si="32"/>
        <v>9.4648637357075734E-3</v>
      </c>
      <c r="AQ77">
        <f t="shared" si="32"/>
        <v>79.863021488572215</v>
      </c>
      <c r="AR77">
        <f t="shared" si="32"/>
        <v>16.920667844108539</v>
      </c>
      <c r="AS77" s="33">
        <f t="shared" si="32"/>
        <v>15.751117709655478</v>
      </c>
      <c r="AW77">
        <f>(((AO77-labtown_av20!AO77)/labtown_av20!AO77)/10)*100</f>
        <v>0.35434223410288546</v>
      </c>
      <c r="AX77">
        <f>(((AP77-labtown_av20!AP77)/labtown_av20!AP77)/10)*100</f>
        <v>0.35434223410288646</v>
      </c>
      <c r="AY77">
        <f>(((AQ77-labtown_av20!AQ77)/labtown_av20!AQ77)/10)*100</f>
        <v>-0.44087368220748002</v>
      </c>
      <c r="AZ77">
        <f>(((AR77-labtown_av20!AR77)/labtown_av20!AR77)/10)*100</f>
        <v>0.35434223410288668</v>
      </c>
      <c r="BA77">
        <f>(((AS77-labtown_av20!AS77)/labtown_av20!AS77)/10)*100</f>
        <v>0.35434223410288546</v>
      </c>
    </row>
    <row r="78" spans="1:53" x14ac:dyDescent="0.35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20.709006418175459</v>
      </c>
      <c r="K78">
        <v>16.809258456311301</v>
      </c>
      <c r="L78">
        <v>22.412344608415001</v>
      </c>
      <c r="M78">
        <v>19.2105810929272</v>
      </c>
      <c r="N78">
        <f t="shared" si="26"/>
        <v>-25.394813530098002</v>
      </c>
      <c r="O78">
        <f t="shared" si="27"/>
        <v>-11.447406765049001</v>
      </c>
      <c r="P78">
        <f t="shared" si="23"/>
        <v>-0.68400582828745116</v>
      </c>
      <c r="Q78">
        <f t="shared" si="24"/>
        <v>-2.1809258456311302</v>
      </c>
      <c r="R78">
        <f t="shared" si="25"/>
        <v>-2.3181183770036031</v>
      </c>
      <c r="S78">
        <f t="shared" si="20"/>
        <v>9.3577753488076376E-12</v>
      </c>
      <c r="T78">
        <f t="shared" si="20"/>
        <v>1.0677127032702613E-5</v>
      </c>
      <c r="U78">
        <f t="shared" si="20"/>
        <v>0.50459163101990989</v>
      </c>
      <c r="V78">
        <f t="shared" si="20"/>
        <v>0.1129369200672638</v>
      </c>
      <c r="W78">
        <f t="shared" si="20"/>
        <v>9.8458673521204701E-2</v>
      </c>
      <c r="X78">
        <f t="shared" si="28"/>
        <v>0.71599790174476885</v>
      </c>
      <c r="Y78">
        <f t="shared" si="29"/>
        <v>-0.3340780425498513</v>
      </c>
      <c r="Z78">
        <f t="shared" si="30"/>
        <v>1.306955694423724E-11</v>
      </c>
      <c r="AA78">
        <f t="shared" si="30"/>
        <v>1.4912232293815685E-5</v>
      </c>
      <c r="AB78">
        <f t="shared" si="30"/>
        <v>0.70473898008681768</v>
      </c>
      <c r="AC78">
        <f t="shared" si="30"/>
        <v>0.15773359082764787</v>
      </c>
      <c r="AD78">
        <f t="shared" si="30"/>
        <v>0.1375125168401711</v>
      </c>
      <c r="AE78">
        <f t="shared" si="33"/>
        <v>0.99999999999999989</v>
      </c>
      <c r="AF78" s="17">
        <f t="shared" si="31"/>
        <v>9.8699979981782864</v>
      </c>
      <c r="AG78">
        <f t="shared" si="34"/>
        <v>15308.191685646221</v>
      </c>
      <c r="AH78">
        <f t="shared" si="22"/>
        <v>2.1857964659969056E-2</v>
      </c>
      <c r="AI78">
        <f t="shared" si="21"/>
        <v>2.8567391380859076E-13</v>
      </c>
      <c r="AJ78">
        <f t="shared" si="21"/>
        <v>3.2595104647947254E-7</v>
      </c>
      <c r="AK78">
        <f t="shared" si="21"/>
        <v>1.5404159721240297E-2</v>
      </c>
      <c r="AL78">
        <f t="shared" si="21"/>
        <v>3.4477352540007466E-3</v>
      </c>
      <c r="AM78">
        <f t="shared" si="21"/>
        <v>3.0057437333958596E-3</v>
      </c>
      <c r="AO78" s="32">
        <f t="shared" si="32"/>
        <v>1.2374961141746428E-9</v>
      </c>
      <c r="AP78">
        <f t="shared" si="32"/>
        <v>1.4119705507999931E-3</v>
      </c>
      <c r="AQ78">
        <f t="shared" si="32"/>
        <v>66.728486136584607</v>
      </c>
      <c r="AR78">
        <f t="shared" si="32"/>
        <v>14.935066778227286</v>
      </c>
      <c r="AS78" s="33">
        <f t="shared" si="32"/>
        <v>13.020426473991565</v>
      </c>
      <c r="AW78">
        <f>(((AO78-labtown_av20!AO78)/labtown_av20!AO78)/10)*100</f>
        <v>0.39036883245317705</v>
      </c>
      <c r="AX78">
        <f>(((AP78-labtown_av20!AP78)/labtown_av20!AP78)/10)*100</f>
        <v>0.39036883245317722</v>
      </c>
      <c r="AY78">
        <f>(((AQ78-labtown_av20!AQ78)/labtown_av20!AQ78)/10)*100</f>
        <v>-0.54307331146962523</v>
      </c>
      <c r="AZ78">
        <f>(((AR78-labtown_av20!AR78)/labtown_av20!AR78)/10)*100</f>
        <v>0.39036883245317788</v>
      </c>
      <c r="BA78">
        <f>(((AS78-labtown_av20!AS78)/labtown_av20!AS78)/10)*100</f>
        <v>0.39036883245317744</v>
      </c>
    </row>
    <row r="79" spans="1:53" x14ac:dyDescent="0.35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23.298308519338601</v>
      </c>
      <c r="K79">
        <v>18.9109647072553</v>
      </c>
      <c r="L79">
        <v>25.2146196096738</v>
      </c>
      <c r="M79">
        <v>21.612531094006101</v>
      </c>
      <c r="N79">
        <f t="shared" si="26"/>
        <v>-28.757543531608558</v>
      </c>
      <c r="O79">
        <f t="shared" si="27"/>
        <v>-13.128771765804279</v>
      </c>
      <c r="P79">
        <f t="shared" si="23"/>
        <v>-0.93957330840224806</v>
      </c>
      <c r="Q79">
        <f t="shared" si="24"/>
        <v>-2.3910964707255298</v>
      </c>
      <c r="R79">
        <f t="shared" si="25"/>
        <v>-2.5564147705513851</v>
      </c>
      <c r="S79">
        <f t="shared" si="20"/>
        <v>3.2415858739218258E-13</v>
      </c>
      <c r="T79">
        <f t="shared" si="20"/>
        <v>1.9872242030569761E-6</v>
      </c>
      <c r="U79">
        <f t="shared" si="20"/>
        <v>0.39079454853874385</v>
      </c>
      <c r="V79">
        <f t="shared" si="20"/>
        <v>9.1529269672222108E-2</v>
      </c>
      <c r="W79">
        <f t="shared" si="20"/>
        <v>7.7582393102089781E-2</v>
      </c>
      <c r="X79">
        <f t="shared" si="28"/>
        <v>0.559908198537583</v>
      </c>
      <c r="Y79">
        <f t="shared" si="29"/>
        <v>-0.57998243987401465</v>
      </c>
      <c r="Z79">
        <f t="shared" si="30"/>
        <v>5.7894952822417716E-13</v>
      </c>
      <c r="AA79">
        <f t="shared" si="30"/>
        <v>3.5491964722920317E-6</v>
      </c>
      <c r="AB79">
        <f t="shared" si="30"/>
        <v>0.69796182581261546</v>
      </c>
      <c r="AC79">
        <f t="shared" si="30"/>
        <v>0.16347192256031653</v>
      </c>
      <c r="AD79">
        <f t="shared" si="30"/>
        <v>0.13856270243001662</v>
      </c>
      <c r="AE79">
        <f t="shared" si="33"/>
        <v>0.99999999999999978</v>
      </c>
      <c r="AF79" s="17">
        <f t="shared" si="31"/>
        <v>9.8720078519071119</v>
      </c>
      <c r="AG79">
        <f t="shared" si="34"/>
        <v>12913.391387967802</v>
      </c>
      <c r="AH79">
        <f t="shared" si="22"/>
        <v>1.8030468169617602E-2</v>
      </c>
      <c r="AI79">
        <f t="shared" si="21"/>
        <v>1.0438731040461154E-14</v>
      </c>
      <c r="AJ79">
        <f t="shared" si="21"/>
        <v>6.399367402138056E-8</v>
      </c>
      <c r="AK79">
        <f t="shared" si="21"/>
        <v>1.2584578483922549E-2</v>
      </c>
      <c r="AL79">
        <f t="shared" si="21"/>
        <v>2.9474752963499808E-3</v>
      </c>
      <c r="AM79">
        <f t="shared" si="21"/>
        <v>2.4983503956606101E-3</v>
      </c>
      <c r="AO79" s="32">
        <f t="shared" si="32"/>
        <v>4.5219001368603221E-11</v>
      </c>
      <c r="AP79">
        <f t="shared" si="32"/>
        <v>2.7721090062944267E-4</v>
      </c>
      <c r="AQ79">
        <f t="shared" si="32"/>
        <v>54.514487391433811</v>
      </c>
      <c r="AR79">
        <f t="shared" si="32"/>
        <v>12.768016432549635</v>
      </c>
      <c r="AS79" s="33">
        <f t="shared" si="32"/>
        <v>10.822475406516144</v>
      </c>
      <c r="AW79">
        <f>(((AO79-labtown_av20!AO79)/labtown_av20!AO79)/10)*100</f>
        <v>0.40559020953995095</v>
      </c>
      <c r="AX79">
        <f>(((AP79-labtown_av20!AP79)/labtown_av20!AP79)/10)*100</f>
        <v>0.40559020953994784</v>
      </c>
      <c r="AY79">
        <f>(((AQ79-labtown_av20!AQ79)/labtown_av20!AQ79)/10)*100</f>
        <v>-0.64003286259286074</v>
      </c>
      <c r="AZ79">
        <f>(((AR79-labtown_av20!AR79)/labtown_av20!AR79)/10)*100</f>
        <v>0.40559020953994818</v>
      </c>
      <c r="BA79">
        <f>(((AS79-labtown_av20!AS79)/labtown_av20!AS79)/10)*100</f>
        <v>0.4055902095399489</v>
      </c>
    </row>
    <row r="80" spans="1:53" x14ac:dyDescent="0.35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22.630985853036002</v>
      </c>
      <c r="K80">
        <v>18.369306698892899</v>
      </c>
      <c r="L80">
        <v>24.492408931857199</v>
      </c>
      <c r="M80">
        <v>20.9934933701633</v>
      </c>
      <c r="N80">
        <f t="shared" si="26"/>
        <v>-27.890890718228636</v>
      </c>
      <c r="O80">
        <f t="shared" si="27"/>
        <v>-12.695445359114318</v>
      </c>
      <c r="P80">
        <f t="shared" si="23"/>
        <v>-0.87370769458537401</v>
      </c>
      <c r="Q80">
        <f t="shared" si="24"/>
        <v>-2.33693066988929</v>
      </c>
      <c r="R80">
        <f t="shared" si="25"/>
        <v>-2.4927022316097918</v>
      </c>
      <c r="S80">
        <f t="shared" si="20"/>
        <v>7.7115213571246444E-13</v>
      </c>
      <c r="T80">
        <f t="shared" si="20"/>
        <v>3.0650540347766602E-6</v>
      </c>
      <c r="U80">
        <f t="shared" si="20"/>
        <v>0.41740108096457851</v>
      </c>
      <c r="V80">
        <f t="shared" si="20"/>
        <v>9.6623753756687775E-2</v>
      </c>
      <c r="W80">
        <f t="shared" si="20"/>
        <v>8.2686227076845351E-2</v>
      </c>
      <c r="X80">
        <f t="shared" si="28"/>
        <v>0.59671412685291758</v>
      </c>
      <c r="Y80">
        <f t="shared" si="29"/>
        <v>-0.51631712976716637</v>
      </c>
      <c r="Z80">
        <f t="shared" si="30"/>
        <v>1.2923309521420859E-12</v>
      </c>
      <c r="AA80">
        <f t="shared" si="30"/>
        <v>5.1365534966329978E-6</v>
      </c>
      <c r="AB80">
        <f t="shared" si="30"/>
        <v>0.69949924458125412</v>
      </c>
      <c r="AC80">
        <f t="shared" si="30"/>
        <v>0.16192637212442651</v>
      </c>
      <c r="AD80">
        <f t="shared" si="30"/>
        <v>0.13856924673953036</v>
      </c>
      <c r="AE80">
        <f t="shared" si="33"/>
        <v>1</v>
      </c>
      <c r="AF80" s="17">
        <f t="shared" si="31"/>
        <v>9.1280125360663948</v>
      </c>
      <c r="AG80">
        <f t="shared" si="34"/>
        <v>6416.2591839372317</v>
      </c>
      <c r="AH80">
        <f t="shared" si="22"/>
        <v>1.9300606146216353E-2</v>
      </c>
      <c r="AI80">
        <f t="shared" si="21"/>
        <v>2.4942770717859175E-14</v>
      </c>
      <c r="AJ80">
        <f t="shared" si="21"/>
        <v>9.9138595987483939E-8</v>
      </c>
      <c r="AK80">
        <f t="shared" si="21"/>
        <v>1.3500759419238648E-2</v>
      </c>
      <c r="AL80">
        <f t="shared" si="21"/>
        <v>3.1252771330592226E-3</v>
      </c>
      <c r="AM80">
        <f t="shared" si="21"/>
        <v>2.6744704552975501E-3</v>
      </c>
      <c r="AO80" s="32">
        <f t="shared" si="32"/>
        <v>1.080483038461161E-10</v>
      </c>
      <c r="AP80">
        <f t="shared" si="32"/>
        <v>4.2945337802681747E-4</v>
      </c>
      <c r="AQ80">
        <f t="shared" si="32"/>
        <v>58.483244399097522</v>
      </c>
      <c r="AR80">
        <f t="shared" si="32"/>
        <v>13.53822705166912</v>
      </c>
      <c r="AS80" s="33">
        <f t="shared" si="32"/>
        <v>11.585400822152625</v>
      </c>
      <c r="AW80">
        <f>(((AO80-labtown_av20!AO80)/labtown_av20!AO80)/10)*100</f>
        <v>0.40298715323104095</v>
      </c>
      <c r="AX80">
        <f>(((AP80-labtown_av20!AP80)/labtown_av20!AP80)/10)*100</f>
        <v>0.40298715323103962</v>
      </c>
      <c r="AY80">
        <f>(((AQ80-labtown_av20!AQ80)/labtown_av20!AQ80)/10)*100</f>
        <v>-0.61394690989363288</v>
      </c>
      <c r="AZ80">
        <f>(((AR80-labtown_av20!AR80)/labtown_av20!AR80)/10)*100</f>
        <v>0.40298715323104067</v>
      </c>
      <c r="BA80">
        <f>(((AS80-labtown_av20!AS80)/labtown_av20!AS80)/10)*100</f>
        <v>0.40298715323103895</v>
      </c>
    </row>
    <row r="81" spans="1:53" x14ac:dyDescent="0.35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27.225422825204891</v>
      </c>
      <c r="K81">
        <v>22.098557487990998</v>
      </c>
      <c r="L81">
        <v>29.4647433173213</v>
      </c>
      <c r="M81">
        <v>25.255494271989701</v>
      </c>
      <c r="N81">
        <f t="shared" si="26"/>
        <v>-33.857691980785553</v>
      </c>
      <c r="O81">
        <f t="shared" si="27"/>
        <v>-15.678845990392777</v>
      </c>
      <c r="P81">
        <f t="shared" si="23"/>
        <v>-1.3271845905397046</v>
      </c>
      <c r="Q81">
        <f t="shared" si="24"/>
        <v>-2.7098557487990997</v>
      </c>
      <c r="R81">
        <f t="shared" si="25"/>
        <v>-2.9468400845273139</v>
      </c>
      <c r="S81">
        <f t="shared" si="20"/>
        <v>1.9760193941388998E-15</v>
      </c>
      <c r="T81">
        <f t="shared" si="20"/>
        <v>1.5515425980400952E-7</v>
      </c>
      <c r="U81">
        <f t="shared" si="20"/>
        <v>0.265222922261241</v>
      </c>
      <c r="V81">
        <f t="shared" si="20"/>
        <v>6.6546405421585395E-2</v>
      </c>
      <c r="W81">
        <f t="shared" si="20"/>
        <v>5.2505356578252782E-2</v>
      </c>
      <c r="X81">
        <f t="shared" si="28"/>
        <v>0.38427483941534096</v>
      </c>
      <c r="Y81">
        <f t="shared" si="29"/>
        <v>-0.95639725476117465</v>
      </c>
      <c r="Z81">
        <f t="shared" si="30"/>
        <v>5.1422034217627554E-15</v>
      </c>
      <c r="AA81">
        <f t="shared" si="30"/>
        <v>4.0375857040255517E-7</v>
      </c>
      <c r="AB81">
        <f t="shared" si="30"/>
        <v>0.69019070482149503</v>
      </c>
      <c r="AC81">
        <f t="shared" si="30"/>
        <v>0.17317398537680254</v>
      </c>
      <c r="AD81">
        <f t="shared" si="30"/>
        <v>0.13663490604312689</v>
      </c>
      <c r="AE81">
        <f t="shared" si="33"/>
        <v>1</v>
      </c>
      <c r="AF81" s="17">
        <f t="shared" si="31"/>
        <v>8.6284315092255301</v>
      </c>
      <c r="AG81">
        <f t="shared" si="34"/>
        <v>2861.0770702057184</v>
      </c>
      <c r="AH81">
        <f t="shared" si="22"/>
        <v>1.4837808014345508E-2</v>
      </c>
      <c r="AI81">
        <f t="shared" si="21"/>
        <v>7.6299027142826306E-17</v>
      </c>
      <c r="AJ81">
        <f t="shared" si="21"/>
        <v>5.990892151779718E-9</v>
      </c>
      <c r="AK81">
        <f t="shared" si="21"/>
        <v>1.0240917171427154E-2</v>
      </c>
      <c r="AL81">
        <f t="shared" si="21"/>
        <v>2.5695223481000725E-3</v>
      </c>
      <c r="AM81">
        <f t="shared" si="21"/>
        <v>2.0273625039260537E-3</v>
      </c>
      <c r="AO81" s="32">
        <f t="shared" si="32"/>
        <v>3.3051582605409654E-13</v>
      </c>
      <c r="AP81">
        <f t="shared" si="32"/>
        <v>2.5951637163602373E-5</v>
      </c>
      <c r="AQ81">
        <f t="shared" si="32"/>
        <v>44.36210165733506</v>
      </c>
      <c r="AR81">
        <f t="shared" si="32"/>
        <v>11.130781521722273</v>
      </c>
      <c r="AS81" s="33">
        <f t="shared" si="32"/>
        <v>8.7822272155828163</v>
      </c>
      <c r="AW81">
        <f>(((AO81-labtown_av20!AO81)/labtown_av20!AO81)/10)*100</f>
        <v>0.45016895782025018</v>
      </c>
      <c r="AX81">
        <f>(((AP81-labtown_av20!AP81)/labtown_av20!AP81)/10)*100</f>
        <v>0.45016895782025257</v>
      </c>
      <c r="AY81">
        <f>(((AQ81-labtown_av20!AQ81)/labtown_av20!AQ81)/10)*100</f>
        <v>-0.766240999868538</v>
      </c>
      <c r="AZ81">
        <f>(((AR81-labtown_av20!AR81)/labtown_av20!AR81)/10)*100</f>
        <v>0.45016895782025201</v>
      </c>
      <c r="BA81">
        <f>(((AS81-labtown_av20!AS81)/labtown_av20!AS81)/10)*100</f>
        <v>0.45016895782025323</v>
      </c>
    </row>
    <row r="82" spans="1:53" x14ac:dyDescent="0.35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28.315912791271494</v>
      </c>
      <c r="K82">
        <v>22.983695447460601</v>
      </c>
      <c r="L82">
        <v>30.644927263280799</v>
      </c>
      <c r="M82">
        <v>26.267080511383501</v>
      </c>
      <c r="N82">
        <f t="shared" si="26"/>
        <v>-35.273912715936952</v>
      </c>
      <c r="O82">
        <f t="shared" si="27"/>
        <v>-16.386956357968476</v>
      </c>
      <c r="P82">
        <f t="shared" si="23"/>
        <v>-1.4348173664112109</v>
      </c>
      <c r="Q82">
        <f t="shared" si="24"/>
        <v>-2.7983695447460604</v>
      </c>
      <c r="R82">
        <f t="shared" si="25"/>
        <v>-3.0578678712874141</v>
      </c>
      <c r="S82">
        <f t="shared" si="20"/>
        <v>4.7944009675385003E-16</v>
      </c>
      <c r="T82">
        <f t="shared" si="20"/>
        <v>7.6424970286045033E-8</v>
      </c>
      <c r="U82">
        <f t="shared" si="20"/>
        <v>0.23815885584957691</v>
      </c>
      <c r="V82">
        <f t="shared" si="20"/>
        <v>6.0909291583523463E-2</v>
      </c>
      <c r="W82">
        <f t="shared" si="20"/>
        <v>4.6987772472112999E-2</v>
      </c>
      <c r="X82">
        <f t="shared" si="28"/>
        <v>0.34605599633018413</v>
      </c>
      <c r="Y82">
        <f t="shared" si="29"/>
        <v>-1.0611546779143695</v>
      </c>
      <c r="Z82">
        <f t="shared" si="30"/>
        <v>1.3854408010211141E-15</v>
      </c>
      <c r="AA82">
        <f t="shared" si="30"/>
        <v>2.2084567554531058E-7</v>
      </c>
      <c r="AB82">
        <f t="shared" si="30"/>
        <v>0.68820901349832764</v>
      </c>
      <c r="AC82">
        <f t="shared" si="30"/>
        <v>0.17600992969186344</v>
      </c>
      <c r="AD82">
        <f t="shared" si="30"/>
        <v>0.13578083596413201</v>
      </c>
      <c r="AE82">
        <f t="shared" si="33"/>
        <v>1</v>
      </c>
      <c r="AF82" s="17">
        <f t="shared" si="31"/>
        <v>9.2305467269012063</v>
      </c>
      <c r="AG82">
        <f t="shared" si="34"/>
        <v>4854.8741194233789</v>
      </c>
      <c r="AH82">
        <f t="shared" si="22"/>
        <v>1.5127524573554896E-2</v>
      </c>
      <c r="AI82">
        <f t="shared" si="21"/>
        <v>2.0958289762652482E-17</v>
      </c>
      <c r="AJ82">
        <f t="shared" si="21"/>
        <v>3.3408483837750173E-9</v>
      </c>
      <c r="AK82">
        <f t="shared" si="21"/>
        <v>1.0410898763437924E-2</v>
      </c>
      <c r="AL82">
        <f t="shared" si="21"/>
        <v>2.6625945366033337E-3</v>
      </c>
      <c r="AM82">
        <f t="shared" si="21"/>
        <v>2.0540279326652336E-3</v>
      </c>
      <c r="AO82" s="32">
        <f t="shared" si="32"/>
        <v>9.0788136008828343E-14</v>
      </c>
      <c r="AP82">
        <f t="shared" si="32"/>
        <v>1.4472049050086888E-5</v>
      </c>
      <c r="AQ82">
        <f t="shared" si="32"/>
        <v>45.098436161210998</v>
      </c>
      <c r="AR82">
        <f t="shared" si="32"/>
        <v>11.533956141606142</v>
      </c>
      <c r="AS82" s="33">
        <f t="shared" si="32"/>
        <v>8.8977378129895008</v>
      </c>
      <c r="AW82">
        <f>(((AO82-labtown_av20!AO82)/labtown_av20!AO82)/10)*100</f>
        <v>0.47839094579780828</v>
      </c>
      <c r="AX82">
        <f>(((AP82-labtown_av20!AP82)/labtown_av20!AP82)/10)*100</f>
        <v>0.47839094579780733</v>
      </c>
      <c r="AY82">
        <f>(((AQ82-labtown_av20!AQ82)/labtown_av20!AQ82)/10)*100</f>
        <v>-0.78708377558217513</v>
      </c>
      <c r="AZ82">
        <f>(((AR82-labtown_av20!AR82)/labtown_av20!AR82)/10)*100</f>
        <v>0.47839094579780761</v>
      </c>
      <c r="BA82">
        <f>(((AS82-labtown_av20!AS82)/labtown_av20!AS82)/10)*100</f>
        <v>0.47839094579780839</v>
      </c>
    </row>
    <row r="83" spans="1:53" x14ac:dyDescent="0.35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30.681798512808854</v>
      </c>
      <c r="K83">
        <v>24.904057234422901</v>
      </c>
      <c r="L83">
        <v>33.205409645896999</v>
      </c>
      <c r="M83">
        <v>28.461779696483202</v>
      </c>
      <c r="N83">
        <f t="shared" si="26"/>
        <v>-38.346491575076392</v>
      </c>
      <c r="O83">
        <f t="shared" si="27"/>
        <v>-17.923245787538196</v>
      </c>
      <c r="P83">
        <f t="shared" si="23"/>
        <v>-1.6683333597058172</v>
      </c>
      <c r="Q83">
        <f t="shared" si="24"/>
        <v>-2.9904057234422901</v>
      </c>
      <c r="R83">
        <f t="shared" si="25"/>
        <v>-3.2890259489373928</v>
      </c>
      <c r="S83">
        <f t="shared" si="20"/>
        <v>2.2198841410861642E-17</v>
      </c>
      <c r="T83">
        <f t="shared" si="20"/>
        <v>1.6444976479838336E-8</v>
      </c>
      <c r="U83">
        <f t="shared" si="20"/>
        <v>0.18856106737489164</v>
      </c>
      <c r="V83">
        <f t="shared" si="20"/>
        <v>5.0267038070046226E-2</v>
      </c>
      <c r="W83">
        <f t="shared" si="20"/>
        <v>3.7290154226315146E-2</v>
      </c>
      <c r="X83">
        <f t="shared" si="28"/>
        <v>0.27611827611622952</v>
      </c>
      <c r="Y83">
        <f t="shared" si="29"/>
        <v>-1.2869259684075887</v>
      </c>
      <c r="Z83">
        <f t="shared" si="30"/>
        <v>8.0396132132583784E-17</v>
      </c>
      <c r="AA83">
        <f t="shared" si="30"/>
        <v>5.9557725447032601E-8</v>
      </c>
      <c r="AB83">
        <f t="shared" si="30"/>
        <v>0.6828996255775498</v>
      </c>
      <c r="AC83">
        <f t="shared" si="30"/>
        <v>0.18204893488791291</v>
      </c>
      <c r="AD83">
        <f t="shared" si="30"/>
        <v>0.13505137997681177</v>
      </c>
      <c r="AE83">
        <f t="shared" si="33"/>
        <v>1</v>
      </c>
      <c r="AF83" s="17">
        <f t="shared" si="31"/>
        <v>9.8021073208252112</v>
      </c>
      <c r="AG83">
        <f t="shared" si="34"/>
        <v>7341.2113565191066</v>
      </c>
      <c r="AH83">
        <f t="shared" si="22"/>
        <v>1.3650383683591045E-2</v>
      </c>
      <c r="AI83">
        <f t="shared" si="21"/>
        <v>1.0974380502864514E-18</v>
      </c>
      <c r="AJ83">
        <f t="shared" si="21"/>
        <v>8.1298580367396902E-10</v>
      </c>
      <c r="AK83">
        <f t="shared" si="21"/>
        <v>9.3218419065142204E-3</v>
      </c>
      <c r="AL83">
        <f t="shared" si="21"/>
        <v>2.4850378104090947E-3</v>
      </c>
      <c r="AM83">
        <f t="shared" si="21"/>
        <v>1.8435031536819257E-3</v>
      </c>
      <c r="AO83" s="32">
        <f t="shared" si="32"/>
        <v>4.7539353687254305E-15</v>
      </c>
      <c r="AP83">
        <f t="shared" si="32"/>
        <v>3.5217313317581304E-6</v>
      </c>
      <c r="AQ83">
        <f t="shared" si="32"/>
        <v>40.380806852357374</v>
      </c>
      <c r="AR83">
        <f t="shared" si="32"/>
        <v>10.76480730410268</v>
      </c>
      <c r="AS83" s="33">
        <f t="shared" si="32"/>
        <v>7.9857763655614482</v>
      </c>
      <c r="AW83">
        <f>(((AO83-labtown_av20!AO83)/labtown_av20!AO83)/10)*100</f>
        <v>0.50763034258030137</v>
      </c>
      <c r="AX83">
        <f>(((AP83-labtown_av20!AP83)/labtown_av20!AP83)/10)*100</f>
        <v>0.50763034258030337</v>
      </c>
      <c r="AY83">
        <f>(((AQ83-labtown_av20!AQ83)/labtown_av20!AQ83)/10)*100</f>
        <v>-0.86019571674671347</v>
      </c>
      <c r="AZ83">
        <f>(((AR83-labtown_av20!AR83)/labtown_av20!AR83)/10)*100</f>
        <v>0.50763034258030171</v>
      </c>
      <c r="BA83">
        <f>(((AS83-labtown_av20!AS83)/labtown_av20!AS83)/10)*100</f>
        <v>0.50763034258030082</v>
      </c>
    </row>
    <row r="84" spans="1:53" x14ac:dyDescent="0.35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35.563287113538259</v>
      </c>
      <c r="K84">
        <v>28.8663044752746</v>
      </c>
      <c r="L84">
        <v>38.488405967032698</v>
      </c>
      <c r="M84">
        <v>32.9900622574566</v>
      </c>
      <c r="N84">
        <f t="shared" si="26"/>
        <v>-44.686087160439229</v>
      </c>
      <c r="O84">
        <f t="shared" si="27"/>
        <v>-21.093043580219614</v>
      </c>
      <c r="P84">
        <f t="shared" si="23"/>
        <v>-2.1501426241933892</v>
      </c>
      <c r="Q84">
        <f t="shared" si="24"/>
        <v>-3.3866304475274602</v>
      </c>
      <c r="R84">
        <f t="shared" si="25"/>
        <v>-3.7974028535536015</v>
      </c>
      <c r="S84">
        <f t="shared" si="20"/>
        <v>3.9181307847067378E-20</v>
      </c>
      <c r="T84">
        <f t="shared" si="20"/>
        <v>6.9088786805049774E-10</v>
      </c>
      <c r="U84">
        <f t="shared" si="20"/>
        <v>0.11646754549913617</v>
      </c>
      <c r="V84">
        <f t="shared" si="20"/>
        <v>3.3822451632482958E-2</v>
      </c>
      <c r="W84">
        <f t="shared" si="20"/>
        <v>2.2428947539479219E-2</v>
      </c>
      <c r="X84">
        <f t="shared" si="28"/>
        <v>0.17271894536198623</v>
      </c>
      <c r="Y84">
        <f t="shared" si="29"/>
        <v>-1.7560895988503513</v>
      </c>
      <c r="Z84">
        <f t="shared" si="30"/>
        <v>2.268500873772172E-19</v>
      </c>
      <c r="AA84">
        <f t="shared" si="30"/>
        <v>4.0000699784411456E-9</v>
      </c>
      <c r="AB84">
        <f t="shared" si="30"/>
        <v>0.67431829933330256</v>
      </c>
      <c r="AC84">
        <f t="shared" si="30"/>
        <v>0.19582363452716492</v>
      </c>
      <c r="AD84">
        <f t="shared" si="30"/>
        <v>0.12985806213946241</v>
      </c>
      <c r="AE84">
        <f t="shared" si="33"/>
        <v>0.99999999999999978</v>
      </c>
      <c r="AF84" s="18">
        <f t="shared" si="31"/>
        <v>9.9154847935456214</v>
      </c>
      <c r="AG84">
        <f t="shared" si="34"/>
        <v>5920.7717014093441</v>
      </c>
      <c r="AH84">
        <f t="shared" si="22"/>
        <v>1.1383692840287184E-2</v>
      </c>
      <c r="AI84">
        <f t="shared" si="21"/>
        <v>2.5823917154945497E-21</v>
      </c>
      <c r="AJ84">
        <f t="shared" si="21"/>
        <v>4.5535567974228179E-11</v>
      </c>
      <c r="AK84">
        <f t="shared" si="21"/>
        <v>7.6762323961951468E-3</v>
      </c>
      <c r="AL84">
        <f t="shared" si="21"/>
        <v>2.2291961063259018E-3</v>
      </c>
      <c r="AM84">
        <f t="shared" si="21"/>
        <v>1.4782642922305665E-3</v>
      </c>
      <c r="AO84" s="34">
        <f t="shared" si="32"/>
        <v>1.1186529671527866E-17</v>
      </c>
      <c r="AP84" s="35">
        <f t="shared" si="32"/>
        <v>1.9725318169092178E-7</v>
      </c>
      <c r="AQ84" s="35">
        <f t="shared" si="32"/>
        <v>33.252275768370623</v>
      </c>
      <c r="AR84" s="35">
        <f t="shared" si="32"/>
        <v>9.6565398027903182</v>
      </c>
      <c r="AS84" s="36">
        <f t="shared" si="32"/>
        <v>6.4036169525235893</v>
      </c>
      <c r="AT84">
        <f>SUM(AO65:AS84)</f>
        <v>4273.6738039501724</v>
      </c>
      <c r="AU84">
        <f>C84*0.5</f>
        <v>4331.8484970377749</v>
      </c>
      <c r="AW84">
        <f>(((AO84-labtown_av20!AO84)/labtown_av20!AO84)/10)*100</f>
        <v>0.59254585955567607</v>
      </c>
      <c r="AX84">
        <f>(((AP84-labtown_av20!AP84)/labtown_av20!AP84)/10)*100</f>
        <v>0.59254585955567662</v>
      </c>
      <c r="AY84">
        <f>(((AQ84-labtown_av20!AQ84)/labtown_av20!AQ84)/10)*100</f>
        <v>-0.98852083065832341</v>
      </c>
      <c r="AZ84">
        <f>(((AR84-labtown_av20!AR84)/labtown_av20!AR84)/10)*100</f>
        <v>0.5925458595556774</v>
      </c>
      <c r="BA84">
        <f>(((AS84-labtown_av20!AS84)/labtown_av20!AS84)/10)*100</f>
        <v>0.59254585955567829</v>
      </c>
    </row>
    <row r="85" spans="1:53" x14ac:dyDescent="0.35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8.6067895804213297</v>
      </c>
      <c r="K85">
        <v>6.9860305035887302</v>
      </c>
      <c r="L85">
        <v>15</v>
      </c>
      <c r="M85">
        <v>7.9840348612442602</v>
      </c>
      <c r="N85">
        <f t="shared" si="26"/>
        <v>-9.6776488057419598</v>
      </c>
      <c r="O85">
        <f t="shared" si="27"/>
        <v>-3.5888244028709799</v>
      </c>
      <c r="P85">
        <f t="shared" si="23"/>
        <v>0.57049869076360982</v>
      </c>
      <c r="Q85">
        <f t="shared" si="24"/>
        <v>-1.1986030503588729</v>
      </c>
      <c r="R85">
        <f t="shared" si="25"/>
        <v>-1.3745930831977591</v>
      </c>
      <c r="S85">
        <f t="shared" si="20"/>
        <v>6.2668676924032158E-5</v>
      </c>
      <c r="T85">
        <f t="shared" si="20"/>
        <v>2.7630794019577121E-2</v>
      </c>
      <c r="U85">
        <f t="shared" si="20"/>
        <v>1.7691490897937927</v>
      </c>
      <c r="V85">
        <f t="shared" si="20"/>
        <v>0.30161525908081627</v>
      </c>
      <c r="W85">
        <f t="shared" si="20"/>
        <v>0.2529425014201433</v>
      </c>
      <c r="X85">
        <f t="shared" si="28"/>
        <v>2.3514003129912533</v>
      </c>
      <c r="Y85">
        <f t="shared" si="29"/>
        <v>0.85501102855996358</v>
      </c>
      <c r="Z85">
        <f t="shared" si="30"/>
        <v>2.6651640972315067E-5</v>
      </c>
      <c r="AA85">
        <f t="shared" si="30"/>
        <v>1.1750782657856992E-2</v>
      </c>
      <c r="AB85">
        <f t="shared" si="30"/>
        <v>0.7523810726822735</v>
      </c>
      <c r="AC85">
        <f t="shared" si="30"/>
        <v>0.12827048521445791</v>
      </c>
      <c r="AD85">
        <f t="shared" si="30"/>
        <v>0.10757100780443937</v>
      </c>
      <c r="AE85">
        <f t="shared" si="33"/>
        <v>1</v>
      </c>
      <c r="AF85" s="16">
        <f t="shared" si="31"/>
        <v>9.3332106495075688</v>
      </c>
      <c r="AG85">
        <f t="shared" si="34"/>
        <v>20572.661659744943</v>
      </c>
      <c r="AH85">
        <f>AG85/C409</f>
        <v>6.6919812043044605E-2</v>
      </c>
      <c r="AI85">
        <f t="shared" si="21"/>
        <v>1.7835228045060309E-6</v>
      </c>
      <c r="AJ85">
        <f t="shared" si="21"/>
        <v>7.8636016682245803E-4</v>
      </c>
      <c r="AK85">
        <f t="shared" si="21"/>
        <v>5.0349199968642025E-2</v>
      </c>
      <c r="AL85">
        <f t="shared" si="21"/>
        <v>8.5838367612216561E-3</v>
      </c>
      <c r="AM85">
        <f t="shared" si="21"/>
        <v>7.1986316235539667E-3</v>
      </c>
      <c r="AO85" s="29">
        <f t="shared" si="32"/>
        <v>1.3182740850015509E-2</v>
      </c>
      <c r="AP85" s="30">
        <f t="shared" si="32"/>
        <v>5.8123071192613818</v>
      </c>
      <c r="AQ85" s="30">
        <f t="shared" si="32"/>
        <v>372.15137003871848</v>
      </c>
      <c r="AR85" s="30">
        <f t="shared" si="32"/>
        <v>63.446621055883966</v>
      </c>
      <c r="AS85" s="31">
        <f t="shared" si="32"/>
        <v>53.208007729579585</v>
      </c>
      <c r="AW85">
        <f>(((AO85-labtown_av20!AO85)/labtown_av20!AO85)/10)*100</f>
        <v>0.31699914123229206</v>
      </c>
      <c r="AX85">
        <f>(((AP85-labtown_av20!AP85)/labtown_av20!AP85)/10)*100</f>
        <v>0.31699914123229134</v>
      </c>
      <c r="AY85">
        <f>(((AQ85-labtown_av20!AQ85)/labtown_av20!AQ85)/10)*100</f>
        <v>-7.8826942596130531E-2</v>
      </c>
      <c r="AZ85">
        <f>(((AR85-labtown_av20!AR85)/labtown_av20!AR85)/10)*100</f>
        <v>0.31699914123229039</v>
      </c>
      <c r="BA85">
        <f>(((AS85-labtown_av20!AS85)/labtown_av20!AS85)/10)*100</f>
        <v>0.31699914123229028</v>
      </c>
    </row>
    <row r="86" spans="1:53" x14ac:dyDescent="0.35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7.0783199731766953</v>
      </c>
      <c r="K86">
        <v>5.7453895886174404</v>
      </c>
      <c r="L86">
        <v>15</v>
      </c>
      <c r="M86">
        <v>6.5661595298485</v>
      </c>
      <c r="N86">
        <f t="shared" si="26"/>
        <v>-7.6926233417878915</v>
      </c>
      <c r="O86">
        <f t="shared" si="27"/>
        <v>-2.5963116708939458</v>
      </c>
      <c r="P86">
        <f t="shared" si="23"/>
        <v>0.72136062602411888</v>
      </c>
      <c r="Q86">
        <f t="shared" si="24"/>
        <v>-1.0745389588617442</v>
      </c>
      <c r="R86">
        <f t="shared" si="25"/>
        <v>-1.3232407381613198</v>
      </c>
      <c r="S86">
        <f t="shared" si="20"/>
        <v>4.5617988490944186E-4</v>
      </c>
      <c r="T86">
        <f t="shared" si="20"/>
        <v>7.4548029436757618E-2</v>
      </c>
      <c r="U86">
        <f t="shared" si="20"/>
        <v>2.0572304284872587</v>
      </c>
      <c r="V86">
        <f t="shared" si="20"/>
        <v>0.3414551438850999</v>
      </c>
      <c r="W86">
        <f t="shared" si="20"/>
        <v>0.2662709876631526</v>
      </c>
      <c r="X86">
        <f t="shared" si="28"/>
        <v>2.7399607693571779</v>
      </c>
      <c r="Y86">
        <f t="shared" si="29"/>
        <v>1.007943602544624</v>
      </c>
      <c r="Z86">
        <f t="shared" si="30"/>
        <v>1.6649139287365277E-4</v>
      </c>
      <c r="AA86">
        <f t="shared" si="30"/>
        <v>2.7207699566533329E-2</v>
      </c>
      <c r="AB86">
        <f t="shared" si="30"/>
        <v>0.75082477511891732</v>
      </c>
      <c r="AC86">
        <f t="shared" si="30"/>
        <v>0.12462044993629916</v>
      </c>
      <c r="AD86">
        <f t="shared" si="30"/>
        <v>9.7180583985376712E-2</v>
      </c>
      <c r="AE86">
        <f t="shared" si="33"/>
        <v>1.0000000000000002</v>
      </c>
      <c r="AF86" s="17">
        <f t="shared" si="31"/>
        <v>8.8419653060436207</v>
      </c>
      <c r="AG86">
        <f t="shared" si="34"/>
        <v>14009.988630802824</v>
      </c>
      <c r="AH86">
        <f t="shared" ref="AH86:AH104" si="35">AG86/C410</f>
        <v>6.8704801392867984E-2</v>
      </c>
      <c r="AI86">
        <f t="shared" si="21"/>
        <v>1.143875808100627E-5</v>
      </c>
      <c r="AJ86">
        <f t="shared" si="21"/>
        <v>1.8692995950754926E-3</v>
      </c>
      <c r="AK86">
        <f t="shared" si="21"/>
        <v>5.1585267055389981E-2</v>
      </c>
      <c r="AL86">
        <f t="shared" si="21"/>
        <v>8.5620232623632806E-3</v>
      </c>
      <c r="AM86">
        <f t="shared" si="21"/>
        <v>6.6767727219582337E-3</v>
      </c>
      <c r="AO86" s="32">
        <f t="shared" si="32"/>
        <v>8.4548503134890235E-2</v>
      </c>
      <c r="AP86">
        <f t="shared" si="32"/>
        <v>13.816751919661716</v>
      </c>
      <c r="AQ86">
        <f t="shared" si="32"/>
        <v>381.2876435064104</v>
      </c>
      <c r="AR86">
        <f t="shared" si="32"/>
        <v>63.285388633312436</v>
      </c>
      <c r="AS86" s="33">
        <f t="shared" si="32"/>
        <v>49.350736803393886</v>
      </c>
      <c r="AW86">
        <f>(((AO86-labtown_av20!AO86)/labtown_av20!AO86)/10)*100</f>
        <v>0.28510722116757231</v>
      </c>
      <c r="AX86">
        <f>(((AP86-labtown_av20!AP86)/labtown_av20!AP86)/10)*100</f>
        <v>0.28510722116757553</v>
      </c>
      <c r="AY86">
        <f>(((AQ86-labtown_av20!AQ86)/labtown_av20!AQ86)/10)*100</f>
        <v>-4.0540865484877044E-2</v>
      </c>
      <c r="AZ86">
        <f>(((AR86-labtown_av20!AR86)/labtown_av20!AR86)/10)*100</f>
        <v>0.28510722116757503</v>
      </c>
      <c r="BA86">
        <f>(((AS86-labtown_av20!AS86)/labtown_av20!AS86)/10)*100</f>
        <v>0.28510722116757459</v>
      </c>
    </row>
    <row r="87" spans="1:53" x14ac:dyDescent="0.35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4.5247781269153435</v>
      </c>
      <c r="K87">
        <v>3.6727095186001302</v>
      </c>
      <c r="L87">
        <v>15</v>
      </c>
      <c r="M87">
        <v>4.1973823069715701</v>
      </c>
      <c r="N87">
        <f t="shared" si="26"/>
        <v>-4.3763352297602038</v>
      </c>
      <c r="O87">
        <f t="shared" si="27"/>
        <v>-0.93816761488010192</v>
      </c>
      <c r="P87">
        <f t="shared" si="23"/>
        <v>0.97339852253822512</v>
      </c>
      <c r="Q87">
        <f t="shared" si="24"/>
        <v>-0.86727095186001302</v>
      </c>
      <c r="R87">
        <f t="shared" si="25"/>
        <v>-1.1666166225120171</v>
      </c>
      <c r="S87">
        <f t="shared" si="20"/>
        <v>1.257134539660594E-2</v>
      </c>
      <c r="T87">
        <f t="shared" si="20"/>
        <v>0.39134427218507911</v>
      </c>
      <c r="U87">
        <f t="shared" si="20"/>
        <v>2.6469248243967867</v>
      </c>
      <c r="V87">
        <f t="shared" si="20"/>
        <v>0.42009644972754728</v>
      </c>
      <c r="W87">
        <f t="shared" si="20"/>
        <v>0.31141880821564194</v>
      </c>
      <c r="X87">
        <f t="shared" si="28"/>
        <v>3.782355699921661</v>
      </c>
      <c r="Y87">
        <f t="shared" si="29"/>
        <v>1.3303470165598481</v>
      </c>
      <c r="Z87">
        <f t="shared" si="30"/>
        <v>3.3236814287102385E-3</v>
      </c>
      <c r="AA87">
        <f t="shared" si="30"/>
        <v>0.10346575077356805</v>
      </c>
      <c r="AB87">
        <f t="shared" si="30"/>
        <v>0.69980854112996538</v>
      </c>
      <c r="AC87">
        <f t="shared" si="30"/>
        <v>0.111067409587165</v>
      </c>
      <c r="AD87">
        <f t="shared" si="30"/>
        <v>8.2334617080591324E-2</v>
      </c>
      <c r="AE87">
        <f t="shared" si="33"/>
        <v>1</v>
      </c>
      <c r="AF87" s="17">
        <f t="shared" si="31"/>
        <v>9.3885152670662713</v>
      </c>
      <c r="AG87">
        <f t="shared" si="34"/>
        <v>30325.923254006462</v>
      </c>
      <c r="AH87">
        <f t="shared" si="35"/>
        <v>7.8580821900429768E-2</v>
      </c>
      <c r="AI87">
        <f t="shared" si="21"/>
        <v>2.6117761840324519E-4</v>
      </c>
      <c r="AJ87">
        <f t="shared" si="21"/>
        <v>8.1304237343320044E-3</v>
      </c>
      <c r="AK87">
        <f t="shared" si="21"/>
        <v>5.499153033493339E-2</v>
      </c>
      <c r="AL87">
        <f t="shared" si="21"/>
        <v>8.7277683317110982E-3</v>
      </c>
      <c r="AM87">
        <f t="shared" si="21"/>
        <v>6.4699218810500298E-3</v>
      </c>
      <c r="AO87" s="32">
        <f t="shared" si="32"/>
        <v>1.9304697705773466</v>
      </c>
      <c r="AP87">
        <f t="shared" si="32"/>
        <v>60.095261366842664</v>
      </c>
      <c r="AQ87">
        <f t="shared" si="32"/>
        <v>406.46471775950994</v>
      </c>
      <c r="AR87">
        <f t="shared" si="32"/>
        <v>64.51047770470521</v>
      </c>
      <c r="AS87" s="33">
        <f t="shared" si="32"/>
        <v>47.82181829256168</v>
      </c>
      <c r="AW87">
        <f>(((AO87-labtown_av20!AO87)/labtown_av20!AO87)/10)*100</f>
        <v>0.23369118185850882</v>
      </c>
      <c r="AX87">
        <f>(((AP87-labtown_av20!AP87)/labtown_av20!AP87)/10)*100</f>
        <v>0.23369118185850624</v>
      </c>
      <c r="AY87">
        <f>(((AQ87-labtown_av20!AQ87)/labtown_av20!AQ87)/10)*100</f>
        <v>2.5362788538461276E-2</v>
      </c>
      <c r="AZ87">
        <f>(((AR87-labtown_av20!AR87)/labtown_av20!AR87)/10)*100</f>
        <v>0.23369118185850773</v>
      </c>
      <c r="BA87">
        <f>(((AS87-labtown_av20!AS87)/labtown_av20!AS87)/10)*100</f>
        <v>0.23369118185851001</v>
      </c>
    </row>
    <row r="88" spans="1:53" x14ac:dyDescent="0.35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2.4092657786270921</v>
      </c>
      <c r="K88">
        <v>1.9555728722622501</v>
      </c>
      <c r="L88">
        <v>15</v>
      </c>
      <c r="M88">
        <v>2.23494042544257</v>
      </c>
      <c r="N88">
        <f t="shared" si="26"/>
        <v>-1.6289165956196037</v>
      </c>
      <c r="O88">
        <f t="shared" si="27"/>
        <v>0.43554170219019817</v>
      </c>
      <c r="P88">
        <f t="shared" si="23"/>
        <v>1.1822023387329104</v>
      </c>
      <c r="Q88">
        <f t="shared" si="24"/>
        <v>-0.69555728722622501</v>
      </c>
      <c r="R88">
        <f t="shared" si="25"/>
        <v>-1.0787301301546803</v>
      </c>
      <c r="S88">
        <f t="shared" si="20"/>
        <v>0.19614196011494825</v>
      </c>
      <c r="T88">
        <f t="shared" si="20"/>
        <v>1.5458001955430394</v>
      </c>
      <c r="U88">
        <f t="shared" si="20"/>
        <v>3.2615493353840561</v>
      </c>
      <c r="V88">
        <f t="shared" si="20"/>
        <v>0.49879639765448347</v>
      </c>
      <c r="W88">
        <f t="shared" si="20"/>
        <v>0.34002704168917985</v>
      </c>
      <c r="X88">
        <f t="shared" si="28"/>
        <v>5.8423149303857072</v>
      </c>
      <c r="Y88">
        <f t="shared" si="29"/>
        <v>1.7651271104868402</v>
      </c>
      <c r="Z88">
        <f t="shared" si="30"/>
        <v>3.357264414056485E-2</v>
      </c>
      <c r="AA88">
        <f t="shared" si="30"/>
        <v>0.26458693411123357</v>
      </c>
      <c r="AB88">
        <f t="shared" si="30"/>
        <v>0.55826318407123765</v>
      </c>
      <c r="AC88">
        <f t="shared" si="30"/>
        <v>8.5376499486574775E-2</v>
      </c>
      <c r="AD88">
        <f t="shared" si="30"/>
        <v>5.8200738190389095E-2</v>
      </c>
      <c r="AE88">
        <f t="shared" si="33"/>
        <v>0.99999999999999989</v>
      </c>
      <c r="AF88" s="17">
        <f t="shared" si="31"/>
        <v>8.8928132015222179</v>
      </c>
      <c r="AG88">
        <f t="shared" si="34"/>
        <v>25044.316107307968</v>
      </c>
      <c r="AH88">
        <f t="shared" si="35"/>
        <v>0.10007138969987972</v>
      </c>
      <c r="AI88">
        <f t="shared" si="21"/>
        <v>3.3596611550458485E-3</v>
      </c>
      <c r="AJ88">
        <f t="shared" si="21"/>
        <v>2.6477582192941655E-2</v>
      </c>
      <c r="AK88">
        <f t="shared" si="21"/>
        <v>5.5866172648288505E-2</v>
      </c>
      <c r="AL88">
        <f t="shared" si="21"/>
        <v>8.5437449513326054E-3</v>
      </c>
      <c r="AM88">
        <f t="shared" si="21"/>
        <v>5.8242287522710995E-3</v>
      </c>
      <c r="AO88" s="32">
        <f t="shared" si="32"/>
        <v>24.832619038532421</v>
      </c>
      <c r="AP88">
        <f t="shared" si="32"/>
        <v>195.70655530878295</v>
      </c>
      <c r="AQ88">
        <f t="shared" si="32"/>
        <v>412.9295540510829</v>
      </c>
      <c r="AR88">
        <f t="shared" si="32"/>
        <v>63.150286218650514</v>
      </c>
      <c r="AS88" s="33">
        <f t="shared" si="32"/>
        <v>43.049238337978011</v>
      </c>
      <c r="AW88">
        <f>(((AO88-labtown_av20!AO88)/labtown_av20!AO88)/10)*100</f>
        <v>0.19997098992148254</v>
      </c>
      <c r="AX88">
        <f>(((AP88-labtown_av20!AP88)/labtown_av20!AP88)/10)*100</f>
        <v>0.19997098992148332</v>
      </c>
      <c r="AY88">
        <f>(((AQ88-labtown_av20!AQ88)/labtown_av20!AQ88)/10)*100</f>
        <v>8.8878394483972722E-2</v>
      </c>
      <c r="AZ88">
        <f>(((AR88-labtown_av20!AR88)/labtown_av20!AR88)/10)*100</f>
        <v>0.1999709899214836</v>
      </c>
      <c r="BA88">
        <f>(((AS88-labtown_av20!AS88)/labtown_av20!AS88)/10)*100</f>
        <v>0.19997098992148216</v>
      </c>
    </row>
    <row r="89" spans="1:53" x14ac:dyDescent="0.35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0.62210574656077877</v>
      </c>
      <c r="K89">
        <v>0.504955963117517</v>
      </c>
      <c r="L89">
        <v>15</v>
      </c>
      <c r="M89">
        <v>0.57709252927716004</v>
      </c>
      <c r="N89">
        <f t="shared" si="26"/>
        <v>0.69207045901197484</v>
      </c>
      <c r="O89">
        <f t="shared" si="27"/>
        <v>1.5960352295059874</v>
      </c>
      <c r="P89">
        <f t="shared" si="23"/>
        <v>1.35859735488491</v>
      </c>
      <c r="Q89">
        <f t="shared" si="24"/>
        <v>-0.55049559631175171</v>
      </c>
      <c r="R89">
        <f t="shared" si="25"/>
        <v>-1.0253628265095369</v>
      </c>
      <c r="S89">
        <f t="shared" si="20"/>
        <v>1.9978477158173713</v>
      </c>
      <c r="T89">
        <f t="shared" si="20"/>
        <v>4.9334336655467821</v>
      </c>
      <c r="U89">
        <f t="shared" si="20"/>
        <v>3.8907321562129527</v>
      </c>
      <c r="V89">
        <f t="shared" si="20"/>
        <v>0.57666394702465973</v>
      </c>
      <c r="W89">
        <f t="shared" si="20"/>
        <v>0.35866630815045336</v>
      </c>
      <c r="X89">
        <f t="shared" si="28"/>
        <v>11.75734379275222</v>
      </c>
      <c r="Y89">
        <f t="shared" si="29"/>
        <v>2.464478048995224</v>
      </c>
      <c r="Z89">
        <f t="shared" si="30"/>
        <v>0.16992339009844543</v>
      </c>
      <c r="AA89">
        <f t="shared" si="30"/>
        <v>0.41960444063802765</v>
      </c>
      <c r="AB89">
        <f t="shared" si="30"/>
        <v>0.33091931517826184</v>
      </c>
      <c r="AC89">
        <f t="shared" si="30"/>
        <v>4.9047128091988135E-2</v>
      </c>
      <c r="AD89">
        <f t="shared" si="30"/>
        <v>3.0505725993276826E-2</v>
      </c>
      <c r="AE89">
        <f t="shared" si="33"/>
        <v>1</v>
      </c>
      <c r="AF89" s="17">
        <f t="shared" si="31"/>
        <v>9.595459734844523</v>
      </c>
      <c r="AG89">
        <f t="shared" si="34"/>
        <v>82503.365806175221</v>
      </c>
      <c r="AH89">
        <f t="shared" si="35"/>
        <v>0.1615048078685096</v>
      </c>
      <c r="AI89">
        <f t="shared" si="21"/>
        <v>2.7443444470215236E-2</v>
      </c>
      <c r="AJ89">
        <f t="shared" si="21"/>
        <v>6.7768134566018101E-2</v>
      </c>
      <c r="AK89">
        <f t="shared" si="21"/>
        <v>5.344506041784395E-2</v>
      </c>
      <c r="AL89">
        <f t="shared" si="21"/>
        <v>7.9213469989987233E-3</v>
      </c>
      <c r="AM89">
        <f t="shared" si="21"/>
        <v>4.9268214154335726E-3</v>
      </c>
      <c r="AO89" s="32">
        <f t="shared" si="32"/>
        <v>202.84563537321191</v>
      </c>
      <c r="AP89">
        <f t="shared" si="32"/>
        <v>500.90178472387123</v>
      </c>
      <c r="AQ89">
        <f t="shared" si="32"/>
        <v>395.03413100287946</v>
      </c>
      <c r="AR89">
        <f t="shared" si="32"/>
        <v>58.549890366986403</v>
      </c>
      <c r="AS89" s="33">
        <f t="shared" si="32"/>
        <v>36.4161365191828</v>
      </c>
      <c r="AW89">
        <f>(((AO89-labtown_av20!AO89)/labtown_av20!AO89)/10)*100</f>
        <v>0.18634813430436678</v>
      </c>
      <c r="AX89">
        <f>(((AP89-labtown_av20!AP89)/labtown_av20!AP89)/10)*100</f>
        <v>0.18634813430436745</v>
      </c>
      <c r="AY89">
        <f>(((AQ89-labtown_av20!AQ89)/labtown_av20!AQ89)/10)*100</f>
        <v>0.15758434142382755</v>
      </c>
      <c r="AZ89">
        <f>(((AR89-labtown_av20!AR89)/labtown_av20!AR89)/10)*100</f>
        <v>0.18634813430436606</v>
      </c>
      <c r="BA89">
        <f>(((AS89-labtown_av20!AS89)/labtown_av20!AS89)/10)*100</f>
        <v>0.18634813430436747</v>
      </c>
    </row>
    <row r="90" spans="1:53" x14ac:dyDescent="0.35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2.4065755986395092</v>
      </c>
      <c r="K90">
        <v>1.9533892846100001</v>
      </c>
      <c r="L90">
        <v>15</v>
      </c>
      <c r="M90">
        <v>2.2324448966971402</v>
      </c>
      <c r="N90">
        <f t="shared" si="26"/>
        <v>-1.6254228553759922</v>
      </c>
      <c r="O90">
        <f t="shared" si="27"/>
        <v>0.43728857231200391</v>
      </c>
      <c r="P90">
        <f t="shared" si="23"/>
        <v>1.1824678629914245</v>
      </c>
      <c r="Q90">
        <f t="shared" si="24"/>
        <v>-0.69533892846099998</v>
      </c>
      <c r="R90">
        <f t="shared" si="25"/>
        <v>-1.0967170327850631</v>
      </c>
      <c r="S90">
        <f t="shared" si="20"/>
        <v>0.19682842764581757</v>
      </c>
      <c r="T90">
        <f t="shared" si="20"/>
        <v>1.5485028676402033</v>
      </c>
      <c r="U90">
        <f t="shared" si="20"/>
        <v>3.2624154708378392</v>
      </c>
      <c r="V90">
        <f t="shared" si="20"/>
        <v>0.49890532611228294</v>
      </c>
      <c r="W90">
        <f t="shared" si="20"/>
        <v>0.33396568433854684</v>
      </c>
      <c r="X90">
        <f t="shared" si="28"/>
        <v>5.8406177765746898</v>
      </c>
      <c r="Y90">
        <f t="shared" si="29"/>
        <v>1.7648365749054884</v>
      </c>
      <c r="Z90">
        <f t="shared" si="30"/>
        <v>3.3699932982303504E-2</v>
      </c>
      <c r="AA90">
        <f t="shared" si="30"/>
        <v>0.26512655456600415</v>
      </c>
      <c r="AB90">
        <f t="shared" si="30"/>
        <v>0.55857369813217383</v>
      </c>
      <c r="AC90">
        <f t="shared" si="30"/>
        <v>8.5419958161493115E-2</v>
      </c>
      <c r="AD90">
        <f t="shared" si="30"/>
        <v>5.7179856158025393E-2</v>
      </c>
      <c r="AE90">
        <f t="shared" si="33"/>
        <v>0.99999999999999989</v>
      </c>
      <c r="AF90" s="17">
        <f t="shared" si="31"/>
        <v>9.2076776615028511</v>
      </c>
      <c r="AG90">
        <f t="shared" si="34"/>
        <v>34305.578689466332</v>
      </c>
      <c r="AH90">
        <f t="shared" si="35"/>
        <v>9.227701463072456E-2</v>
      </c>
      <c r="AI90">
        <f t="shared" si="21"/>
        <v>3.1097292088624576E-3</v>
      </c>
      <c r="AJ90">
        <f t="shared" si="21"/>
        <v>2.4465086954680759E-2</v>
      </c>
      <c r="AK90">
        <f t="shared" si="21"/>
        <v>5.1543513314880531E-2</v>
      </c>
      <c r="AL90">
        <f t="shared" si="21"/>
        <v>7.8822987290239795E-3</v>
      </c>
      <c r="AM90">
        <f t="shared" si="21"/>
        <v>5.2763864232768347E-3</v>
      </c>
      <c r="AO90" s="32">
        <f t="shared" si="32"/>
        <v>22.985270595130711</v>
      </c>
      <c r="AP90">
        <f t="shared" si="32"/>
        <v>180.83138627766337</v>
      </c>
      <c r="AQ90">
        <f t="shared" si="32"/>
        <v>380.97902466550505</v>
      </c>
      <c r="AR90">
        <f t="shared" si="32"/>
        <v>58.261268756756387</v>
      </c>
      <c r="AS90" s="33">
        <f t="shared" si="32"/>
        <v>38.999913355110429</v>
      </c>
      <c r="AW90">
        <f>(((AO90-labtown_av20!AO90)/labtown_av20!AO90)/10)*100</f>
        <v>0.19136665944248205</v>
      </c>
      <c r="AX90">
        <f>(((AP90-labtown_av20!AP90)/labtown_av20!AP90)/10)*100</f>
        <v>0.19136665944248413</v>
      </c>
      <c r="AY90">
        <f>(((AQ90-labtown_av20!AQ90)/labtown_av20!AQ90)/10)*100</f>
        <v>8.0491042149233763E-2</v>
      </c>
      <c r="AZ90">
        <f>(((AR90-labtown_av20!AR90)/labtown_av20!AR90)/10)*100</f>
        <v>0.19136665944248399</v>
      </c>
      <c r="BA90">
        <f>(((AS90-labtown_av20!AS90)/labtown_av20!AS90)/10)*100</f>
        <v>0.19136665944248427</v>
      </c>
    </row>
    <row r="91" spans="1:53" x14ac:dyDescent="0.35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4.4037871803044251</v>
      </c>
      <c r="K91">
        <v>3.5745025814159299</v>
      </c>
      <c r="L91">
        <v>15</v>
      </c>
      <c r="M91">
        <v>4.0851458073324904</v>
      </c>
      <c r="N91">
        <f t="shared" si="26"/>
        <v>-4.2192041302654788</v>
      </c>
      <c r="O91">
        <f t="shared" si="27"/>
        <v>-0.8596020651327394</v>
      </c>
      <c r="P91">
        <f t="shared" si="23"/>
        <v>0.98534048609982294</v>
      </c>
      <c r="Q91">
        <f t="shared" si="24"/>
        <v>-0.85745025814159304</v>
      </c>
      <c r="R91">
        <f t="shared" si="25"/>
        <v>-1.1837692928056354</v>
      </c>
      <c r="S91">
        <f t="shared" si="20"/>
        <v>1.4710347367561091E-2</v>
      </c>
      <c r="T91">
        <f t="shared" si="20"/>
        <v>0.42333050677356487</v>
      </c>
      <c r="U91">
        <f t="shared" si="20"/>
        <v>2.6787237973836699</v>
      </c>
      <c r="V91">
        <f t="shared" si="20"/>
        <v>0.42424241308893351</v>
      </c>
      <c r="W91">
        <f t="shared" si="20"/>
        <v>0.3061226951642157</v>
      </c>
      <c r="X91">
        <f t="shared" si="28"/>
        <v>3.8471297597779448</v>
      </c>
      <c r="Y91">
        <f t="shared" si="29"/>
        <v>1.3473273533229493</v>
      </c>
      <c r="Z91">
        <f t="shared" si="30"/>
        <v>3.8237200942268629E-3</v>
      </c>
      <c r="AA91">
        <f t="shared" si="30"/>
        <v>0.11003801098666331</v>
      </c>
      <c r="AB91">
        <f t="shared" si="30"/>
        <v>0.69629151202279305</v>
      </c>
      <c r="AC91">
        <f t="shared" si="30"/>
        <v>0.11027504648385467</v>
      </c>
      <c r="AD91">
        <f t="shared" si="30"/>
        <v>7.9571710412462152E-2</v>
      </c>
      <c r="AE91">
        <f t="shared" si="33"/>
        <v>1</v>
      </c>
      <c r="AF91" s="17">
        <f t="shared" si="31"/>
        <v>9.0136626232282975</v>
      </c>
      <c r="AG91">
        <f t="shared" si="34"/>
        <v>21095.009408286103</v>
      </c>
      <c r="AH91">
        <f t="shared" si="35"/>
        <v>6.8758612519173812E-2</v>
      </c>
      <c r="AI91">
        <f t="shared" si="21"/>
        <v>2.6291368834072365E-4</v>
      </c>
      <c r="AJ91">
        <f t="shared" si="21"/>
        <v>7.5660609598125735E-3</v>
      </c>
      <c r="AK91">
        <f t="shared" si="21"/>
        <v>4.7876038275564879E-2</v>
      </c>
      <c r="AL91">
        <f t="shared" si="21"/>
        <v>7.5823591917172431E-3</v>
      </c>
      <c r="AM91">
        <f t="shared" si="21"/>
        <v>5.471240403738393E-3</v>
      </c>
      <c r="AO91" s="32">
        <f t="shared" si="32"/>
        <v>1.9433017680295011</v>
      </c>
      <c r="AP91">
        <f t="shared" si="32"/>
        <v>55.923827066653857</v>
      </c>
      <c r="AQ91">
        <f t="shared" si="32"/>
        <v>353.87122828911441</v>
      </c>
      <c r="AR91">
        <f t="shared" si="32"/>
        <v>56.044293912925681</v>
      </c>
      <c r="AS91" s="33">
        <f t="shared" si="32"/>
        <v>40.440158201730227</v>
      </c>
      <c r="AW91">
        <f>(((AO91-labtown_av20!AO91)/labtown_av20!AO91)/10)*100</f>
        <v>0.21965625904180985</v>
      </c>
      <c r="AX91">
        <f>(((AP91-labtown_av20!AP91)/labtown_av20!AP91)/10)*100</f>
        <v>0.21965625904180949</v>
      </c>
      <c r="AY91">
        <f>(((AQ91-labtown_av20!AQ91)/labtown_av20!AQ91)/10)*100</f>
        <v>1.7121065990498688E-2</v>
      </c>
      <c r="AZ91">
        <f>(((AR91-labtown_av20!AR91)/labtown_av20!AR91)/10)*100</f>
        <v>0.21965625904180985</v>
      </c>
      <c r="BA91">
        <f>(((AS91-labtown_av20!AS91)/labtown_av20!AS91)/10)*100</f>
        <v>0.21965625904180838</v>
      </c>
    </row>
    <row r="92" spans="1:53" x14ac:dyDescent="0.35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6.9563292211347996</v>
      </c>
      <c r="K92">
        <v>5.6463711210509597</v>
      </c>
      <c r="L92">
        <v>15</v>
      </c>
      <c r="M92">
        <v>6.4529955669153898</v>
      </c>
      <c r="N92">
        <f t="shared" si="26"/>
        <v>-7.5341937936815633</v>
      </c>
      <c r="O92">
        <f t="shared" si="27"/>
        <v>-2.5170968968407816</v>
      </c>
      <c r="P92">
        <f t="shared" si="23"/>
        <v>0.73340127168020253</v>
      </c>
      <c r="Q92">
        <f t="shared" si="24"/>
        <v>-1.0646371121050962</v>
      </c>
      <c r="R92">
        <f t="shared" si="25"/>
        <v>-1.3012311381674122</v>
      </c>
      <c r="S92">
        <f t="shared" si="20"/>
        <v>5.3449200063537317E-4</v>
      </c>
      <c r="T92">
        <f t="shared" si="20"/>
        <v>8.0693528673523446E-2</v>
      </c>
      <c r="U92">
        <f t="shared" si="20"/>
        <v>2.0821505371387836</v>
      </c>
      <c r="V92">
        <f t="shared" si="20"/>
        <v>0.34485297503369333</v>
      </c>
      <c r="W92">
        <f t="shared" si="20"/>
        <v>0.27219647519542328</v>
      </c>
      <c r="X92">
        <f t="shared" si="28"/>
        <v>2.7804280080420587</v>
      </c>
      <c r="Y92">
        <f t="shared" si="29"/>
        <v>1.0226048755793224</v>
      </c>
      <c r="Z92">
        <f t="shared" si="30"/>
        <v>1.9223371333097579E-4</v>
      </c>
      <c r="AA92">
        <f t="shared" si="30"/>
        <v>2.9021980946863927E-2</v>
      </c>
      <c r="AB92">
        <f t="shared" si="30"/>
        <v>0.74885971912108851</v>
      </c>
      <c r="AC92">
        <f t="shared" si="30"/>
        <v>0.12402873731535106</v>
      </c>
      <c r="AD92">
        <f t="shared" si="30"/>
        <v>9.789732890336568E-2</v>
      </c>
      <c r="AE92">
        <f t="shared" si="33"/>
        <v>1.0000000000000002</v>
      </c>
      <c r="AF92" s="17">
        <f t="shared" si="31"/>
        <v>9.1967088629451759</v>
      </c>
      <c r="AG92">
        <f t="shared" si="34"/>
        <v>20181.715008483126</v>
      </c>
      <c r="AH92">
        <f t="shared" si="35"/>
        <v>5.4922238251265416E-2</v>
      </c>
      <c r="AI92">
        <f t="shared" si="21"/>
        <v>1.0557905803489309E-5</v>
      </c>
      <c r="AJ92">
        <f t="shared" si="21"/>
        <v>1.593952152087346E-3</v>
      </c>
      <c r="AK92">
        <f t="shared" si="21"/>
        <v>4.1129051910344126E-2</v>
      </c>
      <c r="AL92">
        <f t="shared" si="21"/>
        <v>6.8119358608373249E-3</v>
      </c>
      <c r="AM92">
        <f t="shared" si="21"/>
        <v>5.3767404221931421E-3</v>
      </c>
      <c r="AO92" s="32">
        <f t="shared" si="32"/>
        <v>7.8037766478025267E-2</v>
      </c>
      <c r="AP92">
        <f t="shared" si="32"/>
        <v>11.781547225078354</v>
      </c>
      <c r="AQ92">
        <f t="shared" si="32"/>
        <v>304.00151395376707</v>
      </c>
      <c r="AR92">
        <f t="shared" si="32"/>
        <v>50.349782415715737</v>
      </c>
      <c r="AS92" s="33">
        <f t="shared" si="32"/>
        <v>39.741670487474551</v>
      </c>
      <c r="AW92">
        <f>(((AO92-labtown_av20!AO92)/labtown_av20!AO92)/10)*100</f>
        <v>0.25234693051040247</v>
      </c>
      <c r="AX92">
        <f>(((AP92-labtown_av20!AP92)/labtown_av20!AP92)/10)*100</f>
        <v>0.25234693051040269</v>
      </c>
      <c r="AY92">
        <f>(((AQ92-labtown_av20!AQ92)/labtown_av20!AQ92)/10)*100</f>
        <v>-6.6757406415789769E-2</v>
      </c>
      <c r="AZ92">
        <f>(((AR92-labtown_av20!AR92)/labtown_av20!AR92)/10)*100</f>
        <v>0.25234693051040369</v>
      </c>
      <c r="BA92">
        <f>(((AS92-labtown_av20!AS92)/labtown_av20!AS92)/10)*100</f>
        <v>0.2523469305104018</v>
      </c>
    </row>
    <row r="93" spans="1:53" x14ac:dyDescent="0.35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8.3308789162177934</v>
      </c>
      <c r="K93">
        <v>6.76207704238458</v>
      </c>
      <c r="L93">
        <v>15</v>
      </c>
      <c r="M93">
        <v>7.7280880484395196</v>
      </c>
      <c r="N93">
        <f t="shared" si="26"/>
        <v>-9.3193232678153048</v>
      </c>
      <c r="O93">
        <f t="shared" si="27"/>
        <v>-3.4096616339076524</v>
      </c>
      <c r="P93">
        <f t="shared" si="23"/>
        <v>0.59773143164603559</v>
      </c>
      <c r="Q93">
        <f t="shared" si="24"/>
        <v>-1.176207704238458</v>
      </c>
      <c r="R93">
        <f t="shared" si="25"/>
        <v>-1.3584125099721891</v>
      </c>
      <c r="S93">
        <f t="shared" si="20"/>
        <v>8.9674575545073144E-5</v>
      </c>
      <c r="T93">
        <f t="shared" si="20"/>
        <v>3.3052382289428112E-2</v>
      </c>
      <c r="U93">
        <f t="shared" si="20"/>
        <v>1.8179898844775226</v>
      </c>
      <c r="V93">
        <f t="shared" si="20"/>
        <v>0.30844624282058625</v>
      </c>
      <c r="W93">
        <f t="shared" si="20"/>
        <v>0.25706854695727116</v>
      </c>
      <c r="X93">
        <f t="shared" si="28"/>
        <v>2.4166467311203532</v>
      </c>
      <c r="Y93">
        <f t="shared" si="29"/>
        <v>0.88238093097287096</v>
      </c>
      <c r="Z93">
        <f t="shared" si="30"/>
        <v>3.7107027018177445E-5</v>
      </c>
      <c r="AA93">
        <f t="shared" si="30"/>
        <v>1.3676960667770041E-2</v>
      </c>
      <c r="AB93">
        <f t="shared" si="30"/>
        <v>0.75227788201989532</v>
      </c>
      <c r="AC93">
        <f t="shared" si="30"/>
        <v>0.12763398094085152</v>
      </c>
      <c r="AD93">
        <f t="shared" si="30"/>
        <v>0.10637406934446501</v>
      </c>
      <c r="AE93">
        <f t="shared" si="33"/>
        <v>1</v>
      </c>
      <c r="AF93" s="17">
        <f t="shared" si="31"/>
        <v>8.82715987268476</v>
      </c>
      <c r="AG93">
        <f t="shared" si="34"/>
        <v>12642.589653489433</v>
      </c>
      <c r="AH93">
        <f t="shared" si="35"/>
        <v>4.8161126052990139E-2</v>
      </c>
      <c r="AI93">
        <f t="shared" si="21"/>
        <v>1.7871162056741548E-6</v>
      </c>
      <c r="AJ93">
        <f t="shared" si="21"/>
        <v>6.586978267422611E-4</v>
      </c>
      <c r="AK93">
        <f t="shared" si="21"/>
        <v>3.6230549902836619E-2</v>
      </c>
      <c r="AL93">
        <f t="shared" si="21"/>
        <v>6.1469962447372904E-3</v>
      </c>
      <c r="AM93">
        <f t="shared" si="21"/>
        <v>5.1230949624682933E-3</v>
      </c>
      <c r="AO93" s="32">
        <f t="shared" si="32"/>
        <v>1.3209301136348738E-2</v>
      </c>
      <c r="AP93">
        <f t="shared" si="32"/>
        <v>4.8687029548896819</v>
      </c>
      <c r="AQ93">
        <f t="shared" si="32"/>
        <v>267.79469767134941</v>
      </c>
      <c r="AR93">
        <f t="shared" si="32"/>
        <v>45.434943862595397</v>
      </c>
      <c r="AS93" s="33">
        <f t="shared" si="32"/>
        <v>37.866873958443449</v>
      </c>
      <c r="AW93">
        <f>(((AO93-labtown_av20!AO93)/labtown_av20!AO93)/10)*100</f>
        <v>0.26339078785805481</v>
      </c>
      <c r="AX93">
        <f>(((AP93-labtown_av20!AP93)/labtown_av20!AP93)/10)*100</f>
        <v>0.26339078785805353</v>
      </c>
      <c r="AY93">
        <f>(((AQ93-labtown_av20!AQ93)/labtown_av20!AQ93)/10)*100</f>
        <v>-0.11799289059805516</v>
      </c>
      <c r="AZ93">
        <f>(((AR93-labtown_av20!AR93)/labtown_av20!AR93)/10)*100</f>
        <v>0.26339078785805503</v>
      </c>
      <c r="BA93">
        <f>(((AS93-labtown_av20!AS93)/labtown_av20!AS93)/10)*100</f>
        <v>0.26339078785805237</v>
      </c>
    </row>
    <row r="94" spans="1:53" x14ac:dyDescent="0.35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9.9209320334256343</v>
      </c>
      <c r="K94">
        <v>8.0527045725857498</v>
      </c>
      <c r="L94">
        <v>15</v>
      </c>
      <c r="M94">
        <v>9.2030909400980097</v>
      </c>
      <c r="N94">
        <f t="shared" si="26"/>
        <v>-11.384327316137158</v>
      </c>
      <c r="O94">
        <f t="shared" si="27"/>
        <v>-4.442163658068579</v>
      </c>
      <c r="P94">
        <f t="shared" si="23"/>
        <v>0.44079112397357334</v>
      </c>
      <c r="Q94">
        <f t="shared" si="24"/>
        <v>-1.3052704572585752</v>
      </c>
      <c r="R94">
        <f t="shared" si="25"/>
        <v>-1.4323911437877024</v>
      </c>
      <c r="S94">
        <f t="shared" si="20"/>
        <v>1.1372330339090087E-5</v>
      </c>
      <c r="T94">
        <f t="shared" si="20"/>
        <v>1.1770443733143194E-2</v>
      </c>
      <c r="U94">
        <f t="shared" si="20"/>
        <v>1.5539360884459801</v>
      </c>
      <c r="V94">
        <f t="shared" si="20"/>
        <v>0.27109920438202267</v>
      </c>
      <c r="W94">
        <f t="shared" si="20"/>
        <v>0.23873738378862033</v>
      </c>
      <c r="X94">
        <f t="shared" si="28"/>
        <v>2.0755544926801055</v>
      </c>
      <c r="Y94">
        <f t="shared" si="29"/>
        <v>0.73022834337231979</v>
      </c>
      <c r="Z94">
        <f t="shared" si="30"/>
        <v>5.4791769520853752E-6</v>
      </c>
      <c r="AA94">
        <f t="shared" si="30"/>
        <v>5.6709875720701262E-3</v>
      </c>
      <c r="AB94">
        <f t="shared" si="30"/>
        <v>0.74868479431702406</v>
      </c>
      <c r="AC94">
        <f t="shared" si="30"/>
        <v>0.13061531525099099</v>
      </c>
      <c r="AD94">
        <f t="shared" si="30"/>
        <v>0.11502342368296263</v>
      </c>
      <c r="AE94">
        <f t="shared" si="33"/>
        <v>0.99999999999999989</v>
      </c>
      <c r="AF94" s="17">
        <f t="shared" si="31"/>
        <v>9.4782276004781938</v>
      </c>
      <c r="AG94">
        <f t="shared" si="34"/>
        <v>21793.944628097812</v>
      </c>
      <c r="AH94">
        <f t="shared" si="35"/>
        <v>4.3709318592508282E-2</v>
      </c>
      <c r="AI94">
        <f t="shared" si="21"/>
        <v>2.3949109102342816E-7</v>
      </c>
      <c r="AJ94">
        <f t="shared" si="21"/>
        <v>2.4787500252176816E-4</v>
      </c>
      <c r="AK94">
        <f t="shared" si="21"/>
        <v>3.2724502200169342E-2</v>
      </c>
      <c r="AL94">
        <f t="shared" si="21"/>
        <v>5.7091064273664706E-3</v>
      </c>
      <c r="AM94">
        <f t="shared" si="21"/>
        <v>5.0275954713596763E-3</v>
      </c>
      <c r="AO94" s="32">
        <f t="shared" si="32"/>
        <v>1.7701758457323127E-3</v>
      </c>
      <c r="AP94">
        <f t="shared" si="32"/>
        <v>1.8321447380351459</v>
      </c>
      <c r="AQ94">
        <f t="shared" si="32"/>
        <v>241.88007625171696</v>
      </c>
      <c r="AR94">
        <f t="shared" si="32"/>
        <v>42.198322514847092</v>
      </c>
      <c r="AS94" s="33">
        <f t="shared" si="32"/>
        <v>37.160998463376849</v>
      </c>
      <c r="AW94">
        <f>(((AO94-labtown_av20!AO94)/labtown_av20!AO94)/10)*100</f>
        <v>0.28256676700558386</v>
      </c>
      <c r="AX94">
        <f>(((AP94-labtown_av20!AP94)/labtown_av20!AP94)/10)*100</f>
        <v>0.28256676700558281</v>
      </c>
      <c r="AY94">
        <f>(((AQ94-labtown_av20!AQ94)/labtown_av20!AQ94)/10)*100</f>
        <v>-0.17082731105025178</v>
      </c>
      <c r="AZ94">
        <f>(((AR94-labtown_av20!AR94)/labtown_av20!AR94)/10)*100</f>
        <v>0.28256676700557992</v>
      </c>
      <c r="BA94">
        <f>(((AS94-labtown_av20!AS94)/labtown_av20!AS94)/10)*100</f>
        <v>0.28256676700558264</v>
      </c>
    </row>
    <row r="95" spans="1:53" x14ac:dyDescent="0.35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12.759322055882821</v>
      </c>
      <c r="K95">
        <v>10.356592577827</v>
      </c>
      <c r="L95">
        <v>15</v>
      </c>
      <c r="M95">
        <v>11.836105803230801</v>
      </c>
      <c r="N95">
        <f t="shared" si="26"/>
        <v>-15.07054812452316</v>
      </c>
      <c r="O95">
        <f t="shared" si="27"/>
        <v>-6.2852740622615801</v>
      </c>
      <c r="P95">
        <f t="shared" si="23"/>
        <v>0.16063834253623899</v>
      </c>
      <c r="Q95">
        <f t="shared" si="24"/>
        <v>-1.5356592577827</v>
      </c>
      <c r="R95">
        <f t="shared" si="25"/>
        <v>-1.5651760680394589</v>
      </c>
      <c r="S95">
        <f t="shared" si="20"/>
        <v>2.8506513910696781E-7</v>
      </c>
      <c r="T95">
        <f t="shared" si="20"/>
        <v>1.863546172107826E-3</v>
      </c>
      <c r="U95">
        <f t="shared" si="20"/>
        <v>1.1742602120401906</v>
      </c>
      <c r="V95">
        <f t="shared" si="20"/>
        <v>0.21531369713898912</v>
      </c>
      <c r="W95">
        <f t="shared" si="20"/>
        <v>0.20905120269739841</v>
      </c>
      <c r="X95">
        <f t="shared" si="28"/>
        <v>1.6004889431138252</v>
      </c>
      <c r="Y95">
        <f t="shared" si="29"/>
        <v>0.4703091720089318</v>
      </c>
      <c r="Z95">
        <f t="shared" si="30"/>
        <v>1.7811128301352737E-7</v>
      </c>
      <c r="AA95">
        <f t="shared" si="30"/>
        <v>1.164360541274475E-3</v>
      </c>
      <c r="AB95">
        <f t="shared" si="30"/>
        <v>0.73368842508565735</v>
      </c>
      <c r="AC95">
        <f t="shared" si="30"/>
        <v>0.13452994977902588</v>
      </c>
      <c r="AD95">
        <f t="shared" si="30"/>
        <v>0.13061708648275921</v>
      </c>
      <c r="AE95">
        <f t="shared" si="33"/>
        <v>1</v>
      </c>
      <c r="AF95" s="17">
        <f t="shared" si="31"/>
        <v>9.2739023690630891</v>
      </c>
      <c r="AG95">
        <f t="shared" si="34"/>
        <v>14810.901692941285</v>
      </c>
      <c r="AH95">
        <f t="shared" si="35"/>
        <v>3.6898977880466269E-2</v>
      </c>
      <c r="AI95">
        <f t="shared" si="21"/>
        <v>6.5721242921776143E-9</v>
      </c>
      <c r="AJ95">
        <f t="shared" si="21"/>
        <v>4.2963713857374588E-5</v>
      </c>
      <c r="AK95">
        <f t="shared" si="21"/>
        <v>2.7072352968389803E-2</v>
      </c>
      <c r="AL95">
        <f t="shared" si="21"/>
        <v>4.9640176411565144E-3</v>
      </c>
      <c r="AM95">
        <f t="shared" si="21"/>
        <v>4.8196369849382815E-3</v>
      </c>
      <c r="AO95" s="32">
        <f t="shared" si="32"/>
        <v>4.857723778971515E-5</v>
      </c>
      <c r="AP95">
        <f t="shared" si="32"/>
        <v>0.31756224495983126</v>
      </c>
      <c r="AQ95">
        <f t="shared" si="32"/>
        <v>200.10274748422714</v>
      </c>
      <c r="AR95">
        <f t="shared" si="32"/>
        <v>36.691068918737976</v>
      </c>
      <c r="AS95" s="33">
        <f t="shared" si="32"/>
        <v>35.623892895044072</v>
      </c>
      <c r="AW95">
        <f>(((AO95-labtown_av20!AO95)/labtown_av20!AO95)/10)*100</f>
        <v>0.3123930380105201</v>
      </c>
      <c r="AX95">
        <f>(((AP95-labtown_av20!AP95)/labtown_av20!AP95)/10)*100</f>
        <v>0.31239303801051976</v>
      </c>
      <c r="AY95">
        <f>(((AQ95-labtown_av20!AQ95)/labtown_av20!AQ95)/10)*100</f>
        <v>-0.26868086409560665</v>
      </c>
      <c r="AZ95">
        <f>(((AR95-labtown_av20!AR95)/labtown_av20!AR95)/10)*100</f>
        <v>0.31239303801052209</v>
      </c>
      <c r="BA95">
        <f>(((AS95-labtown_av20!AS95)/labtown_av20!AS95)/10)*100</f>
        <v>0.3123930380105176</v>
      </c>
    </row>
    <row r="96" spans="1:53" x14ac:dyDescent="0.35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15.362552347601252</v>
      </c>
      <c r="K96">
        <v>12.469604178247801</v>
      </c>
      <c r="L96">
        <v>16.6261389043304</v>
      </c>
      <c r="M96">
        <v>14.250976203711801</v>
      </c>
      <c r="N96">
        <f t="shared" si="26"/>
        <v>-18.451366685196479</v>
      </c>
      <c r="O96">
        <f t="shared" si="27"/>
        <v>-7.9756833425982396</v>
      </c>
      <c r="P96">
        <f t="shared" si="23"/>
        <v>-9.6303868074930743E-2</v>
      </c>
      <c r="Q96">
        <f t="shared" si="24"/>
        <v>-1.7469604178247802</v>
      </c>
      <c r="R96">
        <f t="shared" si="25"/>
        <v>-1.7731042358155678</v>
      </c>
      <c r="S96">
        <f t="shared" si="20"/>
        <v>9.6978009318446847E-9</v>
      </c>
      <c r="T96">
        <f t="shared" si="20"/>
        <v>3.4371994600881456E-4</v>
      </c>
      <c r="U96">
        <f t="shared" si="20"/>
        <v>0.90818800479463058</v>
      </c>
      <c r="V96">
        <f t="shared" si="20"/>
        <v>0.17430294719936631</v>
      </c>
      <c r="W96">
        <f t="shared" si="20"/>
        <v>0.16980505490056697</v>
      </c>
      <c r="X96">
        <f t="shared" si="28"/>
        <v>1.2526397365383737</v>
      </c>
      <c r="Y96">
        <f t="shared" si="29"/>
        <v>0.22525311385235045</v>
      </c>
      <c r="Z96">
        <f t="shared" si="30"/>
        <v>7.741891502375791E-9</v>
      </c>
      <c r="AA96">
        <f t="shared" si="30"/>
        <v>2.7439648925609901E-4</v>
      </c>
      <c r="AB96">
        <f t="shared" si="30"/>
        <v>0.72501931585243862</v>
      </c>
      <c r="AC96">
        <f t="shared" si="30"/>
        <v>0.13914850544422808</v>
      </c>
      <c r="AD96">
        <f t="shared" si="30"/>
        <v>0.1355577744721857</v>
      </c>
      <c r="AE96">
        <f t="shared" si="33"/>
        <v>1</v>
      </c>
      <c r="AF96" s="17">
        <f t="shared" si="31"/>
        <v>10.015328914256084</v>
      </c>
      <c r="AG96">
        <f t="shared" si="34"/>
        <v>26186.678178131238</v>
      </c>
      <c r="AH96">
        <f t="shared" si="35"/>
        <v>3.1641496873188985E-2</v>
      </c>
      <c r="AI96">
        <f t="shared" si="21"/>
        <v>2.4496503576499198E-10</v>
      </c>
      <c r="AJ96">
        <f t="shared" si="21"/>
        <v>8.6823156568108917E-6</v>
      </c>
      <c r="AK96">
        <f t="shared" si="21"/>
        <v>2.2940696415546552E-2</v>
      </c>
      <c r="AL96">
        <f t="shared" si="21"/>
        <v>4.4028669999224635E-3</v>
      </c>
      <c r="AM96">
        <f t="shared" si="21"/>
        <v>4.2892508970981211E-3</v>
      </c>
      <c r="AO96" s="32">
        <f t="shared" si="32"/>
        <v>1.8106359927924042E-6</v>
      </c>
      <c r="AP96">
        <f t="shared" si="32"/>
        <v>6.4174518538589936E-2</v>
      </c>
      <c r="AQ96">
        <f t="shared" si="32"/>
        <v>169.56399716391027</v>
      </c>
      <c r="AR96">
        <f t="shared" si="32"/>
        <v>32.543376799232192</v>
      </c>
      <c r="AS96" s="33">
        <f t="shared" si="32"/>
        <v>31.703594074762432</v>
      </c>
      <c r="AW96">
        <f>(((AO96-labtown_av20!AO96)/labtown_av20!AO96)/10)*100</f>
        <v>0.34200977240347563</v>
      </c>
      <c r="AX96">
        <f>(((AP96-labtown_av20!AP96)/labtown_av20!AP96)/10)*100</f>
        <v>0.34200977240347552</v>
      </c>
      <c r="AY96">
        <f>(((AQ96-labtown_av20!AQ96)/labtown_av20!AQ96)/10)*100</f>
        <v>-0.35553249402890791</v>
      </c>
      <c r="AZ96">
        <f>(((AR96-labtown_av20!AR96)/labtown_av20!AR96)/10)*100</f>
        <v>0.3420097724034763</v>
      </c>
      <c r="BA96">
        <f>(((AS96-labtown_av20!AS96)/labtown_av20!AS96)/10)*100</f>
        <v>0.3420097724034753</v>
      </c>
    </row>
    <row r="97" spans="1:53" x14ac:dyDescent="0.35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17.64882264546522</v>
      </c>
      <c r="K97">
        <v>14.325343056384201</v>
      </c>
      <c r="L97">
        <v>19.100457408512298</v>
      </c>
      <c r="M97">
        <v>16.3718206358676</v>
      </c>
      <c r="N97">
        <f t="shared" si="26"/>
        <v>-21.420548890214757</v>
      </c>
      <c r="O97">
        <f t="shared" si="27"/>
        <v>-9.4602744451073786</v>
      </c>
      <c r="P97">
        <f t="shared" si="23"/>
        <v>-0.32196171565631315</v>
      </c>
      <c r="Q97">
        <f t="shared" si="24"/>
        <v>-1.9325343056384201</v>
      </c>
      <c r="R97">
        <f t="shared" si="25"/>
        <v>-2.0234610053131403</v>
      </c>
      <c r="S97">
        <f t="shared" si="20"/>
        <v>4.9793633411716083E-10</v>
      </c>
      <c r="T97">
        <f t="shared" si="20"/>
        <v>7.7885212866096336E-5</v>
      </c>
      <c r="U97">
        <f t="shared" si="20"/>
        <v>0.72472593545558928</v>
      </c>
      <c r="V97">
        <f t="shared" si="20"/>
        <v>0.14478081431431936</v>
      </c>
      <c r="W97">
        <f t="shared" si="20"/>
        <v>0.13219713740542957</v>
      </c>
      <c r="X97">
        <f t="shared" si="28"/>
        <v>1.0017817728861407</v>
      </c>
      <c r="Y97">
        <f t="shared" si="29"/>
        <v>1.7801874118558081E-3</v>
      </c>
      <c r="Z97">
        <f t="shared" si="30"/>
        <v>4.9705070265213809E-10</v>
      </c>
      <c r="AA97">
        <f t="shared" si="30"/>
        <v>7.7746685929120534E-5</v>
      </c>
      <c r="AB97">
        <f t="shared" si="30"/>
        <v>0.72343693513972462</v>
      </c>
      <c r="AC97">
        <f t="shared" si="30"/>
        <v>0.14452330660519483</v>
      </c>
      <c r="AD97">
        <f t="shared" si="30"/>
        <v>0.1319620110721007</v>
      </c>
      <c r="AE97">
        <f t="shared" si="33"/>
        <v>1</v>
      </c>
      <c r="AF97" s="17">
        <f t="shared" si="31"/>
        <v>8.6129679999005333</v>
      </c>
      <c r="AG97">
        <f t="shared" si="34"/>
        <v>5509.4172322902396</v>
      </c>
      <c r="AH97">
        <f t="shared" si="35"/>
        <v>2.6605057409148918E-2</v>
      </c>
      <c r="AI97">
        <f t="shared" si="21"/>
        <v>1.3224062479317942E-11</v>
      </c>
      <c r="AJ97">
        <f t="shared" si="21"/>
        <v>2.0684550425153221E-6</v>
      </c>
      <c r="AK97">
        <f t="shared" si="21"/>
        <v>1.9247081191291114E-2</v>
      </c>
      <c r="AL97">
        <f t="shared" si="21"/>
        <v>3.8450508691912394E-3</v>
      </c>
      <c r="AM97">
        <f t="shared" si="21"/>
        <v>3.5108568803999844E-3</v>
      </c>
      <c r="AO97" s="32">
        <f t="shared" si="32"/>
        <v>9.7744412467742304E-8</v>
      </c>
      <c r="AP97">
        <f t="shared" si="32"/>
        <v>1.5288790654369847E-2</v>
      </c>
      <c r="AQ97">
        <f t="shared" si="32"/>
        <v>142.26298807223387</v>
      </c>
      <c r="AR97">
        <f t="shared" si="32"/>
        <v>28.420331400087569</v>
      </c>
      <c r="AS97" s="33">
        <f t="shared" si="32"/>
        <v>25.950168003949617</v>
      </c>
      <c r="AW97">
        <f>(((AO97-labtown_av20!AO97)/labtown_av20!AO97)/10)*100</f>
        <v>0.35843105776709844</v>
      </c>
      <c r="AX97">
        <f>(((AP97-labtown_av20!AP97)/labtown_av20!AP97)/10)*100</f>
        <v>0.35843105776710005</v>
      </c>
      <c r="AY97">
        <f>(((AQ97-labtown_av20!AQ97)/labtown_av20!AQ97)/10)*100</f>
        <v>-0.44008475014037546</v>
      </c>
      <c r="AZ97">
        <f>(((AR97-labtown_av20!AR97)/labtown_av20!AR97)/10)*100</f>
        <v>0.35843105776709899</v>
      </c>
      <c r="BA97">
        <f>(((AS97-labtown_av20!AS97)/labtown_av20!AS97)/10)*100</f>
        <v>0.35843105776709866</v>
      </c>
    </row>
    <row r="98" spans="1:53" x14ac:dyDescent="0.35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19.601162276454993</v>
      </c>
      <c r="K98">
        <v>15.910034315304401</v>
      </c>
      <c r="L98">
        <v>21.2133790870725</v>
      </c>
      <c r="M98">
        <v>18.1828963603479</v>
      </c>
      <c r="N98">
        <f t="shared" si="26"/>
        <v>-23.956054904487001</v>
      </c>
      <c r="O98">
        <f t="shared" si="27"/>
        <v>-10.7280274522435</v>
      </c>
      <c r="P98">
        <f t="shared" si="23"/>
        <v>-0.5146601727410135</v>
      </c>
      <c r="Q98">
        <f t="shared" si="24"/>
        <v>-2.0910034315304404</v>
      </c>
      <c r="R98">
        <f t="shared" si="25"/>
        <v>-2.1855000375360931</v>
      </c>
      <c r="S98">
        <f t="shared" si="20"/>
        <v>3.944732396647078E-11</v>
      </c>
      <c r="T98">
        <f t="shared" si="20"/>
        <v>2.1921833545290952E-5</v>
      </c>
      <c r="U98">
        <f t="shared" si="20"/>
        <v>0.59770367611190867</v>
      </c>
      <c r="V98">
        <f t="shared" si="20"/>
        <v>0.12356308649337579</v>
      </c>
      <c r="W98">
        <f t="shared" si="20"/>
        <v>0.112421504624972</v>
      </c>
      <c r="X98">
        <f t="shared" si="28"/>
        <v>0.83371018910324912</v>
      </c>
      <c r="Y98">
        <f t="shared" si="29"/>
        <v>-0.1818694320938333</v>
      </c>
      <c r="Z98">
        <f t="shared" si="30"/>
        <v>4.7315391465829269E-11</v>
      </c>
      <c r="AA98">
        <f t="shared" si="30"/>
        <v>2.6294309259756556E-5</v>
      </c>
      <c r="AB98">
        <f t="shared" si="30"/>
        <v>0.71692020071723905</v>
      </c>
      <c r="AC98">
        <f t="shared" si="30"/>
        <v>0.14820867983667327</v>
      </c>
      <c r="AD98">
        <f t="shared" si="30"/>
        <v>0.13484482508951248</v>
      </c>
      <c r="AE98">
        <f t="shared" si="33"/>
        <v>1</v>
      </c>
      <c r="AF98" s="17">
        <f t="shared" si="31"/>
        <v>9.8699979981782864</v>
      </c>
      <c r="AG98">
        <f t="shared" si="34"/>
        <v>17029.278318903231</v>
      </c>
      <c r="AH98">
        <f t="shared" si="35"/>
        <v>2.4315436553383536E-2</v>
      </c>
      <c r="AI98">
        <f t="shared" si="21"/>
        <v>1.1504943991858764E-12</v>
      </c>
      <c r="AJ98">
        <f t="shared" si="21"/>
        <v>6.3935760852065573E-7</v>
      </c>
      <c r="AK98">
        <f t="shared" si="21"/>
        <v>1.7432227654379018E-2</v>
      </c>
      <c r="AL98">
        <f t="shared" si="21"/>
        <v>3.6037587512293624E-3</v>
      </c>
      <c r="AM98">
        <f t="shared" si="21"/>
        <v>3.2788107890161411E-3</v>
      </c>
      <c r="AO98" s="32">
        <f t="shared" si="32"/>
        <v>8.5037710062038159E-9</v>
      </c>
      <c r="AP98">
        <f t="shared" si="32"/>
        <v>4.7257515532288623E-3</v>
      </c>
      <c r="AQ98">
        <f t="shared" si="32"/>
        <v>128.84866906414442</v>
      </c>
      <c r="AR98">
        <f t="shared" si="32"/>
        <v>26.636843433347618</v>
      </c>
      <c r="AS98" s="33">
        <f t="shared" si="32"/>
        <v>24.235021171936189</v>
      </c>
      <c r="AW98">
        <f>(((AO98-labtown_av20!AO98)/labtown_av20!AO98)/10)*100</f>
        <v>0.38233482252498391</v>
      </c>
      <c r="AX98">
        <f>(((AP98-labtown_av20!AP98)/labtown_av20!AP98)/10)*100</f>
        <v>0.38233482252498413</v>
      </c>
      <c r="AY98">
        <f>(((AQ98-labtown_av20!AQ98)/labtown_av20!AQ98)/10)*100</f>
        <v>-0.50268055591127614</v>
      </c>
      <c r="AZ98">
        <f>(((AR98-labtown_av20!AR98)/labtown_av20!AR98)/10)*100</f>
        <v>0.38233482252498396</v>
      </c>
      <c r="BA98">
        <f>(((AS98-labtown_av20!AS98)/labtown_av20!AS98)/10)*100</f>
        <v>0.38233482252498485</v>
      </c>
    </row>
    <row r="99" spans="1:53" x14ac:dyDescent="0.35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22.59562711294625</v>
      </c>
      <c r="K99">
        <v>18.340606422846101</v>
      </c>
      <c r="L99">
        <v>24.454141897128</v>
      </c>
      <c r="M99">
        <v>20.960693054681101</v>
      </c>
      <c r="N99">
        <f t="shared" si="26"/>
        <v>-27.844970276553596</v>
      </c>
      <c r="O99">
        <f t="shared" si="27"/>
        <v>-12.672485138276798</v>
      </c>
      <c r="P99">
        <f t="shared" si="23"/>
        <v>-0.81021774101807853</v>
      </c>
      <c r="Q99">
        <f t="shared" si="24"/>
        <v>-2.3340606422846104</v>
      </c>
      <c r="R99">
        <f t="shared" si="25"/>
        <v>-2.5075163363233308</v>
      </c>
      <c r="S99">
        <f t="shared" si="20"/>
        <v>8.0738943115331562E-13</v>
      </c>
      <c r="T99">
        <f t="shared" si="20"/>
        <v>3.136242476110717E-6</v>
      </c>
      <c r="U99">
        <f t="shared" si="20"/>
        <v>0.4447612129195524</v>
      </c>
      <c r="V99">
        <f t="shared" si="20"/>
        <v>9.6901464925971306E-2</v>
      </c>
      <c r="W99">
        <f t="shared" si="20"/>
        <v>8.1470333077435633E-2</v>
      </c>
      <c r="X99">
        <f t="shared" si="28"/>
        <v>0.62313614716624288</v>
      </c>
      <c r="Y99">
        <f t="shared" si="29"/>
        <v>-0.47299024929265415</v>
      </c>
      <c r="Z99">
        <f t="shared" si="30"/>
        <v>1.2956870417885048E-12</v>
      </c>
      <c r="AA99">
        <f t="shared" si="30"/>
        <v>5.0329971874894571E-6</v>
      </c>
      <c r="AB99">
        <f t="shared" si="30"/>
        <v>0.71374645002081238</v>
      </c>
      <c r="AC99">
        <f t="shared" si="30"/>
        <v>0.15550608862387102</v>
      </c>
      <c r="AD99">
        <f t="shared" si="30"/>
        <v>0.13074242835683328</v>
      </c>
      <c r="AE99">
        <f t="shared" si="33"/>
        <v>0.99999999999999989</v>
      </c>
      <c r="AF99" s="17">
        <f t="shared" si="31"/>
        <v>9.8720078519071119</v>
      </c>
      <c r="AG99">
        <f t="shared" si="34"/>
        <v>13917.671984405983</v>
      </c>
      <c r="AH99">
        <f t="shared" si="35"/>
        <v>1.943270626365657E-2</v>
      </c>
      <c r="AI99">
        <f t="shared" si="21"/>
        <v>2.5178705692702127E-14</v>
      </c>
      <c r="AJ99">
        <f t="shared" si="21"/>
        <v>9.7804755970292274E-8</v>
      </c>
      <c r="AK99">
        <f t="shared" si="21"/>
        <v>1.3870025109982082E-2</v>
      </c>
      <c r="AL99">
        <f t="shared" si="21"/>
        <v>3.0219041424378321E-3</v>
      </c>
      <c r="AM99">
        <f t="shared" si="21"/>
        <v>2.5406792064555043E-3</v>
      </c>
      <c r="AO99" s="32">
        <f t="shared" si="32"/>
        <v>1.8610603197621184E-10</v>
      </c>
      <c r="AP99">
        <f t="shared" si="32"/>
        <v>7.229146431982224E-4</v>
      </c>
      <c r="AQ99">
        <f t="shared" si="32"/>
        <v>102.51898442013074</v>
      </c>
      <c r="AR99">
        <f t="shared" si="32"/>
        <v>22.336119887393114</v>
      </c>
      <c r="AS99" s="33">
        <f t="shared" si="32"/>
        <v>18.779191091421062</v>
      </c>
      <c r="AW99">
        <f>(((AO99-labtown_av20!AO99)/labtown_av20!AO99)/10)*100</f>
        <v>0.40336850495365956</v>
      </c>
      <c r="AX99">
        <f>(((AP99-labtown_av20!AP99)/labtown_av20!AP99)/10)*100</f>
        <v>0.40336850495365878</v>
      </c>
      <c r="AY99">
        <f>(((AQ99-labtown_av20!AQ99)/labtown_av20!AQ99)/10)*100</f>
        <v>-0.61209411934346181</v>
      </c>
      <c r="AZ99">
        <f>(((AR99-labtown_av20!AR99)/labtown_av20!AR99)/10)*100</f>
        <v>0.4033685049536585</v>
      </c>
      <c r="BA99">
        <f>(((AS99-labtown_av20!AS99)/labtown_av20!AS99)/10)*100</f>
        <v>0.40336850495365634</v>
      </c>
    </row>
    <row r="100" spans="1:53" x14ac:dyDescent="0.35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21.55004476564643</v>
      </c>
      <c r="K100">
        <v>17.491919452635099</v>
      </c>
      <c r="L100">
        <v>23.322559270180101</v>
      </c>
      <c r="M100">
        <v>19.990765088725801</v>
      </c>
      <c r="N100">
        <f t="shared" si="26"/>
        <v>-26.487071124216119</v>
      </c>
      <c r="O100">
        <f t="shared" si="27"/>
        <v>-11.993535562108059</v>
      </c>
      <c r="P100">
        <f t="shared" si="23"/>
        <v>-0.70701740544042735</v>
      </c>
      <c r="Q100">
        <f t="shared" si="24"/>
        <v>-2.2491919452635099</v>
      </c>
      <c r="R100">
        <f t="shared" si="25"/>
        <v>-2.3756399072273635</v>
      </c>
      <c r="S100">
        <f t="shared" si="20"/>
        <v>3.1391434990632752E-12</v>
      </c>
      <c r="T100">
        <f t="shared" si="20"/>
        <v>6.1840598896776478E-6</v>
      </c>
      <c r="U100">
        <f t="shared" si="20"/>
        <v>0.49311276174680269</v>
      </c>
      <c r="V100">
        <f t="shared" si="20"/>
        <v>0.10548442732410562</v>
      </c>
      <c r="W100">
        <f t="shared" si="20"/>
        <v>9.2954987606551714E-2</v>
      </c>
      <c r="X100">
        <f t="shared" si="28"/>
        <v>0.69155836074048882</v>
      </c>
      <c r="Y100">
        <f t="shared" si="29"/>
        <v>-0.3688077341276747</v>
      </c>
      <c r="Z100">
        <f t="shared" si="30"/>
        <v>4.5392315056418737E-12</v>
      </c>
      <c r="AA100">
        <f t="shared" si="30"/>
        <v>8.9422097117820129E-6</v>
      </c>
      <c r="AB100">
        <f t="shared" si="30"/>
        <v>0.71304576698169087</v>
      </c>
      <c r="AC100">
        <f t="shared" si="30"/>
        <v>0.15253149020012968</v>
      </c>
      <c r="AD100">
        <f t="shared" si="30"/>
        <v>0.13441380060392849</v>
      </c>
      <c r="AE100">
        <f t="shared" si="33"/>
        <v>1</v>
      </c>
      <c r="AF100" s="17">
        <f t="shared" si="31"/>
        <v>9.1280125360663948</v>
      </c>
      <c r="AG100">
        <f t="shared" si="34"/>
        <v>7114.1932876483443</v>
      </c>
      <c r="AH100">
        <f t="shared" si="35"/>
        <v>2.1400046157222068E-2</v>
      </c>
      <c r="AI100">
        <f t="shared" si="21"/>
        <v>9.7139763739052722E-14</v>
      </c>
      <c r="AJ100">
        <f t="shared" si="21"/>
        <v>1.9136370057969452E-7</v>
      </c>
      <c r="AK100">
        <f t="shared" si="21"/>
        <v>1.5259212325619996E-2</v>
      </c>
      <c r="AL100">
        <f t="shared" si="21"/>
        <v>3.2641809307126408E-3</v>
      </c>
      <c r="AM100">
        <f t="shared" si="21"/>
        <v>2.876461537091713E-3</v>
      </c>
      <c r="AO100" s="32">
        <f t="shared" si="32"/>
        <v>7.1799941574525321E-10</v>
      </c>
      <c r="AP100">
        <f t="shared" si="32"/>
        <v>1.4144467715627379E-3</v>
      </c>
      <c r="AQ100">
        <f t="shared" si="32"/>
        <v>112.78703090074825</v>
      </c>
      <c r="AR100">
        <f t="shared" si="32"/>
        <v>24.126885952021855</v>
      </c>
      <c r="AS100" s="33">
        <f t="shared" si="32"/>
        <v>21.261094566727255</v>
      </c>
      <c r="AW100">
        <f>(((AO100-labtown_av20!AO100)/labtown_av20!AO100)/10)*100</f>
        <v>0.39600233275413216</v>
      </c>
      <c r="AX100">
        <f>(((AP100-labtown_av20!AP100)/labtown_av20!AP100)/10)*100</f>
        <v>0.39600233275413016</v>
      </c>
      <c r="AY100">
        <f>(((AQ100-labtown_av20!AQ100)/labtown_av20!AQ100)/10)*100</f>
        <v>-0.57404935692815229</v>
      </c>
      <c r="AZ100">
        <f>(((AR100-labtown_av20!AR100)/labtown_av20!AR100)/10)*100</f>
        <v>0.3960023327541291</v>
      </c>
      <c r="BA100">
        <f>(((AS100-labtown_av20!AS100)/labtown_av20!AS100)/10)*100</f>
        <v>0.39600233275413144</v>
      </c>
    </row>
    <row r="101" spans="1:53" x14ac:dyDescent="0.35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24.090839201403043</v>
      </c>
      <c r="K101">
        <v>19.554252598541499</v>
      </c>
      <c r="L101">
        <v>26.0723367980553</v>
      </c>
      <c r="M101">
        <v>22.347717255475999</v>
      </c>
      <c r="N101">
        <f t="shared" si="26"/>
        <v>-29.786804157666356</v>
      </c>
      <c r="O101">
        <f t="shared" si="27"/>
        <v>-13.643402078833178</v>
      </c>
      <c r="P101">
        <f t="shared" si="23"/>
        <v>-0.95779711598264206</v>
      </c>
      <c r="Q101">
        <f t="shared" si="24"/>
        <v>-2.4554252598541497</v>
      </c>
      <c r="R101">
        <f t="shared" si="25"/>
        <v>-2.6553964082564332</v>
      </c>
      <c r="S101">
        <f t="shared" si="20"/>
        <v>1.1581246910108438E-13</v>
      </c>
      <c r="T101">
        <f t="shared" si="20"/>
        <v>1.1878066784616588E-6</v>
      </c>
      <c r="U101">
        <f t="shared" si="20"/>
        <v>0.38373728430831544</v>
      </c>
      <c r="V101">
        <f t="shared" si="20"/>
        <v>8.5826689034101539E-2</v>
      </c>
      <c r="W101">
        <f t="shared" si="20"/>
        <v>7.0270977147796509E-2</v>
      </c>
      <c r="X101">
        <f t="shared" si="28"/>
        <v>0.53983613829700772</v>
      </c>
      <c r="Y101">
        <f t="shared" si="29"/>
        <v>-0.61648963307148918</v>
      </c>
      <c r="Z101">
        <f t="shared" si="30"/>
        <v>2.1453263478512535E-13</v>
      </c>
      <c r="AA101">
        <f t="shared" si="30"/>
        <v>2.2003096758375034E-6</v>
      </c>
      <c r="AB101">
        <f t="shared" si="30"/>
        <v>0.71084030335366388</v>
      </c>
      <c r="AC101">
        <f t="shared" si="30"/>
        <v>0.15898655711500609</v>
      </c>
      <c r="AD101">
        <f t="shared" si="30"/>
        <v>0.13017093922143971</v>
      </c>
      <c r="AE101">
        <f t="shared" si="33"/>
        <v>1</v>
      </c>
      <c r="AF101" s="17">
        <f t="shared" si="31"/>
        <v>8.6284315092255301</v>
      </c>
      <c r="AG101">
        <f t="shared" si="34"/>
        <v>3629.6400627504204</v>
      </c>
      <c r="AH101">
        <f t="shared" si="35"/>
        <v>1.8823646162176032E-2</v>
      </c>
      <c r="AI101">
        <f t="shared" si="21"/>
        <v>4.038286407434537E-15</v>
      </c>
      <c r="AJ101">
        <f t="shared" si="21"/>
        <v>4.1417850785177413E-8</v>
      </c>
      <c r="AK101">
        <f t="shared" si="21"/>
        <v>1.3380606348143241E-2</v>
      </c>
      <c r="AL101">
        <f t="shared" si="21"/>
        <v>2.9927066956754651E-3</v>
      </c>
      <c r="AM101">
        <f t="shared" si="21"/>
        <v>2.4502917005025031E-3</v>
      </c>
      <c r="AO101" s="32">
        <f t="shared" si="32"/>
        <v>2.9848613683464475E-11</v>
      </c>
      <c r="AP101">
        <f t="shared" si="32"/>
        <v>3.0613614364007362E-4</v>
      </c>
      <c r="AQ101">
        <f t="shared" si="32"/>
        <v>98.901491731976506</v>
      </c>
      <c r="AR101">
        <f t="shared" si="32"/>
        <v>22.120309709256922</v>
      </c>
      <c r="AS101" s="33">
        <f t="shared" si="32"/>
        <v>18.111100353221804</v>
      </c>
      <c r="AW101">
        <f>(((AO101-labtown_av20!AO101)/labtown_av20!AO101)/10)*100</f>
        <v>0.42521038287870827</v>
      </c>
      <c r="AX101">
        <f>(((AP101-labtown_av20!AP101)/labtown_av20!AP101)/10)*100</f>
        <v>0.42521038287870905</v>
      </c>
      <c r="AY101">
        <f>(((AQ101-labtown_av20!AQ101)/labtown_av20!AQ101)/10)*100</f>
        <v>-0.65610551694093899</v>
      </c>
      <c r="AZ101">
        <f>(((AR101-labtown_av20!AR101)/labtown_av20!AR101)/10)*100</f>
        <v>0.42521038287870894</v>
      </c>
      <c r="BA101">
        <f>(((AS101-labtown_av20!AS101)/labtown_av20!AS101)/10)*100</f>
        <v>0.42521038287870938</v>
      </c>
    </row>
    <row r="102" spans="1:53" x14ac:dyDescent="0.35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26.51042920103578</v>
      </c>
      <c r="K102">
        <v>21.518205520321299</v>
      </c>
      <c r="L102">
        <v>28.6909406937616</v>
      </c>
      <c r="M102">
        <v>24.592234880367101</v>
      </c>
      <c r="N102">
        <f t="shared" si="26"/>
        <v>-32.929128832513918</v>
      </c>
      <c r="O102">
        <f t="shared" si="27"/>
        <v>-15.214564416256959</v>
      </c>
      <c r="P102">
        <f t="shared" si="23"/>
        <v>-1.196613791271067</v>
      </c>
      <c r="Q102">
        <f t="shared" si="24"/>
        <v>-2.6518205520321301</v>
      </c>
      <c r="R102">
        <f t="shared" si="25"/>
        <v>-2.8892632187622715</v>
      </c>
      <c r="S102">
        <f t="shared" si="20"/>
        <v>5.0010483597037825E-15</v>
      </c>
      <c r="T102">
        <f t="shared" si="20"/>
        <v>2.4683039002375163E-7</v>
      </c>
      <c r="U102">
        <f t="shared" si="20"/>
        <v>0.30221584714054012</v>
      </c>
      <c r="V102">
        <f t="shared" si="20"/>
        <v>7.052270586343308E-2</v>
      </c>
      <c r="W102">
        <f t="shared" si="20"/>
        <v>5.5617175210583417E-2</v>
      </c>
      <c r="X102">
        <f t="shared" si="28"/>
        <v>0.4283559750449516</v>
      </c>
      <c r="Y102">
        <f t="shared" si="29"/>
        <v>-0.84780071169084426</v>
      </c>
      <c r="Z102">
        <f t="shared" si="30"/>
        <v>1.1674982143482354E-14</v>
      </c>
      <c r="AA102">
        <f t="shared" si="30"/>
        <v>5.7622726051118881E-7</v>
      </c>
      <c r="AB102">
        <f t="shared" si="30"/>
        <v>0.70552499497369137</v>
      </c>
      <c r="AC102">
        <f t="shared" si="30"/>
        <v>0.16463574683657078</v>
      </c>
      <c r="AD102">
        <f t="shared" si="30"/>
        <v>0.12983868196246581</v>
      </c>
      <c r="AE102">
        <f t="shared" si="33"/>
        <v>1.0000000000000002</v>
      </c>
      <c r="AF102" s="17">
        <f t="shared" si="31"/>
        <v>9.2305467269012063</v>
      </c>
      <c r="AG102">
        <f t="shared" si="34"/>
        <v>5636.8812896153477</v>
      </c>
      <c r="AH102">
        <f t="shared" si="35"/>
        <v>1.756421652328977E-2</v>
      </c>
      <c r="AI102">
        <f t="shared" si="21"/>
        <v>2.0506191427366576E-16</v>
      </c>
      <c r="AJ102">
        <f t="shared" si="21"/>
        <v>1.0120980370240621E-8</v>
      </c>
      <c r="AK102">
        <f t="shared" si="21"/>
        <v>1.2391993774310842E-2</v>
      </c>
      <c r="AL102">
        <f t="shared" si="21"/>
        <v>2.8916979049110479E-3</v>
      </c>
      <c r="AM102">
        <f t="shared" si="21"/>
        <v>2.2805147230873075E-3</v>
      </c>
      <c r="AO102" s="32">
        <f t="shared" si="32"/>
        <v>1.5156958280814016E-12</v>
      </c>
      <c r="AP102">
        <f t="shared" si="32"/>
        <v>7.4808273284696867E-5</v>
      </c>
      <c r="AQ102">
        <f t="shared" si="32"/>
        <v>91.594254992994124</v>
      </c>
      <c r="AR102">
        <f t="shared" si="32"/>
        <v>21.373712744611129</v>
      </c>
      <c r="AS102" s="33">
        <f t="shared" si="32"/>
        <v>16.856209813045425</v>
      </c>
      <c r="AW102">
        <f>(((AO102-labtown_av20!AO102)/labtown_av20!AO102)/10)*100</f>
        <v>0.46637002401215116</v>
      </c>
      <c r="AX102">
        <f>(((AP102-labtown_av20!AP102)/labtown_av20!AP102)/10)*100</f>
        <v>0.46637002401215377</v>
      </c>
      <c r="AY102">
        <f>(((AQ102-labtown_av20!AQ102)/labtown_av20!AQ102)/10)*100</f>
        <v>-0.72182088698005009</v>
      </c>
      <c r="AZ102">
        <f>(((AR102-labtown_av20!AR102)/labtown_av20!AR102)/10)*100</f>
        <v>0.46637002401215033</v>
      </c>
      <c r="BA102">
        <f>(((AS102-labtown_av20!AS102)/labtown_av20!AS102)/10)*100</f>
        <v>0.46637002401215022</v>
      </c>
    </row>
    <row r="103" spans="1:53" x14ac:dyDescent="0.35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28.481967737277891</v>
      </c>
      <c r="K103">
        <v>23.118480306232101</v>
      </c>
      <c r="L103">
        <v>30.824640408309399</v>
      </c>
      <c r="M103">
        <v>26.4211203499795</v>
      </c>
      <c r="N103">
        <f t="shared" si="26"/>
        <v>-35.489568489971276</v>
      </c>
      <c r="O103">
        <f t="shared" si="27"/>
        <v>-16.494784244985638</v>
      </c>
      <c r="P103">
        <f t="shared" si="23"/>
        <v>-1.3912072052378206</v>
      </c>
      <c r="Q103">
        <f t="shared" si="24"/>
        <v>-2.8118480306232101</v>
      </c>
      <c r="R103">
        <f t="shared" si="25"/>
        <v>-3.0893893461319974</v>
      </c>
      <c r="S103">
        <f t="shared" si="20"/>
        <v>3.8643480909154746E-16</v>
      </c>
      <c r="T103">
        <f t="shared" si="20"/>
        <v>6.8612970551954505E-8</v>
      </c>
      <c r="U103">
        <f t="shared" si="20"/>
        <v>0.24877480104055444</v>
      </c>
      <c r="V103">
        <f t="shared" si="20"/>
        <v>6.0093834466023961E-2</v>
      </c>
      <c r="W103">
        <f t="shared" si="20"/>
        <v>4.5529748834604804E-2</v>
      </c>
      <c r="X103">
        <f t="shared" si="28"/>
        <v>0.35439845295415418</v>
      </c>
      <c r="Y103">
        <f t="shared" si="29"/>
        <v>-1.0373334255142541</v>
      </c>
      <c r="Z103">
        <f t="shared" si="30"/>
        <v>1.0903964333657448E-15</v>
      </c>
      <c r="AA103">
        <f t="shared" si="30"/>
        <v>1.9360403517571348E-7</v>
      </c>
      <c r="AB103">
        <f t="shared" si="30"/>
        <v>0.7019635637990117</v>
      </c>
      <c r="AC103">
        <f t="shared" si="30"/>
        <v>0.16956573586904974</v>
      </c>
      <c r="AD103">
        <f t="shared" si="30"/>
        <v>0.12847050672790222</v>
      </c>
      <c r="AE103">
        <f t="shared" si="33"/>
        <v>1</v>
      </c>
      <c r="AF103" s="17">
        <f t="shared" si="31"/>
        <v>9.8021073208252112</v>
      </c>
      <c r="AG103">
        <f t="shared" si="34"/>
        <v>8742.6963065411092</v>
      </c>
      <c r="AH103">
        <f t="shared" si="35"/>
        <v>1.6256330626882674E-2</v>
      </c>
      <c r="AI103">
        <f t="shared" si="21"/>
        <v>1.7725844935167192E-17</v>
      </c>
      <c r="AJ103">
        <f t="shared" si="21"/>
        <v>3.1472912065150215E-9</v>
      </c>
      <c r="AK103">
        <f t="shared" si="21"/>
        <v>1.1411351781141584E-2</v>
      </c>
      <c r="AL103">
        <f t="shared" si="21"/>
        <v>2.7565166652779314E-3</v>
      </c>
      <c r="AM103">
        <f t="shared" si="21"/>
        <v>2.0884590331719335E-3</v>
      </c>
      <c r="AO103" s="32">
        <f t="shared" si="32"/>
        <v>1.3101891354430334E-13</v>
      </c>
      <c r="AP103">
        <f t="shared" si="32"/>
        <v>2.3262906563457894E-5</v>
      </c>
      <c r="AQ103">
        <f t="shared" si="32"/>
        <v>84.345932050370777</v>
      </c>
      <c r="AR103">
        <f t="shared" si="32"/>
        <v>20.3745333422705</v>
      </c>
      <c r="AS103" s="33">
        <f t="shared" si="32"/>
        <v>15.436648267474647</v>
      </c>
      <c r="AW103">
        <f>(((AO103-labtown_av20!AO103)/labtown_av20!AO103)/10)*100</f>
        <v>0.49280173085969697</v>
      </c>
      <c r="AX103">
        <f>(((AP103-labtown_av20!AP103)/labtown_av20!AP103)/10)*100</f>
        <v>0.49280173085969753</v>
      </c>
      <c r="AY103">
        <f>(((AQ103-labtown_av20!AQ103)/labtown_av20!AQ103)/10)*100</f>
        <v>-0.78137418153317439</v>
      </c>
      <c r="AZ103">
        <f>(((AR103-labtown_av20!AR103)/labtown_av20!AR103)/10)*100</f>
        <v>0.4928017308596967</v>
      </c>
      <c r="BA103">
        <f>(((AS103-labtown_av20!AS103)/labtown_av20!AS103)/10)*100</f>
        <v>0.49280173085969664</v>
      </c>
    </row>
    <row r="104" spans="1:53" x14ac:dyDescent="0.35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30.193477843009582</v>
      </c>
      <c r="K104">
        <v>24.507693054391002</v>
      </c>
      <c r="L104">
        <v>32.676924072521203</v>
      </c>
      <c r="M104">
        <v>28.008792062161</v>
      </c>
      <c r="N104">
        <f t="shared" si="26"/>
        <v>-37.712308887025436</v>
      </c>
      <c r="O104">
        <f t="shared" si="27"/>
        <v>-17.606154443512718</v>
      </c>
      <c r="P104">
        <f t="shared" si="23"/>
        <v>-1.5601354754139392</v>
      </c>
      <c r="Q104">
        <f t="shared" si="24"/>
        <v>-2.9507693054391004</v>
      </c>
      <c r="R104">
        <f t="shared" si="25"/>
        <v>-3.2548141155329153</v>
      </c>
      <c r="S104">
        <f t="shared" si="20"/>
        <v>4.1855482287704487E-17</v>
      </c>
      <c r="T104">
        <f t="shared" si="20"/>
        <v>2.2581057552565848E-8</v>
      </c>
      <c r="U104">
        <f t="shared" si="20"/>
        <v>0.21010760485782359</v>
      </c>
      <c r="V104">
        <f t="shared" si="20"/>
        <v>5.2299456212120968E-2</v>
      </c>
      <c r="W104">
        <f t="shared" si="20"/>
        <v>3.8587992905246261E-2</v>
      </c>
      <c r="X104">
        <f t="shared" si="28"/>
        <v>0.30099507655624846</v>
      </c>
      <c r="Y104">
        <f t="shared" si="29"/>
        <v>-1.200661371323023</v>
      </c>
      <c r="Z104">
        <f t="shared" si="30"/>
        <v>1.390570329806798E-16</v>
      </c>
      <c r="AA104">
        <f t="shared" si="30"/>
        <v>7.5021351880305629E-8</v>
      </c>
      <c r="AB104">
        <f t="shared" si="30"/>
        <v>0.69804332769064326</v>
      </c>
      <c r="AC104">
        <f t="shared" si="30"/>
        <v>0.17375518832563863</v>
      </c>
      <c r="AD104">
        <f t="shared" si="30"/>
        <v>0.12820140896236595</v>
      </c>
      <c r="AE104">
        <f t="shared" si="33"/>
        <v>0.99999999999999989</v>
      </c>
      <c r="AF104" s="18">
        <f t="shared" si="31"/>
        <v>9.9154847935456214</v>
      </c>
      <c r="AG104">
        <f t="shared" si="34"/>
        <v>8734.3764397914474</v>
      </c>
      <c r="AH104">
        <f t="shared" si="35"/>
        <v>1.6793327551940466E-2</v>
      </c>
      <c r="AI104">
        <f t="shared" si="21"/>
        <v>2.3352303032455442E-18</v>
      </c>
      <c r="AJ104">
        <f t="shared" si="21"/>
        <v>1.2598581355153572E-9</v>
      </c>
      <c r="AK104">
        <f t="shared" si="21"/>
        <v>1.1722470247355487E-2</v>
      </c>
      <c r="AL104">
        <f t="shared" si="21"/>
        <v>2.9179277914015518E-3</v>
      </c>
      <c r="AM104">
        <f t="shared" si="21"/>
        <v>2.1529282533252875E-3</v>
      </c>
      <c r="AO104" s="34">
        <f t="shared" si="32"/>
        <v>1.7260634871060909E-14</v>
      </c>
      <c r="AP104" s="35">
        <f t="shared" si="32"/>
        <v>9.3121227641844348E-6</v>
      </c>
      <c r="AQ104" s="35">
        <f t="shared" si="32"/>
        <v>86.645534894466806</v>
      </c>
      <c r="AR104" s="35">
        <f t="shared" si="32"/>
        <v>21.567588480461563</v>
      </c>
      <c r="AS104" s="36">
        <f t="shared" si="32"/>
        <v>15.913166436985604</v>
      </c>
      <c r="AT104">
        <f>SUM(AO85:AS104)</f>
        <v>7490.0159393137419</v>
      </c>
      <c r="AU104">
        <f>C104*0.5</f>
        <v>7391.4058271133999</v>
      </c>
      <c r="AW104">
        <f>(((AO104-labtown_av20!AO104)/labtown_av20!AO104)/10)*100</f>
        <v>0.54793503623682516</v>
      </c>
      <c r="AX104">
        <f>(((AP104-labtown_av20!AP104)/labtown_av20!AP104)/10)*100</f>
        <v>0.54793503623682349</v>
      </c>
      <c r="AY104">
        <f>(((AQ104-labtown_av20!AQ104)/labtown_av20!AQ104)/10)*100</f>
        <v>-0.8047501644012065</v>
      </c>
      <c r="AZ104">
        <f>(((AR104-labtown_av20!AR104)/labtown_av20!AR104)/10)*100</f>
        <v>0.5479350362368256</v>
      </c>
      <c r="BA104">
        <f>(((AS104-labtown_av20!AS104)/labtown_av20!AS104)/10)*100</f>
        <v>0.54793503623682216</v>
      </c>
    </row>
    <row r="105" spans="1:53" x14ac:dyDescent="0.35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10.429894451165509</v>
      </c>
      <c r="K105">
        <v>8.4658234181538301</v>
      </c>
      <c r="L105">
        <v>15</v>
      </c>
      <c r="M105">
        <v>9.6752267636043996</v>
      </c>
      <c r="N105">
        <f t="shared" si="26"/>
        <v>-12.045317469046081</v>
      </c>
      <c r="O105">
        <f t="shared" si="27"/>
        <v>-4.7726587345230405</v>
      </c>
      <c r="P105">
        <f t="shared" si="23"/>
        <v>0.32055587235249472</v>
      </c>
      <c r="Q105">
        <f t="shared" si="24"/>
        <v>-1.3465823418153831</v>
      </c>
      <c r="R105">
        <f t="shared" si="25"/>
        <v>-1.45013644422055</v>
      </c>
      <c r="S105">
        <f t="shared" si="20"/>
        <v>5.8719870675565486E-6</v>
      </c>
      <c r="T105">
        <f t="shared" si="20"/>
        <v>8.4578630272567398E-3</v>
      </c>
      <c r="U105">
        <f t="shared" si="20"/>
        <v>1.3778934843875905</v>
      </c>
      <c r="V105">
        <f t="shared" si="20"/>
        <v>0.26012777098408391</v>
      </c>
      <c r="W105">
        <f t="shared" si="20"/>
        <v>0.2345382845170757</v>
      </c>
      <c r="X105">
        <f t="shared" si="28"/>
        <v>1.8810232749030744</v>
      </c>
      <c r="Y105">
        <f t="shared" si="29"/>
        <v>0.63181592392818486</v>
      </c>
      <c r="Z105">
        <f t="shared" si="30"/>
        <v>3.1216982511070317E-6</v>
      </c>
      <c r="AA105">
        <f t="shared" si="30"/>
        <v>4.4964159349344347E-3</v>
      </c>
      <c r="AB105">
        <f t="shared" si="30"/>
        <v>0.73252335724479045</v>
      </c>
      <c r="AC105">
        <f t="shared" si="30"/>
        <v>0.13829056474460041</v>
      </c>
      <c r="AD105">
        <f t="shared" si="30"/>
        <v>0.12468654037742356</v>
      </c>
      <c r="AE105">
        <f t="shared" si="33"/>
        <v>1</v>
      </c>
      <c r="AF105" s="16">
        <f t="shared" si="31"/>
        <v>9.3332106495075688</v>
      </c>
      <c r="AG105">
        <f t="shared" si="34"/>
        <v>17596.966289556807</v>
      </c>
      <c r="AH105">
        <f>AG105/C409</f>
        <v>5.724031708202084E-2</v>
      </c>
      <c r="AI105">
        <f t="shared" si="21"/>
        <v>1.7868699772775642E-7</v>
      </c>
      <c r="AJ105">
        <f t="shared" si="21"/>
        <v>2.5737627384829823E-4</v>
      </c>
      <c r="AK105">
        <f t="shared" si="21"/>
        <v>4.1929869238678232E-2</v>
      </c>
      <c r="AL105">
        <f t="shared" si="21"/>
        <v>7.9157957754326606E-3</v>
      </c>
      <c r="AM105">
        <f t="shared" si="21"/>
        <v>7.1370971070639196E-3</v>
      </c>
      <c r="AO105" s="29">
        <f t="shared" si="32"/>
        <v>8.8602996107228272E-4</v>
      </c>
      <c r="AP105" s="30">
        <f t="shared" si="32"/>
        <v>1.2762153530956868</v>
      </c>
      <c r="AQ105" s="30">
        <f t="shared" si="32"/>
        <v>207.91171647483051</v>
      </c>
      <c r="AR105" s="30">
        <f t="shared" si="32"/>
        <v>39.250937740017079</v>
      </c>
      <c r="AS105" s="31">
        <f t="shared" si="32"/>
        <v>35.389714709827793</v>
      </c>
      <c r="AW105">
        <f>(((AO105-labtown_av20!AO105)/labtown_av20!AO105)/10)*100</f>
        <v>0.33363436074311303</v>
      </c>
      <c r="AX105">
        <f>(((AP105-labtown_av20!AP105)/labtown_av20!AP105)/10)*100</f>
        <v>0.33363436074311187</v>
      </c>
      <c r="AY105">
        <f>(((AQ105-labtown_av20!AQ105)/labtown_av20!AQ105)/10)*100</f>
        <v>-0.14483743717036796</v>
      </c>
      <c r="AZ105">
        <f>(((AR105-labtown_av20!AR105)/labtown_av20!AR105)/10)*100</f>
        <v>0.33363436074311376</v>
      </c>
      <c r="BA105">
        <f>(((AS105-labtown_av20!AS105)/labtown_av20!AS105)/10)*100</f>
        <v>0.3336343607431127</v>
      </c>
    </row>
    <row r="106" spans="1:53" x14ac:dyDescent="0.35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8.6444176769729584</v>
      </c>
      <c r="K106">
        <v>7.0165727897507804</v>
      </c>
      <c r="L106">
        <v>15</v>
      </c>
      <c r="M106">
        <v>8.0189403311437708</v>
      </c>
      <c r="N106">
        <f t="shared" si="26"/>
        <v>-9.7265164636012784</v>
      </c>
      <c r="O106">
        <f t="shared" si="27"/>
        <v>-3.6132582318006392</v>
      </c>
      <c r="P106">
        <f t="shared" si="23"/>
        <v>0.49678474876630524</v>
      </c>
      <c r="Q106">
        <f t="shared" si="24"/>
        <v>-1.2016572789750781</v>
      </c>
      <c r="R106">
        <f t="shared" si="25"/>
        <v>-1.3672121868358054</v>
      </c>
      <c r="S106">
        <f t="shared" si="20"/>
        <v>5.9679829223984158E-5</v>
      </c>
      <c r="T106">
        <f t="shared" si="20"/>
        <v>2.6963849115009559E-2</v>
      </c>
      <c r="U106">
        <f t="shared" si="20"/>
        <v>1.6434287305830133</v>
      </c>
      <c r="V106">
        <f t="shared" si="20"/>
        <v>0.30069546247501716</v>
      </c>
      <c r="W106">
        <f t="shared" si="20"/>
        <v>0.25481635064522495</v>
      </c>
      <c r="X106">
        <f t="shared" si="28"/>
        <v>2.2259640726474887</v>
      </c>
      <c r="Y106">
        <f t="shared" si="29"/>
        <v>0.80019011285225439</v>
      </c>
      <c r="Z106">
        <f t="shared" si="30"/>
        <v>2.6810778285834111E-5</v>
      </c>
      <c r="AA106">
        <f t="shared" si="30"/>
        <v>1.2113335271822083E-2</v>
      </c>
      <c r="AB106">
        <f t="shared" si="30"/>
        <v>0.73829975549801796</v>
      </c>
      <c r="AC106">
        <f t="shared" si="30"/>
        <v>0.13508549673821996</v>
      </c>
      <c r="AD106">
        <f t="shared" si="30"/>
        <v>0.11447460171365423</v>
      </c>
      <c r="AE106">
        <f t="shared" si="33"/>
        <v>1</v>
      </c>
      <c r="AF106" s="17">
        <f t="shared" si="31"/>
        <v>8.8419653060436207</v>
      </c>
      <c r="AG106">
        <f t="shared" si="34"/>
        <v>12113.773440025228</v>
      </c>
      <c r="AH106">
        <f t="shared" ref="AH106:AH124" si="36">AG106/C410</f>
        <v>5.9405786845912668E-2</v>
      </c>
      <c r="AI106">
        <f t="shared" si="21"/>
        <v>1.592715380021285E-6</v>
      </c>
      <c r="AJ106">
        <f t="shared" si="21"/>
        <v>7.1960221315093826E-4</v>
      </c>
      <c r="AK106">
        <f t="shared" si="21"/>
        <v>4.3859277903504697E-2</v>
      </c>
      <c r="AL106">
        <f t="shared" si="21"/>
        <v>8.0248602252049259E-3</v>
      </c>
      <c r="AM106">
        <f t="shared" si="21"/>
        <v>6.8004537886720917E-3</v>
      </c>
      <c r="AO106" s="32">
        <f t="shared" si="32"/>
        <v>7.8975726499672261E-3</v>
      </c>
      <c r="AP106">
        <f t="shared" si="32"/>
        <v>3.5681897900432076</v>
      </c>
      <c r="AQ106">
        <f t="shared" si="32"/>
        <v>217.47880252992948</v>
      </c>
      <c r="AR106">
        <f t="shared" si="32"/>
        <v>39.791740212580414</v>
      </c>
      <c r="AS106" s="33">
        <f t="shared" si="32"/>
        <v>33.720449066087994</v>
      </c>
      <c r="AW106">
        <f>(((AO106-labtown_av20!AO106)/labtown_av20!AO106)/10)*100</f>
        <v>0.3002516755340659</v>
      </c>
      <c r="AX106">
        <f>(((AP106-labtown_av20!AP106)/labtown_av20!AP106)/10)*100</f>
        <v>0.30025167553406795</v>
      </c>
      <c r="AY106">
        <f>(((AQ106-labtown_av20!AQ106)/labtown_av20!AQ106)/10)*100</f>
        <v>-9.6625854689096013E-2</v>
      </c>
      <c r="AZ106">
        <f>(((AR106-labtown_av20!AR106)/labtown_av20!AR106)/10)*100</f>
        <v>0.30025167553406856</v>
      </c>
      <c r="BA106">
        <f>(((AS106-labtown_av20!AS106)/labtown_av20!AS106)/10)*100</f>
        <v>0.30025167553406851</v>
      </c>
    </row>
    <row r="107" spans="1:53" x14ac:dyDescent="0.35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5.9438547766289789</v>
      </c>
      <c r="K107">
        <v>4.8245574485624898</v>
      </c>
      <c r="L107">
        <v>15</v>
      </c>
      <c r="M107">
        <v>5.5137799412142803</v>
      </c>
      <c r="N107">
        <f t="shared" si="26"/>
        <v>-6.2192919176999988</v>
      </c>
      <c r="O107">
        <f t="shared" si="27"/>
        <v>-1.8596459588499994</v>
      </c>
      <c r="P107">
        <f t="shared" si="23"/>
        <v>0.76333381425480162</v>
      </c>
      <c r="Q107">
        <f t="shared" si="24"/>
        <v>-0.98245574485624898</v>
      </c>
      <c r="R107">
        <f t="shared" si="25"/>
        <v>-1.2594152400063492</v>
      </c>
      <c r="S107">
        <f t="shared" si="20"/>
        <v>1.9906542653960187E-3</v>
      </c>
      <c r="T107">
        <f t="shared" si="20"/>
        <v>0.15572775464263142</v>
      </c>
      <c r="U107">
        <f t="shared" si="20"/>
        <v>2.1454167321977704</v>
      </c>
      <c r="V107">
        <f t="shared" si="20"/>
        <v>0.37439056131618303</v>
      </c>
      <c r="W107">
        <f t="shared" si="20"/>
        <v>0.2838199445328915</v>
      </c>
      <c r="X107">
        <f t="shared" si="28"/>
        <v>2.9613456469548725</v>
      </c>
      <c r="Y107">
        <f t="shared" si="29"/>
        <v>1.0856437754896695</v>
      </c>
      <c r="Z107">
        <f t="shared" si="30"/>
        <v>6.7221273796356465E-4</v>
      </c>
      <c r="AA107">
        <f t="shared" si="30"/>
        <v>5.2586821400860448E-2</v>
      </c>
      <c r="AB107">
        <f t="shared" si="30"/>
        <v>0.72447359679336487</v>
      </c>
      <c r="AC107">
        <f t="shared" si="30"/>
        <v>0.1264258232405818</v>
      </c>
      <c r="AD107">
        <f t="shared" si="30"/>
        <v>9.5841545827229327E-2</v>
      </c>
      <c r="AE107">
        <f t="shared" si="33"/>
        <v>1</v>
      </c>
      <c r="AF107" s="17">
        <f t="shared" si="31"/>
        <v>9.3885152670662713</v>
      </c>
      <c r="AG107">
        <f t="shared" si="34"/>
        <v>25551.87324844929</v>
      </c>
      <c r="AH107">
        <f t="shared" si="36"/>
        <v>6.6210257941396081E-2</v>
      </c>
      <c r="AI107">
        <f t="shared" si="21"/>
        <v>4.450737877205971E-5</v>
      </c>
      <c r="AJ107">
        <f t="shared" si="21"/>
        <v>3.4817870092690977E-3</v>
      </c>
      <c r="AK107">
        <f t="shared" si="21"/>
        <v>4.7967583715419669E-2</v>
      </c>
      <c r="AL107">
        <f t="shared" si="21"/>
        <v>8.370686367212268E-3</v>
      </c>
      <c r="AM107">
        <f t="shared" si="21"/>
        <v>6.345693470722987E-3</v>
      </c>
      <c r="AO107" s="32">
        <f t="shared" si="32"/>
        <v>0.22069244870810079</v>
      </c>
      <c r="AP107">
        <f t="shared" si="32"/>
        <v>17.264645147739664</v>
      </c>
      <c r="AQ107">
        <f t="shared" si="32"/>
        <v>237.850077915898</v>
      </c>
      <c r="AR107">
        <f t="shared" si="32"/>
        <v>41.506539425936644</v>
      </c>
      <c r="AS107" s="33">
        <f t="shared" si="32"/>
        <v>31.465493350599608</v>
      </c>
      <c r="AW107">
        <f>(((AO107-labtown_av20!AO107)/labtown_av20!AO107)/10)*100</f>
        <v>0.24969478179836571</v>
      </c>
      <c r="AX107">
        <f>(((AP107-labtown_av20!AP107)/labtown_av20!AP107)/10)*100</f>
        <v>0.24969478179836768</v>
      </c>
      <c r="AY107">
        <f>(((AQ107-labtown_av20!AQ107)/labtown_av20!AQ107)/10)*100</f>
        <v>-2.3519168498076101E-2</v>
      </c>
      <c r="AZ107">
        <f>(((AR107-labtown_av20!AR107)/labtown_av20!AR107)/10)*100</f>
        <v>0.24969478179836932</v>
      </c>
      <c r="BA107">
        <f>(((AS107-labtown_av20!AS107)/labtown_av20!AS107)/10)*100</f>
        <v>0.24969478179836826</v>
      </c>
    </row>
    <row r="108" spans="1:53" x14ac:dyDescent="0.35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4.2534693218677555</v>
      </c>
      <c r="K108">
        <v>3.4524913326848701</v>
      </c>
      <c r="L108">
        <v>15</v>
      </c>
      <c r="M108">
        <v>3.9457043802112799</v>
      </c>
      <c r="N108">
        <f t="shared" si="26"/>
        <v>-4.0239861322957919</v>
      </c>
      <c r="O108">
        <f t="shared" si="27"/>
        <v>-0.76199306614789597</v>
      </c>
      <c r="P108">
        <f t="shared" si="23"/>
        <v>0.93017705394551997</v>
      </c>
      <c r="Q108">
        <f t="shared" si="24"/>
        <v>-0.84524913326848705</v>
      </c>
      <c r="R108">
        <f t="shared" si="25"/>
        <v>-1.164439330597147</v>
      </c>
      <c r="S108">
        <f t="shared" ref="S108:W158" si="37">EXP(N108)</f>
        <v>1.7881544486407715E-2</v>
      </c>
      <c r="T108">
        <f t="shared" si="37"/>
        <v>0.46673526512758007</v>
      </c>
      <c r="U108">
        <f t="shared" si="37"/>
        <v>2.5349579621960761</v>
      </c>
      <c r="V108">
        <f t="shared" si="37"/>
        <v>0.42945035451172953</v>
      </c>
      <c r="W108">
        <f t="shared" si="37"/>
        <v>0.3120975965609411</v>
      </c>
      <c r="X108">
        <f t="shared" si="28"/>
        <v>3.7611227228827344</v>
      </c>
      <c r="Y108">
        <f t="shared" si="29"/>
        <v>1.3247175093421026</v>
      </c>
      <c r="Z108">
        <f t="shared" si="30"/>
        <v>4.7543102961294234E-3</v>
      </c>
      <c r="AA108">
        <f t="shared" si="30"/>
        <v>0.1240946652147123</v>
      </c>
      <c r="AB108">
        <f t="shared" si="30"/>
        <v>0.67398969642052597</v>
      </c>
      <c r="AC108">
        <f t="shared" si="30"/>
        <v>0.11418142564159002</v>
      </c>
      <c r="AD108">
        <f t="shared" si="30"/>
        <v>8.297990242704234E-2</v>
      </c>
      <c r="AE108">
        <f t="shared" si="33"/>
        <v>1</v>
      </c>
      <c r="AF108" s="17">
        <f t="shared" si="31"/>
        <v>8.8928132015222179</v>
      </c>
      <c r="AG108">
        <f t="shared" si="34"/>
        <v>18400.175066981701</v>
      </c>
      <c r="AH108">
        <f t="shared" si="36"/>
        <v>7.3522913613785337E-2</v>
      </c>
      <c r="AI108">
        <f t="shared" ref="AI108:AM158" si="38">Z108*$AH108</f>
        <v>3.495507451954538E-4</v>
      </c>
      <c r="AJ108">
        <f t="shared" si="38"/>
        <v>9.1238013505129043E-3</v>
      </c>
      <c r="AK108">
        <f t="shared" si="38"/>
        <v>4.9553686226507736E-2</v>
      </c>
      <c r="AL108">
        <f t="shared" si="38"/>
        <v>8.3949510937454778E-3</v>
      </c>
      <c r="AM108">
        <f t="shared" si="38"/>
        <v>6.1009241978237701E-3</v>
      </c>
      <c r="AO108" s="32">
        <f t="shared" si="32"/>
        <v>1.7332678767717973</v>
      </c>
      <c r="AP108">
        <f t="shared" si="32"/>
        <v>45.240904252825011</v>
      </c>
      <c r="AQ108">
        <f t="shared" si="32"/>
        <v>245.71486026730975</v>
      </c>
      <c r="AR108">
        <f t="shared" si="32"/>
        <v>41.626857495964352</v>
      </c>
      <c r="AS108" s="33">
        <f t="shared" si="32"/>
        <v>30.251790551311398</v>
      </c>
      <c r="AW108">
        <f>(((AO108-labtown_av20!AO108)/labtown_av20!AO108)/10)*100</f>
        <v>0.22123994301942515</v>
      </c>
      <c r="AX108">
        <f>(((AP108-labtown_av20!AP108)/labtown_av20!AP108)/10)*100</f>
        <v>0.2212399430194239</v>
      </c>
      <c r="AY108">
        <f>(((AQ108-labtown_av20!AQ108)/labtown_av20!AQ108)/10)*100</f>
        <v>2.5521092082867416E-2</v>
      </c>
      <c r="AZ108">
        <f>(((AR108-labtown_av20!AR108)/labtown_av20!AR108)/10)*100</f>
        <v>0.2212399430194249</v>
      </c>
      <c r="BA108">
        <f>(((AS108-labtown_av20!AS108)/labtown_av20!AS108)/10)*100</f>
        <v>0.22123994301942668</v>
      </c>
    </row>
    <row r="109" spans="1:53" x14ac:dyDescent="0.35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2.4065755986395092</v>
      </c>
      <c r="K109">
        <v>1.9533892846100001</v>
      </c>
      <c r="L109">
        <v>15</v>
      </c>
      <c r="M109">
        <v>2.2324448966971402</v>
      </c>
      <c r="N109">
        <f t="shared" si="26"/>
        <v>-1.6254228553759922</v>
      </c>
      <c r="O109">
        <f t="shared" si="27"/>
        <v>0.43728857231200391</v>
      </c>
      <c r="P109">
        <f t="shared" si="23"/>
        <v>1.1124678629914246</v>
      </c>
      <c r="Q109">
        <f t="shared" si="24"/>
        <v>-0.69533892846099998</v>
      </c>
      <c r="R109">
        <f t="shared" si="25"/>
        <v>-1.111864728326281</v>
      </c>
      <c r="S109">
        <f t="shared" si="37"/>
        <v>0.19682842764581757</v>
      </c>
      <c r="T109">
        <f t="shared" si="37"/>
        <v>1.5485028676402033</v>
      </c>
      <c r="U109">
        <f t="shared" si="37"/>
        <v>3.0418560229747564</v>
      </c>
      <c r="V109">
        <f t="shared" si="37"/>
        <v>0.49890532611228294</v>
      </c>
      <c r="W109">
        <f t="shared" si="37"/>
        <v>0.32894499576245467</v>
      </c>
      <c r="X109">
        <f t="shared" si="28"/>
        <v>5.6150376401355144</v>
      </c>
      <c r="Y109">
        <f t="shared" si="29"/>
        <v>1.7254482916649132</v>
      </c>
      <c r="Z109">
        <f t="shared" si="30"/>
        <v>3.5053803778431529E-2</v>
      </c>
      <c r="AA109">
        <f t="shared" si="30"/>
        <v>0.27577782499118408</v>
      </c>
      <c r="AB109">
        <f t="shared" si="30"/>
        <v>0.54173386144947444</v>
      </c>
      <c r="AC109">
        <f t="shared" si="30"/>
        <v>8.8851644118318376E-2</v>
      </c>
      <c r="AD109">
        <f t="shared" si="30"/>
        <v>5.8582865662591688E-2</v>
      </c>
      <c r="AE109">
        <f t="shared" si="33"/>
        <v>1</v>
      </c>
      <c r="AF109" s="17">
        <f t="shared" si="31"/>
        <v>9.595459734844523</v>
      </c>
      <c r="AG109">
        <f t="shared" si="34"/>
        <v>49181.535582905155</v>
      </c>
      <c r="AH109">
        <f t="shared" si="36"/>
        <v>9.6275520124305555E-2</v>
      </c>
      <c r="AI109">
        <f t="shared" si="38"/>
        <v>3.3748231911038427E-3</v>
      </c>
      <c r="AJ109">
        <f t="shared" si="38"/>
        <v>2.655065353977596E-2</v>
      </c>
      <c r="AK109">
        <f t="shared" si="38"/>
        <v>5.2155709279996632E-2</v>
      </c>
      <c r="AL109">
        <f t="shared" si="38"/>
        <v>8.5542382513907958E-3</v>
      </c>
      <c r="AM109">
        <f t="shared" si="38"/>
        <v>5.6400958620383352E-3</v>
      </c>
      <c r="AO109" s="32">
        <f t="shared" si="32"/>
        <v>16.734258780235198</v>
      </c>
      <c r="AP109">
        <f t="shared" si="32"/>
        <v>131.65297319580597</v>
      </c>
      <c r="AQ109">
        <f t="shared" si="32"/>
        <v>258.61714422814111</v>
      </c>
      <c r="AR109">
        <f t="shared" si="32"/>
        <v>42.416692211878171</v>
      </c>
      <c r="AS109" s="33">
        <f t="shared" si="32"/>
        <v>27.966746213395648</v>
      </c>
      <c r="AW109">
        <f>(((AO109-labtown_av20!AO109)/labtown_av20!AO109)/10)*100</f>
        <v>0.20165204024862787</v>
      </c>
      <c r="AX109">
        <f>(((AP109-labtown_av20!AP109)/labtown_av20!AP109)/10)*100</f>
        <v>0.20165204024862765</v>
      </c>
      <c r="AY109">
        <f>(((AQ109-labtown_av20!AQ109)/labtown_av20!AQ109)/10)*100</f>
        <v>9.0664524523692072E-2</v>
      </c>
      <c r="AZ109">
        <f>(((AR109-labtown_av20!AR109)/labtown_av20!AR109)/10)*100</f>
        <v>0.20165204024862721</v>
      </c>
      <c r="BA109">
        <f>(((AS109-labtown_av20!AS109)/labtown_av20!AS109)/10)*100</f>
        <v>0.20165204024862787</v>
      </c>
    </row>
    <row r="110" spans="1:53" x14ac:dyDescent="0.35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0.1874932043196135</v>
      </c>
      <c r="K110">
        <v>0.15218604246721901</v>
      </c>
      <c r="L110">
        <v>15</v>
      </c>
      <c r="M110">
        <v>0.17392690567682201</v>
      </c>
      <c r="N110">
        <f t="shared" si="26"/>
        <v>1.25650233205245</v>
      </c>
      <c r="O110">
        <f t="shared" si="27"/>
        <v>1.8782511660262251</v>
      </c>
      <c r="P110">
        <f t="shared" si="23"/>
        <v>1.3314941772359861</v>
      </c>
      <c r="Q110">
        <f t="shared" si="24"/>
        <v>-0.51521860424672195</v>
      </c>
      <c r="R110">
        <f t="shared" si="25"/>
        <v>-0.97470219784924583</v>
      </c>
      <c r="S110">
        <f t="shared" si="37"/>
        <v>3.513112272948697</v>
      </c>
      <c r="T110">
        <f t="shared" si="37"/>
        <v>6.5420538860873627</v>
      </c>
      <c r="U110">
        <f t="shared" si="37"/>
        <v>3.7866971593434351</v>
      </c>
      <c r="V110">
        <f t="shared" si="37"/>
        <v>0.59736999272641922</v>
      </c>
      <c r="W110">
        <f t="shared" si="37"/>
        <v>0.37730469898481983</v>
      </c>
      <c r="X110">
        <f t="shared" si="28"/>
        <v>14.816538010090731</v>
      </c>
      <c r="Y110">
        <f t="shared" si="29"/>
        <v>2.6957439900206328</v>
      </c>
      <c r="Z110">
        <f t="shared" si="30"/>
        <v>0.2371074991037791</v>
      </c>
      <c r="AA110">
        <f t="shared" si="30"/>
        <v>0.44153727960147832</v>
      </c>
      <c r="AB110">
        <f t="shared" si="30"/>
        <v>0.25557233118590345</v>
      </c>
      <c r="AC110">
        <f t="shared" si="30"/>
        <v>4.0317784918419086E-2</v>
      </c>
      <c r="AD110">
        <f t="shared" si="30"/>
        <v>2.5465105190420213E-2</v>
      </c>
      <c r="AE110">
        <f t="shared" si="33"/>
        <v>1.0000000000000002</v>
      </c>
      <c r="AF110" s="17">
        <f t="shared" si="31"/>
        <v>9.2076776615028511</v>
      </c>
      <c r="AG110">
        <f t="shared" si="34"/>
        <v>65821.279027980985</v>
      </c>
      <c r="AH110">
        <f t="shared" si="36"/>
        <v>0.17704966247203952</v>
      </c>
      <c r="AI110">
        <f t="shared" si="38"/>
        <v>4.1979802685913503E-2</v>
      </c>
      <c r="AJ110">
        <f t="shared" si="38"/>
        <v>7.8174026322264278E-2</v>
      </c>
      <c r="AK110">
        <f t="shared" si="38"/>
        <v>4.5248994973656503E-2</v>
      </c>
      <c r="AL110">
        <f t="shared" si="38"/>
        <v>7.1382502114263847E-3</v>
      </c>
      <c r="AM110">
        <f t="shared" si="38"/>
        <v>4.5085882787788802E-3</v>
      </c>
      <c r="AO110" s="32">
        <f t="shared" si="32"/>
        <v>208.15931440233882</v>
      </c>
      <c r="AP110">
        <f t="shared" si="32"/>
        <v>387.63049567103553</v>
      </c>
      <c r="AQ110">
        <f t="shared" si="32"/>
        <v>224.36979615132392</v>
      </c>
      <c r="AR110">
        <f t="shared" si="32"/>
        <v>35.395432445457018</v>
      </c>
      <c r="AS110" s="33">
        <f t="shared" si="32"/>
        <v>22.356099480857058</v>
      </c>
      <c r="AW110">
        <f>(((AO110-labtown_av20!AO110)/labtown_av20!AO110)/10)*100</f>
        <v>0.17332224444939023</v>
      </c>
      <c r="AX110">
        <f>(((AP110-labtown_av20!AP110)/labtown_av20!AP110)/10)*100</f>
        <v>0.17332224444938948</v>
      </c>
      <c r="AY110">
        <f>(((AQ110-labtown_av20!AQ110)/labtown_av20!AQ110)/10)*100</f>
        <v>0.16465580707788724</v>
      </c>
      <c r="AZ110">
        <f>(((AR110-labtown_av20!AR110)/labtown_av20!AR110)/10)*100</f>
        <v>0.17332224444939134</v>
      </c>
      <c r="BA110">
        <f>(((AS110-labtown_av20!AS110)/labtown_av20!AS110)/10)*100</f>
        <v>0.17332224444939284</v>
      </c>
    </row>
    <row r="111" spans="1:53" x14ac:dyDescent="0.35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2.6216785031054535</v>
      </c>
      <c r="K111">
        <v>2.1279857979752101</v>
      </c>
      <c r="L111">
        <v>15</v>
      </c>
      <c r="M111">
        <v>2.4319837691145199</v>
      </c>
      <c r="N111">
        <f t="shared" si="26"/>
        <v>-1.9047772767603237</v>
      </c>
      <c r="O111">
        <f t="shared" si="27"/>
        <v>0.29761136161983814</v>
      </c>
      <c r="P111">
        <f t="shared" si="23"/>
        <v>1.0912369269662148</v>
      </c>
      <c r="Q111">
        <f t="shared" si="24"/>
        <v>-0.71279857979752104</v>
      </c>
      <c r="R111">
        <f t="shared" si="25"/>
        <v>-1.0774276602822681</v>
      </c>
      <c r="S111">
        <f t="shared" si="37"/>
        <v>0.14885579257473774</v>
      </c>
      <c r="T111">
        <f t="shared" si="37"/>
        <v>1.3466383308288352</v>
      </c>
      <c r="U111">
        <f t="shared" si="37"/>
        <v>2.9779553086090451</v>
      </c>
      <c r="V111">
        <f t="shared" si="37"/>
        <v>0.49027021543830551</v>
      </c>
      <c r="W111">
        <f t="shared" si="37"/>
        <v>0.3404702052077016</v>
      </c>
      <c r="X111">
        <f t="shared" si="28"/>
        <v>5.3041898526586246</v>
      </c>
      <c r="Y111">
        <f t="shared" si="29"/>
        <v>1.668497046484785</v>
      </c>
      <c r="Z111">
        <f t="shared" si="30"/>
        <v>2.8063813081676669E-2</v>
      </c>
      <c r="AA111">
        <f t="shared" si="30"/>
        <v>0.25388200050076609</v>
      </c>
      <c r="AB111">
        <f t="shared" si="30"/>
        <v>0.56143452465533472</v>
      </c>
      <c r="AC111">
        <f t="shared" si="30"/>
        <v>9.2430744196037182E-2</v>
      </c>
      <c r="AD111">
        <f t="shared" si="30"/>
        <v>6.4188917566185416E-2</v>
      </c>
      <c r="AE111">
        <f t="shared" si="33"/>
        <v>1</v>
      </c>
      <c r="AF111" s="17">
        <f t="shared" si="31"/>
        <v>9.0136626232282975</v>
      </c>
      <c r="AG111">
        <f t="shared" si="34"/>
        <v>26412.97262536559</v>
      </c>
      <c r="AH111">
        <f t="shared" si="36"/>
        <v>8.6092369767499941E-2</v>
      </c>
      <c r="AI111">
        <f t="shared" si="38"/>
        <v>2.41608017291371E-3</v>
      </c>
      <c r="AJ111">
        <f t="shared" si="38"/>
        <v>2.1857303064424561E-2</v>
      </c>
      <c r="AK111">
        <f t="shared" si="38"/>
        <v>4.8335228696867641E-2</v>
      </c>
      <c r="AL111">
        <f t="shared" si="38"/>
        <v>7.9575818072104322E-3</v>
      </c>
      <c r="AM111">
        <f t="shared" si="38"/>
        <v>5.5261760260836073E-3</v>
      </c>
      <c r="AO111" s="32">
        <f t="shared" si="32"/>
        <v>11.980275278987012</v>
      </c>
      <c r="AP111">
        <f t="shared" si="32"/>
        <v>108.38071952399768</v>
      </c>
      <c r="AQ111">
        <f t="shared" si="32"/>
        <v>239.67306712464313</v>
      </c>
      <c r="AR111">
        <f t="shared" si="32"/>
        <v>39.458136230003646</v>
      </c>
      <c r="AS111" s="33">
        <f t="shared" si="32"/>
        <v>27.401868023600819</v>
      </c>
      <c r="AW111">
        <f>(((AO111-labtown_av20!AO111)/labtown_av20!AO111)/10)*100</f>
        <v>0.19738493295492879</v>
      </c>
      <c r="AX111">
        <f>(((AP111-labtown_av20!AP111)/labtown_av20!AP111)/10)*100</f>
        <v>0.19738493295492898</v>
      </c>
      <c r="AY111">
        <f>(((AQ111-labtown_av20!AQ111)/labtown_av20!AQ111)/10)*100</f>
        <v>7.6586735896065697E-2</v>
      </c>
      <c r="AZ111">
        <f>(((AR111-labtown_av20!AR111)/labtown_av20!AR111)/10)*100</f>
        <v>0.19738493295492704</v>
      </c>
      <c r="BA111">
        <f>(((AS111-labtown_av20!AS111)/labtown_av20!AS111)/10)*100</f>
        <v>0.19738493295492882</v>
      </c>
    </row>
    <row r="112" spans="1:53" x14ac:dyDescent="0.35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4.3822857494696397</v>
      </c>
      <c r="K112">
        <v>3.5570501213227699</v>
      </c>
      <c r="L112">
        <v>15</v>
      </c>
      <c r="M112">
        <v>4.0652001386545802</v>
      </c>
      <c r="N112">
        <f t="shared" si="26"/>
        <v>-4.1912801941164117</v>
      </c>
      <c r="O112">
        <f t="shared" si="27"/>
        <v>-0.84564009705820586</v>
      </c>
      <c r="P112">
        <f t="shared" si="23"/>
        <v>0.91746270524715179</v>
      </c>
      <c r="Q112">
        <f t="shared" si="24"/>
        <v>-0.85570501213227701</v>
      </c>
      <c r="R112">
        <f t="shared" si="25"/>
        <v>-1.1772423840718738</v>
      </c>
      <c r="S112">
        <f t="shared" si="37"/>
        <v>1.5126907094572525E-2</v>
      </c>
      <c r="T112">
        <f t="shared" si="37"/>
        <v>0.42928248779067651</v>
      </c>
      <c r="U112">
        <f t="shared" si="37"/>
        <v>2.5029316510053934</v>
      </c>
      <c r="V112">
        <f t="shared" si="37"/>
        <v>0.42498346693990063</v>
      </c>
      <c r="W112">
        <f t="shared" si="37"/>
        <v>0.30812726476198637</v>
      </c>
      <c r="X112">
        <f t="shared" si="28"/>
        <v>3.6804517775925296</v>
      </c>
      <c r="Y112">
        <f t="shared" si="29"/>
        <v>1.3030355102958977</v>
      </c>
      <c r="Z112">
        <f t="shared" si="30"/>
        <v>4.1100680048761279E-3</v>
      </c>
      <c r="AA112">
        <f t="shared" si="30"/>
        <v>0.11663853073806073</v>
      </c>
      <c r="AB112">
        <f t="shared" si="30"/>
        <v>0.68006098225327649</v>
      </c>
      <c r="AC112">
        <f t="shared" si="30"/>
        <v>0.11547046194907419</v>
      </c>
      <c r="AD112">
        <f t="shared" si="30"/>
        <v>8.3719957054712371E-2</v>
      </c>
      <c r="AE112">
        <f t="shared" si="33"/>
        <v>0.99999999999999989</v>
      </c>
      <c r="AF112" s="17">
        <f t="shared" si="31"/>
        <v>9.1967088629451759</v>
      </c>
      <c r="AG112">
        <f t="shared" si="34"/>
        <v>24559.001358912072</v>
      </c>
      <c r="AH112">
        <f t="shared" si="36"/>
        <v>6.6834524384094915E-2</v>
      </c>
      <c r="AI112">
        <f t="shared" si="38"/>
        <v>2.7469444029218191E-4</v>
      </c>
      <c r="AJ112">
        <f t="shared" si="38"/>
        <v>7.7954807267379238E-3</v>
      </c>
      <c r="AK112">
        <f t="shared" si="38"/>
        <v>4.5451552301078148E-2</v>
      </c>
      <c r="AL112">
        <f t="shared" si="38"/>
        <v>7.7174134047781028E-3</v>
      </c>
      <c r="AM112">
        <f t="shared" si="38"/>
        <v>5.5953835112085527E-3</v>
      </c>
      <c r="AO112" s="32">
        <f t="shared" si="32"/>
        <v>1.3620884973940537</v>
      </c>
      <c r="AP112">
        <f t="shared" si="32"/>
        <v>38.654348512669799</v>
      </c>
      <c r="AQ112">
        <f t="shared" si="32"/>
        <v>225.37418854255847</v>
      </c>
      <c r="AR112">
        <f t="shared" si="32"/>
        <v>38.267247116839847</v>
      </c>
      <c r="AS112" s="33">
        <f t="shared" si="32"/>
        <v>27.745037398714455</v>
      </c>
      <c r="AW112">
        <f>(((AO112-labtown_av20!AO112)/labtown_av20!AO112)/10)*100</f>
        <v>0.2210757425653028</v>
      </c>
      <c r="AX112">
        <f>(((AP112-labtown_av20!AP112)/labtown_av20!AP112)/10)*100</f>
        <v>0.22107574256530058</v>
      </c>
      <c r="AY112">
        <f>(((AQ112-labtown_av20!AQ112)/labtown_av20!AQ112)/10)*100</f>
        <v>1.9491612808597271E-2</v>
      </c>
      <c r="AZ112">
        <f>(((AR112-labtown_av20!AR112)/labtown_av20!AR112)/10)*100</f>
        <v>0.22107574256530113</v>
      </c>
      <c r="BA112">
        <f>(((AS112-labtown_av20!AS112)/labtown_av20!AS112)/10)*100</f>
        <v>0.22107574256530349</v>
      </c>
    </row>
    <row r="113" spans="1:53" x14ac:dyDescent="0.35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6.5278291256205279</v>
      </c>
      <c r="K113">
        <v>5.2985626019647096</v>
      </c>
      <c r="L113">
        <v>15</v>
      </c>
      <c r="M113">
        <v>6.0555001165311104</v>
      </c>
      <c r="N113">
        <f t="shared" si="26"/>
        <v>-6.9777001631435631</v>
      </c>
      <c r="O113">
        <f t="shared" si="27"/>
        <v>-2.2388500815717816</v>
      </c>
      <c r="P113">
        <f t="shared" si="23"/>
        <v>0.70569478760109106</v>
      </c>
      <c r="Q113">
        <f t="shared" si="24"/>
        <v>-1.0298562601964711</v>
      </c>
      <c r="R113">
        <f t="shared" si="25"/>
        <v>-1.2912045953336926</v>
      </c>
      <c r="S113">
        <f t="shared" si="37"/>
        <v>9.3244521098943183E-4</v>
      </c>
      <c r="T113">
        <f t="shared" si="37"/>
        <v>0.10658099338796589</v>
      </c>
      <c r="U113">
        <f t="shared" si="37"/>
        <v>2.0252533171042555</v>
      </c>
      <c r="V113">
        <f t="shared" si="37"/>
        <v>0.35705828036777854</v>
      </c>
      <c r="W113">
        <f t="shared" si="37"/>
        <v>0.27493939282459601</v>
      </c>
      <c r="X113">
        <f t="shared" si="28"/>
        <v>2.7647644288955853</v>
      </c>
      <c r="Y113">
        <f t="shared" si="29"/>
        <v>1.016955433838667</v>
      </c>
      <c r="Z113">
        <f t="shared" si="30"/>
        <v>3.3726027477932617E-4</v>
      </c>
      <c r="AA113">
        <f t="shared" si="30"/>
        <v>3.8549755731102489E-2</v>
      </c>
      <c r="AB113">
        <f t="shared" si="30"/>
        <v>0.73252292164119914</v>
      </c>
      <c r="AC113">
        <f t="shared" si="30"/>
        <v>0.1291460048588694</v>
      </c>
      <c r="AD113">
        <f t="shared" si="30"/>
        <v>9.9444057494049679E-2</v>
      </c>
      <c r="AE113">
        <f t="shared" si="33"/>
        <v>1</v>
      </c>
      <c r="AF113" s="17">
        <f t="shared" si="31"/>
        <v>8.82715987268476</v>
      </c>
      <c r="AG113">
        <f t="shared" si="34"/>
        <v>13891.447977727275</v>
      </c>
      <c r="AH113">
        <f t="shared" si="36"/>
        <v>5.2918570913928417E-2</v>
      </c>
      <c r="AI113">
        <f t="shared" si="38"/>
        <v>1.7847331767360756E-5</v>
      </c>
      <c r="AJ113">
        <f t="shared" si="38"/>
        <v>2.0399979823709654E-3</v>
      </c>
      <c r="AK113">
        <f t="shared" si="38"/>
        <v>3.8764066174947827E-2</v>
      </c>
      <c r="AL113">
        <f t="shared" si="38"/>
        <v>6.8342220163746239E-3</v>
      </c>
      <c r="AM113">
        <f t="shared" si="38"/>
        <v>5.2624374084676425E-3</v>
      </c>
      <c r="AO113" s="32">
        <f t="shared" si="32"/>
        <v>8.8497041598804616E-2</v>
      </c>
      <c r="AP113">
        <f t="shared" si="32"/>
        <v>10.115449673968712</v>
      </c>
      <c r="AQ113">
        <f t="shared" si="32"/>
        <v>192.21389625853703</v>
      </c>
      <c r="AR113">
        <f t="shared" si="32"/>
        <v>33.887890804195536</v>
      </c>
      <c r="AS113" s="33">
        <f t="shared" si="32"/>
        <v>26.094104615680333</v>
      </c>
      <c r="AW113">
        <f>(((AO113-labtown_av20!AO113)/labtown_av20!AO113)/10)*100</f>
        <v>0.24247940982259444</v>
      </c>
      <c r="AX113">
        <f>(((AP113-labtown_av20!AP113)/labtown_av20!AP113)/10)*100</f>
        <v>0.24247940982259059</v>
      </c>
      <c r="AY113">
        <f>(((AQ113-labtown_av20!AQ113)/labtown_av20!AQ113)/10)*100</f>
        <v>-5.6970334028841836E-2</v>
      </c>
      <c r="AZ113">
        <f>(((AR113-labtown_av20!AR113)/labtown_av20!AR113)/10)*100</f>
        <v>0.24247940982259245</v>
      </c>
      <c r="BA113">
        <f>(((AS113-labtown_av20!AS113)/labtown_av20!AS113)/10)*100</f>
        <v>0.24247940982259444</v>
      </c>
    </row>
    <row r="114" spans="1:53" x14ac:dyDescent="0.35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9.0105233060168484</v>
      </c>
      <c r="K114">
        <v>7.3137364496890198</v>
      </c>
      <c r="L114">
        <v>15</v>
      </c>
      <c r="M114">
        <v>8.3585559425017397</v>
      </c>
      <c r="N114">
        <f t="shared" si="26"/>
        <v>-10.201978319502409</v>
      </c>
      <c r="O114">
        <f t="shared" si="27"/>
        <v>-3.8509891597512045</v>
      </c>
      <c r="P114">
        <f t="shared" si="23"/>
        <v>0.46064964771781636</v>
      </c>
      <c r="Q114">
        <f t="shared" si="24"/>
        <v>-1.2313736449689019</v>
      </c>
      <c r="R114">
        <f t="shared" si="25"/>
        <v>-1.4274110939352629</v>
      </c>
      <c r="S114">
        <f t="shared" si="37"/>
        <v>3.7096856607451962E-5</v>
      </c>
      <c r="T114">
        <f t="shared" si="37"/>
        <v>2.125869778658529E-2</v>
      </c>
      <c r="U114">
        <f t="shared" si="37"/>
        <v>1.585103409389085</v>
      </c>
      <c r="V114">
        <f t="shared" si="37"/>
        <v>0.2918913470893626</v>
      </c>
      <c r="W114">
        <f t="shared" si="37"/>
        <v>0.2399292732326273</v>
      </c>
      <c r="X114">
        <f t="shared" si="28"/>
        <v>2.1382198243542674</v>
      </c>
      <c r="Y114">
        <f t="shared" si="29"/>
        <v>0.75997362506970056</v>
      </c>
      <c r="Z114">
        <f t="shared" si="30"/>
        <v>1.734941196640296E-5</v>
      </c>
      <c r="AA114">
        <f t="shared" si="30"/>
        <v>9.942241459203251E-3</v>
      </c>
      <c r="AB114">
        <f t="shared" si="30"/>
        <v>0.74131919989460349</v>
      </c>
      <c r="AC114">
        <f t="shared" si="30"/>
        <v>0.13651138379914349</v>
      </c>
      <c r="AD114">
        <f t="shared" si="30"/>
        <v>0.11220982543508352</v>
      </c>
      <c r="AE114">
        <f t="shared" si="33"/>
        <v>1.0000000000000002</v>
      </c>
      <c r="AF114" s="17">
        <f t="shared" si="31"/>
        <v>9.4782276004781938</v>
      </c>
      <c r="AG114">
        <f t="shared" si="34"/>
        <v>22252.488811309999</v>
      </c>
      <c r="AH114">
        <f t="shared" si="36"/>
        <v>4.4628961829874449E-2</v>
      </c>
      <c r="AI114">
        <f t="shared" si="38"/>
        <v>7.7428624441936465E-7</v>
      </c>
      <c r="AJ114">
        <f t="shared" si="38"/>
        <v>4.4371191458617714E-4</v>
      </c>
      <c r="AK114">
        <f t="shared" si="38"/>
        <v>3.3084306275849323E-2</v>
      </c>
      <c r="AL114">
        <f t="shared" si="38"/>
        <v>6.0923613369153161E-3</v>
      </c>
      <c r="AM114">
        <f t="shared" si="38"/>
        <v>5.0078080162792174E-3</v>
      </c>
      <c r="AO114" s="32">
        <f t="shared" si="32"/>
        <v>3.8393437671773428E-3</v>
      </c>
      <c r="AP114">
        <f t="shared" si="32"/>
        <v>2.2001715592484303</v>
      </c>
      <c r="AQ114">
        <f t="shared" si="32"/>
        <v>164.05047359045085</v>
      </c>
      <c r="AR114">
        <f t="shared" si="32"/>
        <v>30.209331103148614</v>
      </c>
      <c r="AS114" s="33">
        <f t="shared" si="32"/>
        <v>24.831509836443498</v>
      </c>
      <c r="AW114">
        <f>(((AO114-labtown_av20!AO114)/labtown_av20!AO114)/10)*100</f>
        <v>0.27199145208003261</v>
      </c>
      <c r="AX114">
        <f>(((AP114-labtown_av20!AP114)/labtown_av20!AP114)/10)*100</f>
        <v>0.271991452080034</v>
      </c>
      <c r="AY114">
        <f>(((AQ114-labtown_av20!AQ114)/labtown_av20!AQ114)/10)*100</f>
        <v>-0.14021867209175159</v>
      </c>
      <c r="AZ114">
        <f>(((AR114-labtown_av20!AR114)/labtown_av20!AR114)/10)*100</f>
        <v>0.27199145208003261</v>
      </c>
      <c r="BA114">
        <f>(((AS114-labtown_av20!AS114)/labtown_av20!AS114)/10)*100</f>
        <v>0.27199145208003439</v>
      </c>
    </row>
    <row r="115" spans="1:53" x14ac:dyDescent="0.35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10.373488094625756</v>
      </c>
      <c r="K115">
        <v>8.4200390378455605</v>
      </c>
      <c r="L115">
        <v>15</v>
      </c>
      <c r="M115">
        <v>9.6229017575377895</v>
      </c>
      <c r="N115">
        <f t="shared" si="26"/>
        <v>-11.972062460552999</v>
      </c>
      <c r="O115">
        <f t="shared" si="27"/>
        <v>-4.7360312302764997</v>
      </c>
      <c r="P115">
        <f t="shared" si="23"/>
        <v>0.32612325299797862</v>
      </c>
      <c r="Q115">
        <f t="shared" si="24"/>
        <v>-1.3420039037845561</v>
      </c>
      <c r="R115">
        <f t="shared" si="25"/>
        <v>-1.4493736471121068</v>
      </c>
      <c r="S115">
        <f t="shared" si="37"/>
        <v>6.318286812318144E-6</v>
      </c>
      <c r="T115">
        <f t="shared" si="37"/>
        <v>8.7733967728046008E-3</v>
      </c>
      <c r="U115">
        <f t="shared" si="37"/>
        <v>1.3855861359940074</v>
      </c>
      <c r="V115">
        <f t="shared" si="37"/>
        <v>0.26132148044079867</v>
      </c>
      <c r="W115">
        <f t="shared" si="37"/>
        <v>0.23471725789383358</v>
      </c>
      <c r="X115">
        <f t="shared" si="28"/>
        <v>1.8904045893882566</v>
      </c>
      <c r="Y115">
        <f t="shared" si="29"/>
        <v>0.63679087462156281</v>
      </c>
      <c r="Z115">
        <f t="shared" si="30"/>
        <v>3.342293415804058E-6</v>
      </c>
      <c r="AA115">
        <f t="shared" si="30"/>
        <v>4.6410153794874736E-3</v>
      </c>
      <c r="AB115">
        <f t="shared" si="30"/>
        <v>0.73295745459567951</v>
      </c>
      <c r="AC115">
        <f t="shared" si="30"/>
        <v>0.13823574165431088</v>
      </c>
      <c r="AD115">
        <f t="shared" si="30"/>
        <v>0.12416244607710623</v>
      </c>
      <c r="AE115">
        <f t="shared" si="33"/>
        <v>0.99999999999999989</v>
      </c>
      <c r="AF115" s="17">
        <f t="shared" si="31"/>
        <v>9.2739023690630891</v>
      </c>
      <c r="AG115">
        <f t="shared" si="34"/>
        <v>16641.518750903258</v>
      </c>
      <c r="AH115">
        <f t="shared" si="36"/>
        <v>4.1459665658276287E-2</v>
      </c>
      <c r="AI115">
        <f t="shared" si="38"/>
        <v>1.3857036755109444E-7</v>
      </c>
      <c r="AJ115">
        <f t="shared" si="38"/>
        <v>1.9241494594846891E-4</v>
      </c>
      <c r="AK115">
        <f t="shared" si="38"/>
        <v>3.0388171009278094E-2</v>
      </c>
      <c r="AL115">
        <f t="shared" si="38"/>
        <v>5.7312076310115853E-3</v>
      </c>
      <c r="AM115">
        <f t="shared" si="38"/>
        <v>5.1477335016705825E-3</v>
      </c>
      <c r="AO115" s="32">
        <f t="shared" si="32"/>
        <v>6.8710929686181875E-4</v>
      </c>
      <c r="AP115">
        <f t="shared" si="32"/>
        <v>0.95410079768755818</v>
      </c>
      <c r="AQ115">
        <f t="shared" si="32"/>
        <v>150.68152869987003</v>
      </c>
      <c r="AR115">
        <f t="shared" si="32"/>
        <v>28.418529265006324</v>
      </c>
      <c r="AS115" s="33">
        <f t="shared" si="32"/>
        <v>25.525338564615549</v>
      </c>
      <c r="AW115">
        <f>(((AO115-labtown_av20!AO115)/labtown_av20!AO115)/10)*100</f>
        <v>0.28736207134872949</v>
      </c>
      <c r="AX115">
        <f>(((AP115-labtown_av20!AP115)/labtown_av20!AP115)/10)*100</f>
        <v>0.28736207134873193</v>
      </c>
      <c r="AY115">
        <f>(((AQ115-labtown_av20!AQ115)/labtown_av20!AQ115)/10)*100</f>
        <v>-0.18645141171948049</v>
      </c>
      <c r="AZ115">
        <f>(((AR115-labtown_av20!AR115)/labtown_av20!AR115)/10)*100</f>
        <v>0.28736207134872777</v>
      </c>
      <c r="BA115">
        <f>(((AS115-labtown_av20!AS115)/labtown_av20!AS115)/10)*100</f>
        <v>0.28736207134872893</v>
      </c>
    </row>
    <row r="116" spans="1:53" x14ac:dyDescent="0.35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11.440534254637621</v>
      </c>
      <c r="K116">
        <v>9.2861479339591106</v>
      </c>
      <c r="L116">
        <v>15</v>
      </c>
      <c r="M116">
        <v>10.6127404959533</v>
      </c>
      <c r="N116">
        <f t="shared" si="26"/>
        <v>-13.357836694334518</v>
      </c>
      <c r="O116">
        <f t="shared" si="27"/>
        <v>-5.4289183471672589</v>
      </c>
      <c r="P116">
        <f t="shared" si="23"/>
        <v>0.22080441123057226</v>
      </c>
      <c r="Q116">
        <f t="shared" si="24"/>
        <v>-1.4286147933959112</v>
      </c>
      <c r="R116">
        <f t="shared" si="25"/>
        <v>-1.5182977798376311</v>
      </c>
      <c r="S116">
        <f t="shared" si="37"/>
        <v>1.5803934952049758E-6</v>
      </c>
      <c r="T116">
        <f t="shared" si="37"/>
        <v>4.3878393556361734E-3</v>
      </c>
      <c r="U116">
        <f t="shared" si="37"/>
        <v>1.2470794919658053</v>
      </c>
      <c r="V116">
        <f t="shared" si="37"/>
        <v>0.23964064424197298</v>
      </c>
      <c r="W116">
        <f t="shared" si="37"/>
        <v>0.21908449978049696</v>
      </c>
      <c r="X116">
        <f t="shared" si="28"/>
        <v>1.7101940557374067</v>
      </c>
      <c r="Y116">
        <f t="shared" si="29"/>
        <v>0.53660684696324501</v>
      </c>
      <c r="Z116">
        <f t="shared" si="30"/>
        <v>9.2410185259563242E-7</v>
      </c>
      <c r="AA116">
        <f t="shared" si="30"/>
        <v>2.5656967645956478E-3</v>
      </c>
      <c r="AB116">
        <f t="shared" si="30"/>
        <v>0.72920350049286409</v>
      </c>
      <c r="AC116">
        <f t="shared" si="30"/>
        <v>0.14012482585705399</v>
      </c>
      <c r="AD116">
        <f t="shared" si="30"/>
        <v>0.12810505278363363</v>
      </c>
      <c r="AE116">
        <f t="shared" si="33"/>
        <v>0.99999999999999989</v>
      </c>
      <c r="AF116" s="17">
        <f t="shared" si="31"/>
        <v>10.015328914256084</v>
      </c>
      <c r="AG116">
        <f t="shared" si="34"/>
        <v>32563.708372335623</v>
      </c>
      <c r="AH116">
        <f t="shared" si="36"/>
        <v>3.9346894998815218E-2</v>
      </c>
      <c r="AI116">
        <f t="shared" si="38"/>
        <v>3.6360538562290966E-8</v>
      </c>
      <c r="AJ116">
        <f t="shared" si="38"/>
        <v>1.0095220119534488E-4</v>
      </c>
      <c r="AK116">
        <f t="shared" si="38"/>
        <v>2.8691893566661224E-2</v>
      </c>
      <c r="AL116">
        <f t="shared" si="38"/>
        <v>5.5134768097247714E-3</v>
      </c>
      <c r="AM116">
        <f t="shared" si="38"/>
        <v>5.0405360606953133E-3</v>
      </c>
      <c r="AO116" s="32">
        <f t="shared" si="32"/>
        <v>1.8029586358599123E-4</v>
      </c>
      <c r="AP116">
        <f t="shared" si="32"/>
        <v>0.50057741208205686</v>
      </c>
      <c r="AQ116">
        <f t="shared" si="32"/>
        <v>142.27043748695772</v>
      </c>
      <c r="AR116">
        <f t="shared" si="32"/>
        <v>27.33889821427417</v>
      </c>
      <c r="AS116" s="33">
        <f t="shared" si="32"/>
        <v>24.993793764701927</v>
      </c>
      <c r="AW116">
        <f>(((AO116-labtown_av20!AO116)/labtown_av20!AO116)/10)*100</f>
        <v>0.30199038990218063</v>
      </c>
      <c r="AX116">
        <f>(((AP116-labtown_av20!AP116)/labtown_av20!AP116)/10)*100</f>
        <v>0.30199038990218391</v>
      </c>
      <c r="AY116">
        <f>(((AQ116-labtown_av20!AQ116)/labtown_av20!AQ116)/10)*100</f>
        <v>-0.2200468868898717</v>
      </c>
      <c r="AZ116">
        <f>(((AR116-labtown_av20!AR116)/labtown_av20!AR116)/10)*100</f>
        <v>0.30199038990218369</v>
      </c>
      <c r="BA116">
        <f>(((AS116-labtown_av20!AS116)/labtown_av20!AS116)/10)*100</f>
        <v>0.30199038990218241</v>
      </c>
    </row>
    <row r="117" spans="1:53" x14ac:dyDescent="0.35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15.062605243583372</v>
      </c>
      <c r="K117">
        <v>12.2261406197917</v>
      </c>
      <c r="L117">
        <v>16.301520826388899</v>
      </c>
      <c r="M117">
        <v>13.9727321369047</v>
      </c>
      <c r="N117">
        <f t="shared" si="26"/>
        <v>-18.061824991666676</v>
      </c>
      <c r="O117">
        <f t="shared" si="27"/>
        <v>-7.7809124958333378</v>
      </c>
      <c r="P117">
        <f t="shared" si="23"/>
        <v>-0.13669869936667067</v>
      </c>
      <c r="Q117">
        <f t="shared" si="24"/>
        <v>-1.7226140619791701</v>
      </c>
      <c r="R117">
        <f t="shared" si="25"/>
        <v>-1.752203070006761</v>
      </c>
      <c r="S117">
        <f t="shared" si="37"/>
        <v>1.4316902686272147E-8</v>
      </c>
      <c r="T117">
        <f t="shared" si="37"/>
        <v>4.1763091421911019E-4</v>
      </c>
      <c r="U117">
        <f t="shared" si="37"/>
        <v>0.8722329908970945</v>
      </c>
      <c r="V117">
        <f t="shared" si="37"/>
        <v>0.17859866917787576</v>
      </c>
      <c r="W117">
        <f t="shared" si="37"/>
        <v>0.17339152868559354</v>
      </c>
      <c r="X117">
        <f t="shared" si="28"/>
        <v>1.2246408339916857</v>
      </c>
      <c r="Y117">
        <f t="shared" si="29"/>
        <v>0.20264760426464126</v>
      </c>
      <c r="Z117">
        <f t="shared" si="30"/>
        <v>1.1690695172727963E-8</v>
      </c>
      <c r="AA117">
        <f t="shared" si="30"/>
        <v>3.4102318216668704E-4</v>
      </c>
      <c r="AB117">
        <f t="shared" si="30"/>
        <v>0.712235756547553</v>
      </c>
      <c r="AC117">
        <f t="shared" si="30"/>
        <v>0.14583759108843197</v>
      </c>
      <c r="AD117">
        <f t="shared" si="30"/>
        <v>0.14158561749115312</v>
      </c>
      <c r="AE117">
        <f t="shared" si="33"/>
        <v>1</v>
      </c>
      <c r="AF117" s="17">
        <f t="shared" si="31"/>
        <v>8.6129679999005333</v>
      </c>
      <c r="AG117">
        <f t="shared" si="34"/>
        <v>6341.1874375670795</v>
      </c>
      <c r="AH117">
        <f t="shared" si="36"/>
        <v>3.0621688048939992E-2</v>
      </c>
      <c r="AI117">
        <f t="shared" si="38"/>
        <v>3.5798882065452433E-10</v>
      </c>
      <c r="AJ117">
        <f t="shared" si="38"/>
        <v>1.0442705501765126E-5</v>
      </c>
      <c r="AK117">
        <f t="shared" si="38"/>
        <v>2.1809861154299937E-2</v>
      </c>
      <c r="AL117">
        <f t="shared" si="38"/>
        <v>4.4657932201188346E-3</v>
      </c>
      <c r="AM117">
        <f t="shared" si="38"/>
        <v>4.3355906110306326E-3</v>
      </c>
      <c r="AO117" s="32">
        <f t="shared" si="32"/>
        <v>1.775108568963157E-6</v>
      </c>
      <c r="AP117">
        <f t="shared" si="32"/>
        <v>5.1780767861549996E-2</v>
      </c>
      <c r="AQ117">
        <f t="shared" si="32"/>
        <v>108.14547602942088</v>
      </c>
      <c r="AR117">
        <f t="shared" si="32"/>
        <v>22.143897671879234</v>
      </c>
      <c r="AS117" s="33">
        <f t="shared" si="32"/>
        <v>21.498280396258014</v>
      </c>
      <c r="AW117">
        <f>(((AO117-labtown_av20!AO117)/labtown_av20!AO117)/10)*100</f>
        <v>0.32916336391176143</v>
      </c>
      <c r="AX117">
        <f>(((AP117-labtown_av20!AP117)/labtown_av20!AP117)/10)*100</f>
        <v>0.32916336391176176</v>
      </c>
      <c r="AY117">
        <f>(((AQ117-labtown_av20!AQ117)/labtown_av20!AQ117)/10)*100</f>
        <v>-0.35437059388731734</v>
      </c>
      <c r="AZ117">
        <f>(((AR117-labtown_av20!AR117)/labtown_av20!AR117)/10)*100</f>
        <v>0.32916336391176348</v>
      </c>
      <c r="BA117">
        <f>(((AS117-labtown_av20!AS117)/labtown_av20!AS117)/10)*100</f>
        <v>0.32916336391176532</v>
      </c>
    </row>
    <row r="118" spans="1:53" x14ac:dyDescent="0.35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16.688809099431261</v>
      </c>
      <c r="K118">
        <v>13.546111282006001</v>
      </c>
      <c r="L118">
        <v>18.061481709341301</v>
      </c>
      <c r="M118">
        <v>15.4812700365783</v>
      </c>
      <c r="N118">
        <f t="shared" si="26"/>
        <v>-20.173778051209556</v>
      </c>
      <c r="O118">
        <f t="shared" si="27"/>
        <v>-8.8368890256047781</v>
      </c>
      <c r="P118">
        <f t="shared" si="23"/>
        <v>-0.29720713189192305</v>
      </c>
      <c r="Q118">
        <f t="shared" si="24"/>
        <v>-1.8546111282006001</v>
      </c>
      <c r="R118">
        <f t="shared" si="25"/>
        <v>-1.8828366396394505</v>
      </c>
      <c r="S118">
        <f t="shared" si="37"/>
        <v>1.7323654482823105E-9</v>
      </c>
      <c r="T118">
        <f t="shared" si="37"/>
        <v>1.4527398807574125E-4</v>
      </c>
      <c r="U118">
        <f t="shared" si="37"/>
        <v>0.74289012018841594</v>
      </c>
      <c r="V118">
        <f t="shared" si="37"/>
        <v>0.15651379464333451</v>
      </c>
      <c r="W118">
        <f t="shared" si="37"/>
        <v>0.15215787594424485</v>
      </c>
      <c r="X118">
        <f t="shared" si="28"/>
        <v>1.0517070664964365</v>
      </c>
      <c r="Y118">
        <f t="shared" si="29"/>
        <v>5.0414621639306677E-2</v>
      </c>
      <c r="Z118">
        <f t="shared" si="30"/>
        <v>1.6471938845608016E-9</v>
      </c>
      <c r="AA118">
        <f t="shared" si="30"/>
        <v>1.38131607843707E-4</v>
      </c>
      <c r="AB118">
        <f t="shared" si="30"/>
        <v>0.70636600613820544</v>
      </c>
      <c r="AC118">
        <f t="shared" si="30"/>
        <v>0.14881881051225668</v>
      </c>
      <c r="AD118">
        <f t="shared" si="30"/>
        <v>0.14467705009450024</v>
      </c>
      <c r="AE118">
        <f t="shared" si="33"/>
        <v>1</v>
      </c>
      <c r="AF118" s="17">
        <f t="shared" si="31"/>
        <v>9.8699979981782864</v>
      </c>
      <c r="AG118">
        <f t="shared" si="34"/>
        <v>20036.046059777371</v>
      </c>
      <c r="AH118">
        <f t="shared" si="36"/>
        <v>2.8608681919678906E-2</v>
      </c>
      <c r="AI118">
        <f t="shared" si="38"/>
        <v>4.7124045903440271E-11</v>
      </c>
      <c r="AJ118">
        <f t="shared" si="38"/>
        <v>3.9517632318544379E-6</v>
      </c>
      <c r="AK118">
        <f t="shared" si="38"/>
        <v>2.0208200388481878E-2</v>
      </c>
      <c r="AL118">
        <f t="shared" si="38"/>
        <v>4.257510013610119E-3</v>
      </c>
      <c r="AM118">
        <f t="shared" si="38"/>
        <v>4.1390197072310089E-3</v>
      </c>
      <c r="AO118" s="32">
        <f t="shared" si="32"/>
        <v>2.336673461882665E-7</v>
      </c>
      <c r="AP118">
        <f t="shared" si="32"/>
        <v>1.9595049819022044E-2</v>
      </c>
      <c r="AQ118">
        <f t="shared" si="32"/>
        <v>100.20354715919095</v>
      </c>
      <c r="AR118">
        <f t="shared" si="32"/>
        <v>21.111113173277403</v>
      </c>
      <c r="AS118" s="33">
        <f t="shared" si="32"/>
        <v>20.523572037752363</v>
      </c>
      <c r="AW118">
        <f>(((AO118-labtown_av20!AO118)/labtown_av20!AO118)/10)*100</f>
        <v>0.34969519643909347</v>
      </c>
      <c r="AX118">
        <f>(((AP118-labtown_av20!AP118)/labtown_av20!AP118)/10)*100</f>
        <v>0.34969519643909519</v>
      </c>
      <c r="AY118">
        <f>(((AQ118-labtown_av20!AQ118)/labtown_av20!AQ118)/10)*100</f>
        <v>-0.40637470171061729</v>
      </c>
      <c r="AZ118">
        <f>(((AR118-labtown_av20!AR118)/labtown_av20!AR118)/10)*100</f>
        <v>0.3496951964390963</v>
      </c>
      <c r="BA118">
        <f>(((AS118-labtown_av20!AS118)/labtown_av20!AS118)/10)*100</f>
        <v>0.34969519643909358</v>
      </c>
    </row>
    <row r="119" spans="1:53" x14ac:dyDescent="0.35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19.200010854628342</v>
      </c>
      <c r="K119">
        <v>15.584424394990499</v>
      </c>
      <c r="L119">
        <v>20.779232526653999</v>
      </c>
      <c r="M119">
        <v>17.810770737132</v>
      </c>
      <c r="N119">
        <f t="shared" si="26"/>
        <v>-23.435079031984795</v>
      </c>
      <c r="O119">
        <f t="shared" si="27"/>
        <v>-10.467539515992398</v>
      </c>
      <c r="P119">
        <f t="shared" si="23"/>
        <v>-0.54506600643084691</v>
      </c>
      <c r="Q119">
        <f t="shared" si="24"/>
        <v>-2.0584424394990499</v>
      </c>
      <c r="R119">
        <f t="shared" si="25"/>
        <v>-2.1509768768662259</v>
      </c>
      <c r="S119">
        <f t="shared" si="37"/>
        <v>6.6416271816874202E-11</v>
      </c>
      <c r="T119">
        <f t="shared" si="37"/>
        <v>2.8444961422042924E-5</v>
      </c>
      <c r="U119">
        <f t="shared" si="37"/>
        <v>0.57980351131638597</v>
      </c>
      <c r="V119">
        <f t="shared" si="37"/>
        <v>0.12765264184564507</v>
      </c>
      <c r="W119">
        <f t="shared" si="37"/>
        <v>0.11637042265613341</v>
      </c>
      <c r="X119">
        <f t="shared" si="28"/>
        <v>0.82385502084600271</v>
      </c>
      <c r="Y119">
        <f t="shared" si="29"/>
        <v>-0.19376071012814333</v>
      </c>
      <c r="Z119">
        <f t="shared" si="30"/>
        <v>8.0616455731097514E-11</v>
      </c>
      <c r="AA119">
        <f t="shared" si="30"/>
        <v>3.4526659062942019E-5</v>
      </c>
      <c r="AB119">
        <f t="shared" si="30"/>
        <v>0.70376886302276287</v>
      </c>
      <c r="AC119">
        <f t="shared" si="30"/>
        <v>0.15494551664510187</v>
      </c>
      <c r="AD119">
        <f t="shared" si="30"/>
        <v>0.14125109359245588</v>
      </c>
      <c r="AE119">
        <f t="shared" si="33"/>
        <v>1</v>
      </c>
      <c r="AF119" s="17">
        <f t="shared" si="31"/>
        <v>9.8720078519071119</v>
      </c>
      <c r="AG119">
        <f t="shared" si="34"/>
        <v>16922.093499942752</v>
      </c>
      <c r="AH119">
        <f t="shared" si="36"/>
        <v>2.3627663643673299E-2</v>
      </c>
      <c r="AI119">
        <f t="shared" si="38"/>
        <v>1.9047785001594506E-12</v>
      </c>
      <c r="AJ119">
        <f t="shared" si="38"/>
        <v>8.1578428707897836E-7</v>
      </c>
      <c r="AK119">
        <f t="shared" si="38"/>
        <v>1.6628413978392226E-2</v>
      </c>
      <c r="AL119">
        <f t="shared" si="38"/>
        <v>3.6610005503856491E-3</v>
      </c>
      <c r="AM119">
        <f t="shared" si="38"/>
        <v>3.3374333287035643E-3</v>
      </c>
      <c r="AO119" s="32">
        <f t="shared" si="32"/>
        <v>9.4449559386460093E-9</v>
      </c>
      <c r="AP119">
        <f t="shared" si="32"/>
        <v>4.0451142462263733E-3</v>
      </c>
      <c r="AQ119">
        <f t="shared" si="32"/>
        <v>82.452966233256419</v>
      </c>
      <c r="AR119">
        <f t="shared" si="32"/>
        <v>18.153286005095445</v>
      </c>
      <c r="AS119" s="33">
        <f t="shared" si="32"/>
        <v>16.548858954012303</v>
      </c>
      <c r="AW119">
        <f>(((AO119-labtown_av20!AO119)/labtown_av20!AO119)/10)*100</f>
        <v>0.36547240535821462</v>
      </c>
      <c r="AX119">
        <f>(((AP119-labtown_av20!AP119)/labtown_av20!AP119)/10)*100</f>
        <v>0.36547240535821712</v>
      </c>
      <c r="AY119">
        <f>(((AQ119-labtown_av20!AQ119)/labtown_av20!AQ119)/10)*100</f>
        <v>-0.50080037351695594</v>
      </c>
      <c r="AZ119">
        <f>(((AR119-labtown_av20!AR119)/labtown_av20!AR119)/10)*100</f>
        <v>0.36547240535821496</v>
      </c>
      <c r="BA119">
        <f>(((AS119-labtown_av20!AS119)/labtown_av20!AS119)/10)*100</f>
        <v>0.36547240535821623</v>
      </c>
    </row>
    <row r="120" spans="1:53" x14ac:dyDescent="0.35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20.574185614504945</v>
      </c>
      <c r="K120">
        <v>16.6998259857994</v>
      </c>
      <c r="L120">
        <v>22.266434647732702</v>
      </c>
      <c r="M120">
        <v>19.0855154123422</v>
      </c>
      <c r="N120">
        <f t="shared" si="26"/>
        <v>-25.219721577279241</v>
      </c>
      <c r="O120">
        <f t="shared" si="27"/>
        <v>-11.359860788639621</v>
      </c>
      <c r="P120">
        <f t="shared" si="23"/>
        <v>-0.68069883987321134</v>
      </c>
      <c r="Q120">
        <f t="shared" si="24"/>
        <v>-2.1699825985799404</v>
      </c>
      <c r="R120">
        <f t="shared" si="25"/>
        <v>-2.2832332650668965</v>
      </c>
      <c r="S120">
        <f t="shared" si="37"/>
        <v>1.1148439563487764E-11</v>
      </c>
      <c r="T120">
        <f t="shared" si="37"/>
        <v>1.1654003503236876E-5</v>
      </c>
      <c r="U120">
        <f t="shared" si="37"/>
        <v>0.50626307189215136</v>
      </c>
      <c r="V120">
        <f t="shared" si="37"/>
        <v>0.11417960378079689</v>
      </c>
      <c r="W120">
        <f t="shared" si="37"/>
        <v>0.1019540288270253</v>
      </c>
      <c r="X120">
        <f t="shared" si="28"/>
        <v>0.72240835851462526</v>
      </c>
      <c r="Y120">
        <f t="shared" si="29"/>
        <v>-0.32516470646647433</v>
      </c>
      <c r="Z120">
        <f t="shared" si="30"/>
        <v>1.5432323604907545E-11</v>
      </c>
      <c r="AA120">
        <f t="shared" si="30"/>
        <v>1.6132154848262235E-5</v>
      </c>
      <c r="AB120">
        <f t="shared" si="30"/>
        <v>0.70079902305269626</v>
      </c>
      <c r="AC120">
        <f t="shared" si="30"/>
        <v>0.1580541011673321</v>
      </c>
      <c r="AD120">
        <f t="shared" si="30"/>
        <v>0.14113074360969097</v>
      </c>
      <c r="AE120">
        <f t="shared" si="33"/>
        <v>1</v>
      </c>
      <c r="AF120" s="17">
        <f t="shared" si="31"/>
        <v>9.1280125360663948</v>
      </c>
      <c r="AG120">
        <f t="shared" si="34"/>
        <v>7334.8866821873298</v>
      </c>
      <c r="AH120">
        <f t="shared" si="36"/>
        <v>2.2063909035101435E-2</v>
      </c>
      <c r="AI120">
        <f t="shared" si="38"/>
        <v>3.4049738421892875E-13</v>
      </c>
      <c r="AJ120">
        <f t="shared" si="38"/>
        <v>3.5593839711222854E-7</v>
      </c>
      <c r="AK120">
        <f t="shared" si="38"/>
        <v>1.5462365896522645E-2</v>
      </c>
      <c r="AL120">
        <f t="shared" si="38"/>
        <v>3.4872913107807349E-3</v>
      </c>
      <c r="AM120">
        <f t="shared" si="38"/>
        <v>3.1138958890604448E-3</v>
      </c>
      <c r="AO120" s="32">
        <f t="shared" si="32"/>
        <v>1.6883762552458413E-9</v>
      </c>
      <c r="AP120">
        <f t="shared" si="32"/>
        <v>1.7649414235386758E-3</v>
      </c>
      <c r="AQ120">
        <f t="shared" si="32"/>
        <v>76.671048412008986</v>
      </c>
      <c r="AR120">
        <f t="shared" si="32"/>
        <v>17.291938549700095</v>
      </c>
      <c r="AS120" s="33">
        <f t="shared" si="32"/>
        <v>15.440435445509731</v>
      </c>
      <c r="AW120">
        <f>(((AO120-labtown_av20!AO120)/labtown_av20!AO120)/10)*100</f>
        <v>0.38237985312257411</v>
      </c>
      <c r="AX120">
        <f>(((AP120-labtown_av20!AP120)/labtown_av20!AP120)/10)*100</f>
        <v>0.38237985312257228</v>
      </c>
      <c r="AY120">
        <f>(((AQ120-labtown_av20!AQ120)/labtown_av20!AQ120)/10)*100</f>
        <v>-0.54455185293508257</v>
      </c>
      <c r="AZ120">
        <f>(((AR120-labtown_av20!AR120)/labtown_av20!AR120)/10)*100</f>
        <v>0.38237985312257322</v>
      </c>
      <c r="BA120">
        <f>(((AS120-labtown_av20!AS120)/labtown_av20!AS120)/10)*100</f>
        <v>0.38237985312257389</v>
      </c>
    </row>
    <row r="121" spans="1:53" x14ac:dyDescent="0.35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24.182767488561002</v>
      </c>
      <c r="K121">
        <v>19.6288697147411</v>
      </c>
      <c r="L121">
        <v>26.171826286321402</v>
      </c>
      <c r="M121">
        <v>22.432993959704099</v>
      </c>
      <c r="N121">
        <f t="shared" si="26"/>
        <v>-29.906191543585678</v>
      </c>
      <c r="O121">
        <f t="shared" si="27"/>
        <v>-13.703095771792839</v>
      </c>
      <c r="P121">
        <f t="shared" si="23"/>
        <v>-1.0368705573125161</v>
      </c>
      <c r="Q121">
        <f t="shared" si="24"/>
        <v>-2.4628869714741102</v>
      </c>
      <c r="R121">
        <f t="shared" si="25"/>
        <v>-2.6698392938308202</v>
      </c>
      <c r="S121">
        <f t="shared" si="37"/>
        <v>1.0277939049183505E-13</v>
      </c>
      <c r="T121">
        <f t="shared" si="37"/>
        <v>1.1189769005442268E-6</v>
      </c>
      <c r="U121">
        <f t="shared" si="37"/>
        <v>0.35456253069902777</v>
      </c>
      <c r="V121">
        <f t="shared" si="37"/>
        <v>8.5188658391868954E-2</v>
      </c>
      <c r="W121">
        <f t="shared" si="37"/>
        <v>6.9263355463500889E-2</v>
      </c>
      <c r="X121">
        <f t="shared" si="28"/>
        <v>0.50901566353140093</v>
      </c>
      <c r="Y121">
        <f t="shared" si="29"/>
        <v>-0.67527648975892707</v>
      </c>
      <c r="Z121">
        <f t="shared" ref="Z121:AD171" si="39">S121/$X121</f>
        <v>2.0191793269932378E-13</v>
      </c>
      <c r="AA121">
        <f t="shared" si="39"/>
        <v>2.1983152596544754E-6</v>
      </c>
      <c r="AB121">
        <f t="shared" si="39"/>
        <v>0.69656506882160996</v>
      </c>
      <c r="AC121">
        <f t="shared" si="39"/>
        <v>0.1673596010795721</v>
      </c>
      <c r="AD121">
        <f t="shared" si="39"/>
        <v>0.13607313178335634</v>
      </c>
      <c r="AE121">
        <f t="shared" si="33"/>
        <v>1</v>
      </c>
      <c r="AF121" s="17">
        <f t="shared" si="31"/>
        <v>8.6284315092255301</v>
      </c>
      <c r="AG121">
        <f t="shared" si="34"/>
        <v>3483.3089419672565</v>
      </c>
      <c r="AH121">
        <f t="shared" si="36"/>
        <v>1.8064759552893443E-2</v>
      </c>
      <c r="AI121">
        <f t="shared" si="38"/>
        <v>3.6475989036306043E-15</v>
      </c>
      <c r="AJ121">
        <f t="shared" si="38"/>
        <v>3.9712036587114611E-8</v>
      </c>
      <c r="AK121">
        <f t="shared" si="38"/>
        <v>1.2583280481207057E-2</v>
      </c>
      <c r="AL121">
        <f t="shared" si="38"/>
        <v>3.0233109523706359E-3</v>
      </c>
      <c r="AM121">
        <f t="shared" si="38"/>
        <v>2.4581284072755149E-3</v>
      </c>
      <c r="AO121" s="32">
        <f t="shared" si="32"/>
        <v>1.8086833153440462E-11</v>
      </c>
      <c r="AP121">
        <f t="shared" si="32"/>
        <v>1.9691446316083346E-4</v>
      </c>
      <c r="AQ121">
        <f t="shared" si="32"/>
        <v>62.394934475938335</v>
      </c>
      <c r="AR121">
        <f t="shared" si="32"/>
        <v>14.991264722683606</v>
      </c>
      <c r="AS121" s="33">
        <f t="shared" ref="AS121:AS184" si="40">AM121*$C121*0.5</f>
        <v>12.188773915868866</v>
      </c>
      <c r="AW121">
        <f>(((AO121-labtown_av20!AO121)/labtown_av20!AO121)/10)*100</f>
        <v>0.42137340551437796</v>
      </c>
      <c r="AX121">
        <f>(((AP121-labtown_av20!AP121)/labtown_av20!AP121)/10)*100</f>
        <v>0.42137340551437891</v>
      </c>
      <c r="AY121">
        <f>(((AQ121-labtown_av20!AQ121)/labtown_av20!AQ121)/10)*100</f>
        <v>-0.66344666684621845</v>
      </c>
      <c r="AZ121">
        <f>(((AR121-labtown_av20!AR121)/labtown_av20!AR121)/10)*100</f>
        <v>0.4213734055143783</v>
      </c>
      <c r="BA121">
        <f>(((AS121-labtown_av20!AS121)/labtown_av20!AS121)/10)*100</f>
        <v>0.42137340551438018</v>
      </c>
    </row>
    <row r="122" spans="1:53" x14ac:dyDescent="0.35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26.063987039759901</v>
      </c>
      <c r="K122">
        <v>21.155833636168801</v>
      </c>
      <c r="L122">
        <v>28.2077781815583</v>
      </c>
      <c r="M122">
        <v>24.178095584192899</v>
      </c>
      <c r="N122">
        <f t="shared" si="26"/>
        <v>-32.349333817869955</v>
      </c>
      <c r="O122">
        <f t="shared" si="27"/>
        <v>-14.924666908934977</v>
      </c>
      <c r="P122">
        <f t="shared" si="23"/>
        <v>-1.2225493701581231</v>
      </c>
      <c r="Q122">
        <f t="shared" si="24"/>
        <v>-2.6155833636168802</v>
      </c>
      <c r="R122">
        <f t="shared" si="25"/>
        <v>-2.8507042434618599</v>
      </c>
      <c r="S122">
        <f t="shared" si="37"/>
        <v>8.930233809681051E-15</v>
      </c>
      <c r="T122">
        <f t="shared" si="37"/>
        <v>3.2983711048653905E-7</v>
      </c>
      <c r="U122">
        <f t="shared" si="37"/>
        <v>0.29447847452488768</v>
      </c>
      <c r="V122">
        <f t="shared" si="37"/>
        <v>7.3125117717687663E-2</v>
      </c>
      <c r="W122">
        <f t="shared" si="37"/>
        <v>5.7803598730891484E-2</v>
      </c>
      <c r="X122">
        <f t="shared" si="28"/>
        <v>0.42540752081058619</v>
      </c>
      <c r="Y122">
        <f t="shared" si="29"/>
        <v>-0.85470769698679172</v>
      </c>
      <c r="Z122">
        <f t="shared" si="39"/>
        <v>2.0992186016516761E-14</v>
      </c>
      <c r="AA122">
        <f t="shared" si="39"/>
        <v>7.7534386288718177E-7</v>
      </c>
      <c r="AB122">
        <f t="shared" si="39"/>
        <v>0.69222677108241581</v>
      </c>
      <c r="AC122">
        <f t="shared" si="39"/>
        <v>0.17189427581899008</v>
      </c>
      <c r="AD122">
        <f t="shared" si="39"/>
        <v>0.13587817775471037</v>
      </c>
      <c r="AE122">
        <f t="shared" si="33"/>
        <v>1.0000000000000002</v>
      </c>
      <c r="AF122" s="17">
        <f t="shared" si="31"/>
        <v>9.2305467269012063</v>
      </c>
      <c r="AG122">
        <f t="shared" si="34"/>
        <v>5609.6933685499507</v>
      </c>
      <c r="AH122">
        <f t="shared" si="36"/>
        <v>1.7479500435106311E-2</v>
      </c>
      <c r="AI122">
        <f t="shared" si="38"/>
        <v>3.6693292460953732E-16</v>
      </c>
      <c r="AJ122">
        <f t="shared" si="38"/>
        <v>1.3552623388693501E-8</v>
      </c>
      <c r="AK122">
        <f t="shared" si="38"/>
        <v>1.2099778146327324E-2</v>
      </c>
      <c r="AL122">
        <f t="shared" si="38"/>
        <v>3.0046260689703215E-3</v>
      </c>
      <c r="AM122">
        <f t="shared" si="38"/>
        <v>2.3750826671849125E-3</v>
      </c>
      <c r="AO122" s="32">
        <f t="shared" ref="AO122:AR185" si="41">AI122*$C122*0.5</f>
        <v>1.8194584331382806E-12</v>
      </c>
      <c r="AP122">
        <f t="shared" si="41"/>
        <v>6.7201478150114659E-5</v>
      </c>
      <c r="AQ122">
        <f t="shared" si="41"/>
        <v>59.997459783322228</v>
      </c>
      <c r="AR122">
        <f t="shared" si="41"/>
        <v>14.898614632177054</v>
      </c>
      <c r="AS122" s="33">
        <f t="shared" si="40"/>
        <v>11.776986741673898</v>
      </c>
      <c r="AW122">
        <f>(((AO122-labtown_av20!AO122)/labtown_av20!AO122)/10)*100</f>
        <v>0.45689719776919063</v>
      </c>
      <c r="AX122">
        <f>(((AP122-labtown_av20!AP122)/labtown_av20!AP122)/10)*100</f>
        <v>0.45689719776919058</v>
      </c>
      <c r="AY122">
        <f>(((AQ122-labtown_av20!AQ122)/labtown_av20!AQ122)/10)*100</f>
        <v>-0.71138820844436768</v>
      </c>
      <c r="AZ122">
        <f>(((AR122-labtown_av20!AR122)/labtown_av20!AR122)/10)*100</f>
        <v>0.45689719776919463</v>
      </c>
      <c r="BA122">
        <f>(((AS122-labtown_av20!AS122)/labtown_av20!AS122)/10)*100</f>
        <v>0.45689719776919185</v>
      </c>
    </row>
    <row r="123" spans="1:53" x14ac:dyDescent="0.35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25.267102079243752</v>
      </c>
      <c r="K123">
        <v>20.509011427957599</v>
      </c>
      <c r="L123">
        <v>27.34534857061</v>
      </c>
      <c r="M123">
        <v>23.438870203380102</v>
      </c>
      <c r="N123">
        <f t="shared" si="26"/>
        <v>-31.314418284731993</v>
      </c>
      <c r="O123">
        <f t="shared" si="27"/>
        <v>-14.407209142365996</v>
      </c>
      <c r="P123">
        <f t="shared" si="23"/>
        <v>-1.1438957896396436</v>
      </c>
      <c r="Q123">
        <f t="shared" si="24"/>
        <v>-2.5509011427957602</v>
      </c>
      <c r="R123">
        <f t="shared" si="25"/>
        <v>-2.7687733856174073</v>
      </c>
      <c r="S123">
        <f t="shared" si="37"/>
        <v>2.5137433513409473E-14</v>
      </c>
      <c r="T123">
        <f t="shared" si="37"/>
        <v>5.5338651227211532E-7</v>
      </c>
      <c r="U123">
        <f t="shared" si="37"/>
        <v>0.31857549801089458</v>
      </c>
      <c r="V123">
        <f t="shared" si="37"/>
        <v>7.8011334964268278E-2</v>
      </c>
      <c r="W123">
        <f t="shared" si="37"/>
        <v>6.2738914017780756E-2</v>
      </c>
      <c r="X123">
        <f t="shared" si="28"/>
        <v>0.45932630037948102</v>
      </c>
      <c r="Y123">
        <f t="shared" si="29"/>
        <v>-0.77799442741414881</v>
      </c>
      <c r="Z123">
        <f t="shared" si="39"/>
        <v>5.472674543704924E-14</v>
      </c>
      <c r="AA123">
        <f t="shared" si="39"/>
        <v>1.2047786329999496E-6</v>
      </c>
      <c r="AB123">
        <f t="shared" si="39"/>
        <v>0.69357121015647805</v>
      </c>
      <c r="AC123">
        <f t="shared" si="39"/>
        <v>0.16983859818133157</v>
      </c>
      <c r="AD123">
        <f t="shared" si="39"/>
        <v>0.13658898688350271</v>
      </c>
      <c r="AE123">
        <f t="shared" si="33"/>
        <v>1</v>
      </c>
      <c r="AF123" s="17">
        <f t="shared" si="31"/>
        <v>9.8021073208252112</v>
      </c>
      <c r="AG123">
        <f t="shared" si="34"/>
        <v>10483.010956656326</v>
      </c>
      <c r="AH123">
        <f t="shared" si="36"/>
        <v>1.9492303758639952E-2</v>
      </c>
      <c r="AI123">
        <f t="shared" si="38"/>
        <v>1.0667503457807267E-15</v>
      </c>
      <c r="AJ123">
        <f t="shared" si="38"/>
        <v>2.348391107635402E-8</v>
      </c>
      <c r="AK123">
        <f t="shared" si="38"/>
        <v>1.3519300706617577E-2</v>
      </c>
      <c r="AL123">
        <f t="shared" si="38"/>
        <v>3.3105455456921098E-3</v>
      </c>
      <c r="AM123">
        <f t="shared" si="38"/>
        <v>2.6624340224181229E-3</v>
      </c>
      <c r="AO123" s="32">
        <f t="shared" si="41"/>
        <v>5.2895441714566487E-12</v>
      </c>
      <c r="AP123">
        <f t="shared" si="41"/>
        <v>1.1644635077762441E-4</v>
      </c>
      <c r="AQ123">
        <f t="shared" si="41"/>
        <v>67.036245676134996</v>
      </c>
      <c r="AR123">
        <f t="shared" si="41"/>
        <v>16.415534304553166</v>
      </c>
      <c r="AS123" s="33">
        <f t="shared" si="40"/>
        <v>13.201835294332749</v>
      </c>
      <c r="AW123">
        <f>(((AO123-labtown_av20!AO123)/labtown_av20!AO123)/10)*100</f>
        <v>0.45646545512831643</v>
      </c>
      <c r="AX123">
        <f>(((AP123-labtown_av20!AP123)/labtown_av20!AP123)/10)*100</f>
        <v>0.45646545512831888</v>
      </c>
      <c r="AY123">
        <f>(((AQ123-labtown_av20!AQ123)/labtown_av20!AQ123)/10)*100</f>
        <v>-0.67806684795816863</v>
      </c>
      <c r="AZ123">
        <f>(((AR123-labtown_av20!AR123)/labtown_av20!AR123)/10)*100</f>
        <v>0.45646545512831821</v>
      </c>
      <c r="BA123">
        <f>(((AS123-labtown_av20!AS123)/labtown_av20!AS123)/10)*100</f>
        <v>0.45646545512831671</v>
      </c>
    </row>
    <row r="124" spans="1:53" x14ac:dyDescent="0.35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27.522835588669302</v>
      </c>
      <c r="K124">
        <v>22.339963951841899</v>
      </c>
      <c r="L124">
        <v>29.786618602455899</v>
      </c>
      <c r="M124">
        <v>25.531387373533601</v>
      </c>
      <c r="N124">
        <f t="shared" si="26"/>
        <v>-34.243942322947078</v>
      </c>
      <c r="O124">
        <f t="shared" si="27"/>
        <v>-15.871971161473539</v>
      </c>
      <c r="P124">
        <f t="shared" si="23"/>
        <v>-1.3665396165439789</v>
      </c>
      <c r="Q124">
        <f t="shared" si="24"/>
        <v>-2.7339963951841901</v>
      </c>
      <c r="R124">
        <f t="shared" si="25"/>
        <v>-3.0083791020813702</v>
      </c>
      <c r="S124">
        <f t="shared" si="37"/>
        <v>1.342903514855484E-15</v>
      </c>
      <c r="T124">
        <f t="shared" si="37"/>
        <v>1.2790587930011036E-7</v>
      </c>
      <c r="U124">
        <f t="shared" si="37"/>
        <v>0.25498779019865325</v>
      </c>
      <c r="V124">
        <f t="shared" si="37"/>
        <v>6.4959167734207832E-2</v>
      </c>
      <c r="W124">
        <f t="shared" si="37"/>
        <v>4.9371640327232354E-2</v>
      </c>
      <c r="X124">
        <f t="shared" si="28"/>
        <v>0.36931872616597411</v>
      </c>
      <c r="Y124">
        <f t="shared" si="29"/>
        <v>-0.99609525121727105</v>
      </c>
      <c r="Z124">
        <f t="shared" si="39"/>
        <v>3.6361641577090647E-15</v>
      </c>
      <c r="AA124">
        <f t="shared" si="39"/>
        <v>3.463292550257218E-7</v>
      </c>
      <c r="AB124">
        <f t="shared" si="39"/>
        <v>0.69042746043714065</v>
      </c>
      <c r="AC124">
        <f t="shared" si="39"/>
        <v>0.17588917954031602</v>
      </c>
      <c r="AD124">
        <f t="shared" si="39"/>
        <v>0.13368301369328464</v>
      </c>
      <c r="AE124">
        <f t="shared" si="33"/>
        <v>1</v>
      </c>
      <c r="AF124" s="18">
        <f t="shared" si="31"/>
        <v>9.9154847935456214</v>
      </c>
      <c r="AG124">
        <f t="shared" si="34"/>
        <v>10079.088567975428</v>
      </c>
      <c r="AH124">
        <f t="shared" si="36"/>
        <v>1.9378765835637767E-2</v>
      </c>
      <c r="AI124">
        <f t="shared" si="38"/>
        <v>7.0464373752182992E-17</v>
      </c>
      <c r="AJ124">
        <f t="shared" si="38"/>
        <v>6.7114335351743366E-9</v>
      </c>
      <c r="AK124">
        <f t="shared" si="38"/>
        <v>1.3379632082305406E-2</v>
      </c>
      <c r="AL124">
        <f t="shared" si="38"/>
        <v>3.4085152233342335E-3</v>
      </c>
      <c r="AM124">
        <f t="shared" si="38"/>
        <v>2.59061181856452E-3</v>
      </c>
      <c r="AO124" s="34">
        <f t="shared" si="41"/>
        <v>3.4940173110833648E-13</v>
      </c>
      <c r="AP124" s="35">
        <f t="shared" si="41"/>
        <v>3.327903691666326E-5</v>
      </c>
      <c r="AQ124" s="35">
        <f t="shared" si="41"/>
        <v>66.343690608693123</v>
      </c>
      <c r="AR124" s="35">
        <f t="shared" si="41"/>
        <v>16.901322698624053</v>
      </c>
      <c r="AS124" s="36">
        <f t="shared" si="40"/>
        <v>12.845700683008154</v>
      </c>
      <c r="AT124">
        <f>SUM(AO105:AS124)</f>
        <v>5158.5012280183473</v>
      </c>
      <c r="AU124">
        <f>C124*0.5</f>
        <v>4958.5586659316896</v>
      </c>
      <c r="AW124">
        <f>(((AO124-labtown_av20!AO124)/labtown_av20!AO124)/10)*100</f>
        <v>0.51719237938255191</v>
      </c>
      <c r="AX124">
        <f>(((AP124-labtown_av20!AP124)/labtown_av20!AP124)/10)*100</f>
        <v>0.51719237938255236</v>
      </c>
      <c r="AY124">
        <f>(((AQ124-labtown_av20!AQ124)/labtown_av20!AQ124)/10)*100</f>
        <v>-0.71957364220868203</v>
      </c>
      <c r="AZ124">
        <f>(((AR124-labtown_av20!AR124)/labtown_av20!AR124)/10)*100</f>
        <v>0.51719237938255191</v>
      </c>
      <c r="BA124">
        <f>(((AS124-labtown_av20!AS124)/labtown_av20!AS124)/10)*100</f>
        <v>0.51719237938255114</v>
      </c>
    </row>
    <row r="125" spans="1:53" x14ac:dyDescent="0.35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12.191576488014112</v>
      </c>
      <c r="K125">
        <v>9.89576013637509</v>
      </c>
      <c r="L125">
        <v>15</v>
      </c>
      <c r="M125">
        <v>11.3094401558572</v>
      </c>
      <c r="N125">
        <f t="shared" si="26"/>
        <v>-14.333216218200119</v>
      </c>
      <c r="O125">
        <f t="shared" si="27"/>
        <v>-5.9166081091000597</v>
      </c>
      <c r="P125">
        <f t="shared" si="23"/>
        <v>0.15667556741678901</v>
      </c>
      <c r="Q125">
        <f t="shared" si="24"/>
        <v>-1.4895760136375089</v>
      </c>
      <c r="R125">
        <f t="shared" si="25"/>
        <v>-1.5297029058910561</v>
      </c>
      <c r="S125">
        <f t="shared" si="37"/>
        <v>5.9588614607798793E-7</v>
      </c>
      <c r="T125">
        <f t="shared" si="37"/>
        <v>2.6943235469894769E-3</v>
      </c>
      <c r="U125">
        <f t="shared" si="37"/>
        <v>1.169616090769714</v>
      </c>
      <c r="V125">
        <f t="shared" si="37"/>
        <v>0.22546823073172315</v>
      </c>
      <c r="W125">
        <f t="shared" si="37"/>
        <v>0.21660000834433987</v>
      </c>
      <c r="X125">
        <f t="shared" si="28"/>
        <v>1.6143792492789124</v>
      </c>
      <c r="Y125">
        <f t="shared" si="29"/>
        <v>0.4789505170155916</v>
      </c>
      <c r="Z125">
        <f t="shared" si="39"/>
        <v>3.6911162376755633E-7</v>
      </c>
      <c r="AA125">
        <f t="shared" si="39"/>
        <v>1.668953282317608E-3</v>
      </c>
      <c r="AB125">
        <f t="shared" si="39"/>
        <v>0.724498962243315</v>
      </c>
      <c r="AC125">
        <f t="shared" si="39"/>
        <v>0.13966249308050263</v>
      </c>
      <c r="AD125">
        <f t="shared" si="39"/>
        <v>0.13416922228224107</v>
      </c>
      <c r="AE125">
        <f t="shared" si="33"/>
        <v>1</v>
      </c>
      <c r="AF125" s="16">
        <f t="shared" si="31"/>
        <v>9.3332106495075688</v>
      </c>
      <c r="AG125">
        <f t="shared" si="34"/>
        <v>15811.234512204068</v>
      </c>
      <c r="AH125">
        <f>AG125/C409</f>
        <v>5.1431596903942584E-2</v>
      </c>
      <c r="AI125">
        <f t="shared" si="38"/>
        <v>1.8984000246172669E-8</v>
      </c>
      <c r="AJ125">
        <f t="shared" si="38"/>
        <v>8.5836932467671107E-5</v>
      </c>
      <c r="AK125">
        <f t="shared" si="38"/>
        <v>3.7262138583422894E-2</v>
      </c>
      <c r="AL125">
        <f t="shared" si="38"/>
        <v>7.1830650467160813E-3</v>
      </c>
      <c r="AM125">
        <f t="shared" si="38"/>
        <v>6.900537357335694E-3</v>
      </c>
      <c r="AO125" s="29">
        <f t="shared" si="41"/>
        <v>1.0198636069260698E-4</v>
      </c>
      <c r="AP125" s="30">
        <f t="shared" si="41"/>
        <v>0.46113549525262837</v>
      </c>
      <c r="AQ125" s="30">
        <f t="shared" si="41"/>
        <v>200.18067090538688</v>
      </c>
      <c r="AR125" s="30">
        <f t="shared" si="41"/>
        <v>38.589056744272703</v>
      </c>
      <c r="AS125" s="31">
        <f t="shared" si="40"/>
        <v>37.071253833339526</v>
      </c>
      <c r="AW125">
        <f>(((AO125-labtown_av20!AO125)/labtown_av20!AO125)/10)*100</f>
        <v>0.35071901949813633</v>
      </c>
      <c r="AX125">
        <f>(((AP125-labtown_av20!AP125)/labtown_av20!AP125)/10)*100</f>
        <v>0.35071901949813578</v>
      </c>
      <c r="AY125">
        <f>(((AQ125-labtown_av20!AQ125)/labtown_av20!AQ125)/10)*100</f>
        <v>-0.20727531379998676</v>
      </c>
      <c r="AZ125">
        <f>(((AR125-labtown_av20!AR125)/labtown_av20!AR125)/10)*100</f>
        <v>0.35071901949813516</v>
      </c>
      <c r="BA125">
        <f>(((AS125-labtown_av20!AS125)/labtown_av20!AS125)/10)*100</f>
        <v>0.35071901949813289</v>
      </c>
    </row>
    <row r="126" spans="1:53" x14ac:dyDescent="0.35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10.642198254899233</v>
      </c>
      <c r="K126">
        <v>8.6381479341714495</v>
      </c>
      <c r="L126">
        <v>15</v>
      </c>
      <c r="M126">
        <v>9.8721690676245295</v>
      </c>
      <c r="N126">
        <f t="shared" si="26"/>
        <v>-12.32103669467436</v>
      </c>
      <c r="O126">
        <f t="shared" si="27"/>
        <v>-4.9105183473371801</v>
      </c>
      <c r="P126">
        <f t="shared" si="23"/>
        <v>0.30960121120475137</v>
      </c>
      <c r="Q126">
        <f t="shared" si="24"/>
        <v>-1.363814793417145</v>
      </c>
      <c r="R126">
        <f t="shared" si="25"/>
        <v>-1.4491054375417303</v>
      </c>
      <c r="S126">
        <f t="shared" si="37"/>
        <v>4.4569909492929217E-6</v>
      </c>
      <c r="T126">
        <f t="shared" si="37"/>
        <v>7.3686678119366366E-3</v>
      </c>
      <c r="U126">
        <f t="shared" si="37"/>
        <v>1.3628815038735456</v>
      </c>
      <c r="V126">
        <f t="shared" si="37"/>
        <v>0.25568353428576435</v>
      </c>
      <c r="W126">
        <f t="shared" si="37"/>
        <v>0.23478021975184224</v>
      </c>
      <c r="X126">
        <f t="shared" si="28"/>
        <v>1.8607183827140381</v>
      </c>
      <c r="Y126">
        <f t="shared" si="29"/>
        <v>0.6209626404241706</v>
      </c>
      <c r="Z126">
        <f t="shared" si="39"/>
        <v>2.395306560465087E-6</v>
      </c>
      <c r="AA126">
        <f t="shared" si="39"/>
        <v>3.9601198549931672E-3</v>
      </c>
      <c r="AB126">
        <f t="shared" si="39"/>
        <v>0.73244909951695691</v>
      </c>
      <c r="AC126">
        <f t="shared" si="39"/>
        <v>0.13741119379539055</v>
      </c>
      <c r="AD126">
        <f t="shared" si="39"/>
        <v>0.12617719152609894</v>
      </c>
      <c r="AE126">
        <f t="shared" si="33"/>
        <v>1</v>
      </c>
      <c r="AF126" s="17">
        <f t="shared" si="31"/>
        <v>8.8419653060436207</v>
      </c>
      <c r="AG126">
        <f t="shared" si="34"/>
        <v>10685.459321557475</v>
      </c>
      <c r="AH126">
        <f t="shared" ref="AH126:AH144" si="42">AG126/C410</f>
        <v>5.2401353050713154E-2</v>
      </c>
      <c r="AI126">
        <f t="shared" si="38"/>
        <v>1.2551730473962042E-7</v>
      </c>
      <c r="AJ126">
        <f t="shared" si="38"/>
        <v>2.0751563864463592E-4</v>
      </c>
      <c r="AK126">
        <f t="shared" si="38"/>
        <v>3.8381323855464992E-2</v>
      </c>
      <c r="AL126">
        <f t="shared" si="38"/>
        <v>7.2005324791922249E-3</v>
      </c>
      <c r="AM126">
        <f t="shared" si="38"/>
        <v>6.6118555601065625E-3</v>
      </c>
      <c r="AO126" s="32">
        <f t="shared" si="41"/>
        <v>6.743074667268609E-4</v>
      </c>
      <c r="AP126">
        <f t="shared" si="41"/>
        <v>1.1148211387341991</v>
      </c>
      <c r="AQ126">
        <f t="shared" si="41"/>
        <v>206.19318835988653</v>
      </c>
      <c r="AR126">
        <f t="shared" si="41"/>
        <v>38.682895758483888</v>
      </c>
      <c r="AS126" s="33">
        <f t="shared" si="40"/>
        <v>35.520389657411386</v>
      </c>
      <c r="AW126">
        <f>(((AO126-labtown_av20!AO126)/labtown_av20!AO126)/10)*100</f>
        <v>0.32035889036935311</v>
      </c>
      <c r="AX126">
        <f>(((AP126-labtown_av20!AP126)/labtown_av20!AP126)/10)*100</f>
        <v>0.32035889036935106</v>
      </c>
      <c r="AY126">
        <f>(((AQ126-labtown_av20!AQ126)/labtown_av20!AQ126)/10)*100</f>
        <v>-0.16699182466399901</v>
      </c>
      <c r="AZ126">
        <f>(((AR126-labtown_av20!AR126)/labtown_av20!AR126)/10)*100</f>
        <v>0.32035889036935256</v>
      </c>
      <c r="BA126">
        <f>(((AS126-labtown_av20!AS126)/labtown_av20!AS126)/10)*100</f>
        <v>0.32035889036935172</v>
      </c>
    </row>
    <row r="127" spans="1:53" x14ac:dyDescent="0.35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8.5538919267784408</v>
      </c>
      <c r="K127">
        <v>6.9430940964110697</v>
      </c>
      <c r="L127">
        <v>15</v>
      </c>
      <c r="M127">
        <v>7.9349646816126498</v>
      </c>
      <c r="N127">
        <f t="shared" si="26"/>
        <v>-9.6089505542577243</v>
      </c>
      <c r="O127">
        <f t="shared" si="27"/>
        <v>-3.5544752771288621</v>
      </c>
      <c r="P127">
        <f t="shared" si="23"/>
        <v>0.51571975787641378</v>
      </c>
      <c r="Q127">
        <f t="shared" si="24"/>
        <v>-1.1943094096411069</v>
      </c>
      <c r="R127">
        <f t="shared" si="25"/>
        <v>-1.3615476530216795</v>
      </c>
      <c r="S127">
        <f t="shared" si="37"/>
        <v>6.7125231640553288E-5</v>
      </c>
      <c r="T127">
        <f t="shared" si="37"/>
        <v>2.8596376152790096E-2</v>
      </c>
      <c r="U127">
        <f t="shared" si="37"/>
        <v>1.67484354991088</v>
      </c>
      <c r="V127">
        <f t="shared" si="37"/>
        <v>0.30291307081315361</v>
      </c>
      <c r="W127">
        <f t="shared" si="37"/>
        <v>0.25626386234882592</v>
      </c>
      <c r="X127">
        <f t="shared" si="28"/>
        <v>2.2626839844572904</v>
      </c>
      <c r="Y127">
        <f t="shared" si="29"/>
        <v>0.8165517123828705</v>
      </c>
      <c r="Z127">
        <f t="shared" si="39"/>
        <v>2.9666198241401095E-5</v>
      </c>
      <c r="AA127">
        <f t="shared" si="39"/>
        <v>1.2638254546027116E-2</v>
      </c>
      <c r="AB127">
        <f t="shared" si="39"/>
        <v>0.74020214993150923</v>
      </c>
      <c r="AC127">
        <f t="shared" si="39"/>
        <v>0.13387334373421481</v>
      </c>
      <c r="AD127">
        <f t="shared" si="39"/>
        <v>0.11325658559000733</v>
      </c>
      <c r="AE127">
        <f t="shared" si="33"/>
        <v>0.99999999999999978</v>
      </c>
      <c r="AF127" s="17">
        <f t="shared" si="31"/>
        <v>9.3885152670662713</v>
      </c>
      <c r="AG127">
        <f t="shared" si="34"/>
        <v>21164.943125049394</v>
      </c>
      <c r="AH127">
        <f t="shared" si="42"/>
        <v>5.4842802717391503E-2</v>
      </c>
      <c r="AI127">
        <f t="shared" si="38"/>
        <v>1.626977457528187E-6</v>
      </c>
      <c r="AJ127">
        <f t="shared" si="38"/>
        <v>6.931173007599414E-4</v>
      </c>
      <c r="AK127">
        <f t="shared" si="38"/>
        <v>4.0594760479682808E-2</v>
      </c>
      <c r="AL127">
        <f t="shared" si="38"/>
        <v>7.3419893795330822E-3</v>
      </c>
      <c r="AM127">
        <f t="shared" si="38"/>
        <v>6.2113085799581375E-3</v>
      </c>
      <c r="AO127" s="32">
        <f t="shared" si="41"/>
        <v>8.7404923973103659E-3</v>
      </c>
      <c r="AP127">
        <f t="shared" si="41"/>
        <v>3.7235835504079771</v>
      </c>
      <c r="AQ127">
        <f t="shared" si="41"/>
        <v>218.08427258873422</v>
      </c>
      <c r="AR127">
        <f t="shared" si="41"/>
        <v>39.442834352749834</v>
      </c>
      <c r="AS127" s="33">
        <f t="shared" si="40"/>
        <v>33.368560313646626</v>
      </c>
      <c r="AW127">
        <f>(((AO127-labtown_av20!AO127)/labtown_av20!AO127)/10)*100</f>
        <v>0.27826492013472764</v>
      </c>
      <c r="AX127">
        <f>(((AP127-labtown_av20!AP127)/labtown_av20!AP127)/10)*100</f>
        <v>0.27826492013472715</v>
      </c>
      <c r="AY127">
        <f>(((AQ127-labtown_av20!AQ127)/labtown_av20!AQ127)/10)*100</f>
        <v>-0.11369825619831334</v>
      </c>
      <c r="AZ127">
        <f>(((AR127-labtown_av20!AR127)/labtown_av20!AR127)/10)*100</f>
        <v>0.27826492013472548</v>
      </c>
      <c r="BA127">
        <f>(((AS127-labtown_av20!AS127)/labtown_av20!AS127)/10)*100</f>
        <v>0.27826492013472803</v>
      </c>
    </row>
    <row r="128" spans="1:53" x14ac:dyDescent="0.35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6.895368657310188</v>
      </c>
      <c r="K128">
        <v>5.5968901439206196</v>
      </c>
      <c r="L128">
        <v>15</v>
      </c>
      <c r="M128">
        <v>6.3964458787664196</v>
      </c>
      <c r="N128">
        <f t="shared" si="26"/>
        <v>-7.4550242302729668</v>
      </c>
      <c r="O128">
        <f t="shared" si="27"/>
        <v>-2.4775121151364834</v>
      </c>
      <c r="P128">
        <f t="shared" si="23"/>
        <v>0.67941815849925336</v>
      </c>
      <c r="Q128">
        <f t="shared" si="24"/>
        <v>-1.0596890143920619</v>
      </c>
      <c r="R128">
        <f t="shared" si="25"/>
        <v>-1.298789949944877</v>
      </c>
      <c r="S128">
        <f t="shared" si="37"/>
        <v>5.785276420021845E-4</v>
      </c>
      <c r="T128">
        <f t="shared" si="37"/>
        <v>8.3951828477952961E-2</v>
      </c>
      <c r="U128">
        <f t="shared" si="37"/>
        <v>1.9727295823014663</v>
      </c>
      <c r="V128">
        <f t="shared" si="37"/>
        <v>0.34656356985581899</v>
      </c>
      <c r="W128">
        <f t="shared" si="37"/>
        <v>0.27286176974910409</v>
      </c>
      <c r="X128">
        <f t="shared" si="28"/>
        <v>2.676685278026345</v>
      </c>
      <c r="Y128">
        <f t="shared" si="29"/>
        <v>0.98457919245182135</v>
      </c>
      <c r="Z128">
        <f t="shared" si="39"/>
        <v>2.1613584785311858E-4</v>
      </c>
      <c r="AA128">
        <f t="shared" si="39"/>
        <v>3.1364101400764934E-2</v>
      </c>
      <c r="AB128">
        <f t="shared" si="39"/>
        <v>0.73700468205812353</v>
      </c>
      <c r="AC128">
        <f t="shared" si="39"/>
        <v>0.12947490416630444</v>
      </c>
      <c r="AD128">
        <f t="shared" si="39"/>
        <v>0.10194017652695382</v>
      </c>
      <c r="AE128">
        <f t="shared" si="33"/>
        <v>0.99999999999999989</v>
      </c>
      <c r="AF128" s="17">
        <f t="shared" si="31"/>
        <v>8.8928132015222179</v>
      </c>
      <c r="AG128">
        <f t="shared" si="34"/>
        <v>14501.663358930813</v>
      </c>
      <c r="AH128">
        <f t="shared" si="42"/>
        <v>5.7945347721616136E-2</v>
      </c>
      <c r="AI128">
        <f t="shared" si="38"/>
        <v>1.2524066858955276E-5</v>
      </c>
      <c r="AJ128">
        <f t="shared" si="38"/>
        <v>1.8174037616433519E-3</v>
      </c>
      <c r="AK128">
        <f t="shared" si="38"/>
        <v>4.2705992574317113E-2</v>
      </c>
      <c r="AL128">
        <f t="shared" si="38"/>
        <v>7.502468343139437E-3</v>
      </c>
      <c r="AM128">
        <f t="shared" si="38"/>
        <v>5.9069589756572706E-3</v>
      </c>
      <c r="AO128" s="32">
        <f t="shared" si="41"/>
        <v>6.7282131450311644E-2</v>
      </c>
      <c r="AP128">
        <f t="shared" si="41"/>
        <v>9.7635057498710136</v>
      </c>
      <c r="AQ128">
        <f t="shared" si="41"/>
        <v>229.42629087345227</v>
      </c>
      <c r="AR128">
        <f t="shared" si="41"/>
        <v>40.304963790892515</v>
      </c>
      <c r="AS128" s="33">
        <f t="shared" si="40"/>
        <v>31.733525119884536</v>
      </c>
      <c r="AW128">
        <f>(((AO128-labtown_av20!AO128)/labtown_av20!AO128)/10)*100</f>
        <v>0.25232648523602119</v>
      </c>
      <c r="AX128">
        <f>(((AP128-labtown_av20!AP128)/labtown_av20!AP128)/10)*100</f>
        <v>0.25232648523602169</v>
      </c>
      <c r="AY128">
        <f>(((AQ128-labtown_av20!AQ128)/labtown_av20!AQ128)/10)*100</f>
        <v>-6.40244027664882E-2</v>
      </c>
      <c r="AZ128">
        <f>(((AR128-labtown_av20!AR128)/labtown_av20!AR128)/10)*100</f>
        <v>0.25232648523602064</v>
      </c>
      <c r="BA128">
        <f>(((AS128-labtown_av20!AS128)/labtown_av20!AS128)/10)*100</f>
        <v>0.25232648523602186</v>
      </c>
    </row>
    <row r="129" spans="1:53" x14ac:dyDescent="0.35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4.4037871803044251</v>
      </c>
      <c r="K129">
        <v>3.5745025814159299</v>
      </c>
      <c r="L129">
        <v>15</v>
      </c>
      <c r="M129">
        <v>4.0851458073324904</v>
      </c>
      <c r="N129">
        <f t="shared" si="26"/>
        <v>-4.2192041302654788</v>
      </c>
      <c r="O129">
        <f t="shared" si="27"/>
        <v>-0.8596020651327394</v>
      </c>
      <c r="P129">
        <f t="shared" si="23"/>
        <v>0.92534048609982289</v>
      </c>
      <c r="Q129">
        <f t="shared" si="24"/>
        <v>-0.85745025814159304</v>
      </c>
      <c r="R129">
        <f t="shared" si="25"/>
        <v>-1.1772640834684116</v>
      </c>
      <c r="S129">
        <f t="shared" si="37"/>
        <v>1.4710347367561091E-2</v>
      </c>
      <c r="T129">
        <f t="shared" si="37"/>
        <v>0.42333050677356487</v>
      </c>
      <c r="U129">
        <f t="shared" si="37"/>
        <v>2.5227270676440594</v>
      </c>
      <c r="V129">
        <f t="shared" si="37"/>
        <v>0.42424241308893351</v>
      </c>
      <c r="W129">
        <f t="shared" si="37"/>
        <v>0.30812057865882664</v>
      </c>
      <c r="X129">
        <f t="shared" si="28"/>
        <v>3.6931309135329458</v>
      </c>
      <c r="Y129">
        <f t="shared" si="29"/>
        <v>1.3064745843439212</v>
      </c>
      <c r="Z129">
        <f t="shared" si="39"/>
        <v>3.9831643426603549E-3</v>
      </c>
      <c r="AA129">
        <f t="shared" si="39"/>
        <v>0.11462645562396158</v>
      </c>
      <c r="AB129">
        <f t="shared" si="39"/>
        <v>0.68308628280678862</v>
      </c>
      <c r="AC129">
        <f t="shared" si="39"/>
        <v>0.11487337519890192</v>
      </c>
      <c r="AD129">
        <f t="shared" si="39"/>
        <v>8.3430722027687462E-2</v>
      </c>
      <c r="AE129">
        <f t="shared" si="33"/>
        <v>0.99999999999999989</v>
      </c>
      <c r="AF129" s="17">
        <f t="shared" si="31"/>
        <v>9.595459734844523</v>
      </c>
      <c r="AG129">
        <f t="shared" si="34"/>
        <v>36680.184042907036</v>
      </c>
      <c r="AH129">
        <f t="shared" si="42"/>
        <v>7.1803447272061116E-2</v>
      </c>
      <c r="AI129">
        <f t="shared" si="38"/>
        <v>2.8600493085416677E-4</v>
      </c>
      <c r="AJ129">
        <f t="shared" si="38"/>
        <v>8.2305746623783788E-3</v>
      </c>
      <c r="AK129">
        <f t="shared" si="38"/>
        <v>4.9047949889785475E-2</v>
      </c>
      <c r="AL129">
        <f t="shared" si="38"/>
        <v>8.248304339058047E-3</v>
      </c>
      <c r="AM129">
        <f t="shared" si="38"/>
        <v>5.9906134499850446E-3</v>
      </c>
      <c r="AO129" s="32">
        <f t="shared" si="41"/>
        <v>1.5364834418308544</v>
      </c>
      <c r="AP129">
        <f t="shared" si="41"/>
        <v>44.216516294766933</v>
      </c>
      <c r="AQ129">
        <f t="shared" si="41"/>
        <v>263.49672586530141</v>
      </c>
      <c r="AR129">
        <f t="shared" si="41"/>
        <v>44.311764144396541</v>
      </c>
      <c r="AS129" s="33">
        <f t="shared" si="40"/>
        <v>32.182935954361469</v>
      </c>
      <c r="AW129">
        <f>(((AO129-labtown_av20!AO129)/labtown_av20!AO129)/10)*100</f>
        <v>0.22547787814950737</v>
      </c>
      <c r="AX129">
        <f>(((AP129-labtown_av20!AP129)/labtown_av20!AP129)/10)*100</f>
        <v>0.22547787814950715</v>
      </c>
      <c r="AY129">
        <f>(((AQ129-labtown_av20!AQ129)/labtown_av20!AQ129)/10)*100</f>
        <v>2.2827311085610535E-2</v>
      </c>
      <c r="AZ129">
        <f>(((AR129-labtown_av20!AR129)/labtown_av20!AR129)/10)*100</f>
        <v>0.22547787814950496</v>
      </c>
      <c r="BA129">
        <f>(((AS129-labtown_av20!AS129)/labtown_av20!AS129)/10)*100</f>
        <v>0.22547787814950576</v>
      </c>
    </row>
    <row r="130" spans="1:53" x14ac:dyDescent="0.35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2.6216785031054535</v>
      </c>
      <c r="K130">
        <v>2.1279857979752101</v>
      </c>
      <c r="L130">
        <v>15</v>
      </c>
      <c r="M130">
        <v>2.4319837691145199</v>
      </c>
      <c r="N130">
        <f t="shared" si="26"/>
        <v>-1.9047772767603237</v>
      </c>
      <c r="O130">
        <f t="shared" si="27"/>
        <v>0.29761136161983814</v>
      </c>
      <c r="P130">
        <f t="shared" si="23"/>
        <v>1.1012369269662148</v>
      </c>
      <c r="Q130">
        <f t="shared" si="24"/>
        <v>-0.71279857979752104</v>
      </c>
      <c r="R130">
        <f t="shared" si="25"/>
        <v>-1.1146281910833302</v>
      </c>
      <c r="S130">
        <f t="shared" si="37"/>
        <v>0.14885579257473774</v>
      </c>
      <c r="T130">
        <f t="shared" si="37"/>
        <v>1.3466383308288352</v>
      </c>
      <c r="U130">
        <f t="shared" si="37"/>
        <v>3.0078842570297515</v>
      </c>
      <c r="V130">
        <f t="shared" si="37"/>
        <v>0.49027021543830551</v>
      </c>
      <c r="W130">
        <f t="shared" si="37"/>
        <v>0.32803722339281582</v>
      </c>
      <c r="X130">
        <f t="shared" si="28"/>
        <v>5.3216858192644452</v>
      </c>
      <c r="Y130">
        <f t="shared" si="29"/>
        <v>1.6717901364770222</v>
      </c>
      <c r="Z130">
        <f t="shared" si="39"/>
        <v>2.7971548420968669E-2</v>
      </c>
      <c r="AA130">
        <f t="shared" si="39"/>
        <v>0.2530473193201333</v>
      </c>
      <c r="AB130">
        <f t="shared" si="39"/>
        <v>0.56521267116920793</v>
      </c>
      <c r="AC130">
        <f t="shared" si="39"/>
        <v>9.2126862067567511E-2</v>
      </c>
      <c r="AD130">
        <f t="shared" si="39"/>
        <v>6.1641599022122767E-2</v>
      </c>
      <c r="AE130">
        <f t="shared" si="33"/>
        <v>1.0000000000000002</v>
      </c>
      <c r="AF130" s="17">
        <f t="shared" si="31"/>
        <v>9.2076776615028511</v>
      </c>
      <c r="AG130">
        <f t="shared" si="34"/>
        <v>32142.38223261452</v>
      </c>
      <c r="AH130">
        <f t="shared" si="42"/>
        <v>8.645833094359183E-2</v>
      </c>
      <c r="AI130">
        <f t="shared" si="38"/>
        <v>2.4183733903848127E-3</v>
      </c>
      <c r="AJ130">
        <f t="shared" si="38"/>
        <v>2.1878048878168844E-2</v>
      </c>
      <c r="AK130">
        <f t="shared" si="38"/>
        <v>4.8867344177458923E-2</v>
      </c>
      <c r="AL130">
        <f t="shared" si="38"/>
        <v>7.9651347294323882E-3</v>
      </c>
      <c r="AM130">
        <f t="shared" si="38"/>
        <v>5.3294297681468769E-3</v>
      </c>
      <c r="AO130" s="32">
        <f t="shared" si="41"/>
        <v>12.992051078955987</v>
      </c>
      <c r="AP130">
        <f t="shared" si="41"/>
        <v>117.53384719794524</v>
      </c>
      <c r="AQ130">
        <f t="shared" si="41"/>
        <v>262.52647096213923</v>
      </c>
      <c r="AR130">
        <f t="shared" si="41"/>
        <v>42.790512692122171</v>
      </c>
      <c r="AS130" s="33">
        <f t="shared" si="40"/>
        <v>28.630907057100579</v>
      </c>
      <c r="AW130">
        <f>(((AO130-labtown_av20!AO130)/labtown_av20!AO130)/10)*100</f>
        <v>0.19328673727484258</v>
      </c>
      <c r="AX130">
        <f>(((AP130-labtown_av20!AP130)/labtown_av20!AP130)/10)*100</f>
        <v>0.19328673727484347</v>
      </c>
      <c r="AY130">
        <f>(((AQ130-labtown_av20!AQ130)/labtown_av20!AQ130)/10)*100</f>
        <v>7.2537087432017672E-2</v>
      </c>
      <c r="AZ130">
        <f>(((AR130-labtown_av20!AR130)/labtown_av20!AR130)/10)*100</f>
        <v>0.19328673727484411</v>
      </c>
      <c r="BA130">
        <f>(((AS130-labtown_av20!AS130)/labtown_av20!AS130)/10)*100</f>
        <v>0.19328673727484319</v>
      </c>
    </row>
    <row r="131" spans="1:53" x14ac:dyDescent="0.35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0.44720894177034903</v>
      </c>
      <c r="K131">
        <v>0.36299427091749098</v>
      </c>
      <c r="L131">
        <v>15</v>
      </c>
      <c r="M131">
        <v>0.41485059533427598</v>
      </c>
      <c r="N131">
        <f t="shared" si="26"/>
        <v>0.91920916653201368</v>
      </c>
      <c r="O131">
        <f t="shared" si="27"/>
        <v>1.7096045832660067</v>
      </c>
      <c r="P131">
        <f t="shared" si="23"/>
        <v>1.315859896656433</v>
      </c>
      <c r="Q131">
        <f t="shared" si="24"/>
        <v>-0.53629942709174905</v>
      </c>
      <c r="R131">
        <f t="shared" si="25"/>
        <v>-1.0097905555885374</v>
      </c>
      <c r="S131">
        <f t="shared" si="37"/>
        <v>2.5073067435853851</v>
      </c>
      <c r="T131">
        <f t="shared" si="37"/>
        <v>5.5267756659158911</v>
      </c>
      <c r="U131">
        <f t="shared" si="37"/>
        <v>3.7279552636461752</v>
      </c>
      <c r="V131">
        <f t="shared" si="37"/>
        <v>0.58490874984272567</v>
      </c>
      <c r="W131">
        <f t="shared" si="37"/>
        <v>0.36429527119049093</v>
      </c>
      <c r="X131">
        <f t="shared" si="28"/>
        <v>12.711241694180668</v>
      </c>
      <c r="Y131">
        <f t="shared" si="29"/>
        <v>2.5424867747002939</v>
      </c>
      <c r="Z131">
        <f t="shared" si="39"/>
        <v>0.19725112651529983</v>
      </c>
      <c r="AA131">
        <f t="shared" si="39"/>
        <v>0.43479431820151004</v>
      </c>
      <c r="AB131">
        <f t="shared" si="39"/>
        <v>0.29328018090890917</v>
      </c>
      <c r="AC131">
        <f t="shared" si="39"/>
        <v>4.6015075782132493E-2</v>
      </c>
      <c r="AD131">
        <f t="shared" si="39"/>
        <v>2.8659298592148469E-2</v>
      </c>
      <c r="AE131">
        <f t="shared" si="33"/>
        <v>1</v>
      </c>
      <c r="AF131" s="17">
        <f t="shared" si="31"/>
        <v>9.0136626232282975</v>
      </c>
      <c r="AG131">
        <f t="shared" si="34"/>
        <v>48698.493072323938</v>
      </c>
      <c r="AH131">
        <f t="shared" si="42"/>
        <v>0.15873142081237121</v>
      </c>
      <c r="AI131">
        <f t="shared" si="38"/>
        <v>3.1309951568614332E-2</v>
      </c>
      <c r="AJ131">
        <f t="shared" si="38"/>
        <v>6.9015519889271917E-2</v>
      </c>
      <c r="AK131">
        <f t="shared" si="38"/>
        <v>4.6552779811780416E-2</v>
      </c>
      <c r="AL131">
        <f t="shared" si="38"/>
        <v>7.3040383576868243E-3</v>
      </c>
      <c r="AM131">
        <f t="shared" si="38"/>
        <v>4.5491311850177161E-3</v>
      </c>
      <c r="AO131" s="32">
        <f t="shared" si="41"/>
        <v>168.20417048764682</v>
      </c>
      <c r="AP131">
        <f t="shared" si="41"/>
        <v>370.7670466467743</v>
      </c>
      <c r="AQ131">
        <f t="shared" si="41"/>
        <v>250.09210553950214</v>
      </c>
      <c r="AR131">
        <f t="shared" si="41"/>
        <v>39.238952844507345</v>
      </c>
      <c r="AS131" s="33">
        <f t="shared" si="40"/>
        <v>24.438965858459646</v>
      </c>
      <c r="AW131">
        <f>(((AO131-labtown_av20!AO131)/labtown_av20!AO131)/10)*100</f>
        <v>0.17870617400059582</v>
      </c>
      <c r="AX131">
        <f>(((AP131-labtown_av20!AP131)/labtown_av20!AP131)/10)*100</f>
        <v>0.17870617400059347</v>
      </c>
      <c r="AY131">
        <f>(((AQ131-labtown_av20!AQ131)/labtown_av20!AQ131)/10)*100</f>
        <v>0.15803624235665598</v>
      </c>
      <c r="AZ131">
        <f>(((AR131-labtown_av20!AR131)/labtown_av20!AR131)/10)*100</f>
        <v>0.17870617400059635</v>
      </c>
      <c r="BA131">
        <f>(((AS131-labtown_av20!AS131)/labtown_av20!AS131)/10)*100</f>
        <v>0.17870617400059352</v>
      </c>
    </row>
    <row r="132" spans="1:53" x14ac:dyDescent="0.35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2.2919419614806551</v>
      </c>
      <c r="K132">
        <v>1.86034250120182</v>
      </c>
      <c r="L132">
        <v>15</v>
      </c>
      <c r="M132">
        <v>2.12610571565923</v>
      </c>
      <c r="N132">
        <f t="shared" si="26"/>
        <v>-1.4765480019229318</v>
      </c>
      <c r="O132">
        <f t="shared" si="27"/>
        <v>0.51172599903853411</v>
      </c>
      <c r="P132">
        <f t="shared" si="23"/>
        <v>1.1337823518538581</v>
      </c>
      <c r="Q132">
        <f t="shared" si="24"/>
        <v>-0.68603425012018204</v>
      </c>
      <c r="R132">
        <f t="shared" si="25"/>
        <v>-1.0708787557466188</v>
      </c>
      <c r="S132">
        <f t="shared" si="37"/>
        <v>0.22842485110681349</v>
      </c>
      <c r="T132">
        <f t="shared" si="37"/>
        <v>1.6681679678867309</v>
      </c>
      <c r="U132">
        <f t="shared" si="37"/>
        <v>3.1073875336896166</v>
      </c>
      <c r="V132">
        <f t="shared" si="37"/>
        <v>0.50356914370731498</v>
      </c>
      <c r="W132">
        <f t="shared" si="37"/>
        <v>0.34270722911168955</v>
      </c>
      <c r="X132">
        <f t="shared" si="28"/>
        <v>5.8502567255021658</v>
      </c>
      <c r="Y132">
        <f t="shared" si="29"/>
        <v>1.7664855449820847</v>
      </c>
      <c r="Z132">
        <f t="shared" si="39"/>
        <v>3.9045269605190926E-2</v>
      </c>
      <c r="AA132">
        <f t="shared" si="39"/>
        <v>0.28514440411049502</v>
      </c>
      <c r="AB132">
        <f t="shared" si="39"/>
        <v>0.53115404664961763</v>
      </c>
      <c r="AC132">
        <f t="shared" si="39"/>
        <v>8.6076418067634525E-2</v>
      </c>
      <c r="AD132">
        <f t="shared" si="39"/>
        <v>5.8579861567061874E-2</v>
      </c>
      <c r="AE132">
        <f t="shared" si="33"/>
        <v>1</v>
      </c>
      <c r="AF132" s="17">
        <f t="shared" si="31"/>
        <v>9.1967088629451759</v>
      </c>
      <c r="AG132">
        <f t="shared" si="34"/>
        <v>33970.532765131597</v>
      </c>
      <c r="AH132">
        <f t="shared" si="42"/>
        <v>9.2446934924248839E-2</v>
      </c>
      <c r="AI132">
        <f t="shared" si="38"/>
        <v>3.6096154982908366E-3</v>
      </c>
      <c r="AJ132">
        <f t="shared" si="38"/>
        <v>2.6360726170816647E-2</v>
      </c>
      <c r="AK132">
        <f t="shared" si="38"/>
        <v>4.9103563585368631E-2</v>
      </c>
      <c r="AL132">
        <f t="shared" si="38"/>
        <v>7.9575010196110459E-3</v>
      </c>
      <c r="AM132">
        <f t="shared" si="38"/>
        <v>5.4155286501616747E-3</v>
      </c>
      <c r="AO132" s="32">
        <f t="shared" si="41"/>
        <v>19.391674220217727</v>
      </c>
      <c r="AP132">
        <f t="shared" si="41"/>
        <v>141.6158076545517</v>
      </c>
      <c r="AQ132">
        <f t="shared" si="41"/>
        <v>263.79549526814822</v>
      </c>
      <c r="AR132">
        <f t="shared" si="41"/>
        <v>42.749502669304718</v>
      </c>
      <c r="AS132" s="33">
        <f t="shared" si="40"/>
        <v>29.093449804810543</v>
      </c>
      <c r="AW132">
        <f>(((AO132-labtown_av20!AO132)/labtown_av20!AO132)/10)*100</f>
        <v>0.19644458803419806</v>
      </c>
      <c r="AX132">
        <f>(((AP132-labtown_av20!AP132)/labtown_av20!AP132)/10)*100</f>
        <v>0.19644458803419682</v>
      </c>
      <c r="AY132">
        <f>(((AQ132-labtown_av20!AQ132)/labtown_av20!AQ132)/10)*100</f>
        <v>9.0770273290044431E-2</v>
      </c>
      <c r="AZ132">
        <f>(((AR132-labtown_av20!AR132)/labtown_av20!AR132)/10)*100</f>
        <v>0.19644458803419812</v>
      </c>
      <c r="BA132">
        <f>(((AS132-labtown_av20!AS132)/labtown_av20!AS132)/10)*100</f>
        <v>0.19644458803419718</v>
      </c>
    </row>
    <row r="133" spans="1:53" x14ac:dyDescent="0.35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4.7494048423390032</v>
      </c>
      <c r="K133">
        <v>3.8550363980024298</v>
      </c>
      <c r="L133">
        <v>15</v>
      </c>
      <c r="M133">
        <v>4.4057558834313504</v>
      </c>
      <c r="N133">
        <f t="shared" si="26"/>
        <v>-4.6680582368038799</v>
      </c>
      <c r="O133">
        <f t="shared" si="27"/>
        <v>-1.0840291184019399</v>
      </c>
      <c r="P133">
        <f t="shared" ref="P133:P196" si="43">$P$2+$J$2*J133+$K$2*K133+$F$2*G133</f>
        <v>0.89122757400290409</v>
      </c>
      <c r="Q133">
        <f t="shared" ref="Q133:Q196" si="44">$Q$2+$K$3*K133</f>
        <v>-0.88550363980024294</v>
      </c>
      <c r="R133">
        <f t="shared" ref="R133:R196" si="45">$R$2+$L$2*L133+$M$2*M133+$I$2*I133</f>
        <v>-1.200104201760724</v>
      </c>
      <c r="S133">
        <f t="shared" si="37"/>
        <v>9.3904859352896379E-3</v>
      </c>
      <c r="T133">
        <f t="shared" si="37"/>
        <v>0.33823000782712481</v>
      </c>
      <c r="U133">
        <f t="shared" si="37"/>
        <v>2.4381207886891327</v>
      </c>
      <c r="V133">
        <f t="shared" si="37"/>
        <v>0.41250636632957982</v>
      </c>
      <c r="W133">
        <f t="shared" si="37"/>
        <v>0.30116282858012861</v>
      </c>
      <c r="X133">
        <f t="shared" si="28"/>
        <v>3.4994104773612555</v>
      </c>
      <c r="Y133">
        <f t="shared" si="29"/>
        <v>1.2525945192689525</v>
      </c>
      <c r="Z133">
        <f t="shared" si="39"/>
        <v>2.68344796817622E-3</v>
      </c>
      <c r="AA133">
        <f t="shared" si="39"/>
        <v>9.6653424916921582E-2</v>
      </c>
      <c r="AB133">
        <f t="shared" si="39"/>
        <v>0.69672329224081408</v>
      </c>
      <c r="AC133">
        <f t="shared" si="39"/>
        <v>0.11787881673162043</v>
      </c>
      <c r="AD133">
        <f t="shared" si="39"/>
        <v>8.6061018142467707E-2</v>
      </c>
      <c r="AE133">
        <f t="shared" si="33"/>
        <v>1</v>
      </c>
      <c r="AF133" s="17">
        <f t="shared" si="31"/>
        <v>8.82715987268476</v>
      </c>
      <c r="AG133">
        <f t="shared" si="34"/>
        <v>16382.615747020591</v>
      </c>
      <c r="AH133">
        <f t="shared" si="42"/>
        <v>6.2408513104923055E-2</v>
      </c>
      <c r="AI133">
        <f t="shared" si="38"/>
        <v>1.6746999768830478E-4</v>
      </c>
      <c r="AJ133">
        <f t="shared" si="38"/>
        <v>6.031996535563397E-3</v>
      </c>
      <c r="AK133">
        <f t="shared" si="38"/>
        <v>4.3481464714315979E-2</v>
      </c>
      <c r="AL133">
        <f t="shared" si="38"/>
        <v>7.3566416787881565E-3</v>
      </c>
      <c r="AM133">
        <f t="shared" si="38"/>
        <v>5.3709401785672168E-3</v>
      </c>
      <c r="AO133" s="32">
        <f t="shared" si="41"/>
        <v>0.89968686093295369</v>
      </c>
      <c r="AP133">
        <f t="shared" si="41"/>
        <v>32.405255288413194</v>
      </c>
      <c r="AQ133">
        <f t="shared" si="41"/>
        <v>233.59230332348565</v>
      </c>
      <c r="AR133">
        <f t="shared" si="41"/>
        <v>39.521549831965302</v>
      </c>
      <c r="AS133" s="33">
        <f t="shared" si="40"/>
        <v>28.853910409119624</v>
      </c>
      <c r="AW133">
        <f>(((AO133-labtown_av20!AO133)/labtown_av20!AO133)/10)*100</f>
        <v>0.2218172237738435</v>
      </c>
      <c r="AX133">
        <f>(((AP133-labtown_av20!AP133)/labtown_av20!AP133)/10)*100</f>
        <v>0.22181722377384366</v>
      </c>
      <c r="AY133">
        <f>(((AQ133-labtown_av20!AQ133)/labtown_av20!AQ133)/10)*100</f>
        <v>3.5114432840484744E-3</v>
      </c>
      <c r="AZ133">
        <f>(((AR133-labtown_av20!AR133)/labtown_av20!AR133)/10)*100</f>
        <v>0.22181722377384436</v>
      </c>
      <c r="BA133">
        <f>(((AS133-labtown_av20!AS133)/labtown_av20!AS133)/10)*100</f>
        <v>0.22181722377384366</v>
      </c>
    </row>
    <row r="134" spans="1:53" x14ac:dyDescent="0.35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6.9915133042742905</v>
      </c>
      <c r="K134">
        <v>5.6749296300927803</v>
      </c>
      <c r="L134">
        <v>15</v>
      </c>
      <c r="M134">
        <v>6.4856338629631702</v>
      </c>
      <c r="N134">
        <f t="shared" ref="N134:N197" si="46">$N$2+$G$2*60*H134/$N$3</f>
        <v>-7.5798874081484513</v>
      </c>
      <c r="O134">
        <f t="shared" ref="O134:O197" si="47">$O$2+$H$2*60*H134/$O$3</f>
        <v>-2.5399437040742256</v>
      </c>
      <c r="P134">
        <f t="shared" si="43"/>
        <v>0.66992855698071874</v>
      </c>
      <c r="Q134">
        <f t="shared" si="44"/>
        <v>-1.0674929630092782</v>
      </c>
      <c r="R134">
        <f t="shared" si="45"/>
        <v>-1.3121862350247466</v>
      </c>
      <c r="S134">
        <f t="shared" si="37"/>
        <v>5.1061871128414466E-4</v>
      </c>
      <c r="T134">
        <f t="shared" si="37"/>
        <v>7.8870839772638923E-2</v>
      </c>
      <c r="U134">
        <f t="shared" si="37"/>
        <v>1.9540977090085587</v>
      </c>
      <c r="V134">
        <f t="shared" si="37"/>
        <v>0.3438695313058675</v>
      </c>
      <c r="W134">
        <f t="shared" si="37"/>
        <v>0.26923081067653992</v>
      </c>
      <c r="X134">
        <f t="shared" ref="X134:X197" si="48">SUM(S134:W134)</f>
        <v>2.6465795094748894</v>
      </c>
      <c r="Y134">
        <f t="shared" ref="Y134:Y197" si="49">LN(X134)</f>
        <v>0.97326805511981662</v>
      </c>
      <c r="Z134">
        <f t="shared" si="39"/>
        <v>1.9293533765228049E-4</v>
      </c>
      <c r="AA134">
        <f t="shared" si="39"/>
        <v>2.9801046781431393E-2</v>
      </c>
      <c r="AB134">
        <f t="shared" si="39"/>
        <v>0.73834838591200058</v>
      </c>
      <c r="AC134">
        <f t="shared" si="39"/>
        <v>0.12992979431556734</v>
      </c>
      <c r="AD134">
        <f t="shared" si="39"/>
        <v>0.10172783765334838</v>
      </c>
      <c r="AE134">
        <f t="shared" si="33"/>
        <v>1</v>
      </c>
      <c r="AF134" s="17">
        <f t="shared" ref="AF134:AF197" si="50">$E$2*LN(F134+0.15*E134)</f>
        <v>9.4782276004781938</v>
      </c>
      <c r="AG134">
        <f t="shared" si="34"/>
        <v>25835.769851604149</v>
      </c>
      <c r="AH134">
        <f t="shared" si="42"/>
        <v>5.1815488879905856E-2</v>
      </c>
      <c r="AI134">
        <f t="shared" si="38"/>
        <v>9.9970388426626214E-6</v>
      </c>
      <c r="AJ134">
        <f t="shared" si="38"/>
        <v>1.5441558081128125E-3</v>
      </c>
      <c r="AK134">
        <f t="shared" si="38"/>
        <v>3.8257882579719703E-2</v>
      </c>
      <c r="AL134">
        <f t="shared" si="38"/>
        <v>6.7323758125267348E-3</v>
      </c>
      <c r="AM134">
        <f t="shared" si="38"/>
        <v>5.2710776407039412E-3</v>
      </c>
      <c r="AO134" s="32">
        <f t="shared" si="41"/>
        <v>5.3706363044919596E-2</v>
      </c>
      <c r="AP134">
        <f t="shared" si="41"/>
        <v>8.2955556874019294</v>
      </c>
      <c r="AQ134">
        <f t="shared" si="41"/>
        <v>205.53003379239473</v>
      </c>
      <c r="AR134">
        <f t="shared" si="41"/>
        <v>36.167851824220286</v>
      </c>
      <c r="AS134" s="33">
        <f t="shared" si="40"/>
        <v>28.3174261763902</v>
      </c>
      <c r="AW134">
        <f>(((AO134-labtown_av20!AO134)/labtown_av20!AO134)/10)*100</f>
        <v>0.25056452974852766</v>
      </c>
      <c r="AX134">
        <f>(((AP134-labtown_av20!AP134)/labtown_av20!AP134)/10)*100</f>
        <v>0.2505645297485295</v>
      </c>
      <c r="AY134">
        <f>(((AQ134-labtown_av20!AQ134)/labtown_av20!AQ134)/10)*100</f>
        <v>-7.0072526913877844E-2</v>
      </c>
      <c r="AZ134">
        <f>(((AR134-labtown_av20!AR134)/labtown_av20!AR134)/10)*100</f>
        <v>0.25056452974852544</v>
      </c>
      <c r="BA134">
        <f>(((AS134-labtown_av20!AS134)/labtown_av20!AS134)/10)*100</f>
        <v>0.25056452974852716</v>
      </c>
    </row>
    <row r="135" spans="1:53" x14ac:dyDescent="0.35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8.3024599733768554</v>
      </c>
      <c r="K135">
        <v>6.7390097186500197</v>
      </c>
      <c r="L135">
        <v>15</v>
      </c>
      <c r="M135">
        <v>7.7017253927429001</v>
      </c>
      <c r="N135">
        <f t="shared" si="46"/>
        <v>-9.2824155498400192</v>
      </c>
      <c r="O135">
        <f t="shared" si="47"/>
        <v>-3.3912077749200096</v>
      </c>
      <c r="P135">
        <f t="shared" si="43"/>
        <v>0.54053641821215603</v>
      </c>
      <c r="Q135">
        <f t="shared" si="44"/>
        <v>-1.173900971865002</v>
      </c>
      <c r="R135">
        <f t="shared" si="45"/>
        <v>-1.344902510494415</v>
      </c>
      <c r="S135">
        <f t="shared" si="37"/>
        <v>9.3046094311570492E-5</v>
      </c>
      <c r="T135">
        <f t="shared" si="37"/>
        <v>3.3667988980896277E-2</v>
      </c>
      <c r="U135">
        <f t="shared" si="37"/>
        <v>1.7169276064478365</v>
      </c>
      <c r="V135">
        <f t="shared" si="37"/>
        <v>0.30915856700914723</v>
      </c>
      <c r="W135">
        <f t="shared" si="37"/>
        <v>0.26056510898543161</v>
      </c>
      <c r="X135">
        <f t="shared" si="48"/>
        <v>2.320412317517623</v>
      </c>
      <c r="Y135">
        <f t="shared" si="49"/>
        <v>0.84174489295528598</v>
      </c>
      <c r="Z135">
        <f t="shared" si="39"/>
        <v>4.0098948626126586E-5</v>
      </c>
      <c r="AA135">
        <f t="shared" si="39"/>
        <v>1.4509485545618156E-2</v>
      </c>
      <c r="AB135">
        <f t="shared" si="39"/>
        <v>0.73992350130454643</v>
      </c>
      <c r="AC135">
        <f t="shared" si="39"/>
        <v>0.13323432420833081</v>
      </c>
      <c r="AD135">
        <f t="shared" si="39"/>
        <v>0.11229258999287857</v>
      </c>
      <c r="AE135">
        <f t="shared" ref="AE135:AE198" si="51">SUM(Z135:AD135)</f>
        <v>1</v>
      </c>
      <c r="AF135" s="17">
        <f t="shared" si="50"/>
        <v>9.2739023690630891</v>
      </c>
      <c r="AG135">
        <f t="shared" si="34"/>
        <v>19208.800149544782</v>
      </c>
      <c r="AH135">
        <f t="shared" si="42"/>
        <v>4.7855634081086999E-2</v>
      </c>
      <c r="AI135">
        <f t="shared" si="38"/>
        <v>1.9189606124882201E-6</v>
      </c>
      <c r="AJ135">
        <f t="shared" si="38"/>
        <v>6.9436063097592341E-4</v>
      </c>
      <c r="AK135">
        <f t="shared" si="38"/>
        <v>3.5409508326427072E-2</v>
      </c>
      <c r="AL135">
        <f t="shared" si="38"/>
        <v>6.3760130663547904E-3</v>
      </c>
      <c r="AM135">
        <f t="shared" si="38"/>
        <v>5.373833096716729E-3</v>
      </c>
      <c r="AO135" s="32">
        <f t="shared" si="41"/>
        <v>1.0309092216725288E-2</v>
      </c>
      <c r="AP135">
        <f t="shared" si="41"/>
        <v>3.7302630026953167</v>
      </c>
      <c r="AQ135">
        <f t="shared" si="41"/>
        <v>190.22792042235284</v>
      </c>
      <c r="AR135">
        <f t="shared" si="41"/>
        <v>34.253390219858098</v>
      </c>
      <c r="AS135" s="33">
        <f t="shared" si="40"/>
        <v>28.86945182241632</v>
      </c>
      <c r="AW135">
        <f>(((AO135-labtown_av20!AO135)/labtown_av20!AO135)/10)*100</f>
        <v>0.26665354529205781</v>
      </c>
      <c r="AX135">
        <f>(((AP135-labtown_av20!AP135)/labtown_av20!AP135)/10)*100</f>
        <v>0.26665354529205892</v>
      </c>
      <c r="AY135">
        <f>(((AQ135-labtown_av20!AQ135)/labtown_av20!AQ135)/10)*100</f>
        <v>-0.11357435953283329</v>
      </c>
      <c r="AZ135">
        <f>(((AR135-labtown_av20!AR135)/labtown_av20!AR135)/10)*100</f>
        <v>0.26665354529205904</v>
      </c>
      <c r="BA135">
        <f>(((AS135-labtown_av20!AS135)/labtown_av20!AS135)/10)*100</f>
        <v>0.26665354529205837</v>
      </c>
    </row>
    <row r="136" spans="1:53" x14ac:dyDescent="0.35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10.330754432628279</v>
      </c>
      <c r="K136">
        <v>8.3853526238865808</v>
      </c>
      <c r="L136">
        <v>15</v>
      </c>
      <c r="M136">
        <v>9.5832601415846792</v>
      </c>
      <c r="N136">
        <f t="shared" si="46"/>
        <v>-11.916564198218518</v>
      </c>
      <c r="O136">
        <f t="shared" si="47"/>
        <v>-4.7082820991092591</v>
      </c>
      <c r="P136">
        <f t="shared" si="43"/>
        <v>0.34034112093539115</v>
      </c>
      <c r="Q136">
        <f t="shared" si="44"/>
        <v>-1.3385352623886582</v>
      </c>
      <c r="R136">
        <f t="shared" si="45"/>
        <v>-1.4392259682464537</v>
      </c>
      <c r="S136">
        <f t="shared" si="37"/>
        <v>6.6788536246550614E-6</v>
      </c>
      <c r="T136">
        <f t="shared" si="37"/>
        <v>9.0202601928537959E-3</v>
      </c>
      <c r="U136">
        <f t="shared" si="37"/>
        <v>1.4054269293514621</v>
      </c>
      <c r="V136">
        <f t="shared" si="37"/>
        <v>0.26222948480587149</v>
      </c>
      <c r="W136">
        <f t="shared" si="37"/>
        <v>0.23711121928364418</v>
      </c>
      <c r="X136">
        <f t="shared" si="48"/>
        <v>1.9137945724874563</v>
      </c>
      <c r="Y136">
        <f t="shared" si="49"/>
        <v>0.64908795837167843</v>
      </c>
      <c r="Z136">
        <f t="shared" si="39"/>
        <v>3.4898487646844012E-6</v>
      </c>
      <c r="AA136">
        <f t="shared" si="39"/>
        <v>4.7132854918329635E-3</v>
      </c>
      <c r="AB136">
        <f t="shared" si="39"/>
        <v>0.73436666064151135</v>
      </c>
      <c r="AC136">
        <f t="shared" si="39"/>
        <v>0.1370207067026209</v>
      </c>
      <c r="AD136">
        <f t="shared" si="39"/>
        <v>0.12389585731527007</v>
      </c>
      <c r="AE136">
        <f t="shared" si="51"/>
        <v>1</v>
      </c>
      <c r="AF136" s="17">
        <f t="shared" si="50"/>
        <v>10.015328914256084</v>
      </c>
      <c r="AG136">
        <f t="shared" si="34"/>
        <v>35231.311065898517</v>
      </c>
      <c r="AH136">
        <f t="shared" si="42"/>
        <v>4.2570172946217108E-2</v>
      </c>
      <c r="AI136">
        <f t="shared" si="38"/>
        <v>1.4856346546875708E-7</v>
      </c>
      <c r="AJ136">
        <f t="shared" si="38"/>
        <v>2.0064537853222521E-4</v>
      </c>
      <c r="AK136">
        <f t="shared" si="38"/>
        <v>3.1262115749445069E-2</v>
      </c>
      <c r="AL136">
        <f t="shared" si="38"/>
        <v>5.8329951815434614E-3</v>
      </c>
      <c r="AM136">
        <f t="shared" si="38"/>
        <v>5.2742680732308853E-3</v>
      </c>
      <c r="AO136" s="32">
        <f t="shared" si="41"/>
        <v>7.9811667607278811E-4</v>
      </c>
      <c r="AP136">
        <f t="shared" si="41"/>
        <v>1.0779125411367243</v>
      </c>
      <c r="AQ136">
        <f t="shared" si="41"/>
        <v>167.94718560329366</v>
      </c>
      <c r="AR136">
        <f t="shared" si="41"/>
        <v>31.336174820323439</v>
      </c>
      <c r="AS136" s="33">
        <f t="shared" si="40"/>
        <v>28.334565904489601</v>
      </c>
      <c r="AW136">
        <f>(((AO136-labtown_av20!AO136)/labtown_av20!AO136)/10)*100</f>
        <v>0.29121800004049425</v>
      </c>
      <c r="AX136">
        <f>(((AP136-labtown_av20!AP136)/labtown_av20!AP136)/10)*100</f>
        <v>0.29121800004049525</v>
      </c>
      <c r="AY136">
        <f>(((AQ136-labtown_av20!AQ136)/labtown_av20!AQ136)/10)*100</f>
        <v>-0.1808659568618495</v>
      </c>
      <c r="AZ136">
        <f>(((AR136-labtown_av20!AR136)/labtown_av20!AR136)/10)*100</f>
        <v>0.29121800004049564</v>
      </c>
      <c r="BA136">
        <f>(((AS136-labtown_av20!AS136)/labtown_av20!AS136)/10)*100</f>
        <v>0.29121800004049492</v>
      </c>
    </row>
    <row r="137" spans="1:53" x14ac:dyDescent="0.35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12.191093515581642</v>
      </c>
      <c r="K137">
        <v>9.8953681132967404</v>
      </c>
      <c r="L137">
        <v>15</v>
      </c>
      <c r="M137">
        <v>11.308992129482</v>
      </c>
      <c r="N137">
        <f t="shared" si="46"/>
        <v>-14.332588981274759</v>
      </c>
      <c r="O137">
        <f t="shared" si="47"/>
        <v>-5.9162944906373793</v>
      </c>
      <c r="P137">
        <f t="shared" si="43"/>
        <v>0.15672323742311345</v>
      </c>
      <c r="Q137">
        <f t="shared" si="44"/>
        <v>-1.4895368113296741</v>
      </c>
      <c r="R137">
        <f t="shared" si="45"/>
        <v>-1.5514629071327755</v>
      </c>
      <c r="S137">
        <f t="shared" si="37"/>
        <v>5.9626002511523E-7</v>
      </c>
      <c r="T137">
        <f t="shared" si="37"/>
        <v>2.6951686691142709E-3</v>
      </c>
      <c r="U137">
        <f t="shared" si="37"/>
        <v>1.1696718477051145</v>
      </c>
      <c r="V137">
        <f t="shared" si="37"/>
        <v>0.22547706977996568</v>
      </c>
      <c r="W137">
        <f t="shared" si="37"/>
        <v>0.21193770175686122</v>
      </c>
      <c r="X137">
        <f t="shared" si="48"/>
        <v>1.6097823841710808</v>
      </c>
      <c r="Y137">
        <f t="shared" si="49"/>
        <v>0.47609900474961481</v>
      </c>
      <c r="Z137">
        <f t="shared" si="39"/>
        <v>3.7039790656068082E-7</v>
      </c>
      <c r="AA137">
        <f t="shared" si="39"/>
        <v>1.6742441062939598E-3</v>
      </c>
      <c r="AB137">
        <f t="shared" si="39"/>
        <v>0.72660246453585664</v>
      </c>
      <c r="AC137">
        <f t="shared" si="39"/>
        <v>0.14006680157335039</v>
      </c>
      <c r="AD137">
        <f t="shared" si="39"/>
        <v>0.13165611938659244</v>
      </c>
      <c r="AE137">
        <f t="shared" si="51"/>
        <v>1</v>
      </c>
      <c r="AF137" s="17">
        <f t="shared" si="50"/>
        <v>8.6129679999005333</v>
      </c>
      <c r="AG137">
        <f t="shared" ref="AG137:AG200" si="52">EXP(AF137+$D$2*Y137)</f>
        <v>7678.9438966225034</v>
      </c>
      <c r="AH137">
        <f t="shared" si="42"/>
        <v>3.7081733801879686E-2</v>
      </c>
      <c r="AI137">
        <f t="shared" si="38"/>
        <v>1.3734996571856671E-8</v>
      </c>
      <c r="AJ137">
        <f t="shared" si="38"/>
        <v>6.2083874268958574E-5</v>
      </c>
      <c r="AK137">
        <f t="shared" si="38"/>
        <v>2.694367916970836E-2</v>
      </c>
      <c r="AL137">
        <f t="shared" si="38"/>
        <v>5.193919850423682E-3</v>
      </c>
      <c r="AM137">
        <f t="shared" si="38"/>
        <v>4.8820371724821125E-3</v>
      </c>
      <c r="AO137" s="32">
        <f t="shared" si="41"/>
        <v>7.3787520876771162E-5</v>
      </c>
      <c r="AP137">
        <f t="shared" si="41"/>
        <v>0.33352867215986237</v>
      </c>
      <c r="AQ137">
        <f t="shared" si="41"/>
        <v>144.74756355640878</v>
      </c>
      <c r="AR137">
        <f t="shared" si="41"/>
        <v>27.902917004048955</v>
      </c>
      <c r="AS137" s="33">
        <f t="shared" si="40"/>
        <v>26.227412427886836</v>
      </c>
      <c r="AW137">
        <f>(((AO137-labtown_av20!AO137)/labtown_av20!AO137)/10)*100</f>
        <v>0.30232140159590182</v>
      </c>
      <c r="AX137">
        <f>(((AP137-labtown_av20!AP137)/labtown_av20!AP137)/10)*100</f>
        <v>0.30232140159590493</v>
      </c>
      <c r="AY137">
        <f>(((AQ137-labtown_av20!AQ137)/labtown_av20!AQ137)/10)*100</f>
        <v>-0.25304247881704084</v>
      </c>
      <c r="AZ137">
        <f>(((AR137-labtown_av20!AR137)/labtown_av20!AR137)/10)*100</f>
        <v>0.30232140159590182</v>
      </c>
      <c r="BA137">
        <f>(((AS137-labtown_av20!AS137)/labtown_av20!AS137)/10)*100</f>
        <v>0.30232140159590232</v>
      </c>
    </row>
    <row r="138" spans="1:53" x14ac:dyDescent="0.35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13.90290974021895</v>
      </c>
      <c r="K138">
        <v>11.284829334593301</v>
      </c>
      <c r="L138">
        <v>15.0464391127911</v>
      </c>
      <c r="M138">
        <v>12.8969478109638</v>
      </c>
      <c r="N138">
        <f t="shared" si="46"/>
        <v>-16.55572693534932</v>
      </c>
      <c r="O138">
        <f t="shared" si="47"/>
        <v>-7.0278634676746599</v>
      </c>
      <c r="P138">
        <f t="shared" si="43"/>
        <v>-1.2235247086545664E-2</v>
      </c>
      <c r="Q138">
        <f t="shared" si="44"/>
        <v>-1.62848293345933</v>
      </c>
      <c r="R138">
        <f t="shared" si="45"/>
        <v>-1.6275033969117176</v>
      </c>
      <c r="S138">
        <f t="shared" si="37"/>
        <v>6.4556376841812352E-8</v>
      </c>
      <c r="T138">
        <f t="shared" si="37"/>
        <v>8.8682448714516029E-4</v>
      </c>
      <c r="U138">
        <f t="shared" si="37"/>
        <v>0.98783929920857083</v>
      </c>
      <c r="V138">
        <f t="shared" si="37"/>
        <v>0.19622703790726828</v>
      </c>
      <c r="W138">
        <f t="shared" si="37"/>
        <v>0.19641934363239488</v>
      </c>
      <c r="X138">
        <f t="shared" si="48"/>
        <v>1.381372569791756</v>
      </c>
      <c r="Y138">
        <f t="shared" si="49"/>
        <v>0.32307762065768852</v>
      </c>
      <c r="Z138">
        <f t="shared" si="39"/>
        <v>4.673350134029686E-8</v>
      </c>
      <c r="AA138">
        <f t="shared" si="39"/>
        <v>6.4198790864860623E-4</v>
      </c>
      <c r="AB138">
        <f t="shared" si="39"/>
        <v>0.71511431514633961</v>
      </c>
      <c r="AC138">
        <f t="shared" si="39"/>
        <v>0.14205221835036858</v>
      </c>
      <c r="AD138">
        <f t="shared" si="39"/>
        <v>0.14219143186114183</v>
      </c>
      <c r="AE138">
        <f t="shared" si="51"/>
        <v>0.99999999999999989</v>
      </c>
      <c r="AF138" s="17">
        <f t="shared" si="50"/>
        <v>9.8699979981782864</v>
      </c>
      <c r="AG138">
        <f t="shared" si="52"/>
        <v>24249.52558426189</v>
      </c>
      <c r="AH138">
        <f t="shared" si="42"/>
        <v>3.4624943567881414E-2</v>
      </c>
      <c r="AI138">
        <f t="shared" si="38"/>
        <v>1.6181448466372892E-9</v>
      </c>
      <c r="AJ138">
        <f t="shared" si="38"/>
        <v>2.2228795108220198E-5</v>
      </c>
      <c r="AK138">
        <f t="shared" si="38"/>
        <v>2.4760792806526172E-2</v>
      </c>
      <c r="AL138">
        <f t="shared" si="38"/>
        <v>4.9185500440738807E-3</v>
      </c>
      <c r="AM138">
        <f t="shared" si="38"/>
        <v>4.9233703040282911E-3</v>
      </c>
      <c r="AO138" s="32">
        <f t="shared" si="41"/>
        <v>8.6930416056702755E-6</v>
      </c>
      <c r="AP138">
        <f t="shared" si="41"/>
        <v>0.11941813560216612</v>
      </c>
      <c r="AQ138">
        <f t="shared" si="41"/>
        <v>133.02060226797565</v>
      </c>
      <c r="AR138">
        <f t="shared" si="41"/>
        <v>26.423567866350428</v>
      </c>
      <c r="AS138" s="33">
        <f t="shared" si="40"/>
        <v>26.449463397532888</v>
      </c>
      <c r="AW138">
        <f>(((AO138-labtown_av20!AO138)/labtown_av20!AO138)/10)*100</f>
        <v>0.32309124307504311</v>
      </c>
      <c r="AX138">
        <f>(((AP138-labtown_av20!AP138)/labtown_av20!AP138)/10)*100</f>
        <v>0.32309124307504467</v>
      </c>
      <c r="AY138">
        <f>(((AQ138-labtown_av20!AQ138)/labtown_av20!AQ138)/10)*100</f>
        <v>-0.30909118963193921</v>
      </c>
      <c r="AZ138">
        <f>(((AR138-labtown_av20!AR138)/labtown_av20!AR138)/10)*100</f>
        <v>0.32309124307504367</v>
      </c>
      <c r="BA138">
        <f>(((AS138-labtown_av20!AS138)/labtown_av20!AS138)/10)*100</f>
        <v>0.32309124307504206</v>
      </c>
    </row>
    <row r="139" spans="1:53" x14ac:dyDescent="0.35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16.825936540999631</v>
      </c>
      <c r="K139">
        <v>13.6574160235386</v>
      </c>
      <c r="L139">
        <v>18.209888031384899</v>
      </c>
      <c r="M139">
        <v>15.6084754554727</v>
      </c>
      <c r="N139">
        <f t="shared" si="46"/>
        <v>-20.351865637661877</v>
      </c>
      <c r="O139">
        <f t="shared" si="47"/>
        <v>-8.9259328188309386</v>
      </c>
      <c r="P139">
        <f t="shared" si="43"/>
        <v>-0.30074178846229749</v>
      </c>
      <c r="Q139">
        <f t="shared" si="44"/>
        <v>-1.86574160235386</v>
      </c>
      <c r="R139">
        <f t="shared" si="45"/>
        <v>-1.8940726072960545</v>
      </c>
      <c r="S139">
        <f t="shared" si="37"/>
        <v>1.4497631514814498E-9</v>
      </c>
      <c r="T139">
        <f t="shared" si="37"/>
        <v>1.3289744481130252E-4</v>
      </c>
      <c r="U139">
        <f t="shared" si="37"/>
        <v>0.74026889404022767</v>
      </c>
      <c r="V139">
        <f t="shared" si="37"/>
        <v>0.15478138107497302</v>
      </c>
      <c r="W139">
        <f t="shared" si="37"/>
        <v>0.15045780383476404</v>
      </c>
      <c r="X139">
        <f t="shared" si="48"/>
        <v>1.0456409778445392</v>
      </c>
      <c r="Y139">
        <f t="shared" si="49"/>
        <v>4.4630073306436792E-2</v>
      </c>
      <c r="Z139">
        <f t="shared" si="39"/>
        <v>1.3864827241850821E-9</v>
      </c>
      <c r="AA139">
        <f t="shared" si="39"/>
        <v>1.270966303226317E-4</v>
      </c>
      <c r="AB139">
        <f t="shared" si="39"/>
        <v>0.70795704235520807</v>
      </c>
      <c r="AC139">
        <f t="shared" si="39"/>
        <v>0.14802535894684987</v>
      </c>
      <c r="AD139">
        <f t="shared" si="39"/>
        <v>0.14389050068113662</v>
      </c>
      <c r="AE139">
        <f t="shared" si="51"/>
        <v>0.99999999999999989</v>
      </c>
      <c r="AF139" s="17">
        <f t="shared" si="50"/>
        <v>9.8720078519071119</v>
      </c>
      <c r="AG139">
        <f t="shared" si="52"/>
        <v>19995.227583199448</v>
      </c>
      <c r="AH139">
        <f t="shared" si="42"/>
        <v>2.7918561720282033E-2</v>
      </c>
      <c r="AI139">
        <f t="shared" si="38"/>
        <v>3.8708603509265986E-11</v>
      </c>
      <c r="AJ139">
        <f t="shared" si="38"/>
        <v>3.5483551181022621E-6</v>
      </c>
      <c r="AK139">
        <f t="shared" si="38"/>
        <v>1.97651423823022E-2</v>
      </c>
      <c r="AL139">
        <f t="shared" si="38"/>
        <v>4.1326551199245302E-3</v>
      </c>
      <c r="AM139">
        <f t="shared" si="38"/>
        <v>4.017215824228597E-3</v>
      </c>
      <c r="AO139" s="32">
        <f t="shared" si="41"/>
        <v>2.0795140898710282E-7</v>
      </c>
      <c r="AP139">
        <f t="shared" si="41"/>
        <v>1.9062569545277692E-2</v>
      </c>
      <c r="AQ139">
        <f t="shared" si="41"/>
        <v>106.18283364954139</v>
      </c>
      <c r="AR139">
        <f t="shared" si="41"/>
        <v>22.201561852789421</v>
      </c>
      <c r="AS139" s="33">
        <f t="shared" si="40"/>
        <v>21.581395739416159</v>
      </c>
      <c r="AW139">
        <f>(((AO139-labtown_av20!AO139)/labtown_av20!AO139)/10)*100</f>
        <v>0.34229912353055497</v>
      </c>
      <c r="AX139">
        <f>(((AP139-labtown_av20!AP139)/labtown_av20!AP139)/10)*100</f>
        <v>0.34229912353055358</v>
      </c>
      <c r="AY139">
        <f>(((AQ139-labtown_av20!AQ139)/labtown_av20!AQ139)/10)*100</f>
        <v>-0.41920410823544452</v>
      </c>
      <c r="AZ139">
        <f>(((AR139-labtown_av20!AR139)/labtown_av20!AR139)/10)*100</f>
        <v>0.34229912353055347</v>
      </c>
      <c r="BA139">
        <f>(((AS139-labtown_av20!AS139)/labtown_av20!AS139)/10)*100</f>
        <v>0.34229912353055497</v>
      </c>
    </row>
    <row r="140" spans="1:53" x14ac:dyDescent="0.35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19.29772772867236</v>
      </c>
      <c r="K140">
        <v>15.6637400395068</v>
      </c>
      <c r="L140">
        <v>20.8849867193424</v>
      </c>
      <c r="M140">
        <v>17.901417188007802</v>
      </c>
      <c r="N140">
        <f t="shared" si="46"/>
        <v>-23.561984063210875</v>
      </c>
      <c r="O140">
        <f t="shared" si="47"/>
        <v>-10.530992031605438</v>
      </c>
      <c r="P140">
        <f t="shared" si="43"/>
        <v>-0.54471078880402601</v>
      </c>
      <c r="Q140">
        <f t="shared" si="44"/>
        <v>-2.0663740039506804</v>
      </c>
      <c r="R140">
        <f t="shared" si="45"/>
        <v>-2.1628601568208232</v>
      </c>
      <c r="S140">
        <f t="shared" si="37"/>
        <v>5.8500602464174149E-11</v>
      </c>
      <c r="T140">
        <f t="shared" si="37"/>
        <v>2.6696127738256655E-5</v>
      </c>
      <c r="U140">
        <f t="shared" si="37"/>
        <v>0.58000950432770648</v>
      </c>
      <c r="V140">
        <f t="shared" si="37"/>
        <v>0.12664416139021992</v>
      </c>
      <c r="W140">
        <f t="shared" si="37"/>
        <v>0.11499574436552025</v>
      </c>
      <c r="X140">
        <f t="shared" si="48"/>
        <v>0.82167610626968557</v>
      </c>
      <c r="Y140">
        <f t="shared" si="49"/>
        <v>-0.19640899287877489</v>
      </c>
      <c r="Z140">
        <f t="shared" si="39"/>
        <v>7.1196669852991239E-11</v>
      </c>
      <c r="AA140">
        <f t="shared" si="39"/>
        <v>3.2489843059273054E-5</v>
      </c>
      <c r="AB140">
        <f t="shared" si="39"/>
        <v>0.70588581060350231</v>
      </c>
      <c r="AC140">
        <f t="shared" si="39"/>
        <v>0.15412905453119449</v>
      </c>
      <c r="AD140">
        <f t="shared" si="39"/>
        <v>0.13995264495104723</v>
      </c>
      <c r="AE140">
        <f t="shared" si="51"/>
        <v>1</v>
      </c>
      <c r="AF140" s="17">
        <f t="shared" si="50"/>
        <v>9.1280125360663948</v>
      </c>
      <c r="AG140">
        <f t="shared" si="52"/>
        <v>8026.6797525247503</v>
      </c>
      <c r="AH140">
        <f t="shared" si="42"/>
        <v>2.4144876340582235E-2</v>
      </c>
      <c r="AI140">
        <f t="shared" si="38"/>
        <v>1.7190347894617327E-12</v>
      </c>
      <c r="AJ140">
        <f t="shared" si="38"/>
        <v>7.8446324299107189E-7</v>
      </c>
      <c r="AK140">
        <f t="shared" si="38"/>
        <v>1.7043525607593216E-2</v>
      </c>
      <c r="AL140">
        <f t="shared" si="38"/>
        <v>3.7214269621465472E-3</v>
      </c>
      <c r="AM140">
        <f t="shared" si="38"/>
        <v>3.3791393058804462E-3</v>
      </c>
      <c r="AO140" s="32">
        <f t="shared" si="41"/>
        <v>9.2350452911803745E-9</v>
      </c>
      <c r="AP140">
        <f t="shared" si="41"/>
        <v>4.2143146972361224E-3</v>
      </c>
      <c r="AQ140">
        <f t="shared" si="41"/>
        <v>91.561690241766726</v>
      </c>
      <c r="AR140">
        <f t="shared" si="41"/>
        <v>19.992350797044882</v>
      </c>
      <c r="AS140" s="33">
        <f t="shared" si="40"/>
        <v>18.153503772186699</v>
      </c>
      <c r="AW140">
        <f>(((AO140-labtown_av20!AO140)/labtown_av20!AO140)/10)*100</f>
        <v>0.37074920651942433</v>
      </c>
      <c r="AX140">
        <f>(((AP140-labtown_av20!AP140)/labtown_av20!AP140)/10)*100</f>
        <v>0.37074920651942256</v>
      </c>
      <c r="AY140">
        <f>(((AQ140-labtown_av20!AQ140)/labtown_av20!AQ140)/10)*100</f>
        <v>-0.50018501736144427</v>
      </c>
      <c r="AZ140">
        <f>(((AR140-labtown_av20!AR140)/labtown_av20!AR140)/10)*100</f>
        <v>0.37074920651942583</v>
      </c>
      <c r="BA140">
        <f>(((AS140-labtown_av20!AS140)/labtown_av20!AS140)/10)*100</f>
        <v>0.37074920651942628</v>
      </c>
    </row>
    <row r="141" spans="1:53" x14ac:dyDescent="0.35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20.91132020914981</v>
      </c>
      <c r="K141">
        <v>16.9734741957386</v>
      </c>
      <c r="L141">
        <v>22.6312989276514</v>
      </c>
      <c r="M141">
        <v>19.3982562237011</v>
      </c>
      <c r="N141">
        <f t="shared" si="46"/>
        <v>-25.657558713181675</v>
      </c>
      <c r="O141">
        <f t="shared" si="47"/>
        <v>-11.578779356590838</v>
      </c>
      <c r="P141">
        <f t="shared" si="43"/>
        <v>-0.70397446220180659</v>
      </c>
      <c r="Q141">
        <f t="shared" si="44"/>
        <v>-2.1973474195738598</v>
      </c>
      <c r="R141">
        <f t="shared" si="45"/>
        <v>-2.3334366527405295</v>
      </c>
      <c r="S141">
        <f t="shared" si="37"/>
        <v>7.1955472898360901E-12</v>
      </c>
      <c r="T141">
        <f t="shared" si="37"/>
        <v>9.3626765084768584E-6</v>
      </c>
      <c r="U141">
        <f t="shared" si="37"/>
        <v>0.49461556119815459</v>
      </c>
      <c r="V141">
        <f t="shared" si="37"/>
        <v>0.11109746281190648</v>
      </c>
      <c r="W141">
        <f t="shared" si="37"/>
        <v>9.6961949295735872E-2</v>
      </c>
      <c r="X141">
        <f t="shared" si="48"/>
        <v>0.70268433598950097</v>
      </c>
      <c r="Y141">
        <f t="shared" si="49"/>
        <v>-0.3528475122100363</v>
      </c>
      <c r="Z141">
        <f t="shared" si="39"/>
        <v>1.0240084944690729E-11</v>
      </c>
      <c r="AA141">
        <f t="shared" si="39"/>
        <v>1.3324157134216735E-5</v>
      </c>
      <c r="AB141">
        <f t="shared" si="39"/>
        <v>0.70389438879642929</v>
      </c>
      <c r="AC141">
        <f t="shared" si="39"/>
        <v>0.15810436795273378</v>
      </c>
      <c r="AD141">
        <f t="shared" si="39"/>
        <v>0.13798791908346256</v>
      </c>
      <c r="AE141">
        <f t="shared" si="51"/>
        <v>0.99999999999999989</v>
      </c>
      <c r="AF141" s="17">
        <f t="shared" si="50"/>
        <v>8.6284315092255301</v>
      </c>
      <c r="AG141">
        <f t="shared" si="52"/>
        <v>4365.2827843565883</v>
      </c>
      <c r="AH141">
        <f t="shared" si="42"/>
        <v>2.2638756766504529E-2</v>
      </c>
      <c r="AI141">
        <f t="shared" si="38"/>
        <v>2.3182279233119841E-13</v>
      </c>
      <c r="AJ141">
        <f t="shared" si="38"/>
        <v>3.0164235248021871E-7</v>
      </c>
      <c r="AK141">
        <f t="shared" si="38"/>
        <v>1.5935293857269734E-2</v>
      </c>
      <c r="AL141">
        <f t="shared" si="38"/>
        <v>3.5792863298038735E-3</v>
      </c>
      <c r="AM141">
        <f t="shared" si="38"/>
        <v>3.1238749368466177E-3</v>
      </c>
      <c r="AO141" s="32">
        <f t="shared" si="41"/>
        <v>1.2454046886258074E-9</v>
      </c>
      <c r="AP141">
        <f t="shared" si="41"/>
        <v>1.6204912221498855E-3</v>
      </c>
      <c r="AQ141">
        <f t="shared" si="41"/>
        <v>85.608017593544105</v>
      </c>
      <c r="AR141">
        <f t="shared" si="41"/>
        <v>19.228739039185907</v>
      </c>
      <c r="AS141" s="33">
        <f t="shared" si="40"/>
        <v>16.782165609804231</v>
      </c>
      <c r="AW141">
        <f>(((AO141-labtown_av20!AO141)/labtown_av20!AO141)/10)*100</f>
        <v>0.39018606647105181</v>
      </c>
      <c r="AX141">
        <f>(((AP141-labtown_av20!AP141)/labtown_av20!AP141)/10)*100</f>
        <v>0.39018606647105042</v>
      </c>
      <c r="AY141">
        <f>(((AQ141-labtown_av20!AQ141)/labtown_av20!AQ141)/10)*100</f>
        <v>-0.55193217458765942</v>
      </c>
      <c r="AZ141">
        <f>(((AR141-labtown_av20!AR141)/labtown_av20!AR141)/10)*100</f>
        <v>0.39018606647105075</v>
      </c>
      <c r="BA141">
        <f>(((AS141-labtown_av20!AS141)/labtown_av20!AS141)/10)*100</f>
        <v>0.39018606647105386</v>
      </c>
    </row>
    <row r="142" spans="1:53" x14ac:dyDescent="0.35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22.477047806929654</v>
      </c>
      <c r="K142">
        <v>18.2443569861443</v>
      </c>
      <c r="L142">
        <v>24.325809314859001</v>
      </c>
      <c r="M142">
        <v>20.850693698450598</v>
      </c>
      <c r="N142">
        <f t="shared" si="46"/>
        <v>-27.6909711778308</v>
      </c>
      <c r="O142">
        <f t="shared" si="47"/>
        <v>-12.5954855889154</v>
      </c>
      <c r="P142">
        <f t="shared" si="43"/>
        <v>-0.85851380951514067</v>
      </c>
      <c r="Q142">
        <f t="shared" si="44"/>
        <v>-2.3244356986144301</v>
      </c>
      <c r="R142">
        <f t="shared" si="45"/>
        <v>-2.4805467953088116</v>
      </c>
      <c r="S142">
        <f t="shared" si="37"/>
        <v>9.4181156468789463E-13</v>
      </c>
      <c r="T142">
        <f t="shared" si="37"/>
        <v>3.3872723095332868E-6</v>
      </c>
      <c r="U142">
        <f t="shared" si="37"/>
        <v>0.42379144934184054</v>
      </c>
      <c r="V142">
        <f t="shared" si="37"/>
        <v>9.7838638956129986E-2</v>
      </c>
      <c r="W142">
        <f t="shared" si="37"/>
        <v>8.369744770600468E-2</v>
      </c>
      <c r="X142">
        <f t="shared" si="48"/>
        <v>0.6053309232772266</v>
      </c>
      <c r="Y142">
        <f t="shared" si="49"/>
        <v>-0.5019799898671542</v>
      </c>
      <c r="Z142">
        <f t="shared" si="39"/>
        <v>1.5558623035297476E-12</v>
      </c>
      <c r="AA142">
        <f t="shared" si="39"/>
        <v>5.5957364464296498E-6</v>
      </c>
      <c r="AB142">
        <f t="shared" si="39"/>
        <v>0.70009879397447294</v>
      </c>
      <c r="AC142">
        <f t="shared" si="39"/>
        <v>0.16162835102895001</v>
      </c>
      <c r="AD142">
        <f t="shared" si="39"/>
        <v>0.13826725925857469</v>
      </c>
      <c r="AE142">
        <f t="shared" si="51"/>
        <v>1</v>
      </c>
      <c r="AF142" s="17">
        <f t="shared" si="50"/>
        <v>9.2305467269012063</v>
      </c>
      <c r="AG142">
        <f t="shared" si="52"/>
        <v>7180.7616370082887</v>
      </c>
      <c r="AH142">
        <f t="shared" si="42"/>
        <v>2.237486399206268E-2</v>
      </c>
      <c r="AI142">
        <f t="shared" si="38"/>
        <v>3.4812207431855446E-14</v>
      </c>
      <c r="AJ142">
        <f t="shared" si="38"/>
        <v>1.2520384192429156E-7</v>
      </c>
      <c r="AK142">
        <f t="shared" si="38"/>
        <v>1.5664615296185944E-2</v>
      </c>
      <c r="AL142">
        <f t="shared" si="38"/>
        <v>3.6164123715341206E-3</v>
      </c>
      <c r="AM142">
        <f t="shared" si="38"/>
        <v>3.093711120465878E-3</v>
      </c>
      <c r="AO142" s="32">
        <f t="shared" si="41"/>
        <v>1.870190843664178E-10</v>
      </c>
      <c r="AP142">
        <f t="shared" si="41"/>
        <v>6.7262347329379642E-4</v>
      </c>
      <c r="AQ142">
        <f t="shared" si="41"/>
        <v>84.15387089082202</v>
      </c>
      <c r="AR142">
        <f t="shared" si="41"/>
        <v>19.428188566887695</v>
      </c>
      <c r="AS142" s="33">
        <f t="shared" si="40"/>
        <v>16.620118737839409</v>
      </c>
      <c r="AW142">
        <f>(((AO142-labtown_av20!AO142)/labtown_av20!AO142)/10)*100</f>
        <v>0.42284242144047646</v>
      </c>
      <c r="AX142">
        <f>(((AP142-labtown_av20!AP142)/labtown_av20!AP142)/10)*100</f>
        <v>0.4228424214404759</v>
      </c>
      <c r="AY142">
        <f>(((AQ142-labtown_av20!AQ142)/labtown_av20!AQ142)/10)*100</f>
        <v>-0.58945014282949593</v>
      </c>
      <c r="AZ142">
        <f>(((AR142-labtown_av20!AR142)/labtown_av20!AR142)/10)*100</f>
        <v>0.42284242144047557</v>
      </c>
      <c r="BA142">
        <f>(((AS142-labtown_av20!AS142)/labtown_av20!AS142)/10)*100</f>
        <v>0.42284242144047574</v>
      </c>
    </row>
    <row r="143" spans="1:53" x14ac:dyDescent="0.35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25.098647510629114</v>
      </c>
      <c r="K143">
        <v>20.3722788235625</v>
      </c>
      <c r="L143">
        <v>27.163038431416702</v>
      </c>
      <c r="M143">
        <v>23.282604369785801</v>
      </c>
      <c r="N143">
        <f t="shared" si="46"/>
        <v>-31.095646117700035</v>
      </c>
      <c r="O143">
        <f t="shared" si="47"/>
        <v>-14.297823058850017</v>
      </c>
      <c r="P143">
        <f t="shared" si="43"/>
        <v>-1.1172691049452057</v>
      </c>
      <c r="Q143">
        <f t="shared" si="44"/>
        <v>-2.53722788235625</v>
      </c>
      <c r="R143">
        <f t="shared" si="45"/>
        <v>-2.7484892031130248</v>
      </c>
      <c r="S143">
        <f t="shared" si="37"/>
        <v>3.1284734947104516E-14</v>
      </c>
      <c r="T143">
        <f t="shared" si="37"/>
        <v>6.1735410791158562E-7</v>
      </c>
      <c r="U143">
        <f t="shared" si="37"/>
        <v>0.3271720482716734</v>
      </c>
      <c r="V143">
        <f t="shared" si="37"/>
        <v>7.9085330039035909E-2</v>
      </c>
      <c r="W143">
        <f t="shared" si="37"/>
        <v>6.402451621506787E-2</v>
      </c>
      <c r="X143">
        <f t="shared" si="48"/>
        <v>0.47028251187991638</v>
      </c>
      <c r="Y143">
        <f t="shared" si="49"/>
        <v>-0.75442167575352437</v>
      </c>
      <c r="Z143">
        <f t="shared" si="39"/>
        <v>6.6523279426331028E-14</v>
      </c>
      <c r="AA143">
        <f t="shared" si="39"/>
        <v>1.3127303106461739E-6</v>
      </c>
      <c r="AB143">
        <f t="shared" si="39"/>
        <v>0.69569256777980015</v>
      </c>
      <c r="AC143">
        <f t="shared" si="39"/>
        <v>0.16816557716105301</v>
      </c>
      <c r="AD143">
        <f t="shared" si="39"/>
        <v>0.13614054232876965</v>
      </c>
      <c r="AE143">
        <f t="shared" si="51"/>
        <v>1</v>
      </c>
      <c r="AF143" s="17">
        <f t="shared" si="50"/>
        <v>9.8021073208252112</v>
      </c>
      <c r="AG143">
        <f t="shared" si="52"/>
        <v>10657.425388791598</v>
      </c>
      <c r="AH143">
        <f t="shared" si="42"/>
        <v>1.9816613167943076E-2</v>
      </c>
      <c r="AI143">
        <f t="shared" si="38"/>
        <v>1.3182660950545881E-15</v>
      </c>
      <c r="AJ143">
        <f t="shared" si="38"/>
        <v>2.6013868759908976E-8</v>
      </c>
      <c r="AK143">
        <f t="shared" si="38"/>
        <v>1.3786270499505319E-2</v>
      </c>
      <c r="AL143">
        <f t="shared" si="38"/>
        <v>3.3324721907644706E-3</v>
      </c>
      <c r="AM143">
        <f t="shared" si="38"/>
        <v>2.6978444638032085E-3</v>
      </c>
      <c r="AO143" s="32">
        <f t="shared" si="41"/>
        <v>7.0820248480652542E-12</v>
      </c>
      <c r="AP143">
        <f t="shared" si="41"/>
        <v>1.3975241086994276E-4</v>
      </c>
      <c r="AQ143">
        <f t="shared" si="41"/>
        <v>74.062976060688783</v>
      </c>
      <c r="AR143">
        <f t="shared" si="41"/>
        <v>17.902797431426887</v>
      </c>
      <c r="AS143" s="33">
        <f t="shared" si="40"/>
        <v>14.49343315476716</v>
      </c>
      <c r="AW143">
        <f>(((AO143-labtown_av20!AO143)/labtown_av20!AO143)/10)*100</f>
        <v>0.45548436901719969</v>
      </c>
      <c r="AX143">
        <f>(((AP143-labtown_av20!AP143)/labtown_av20!AP143)/10)*100</f>
        <v>0.45548436901719858</v>
      </c>
      <c r="AY143">
        <f>(((AQ143-labtown_av20!AQ143)/labtown_av20!AQ143)/10)*100</f>
        <v>-0.67180159391824912</v>
      </c>
      <c r="AZ143">
        <f>(((AR143-labtown_av20!AR143)/labtown_av20!AR143)/10)*100</f>
        <v>0.45548436901719885</v>
      </c>
      <c r="BA143">
        <f>(((AS143-labtown_av20!AS143)/labtown_av20!AS143)/10)*100</f>
        <v>0.45548436901719996</v>
      </c>
    </row>
    <row r="144" spans="1:53" x14ac:dyDescent="0.35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25.753592206168754</v>
      </c>
      <c r="K144">
        <v>20.9038897777343</v>
      </c>
      <c r="L144">
        <v>27.8718530369792</v>
      </c>
      <c r="M144">
        <v>23.8901597459821</v>
      </c>
      <c r="N144">
        <f t="shared" si="46"/>
        <v>-31.946223644375038</v>
      </c>
      <c r="O144">
        <f t="shared" si="47"/>
        <v>-14.723111822187519</v>
      </c>
      <c r="P144">
        <f t="shared" si="43"/>
        <v>-1.1819129969724957</v>
      </c>
      <c r="Q144">
        <f t="shared" si="44"/>
        <v>-2.5903889777734301</v>
      </c>
      <c r="R144">
        <f t="shared" si="45"/>
        <v>-2.8150566686092753</v>
      </c>
      <c r="S144">
        <f t="shared" si="37"/>
        <v>1.3363842653740046E-14</v>
      </c>
      <c r="T144">
        <f t="shared" si="37"/>
        <v>4.0349093226611622E-7</v>
      </c>
      <c r="U144">
        <f t="shared" si="37"/>
        <v>0.30669147719821094</v>
      </c>
      <c r="V144">
        <f t="shared" si="37"/>
        <v>7.4990864631841264E-2</v>
      </c>
      <c r="W144">
        <f t="shared" si="37"/>
        <v>5.9901324119197283E-2</v>
      </c>
      <c r="X144">
        <f t="shared" si="48"/>
        <v>0.44158406944019518</v>
      </c>
      <c r="Y144">
        <f t="shared" si="49"/>
        <v>-0.81738685930719601</v>
      </c>
      <c r="Z144">
        <f t="shared" si="39"/>
        <v>3.0263416591729979E-14</v>
      </c>
      <c r="AA144">
        <f t="shared" si="39"/>
        <v>9.1373525493713938E-7</v>
      </c>
      <c r="AB144">
        <f t="shared" si="39"/>
        <v>0.69452568247538859</v>
      </c>
      <c r="AC144">
        <f t="shared" si="39"/>
        <v>0.16982239582806657</v>
      </c>
      <c r="AD144">
        <f t="shared" si="39"/>
        <v>0.13565100796125951</v>
      </c>
      <c r="AE144">
        <f t="shared" si="51"/>
        <v>0.99999999999999989</v>
      </c>
      <c r="AF144" s="18">
        <f t="shared" si="50"/>
        <v>9.9154847935456214</v>
      </c>
      <c r="AG144">
        <f t="shared" si="52"/>
        <v>11422.198662355215</v>
      </c>
      <c r="AH144">
        <f t="shared" si="42"/>
        <v>2.196112393626664E-2</v>
      </c>
      <c r="AI144">
        <f t="shared" si="38"/>
        <v>6.6461864250585018E-16</v>
      </c>
      <c r="AJ144">
        <f t="shared" si="38"/>
        <v>2.0066653178610713E-8</v>
      </c>
      <c r="AK144">
        <f t="shared" si="38"/>
        <v>1.525256458976218E-2</v>
      </c>
      <c r="AL144">
        <f t="shared" si="38"/>
        <v>3.7294906819339006E-3</v>
      </c>
      <c r="AM144">
        <f t="shared" si="38"/>
        <v>2.9790485979167124E-3</v>
      </c>
      <c r="AO144" s="34">
        <f t="shared" si="41"/>
        <v>3.5704822860660182E-12</v>
      </c>
      <c r="AP144" s="35">
        <f t="shared" si="41"/>
        <v>1.0780261812205974E-4</v>
      </c>
      <c r="AQ144" s="35">
        <f t="shared" si="41"/>
        <v>81.940240916947047</v>
      </c>
      <c r="AR144" s="35">
        <f t="shared" si="41"/>
        <v>20.035670931057361</v>
      </c>
      <c r="AS144" s="36">
        <f t="shared" si="40"/>
        <v>16.004125626220006</v>
      </c>
      <c r="AT144">
        <f>SUM(AO125:AS144)</f>
        <v>5593.952438128812</v>
      </c>
      <c r="AU144">
        <f>C144*0.5</f>
        <v>5372.2271054631001</v>
      </c>
      <c r="AW144">
        <f>(((AO144-labtown_av20!AO144)/labtown_av20!AO144)/10)*100</f>
        <v>0.50052438009625455</v>
      </c>
      <c r="AX144">
        <f>(((AP144-labtown_av20!AP144)/labtown_av20!AP144)/10)*100</f>
        <v>0.50052438009625455</v>
      </c>
      <c r="AY144">
        <f>(((AQ144-labtown_av20!AQ144)/labtown_av20!AQ144)/10)*100</f>
        <v>-0.65946609276312884</v>
      </c>
      <c r="AZ144">
        <f>(((AR144-labtown_av20!AR144)/labtown_av20!AR144)/10)*100</f>
        <v>0.50052438009625444</v>
      </c>
      <c r="BA144">
        <f>(((AS144-labtown_av20!AS144)/labtown_av20!AS144)/10)*100</f>
        <v>0.50052438009625522</v>
      </c>
    </row>
    <row r="145" spans="1:53" x14ac:dyDescent="0.35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15.116118248349691</v>
      </c>
      <c r="K145">
        <v>12.269576500283801</v>
      </c>
      <c r="L145">
        <v>16.359435333711801</v>
      </c>
      <c r="M145">
        <v>14.0223731431815</v>
      </c>
      <c r="N145">
        <f t="shared" si="46"/>
        <v>-18.13132240045416</v>
      </c>
      <c r="O145">
        <f t="shared" si="47"/>
        <v>-7.8156612002270798</v>
      </c>
      <c r="P145">
        <f t="shared" si="43"/>
        <v>-5.1980502434512688E-2</v>
      </c>
      <c r="Q145">
        <f t="shared" si="44"/>
        <v>-1.7269576500283801</v>
      </c>
      <c r="R145">
        <f t="shared" si="45"/>
        <v>-1.7603550907050132</v>
      </c>
      <c r="S145">
        <f t="shared" si="37"/>
        <v>1.3355702356987813E-8</v>
      </c>
      <c r="T145">
        <f t="shared" si="37"/>
        <v>4.0336802464369581E-4</v>
      </c>
      <c r="U145">
        <f t="shared" si="37"/>
        <v>0.94934737662508706</v>
      </c>
      <c r="V145">
        <f t="shared" si="37"/>
        <v>0.17782459248499216</v>
      </c>
      <c r="W145">
        <f t="shared" si="37"/>
        <v>0.17198378313629556</v>
      </c>
      <c r="X145">
        <f t="shared" si="48"/>
        <v>1.2995591336267209</v>
      </c>
      <c r="Y145">
        <f t="shared" si="49"/>
        <v>0.2620250789711483</v>
      </c>
      <c r="Z145">
        <f t="shared" si="39"/>
        <v>1.0277102450671583E-8</v>
      </c>
      <c r="AA145">
        <f t="shared" si="39"/>
        <v>3.1038835725620567E-4</v>
      </c>
      <c r="AB145">
        <f t="shared" si="39"/>
        <v>0.73051495084776419</v>
      </c>
      <c r="AC145">
        <f t="shared" si="39"/>
        <v>0.13683455249068308</v>
      </c>
      <c r="AD145">
        <f t="shared" si="39"/>
        <v>0.13234009802719401</v>
      </c>
      <c r="AE145">
        <f t="shared" si="51"/>
        <v>1</v>
      </c>
      <c r="AF145" s="16">
        <f t="shared" si="50"/>
        <v>9.3332106495075688</v>
      </c>
      <c r="AG145">
        <f t="shared" si="52"/>
        <v>13583.732346710025</v>
      </c>
      <c r="AH145">
        <f>AG145/C409</f>
        <v>4.4185863283969937E-2</v>
      </c>
      <c r="AI145">
        <f t="shared" si="38"/>
        <v>4.5410264384072696E-10</v>
      </c>
      <c r="AJ145">
        <f t="shared" si="38"/>
        <v>1.3714777518658721E-5</v>
      </c>
      <c r="AK145">
        <f t="shared" si="38"/>
        <v>3.2278433745055325E-2</v>
      </c>
      <c r="AL145">
        <f t="shared" si="38"/>
        <v>6.0461528288765307E-3</v>
      </c>
      <c r="AM145">
        <f t="shared" si="38"/>
        <v>5.8475614784167743E-3</v>
      </c>
      <c r="AO145" s="29">
        <f t="shared" si="41"/>
        <v>3.0127831601249992E-7</v>
      </c>
      <c r="AP145" s="30">
        <f t="shared" si="41"/>
        <v>9.0991874444070545E-3</v>
      </c>
      <c r="AQ145" s="30">
        <f t="shared" si="41"/>
        <v>21.415405292469991</v>
      </c>
      <c r="AR145" s="30">
        <f t="shared" si="41"/>
        <v>4.011372246661125</v>
      </c>
      <c r="AS145" s="31">
        <f t="shared" si="40"/>
        <v>3.8796151022077909</v>
      </c>
      <c r="AW145">
        <f>(((AO145-labtown_av20!AO145)/labtown_av20!AO145)/10)*100</f>
        <v>0.38244142267120351</v>
      </c>
      <c r="AX145">
        <f>(((AP145-labtown_av20!AP145)/labtown_av20!AP145)/10)*100</f>
        <v>0.38244142267120002</v>
      </c>
      <c r="AY145">
        <f>(((AQ145-labtown_av20!AQ145)/labtown_av20!AQ145)/10)*100</f>
        <v>-0.30697624566823151</v>
      </c>
      <c r="AZ145">
        <f>(((AR145-labtown_av20!AR145)/labtown_av20!AR145)/10)*100</f>
        <v>0.38244142267120335</v>
      </c>
      <c r="BA145">
        <f>(((AS145-labtown_av20!AS145)/labtown_av20!AS145)/10)*100</f>
        <v>0.38244142267120235</v>
      </c>
    </row>
    <row r="146" spans="1:53" x14ac:dyDescent="0.35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12.127851404124831</v>
      </c>
      <c r="K146">
        <v>9.8440352306207703</v>
      </c>
      <c r="L146">
        <v>15</v>
      </c>
      <c r="M146">
        <v>11.250325977852301</v>
      </c>
      <c r="N146">
        <f t="shared" si="46"/>
        <v>-14.250456368993278</v>
      </c>
      <c r="O146">
        <f t="shared" si="47"/>
        <v>-5.8752281844966392</v>
      </c>
      <c r="P146">
        <f t="shared" si="43"/>
        <v>0.24296531595651216</v>
      </c>
      <c r="Q146">
        <f t="shared" si="44"/>
        <v>-1.4844035230620771</v>
      </c>
      <c r="R146">
        <f t="shared" si="45"/>
        <v>-1.5485851949653309</v>
      </c>
      <c r="S146">
        <f t="shared" si="37"/>
        <v>6.4729974263465103E-7</v>
      </c>
      <c r="T146">
        <f t="shared" si="37"/>
        <v>2.8081533443548891E-3</v>
      </c>
      <c r="U146">
        <f t="shared" si="37"/>
        <v>1.2750244003497846</v>
      </c>
      <c r="V146">
        <f t="shared" si="37"/>
        <v>0.22663748440011822</v>
      </c>
      <c r="W146">
        <f t="shared" si="37"/>
        <v>0.21254847585447675</v>
      </c>
      <c r="X146">
        <f t="shared" si="48"/>
        <v>1.7170191612484771</v>
      </c>
      <c r="Y146">
        <f t="shared" si="49"/>
        <v>0.54058974157844897</v>
      </c>
      <c r="Z146">
        <f t="shared" si="39"/>
        <v>3.769904012975529E-7</v>
      </c>
      <c r="AA146">
        <f t="shared" si="39"/>
        <v>1.635481657824382E-3</v>
      </c>
      <c r="AB146">
        <f t="shared" si="39"/>
        <v>0.74258018147141136</v>
      </c>
      <c r="AC146">
        <f t="shared" si="39"/>
        <v>0.13199473221680638</v>
      </c>
      <c r="AD146">
        <f t="shared" si="39"/>
        <v>0.12378922766355661</v>
      </c>
      <c r="AE146">
        <f t="shared" si="51"/>
        <v>1</v>
      </c>
      <c r="AF146" s="17">
        <f t="shared" si="50"/>
        <v>8.8419653060436207</v>
      </c>
      <c r="AG146">
        <f t="shared" si="52"/>
        <v>10100.88300402033</v>
      </c>
      <c r="AH146">
        <f t="shared" ref="AH146:AH164" si="53">AG146/C410</f>
        <v>4.953459841915981E-2</v>
      </c>
      <c r="AI146">
        <f t="shared" si="38"/>
        <v>1.8674068136152186E-8</v>
      </c>
      <c r="AJ146">
        <f t="shared" si="38"/>
        <v>8.1012927142232497E-5</v>
      </c>
      <c r="AK146">
        <f t="shared" si="38"/>
        <v>3.6783411083213181E-2</v>
      </c>
      <c r="AL146">
        <f t="shared" si="38"/>
        <v>6.53830605380404E-3</v>
      </c>
      <c r="AM146">
        <f t="shared" si="38"/>
        <v>6.1318496809322255E-3</v>
      </c>
      <c r="AO146" s="32">
        <f t="shared" si="41"/>
        <v>1.2389471581971062E-5</v>
      </c>
      <c r="AP146">
        <f t="shared" si="41"/>
        <v>5.3748725306289727E-2</v>
      </c>
      <c r="AQ146">
        <f t="shared" si="41"/>
        <v>24.404271366085538</v>
      </c>
      <c r="AR146">
        <f t="shared" si="41"/>
        <v>4.3378955489088158</v>
      </c>
      <c r="AS146" s="33">
        <f t="shared" si="40"/>
        <v>4.0682285623534158</v>
      </c>
      <c r="AW146">
        <f>(((AO146-labtown_av20!AO146)/labtown_av20!AO146)/10)*100</f>
        <v>0.3376031085104883</v>
      </c>
      <c r="AX146">
        <f>(((AP146-labtown_av20!AP146)/labtown_av20!AP146)/10)*100</f>
        <v>0.33760310851048603</v>
      </c>
      <c r="AY146">
        <f>(((AQ146-labtown_av20!AQ146)/labtown_av20!AQ146)/10)*100</f>
        <v>-0.21685079094899132</v>
      </c>
      <c r="AZ146">
        <f>(((AR146-labtown_av20!AR146)/labtown_av20!AR146)/10)*100</f>
        <v>0.33760310851049019</v>
      </c>
      <c r="BA146">
        <f>(((AS146-labtown_av20!AS146)/labtown_av20!AS146)/10)*100</f>
        <v>0.33760310851048875</v>
      </c>
    </row>
    <row r="147" spans="1:53" x14ac:dyDescent="0.35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10.633896846174229</v>
      </c>
      <c r="K147">
        <v>8.6314097777388099</v>
      </c>
      <c r="L147">
        <v>15</v>
      </c>
      <c r="M147">
        <v>9.8644683174158008</v>
      </c>
      <c r="N147">
        <f t="shared" si="46"/>
        <v>-12.31025564438208</v>
      </c>
      <c r="O147">
        <f t="shared" si="47"/>
        <v>-4.9051278221910399</v>
      </c>
      <c r="P147">
        <f t="shared" si="43"/>
        <v>0.39042057102695993</v>
      </c>
      <c r="Q147">
        <f t="shared" si="44"/>
        <v>-1.363140977773881</v>
      </c>
      <c r="R147">
        <f t="shared" si="45"/>
        <v>-1.4566881493265695</v>
      </c>
      <c r="S147">
        <f t="shared" si="37"/>
        <v>4.5053019465796254E-6</v>
      </c>
      <c r="T147">
        <f t="shared" si="37"/>
        <v>7.4084960521925026E-3</v>
      </c>
      <c r="U147">
        <f t="shared" si="37"/>
        <v>1.477602099854413</v>
      </c>
      <c r="V147">
        <f t="shared" si="37"/>
        <v>0.25585587590761083</v>
      </c>
      <c r="W147">
        <f t="shared" si="37"/>
        <v>0.23300668162473998</v>
      </c>
      <c r="X147">
        <f t="shared" si="48"/>
        <v>1.973877658740903</v>
      </c>
      <c r="Y147">
        <f t="shared" si="49"/>
        <v>0.67999996276894725</v>
      </c>
      <c r="Z147">
        <f t="shared" si="39"/>
        <v>2.2824626068534901E-6</v>
      </c>
      <c r="AA147">
        <f t="shared" si="39"/>
        <v>3.7532701276523053E-3</v>
      </c>
      <c r="AB147">
        <f t="shared" si="39"/>
        <v>0.74857835961168218</v>
      </c>
      <c r="AC147">
        <f t="shared" si="39"/>
        <v>0.12962093915730125</v>
      </c>
      <c r="AD147">
        <f t="shared" si="39"/>
        <v>0.11804514864075734</v>
      </c>
      <c r="AE147">
        <f t="shared" si="51"/>
        <v>0.99999999999999989</v>
      </c>
      <c r="AF147" s="17">
        <f t="shared" si="50"/>
        <v>9.3885152670662713</v>
      </c>
      <c r="AG147">
        <f t="shared" si="52"/>
        <v>19235.546778383177</v>
      </c>
      <c r="AH147">
        <f t="shared" si="53"/>
        <v>4.9843332481223586E-2</v>
      </c>
      <c r="AI147">
        <f t="shared" si="38"/>
        <v>1.1376554258935882E-7</v>
      </c>
      <c r="AJ147">
        <f t="shared" si="38"/>
        <v>1.8707549086441835E-4</v>
      </c>
      <c r="AK147">
        <f t="shared" si="38"/>
        <v>3.7311640066374031E-2</v>
      </c>
      <c r="AL147">
        <f t="shared" si="38"/>
        <v>6.4607395669458193E-3</v>
      </c>
      <c r="AM147">
        <f t="shared" si="38"/>
        <v>5.8837635914967268E-3</v>
      </c>
      <c r="AO147" s="32">
        <f t="shared" si="41"/>
        <v>7.547873053915117E-5</v>
      </c>
      <c r="AP147">
        <f t="shared" si="41"/>
        <v>0.12411684807237598</v>
      </c>
      <c r="AQ147">
        <f t="shared" si="41"/>
        <v>24.754729441312058</v>
      </c>
      <c r="AR147">
        <f t="shared" si="41"/>
        <v>4.2864333941369379</v>
      </c>
      <c r="AS147" s="33">
        <f t="shared" si="40"/>
        <v>3.903633706399507</v>
      </c>
      <c r="AW147">
        <f>(((AO147-labtown_av20!AO147)/labtown_av20!AO147)/10)*100</f>
        <v>0.30134538062442212</v>
      </c>
      <c r="AX147">
        <f>(((AP147-labtown_av20!AP147)/labtown_av20!AP147)/10)*100</f>
        <v>0.30134538062442062</v>
      </c>
      <c r="AY147">
        <f>(((AQ147-labtown_av20!AQ147)/labtown_av20!AQ147)/10)*100</f>
        <v>-0.18473711446452301</v>
      </c>
      <c r="AZ147">
        <f>(((AR147-labtown_av20!AR147)/labtown_av20!AR147)/10)*100</f>
        <v>0.30134538062442084</v>
      </c>
      <c r="BA147">
        <f>(((AS147-labtown_av20!AS147)/labtown_av20!AS147)/10)*100</f>
        <v>0.30134538062442306</v>
      </c>
    </row>
    <row r="148" spans="1:53" x14ac:dyDescent="0.35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8.3222108127941308</v>
      </c>
      <c r="K148">
        <v>6.7550412441510899</v>
      </c>
      <c r="L148">
        <v>15</v>
      </c>
      <c r="M148">
        <v>7.7200471361726697</v>
      </c>
      <c r="N148">
        <f t="shared" si="46"/>
        <v>-9.3080659906417651</v>
      </c>
      <c r="O148">
        <f t="shared" si="47"/>
        <v>-3.4040329953208825</v>
      </c>
      <c r="P148">
        <f t="shared" si="43"/>
        <v>0.61858698471122797</v>
      </c>
      <c r="Q148">
        <f t="shared" si="44"/>
        <v>-1.175504124415109</v>
      </c>
      <c r="R148">
        <f t="shared" si="45"/>
        <v>-1.3633114955412742</v>
      </c>
      <c r="S148">
        <f t="shared" si="37"/>
        <v>9.0689770542168712E-5</v>
      </c>
      <c r="T148">
        <f t="shared" si="37"/>
        <v>3.3238946763210687E-2</v>
      </c>
      <c r="U148">
        <f t="shared" si="37"/>
        <v>1.8563032030079227</v>
      </c>
      <c r="V148">
        <f t="shared" si="37"/>
        <v>0.3086633357357646</v>
      </c>
      <c r="W148">
        <f t="shared" si="37"/>
        <v>0.25581225165433746</v>
      </c>
      <c r="X148">
        <f t="shared" si="48"/>
        <v>2.4541084269317777</v>
      </c>
      <c r="Y148">
        <f t="shared" si="49"/>
        <v>0.89776352906642698</v>
      </c>
      <c r="Z148">
        <f t="shared" si="39"/>
        <v>3.6954263938351175E-5</v>
      </c>
      <c r="AA148">
        <f t="shared" si="39"/>
        <v>1.3544204648189615E-2</v>
      </c>
      <c r="AB148">
        <f t="shared" si="39"/>
        <v>0.75640635215484164</v>
      </c>
      <c r="AC148">
        <f t="shared" si="39"/>
        <v>0.12577412324102874</v>
      </c>
      <c r="AD148">
        <f t="shared" si="39"/>
        <v>0.10423836569200161</v>
      </c>
      <c r="AE148">
        <f t="shared" si="51"/>
        <v>1</v>
      </c>
      <c r="AF148" s="17">
        <f t="shared" si="50"/>
        <v>8.8928132015222179</v>
      </c>
      <c r="AG148">
        <f t="shared" si="52"/>
        <v>13646.627109425352</v>
      </c>
      <c r="AH148">
        <f t="shared" si="53"/>
        <v>5.4528817385344881E-2</v>
      </c>
      <c r="AI148">
        <f t="shared" si="38"/>
        <v>2.0150723099041867E-6</v>
      </c>
      <c r="AJ148">
        <f t="shared" si="38"/>
        <v>7.3854946189087084E-4</v>
      </c>
      <c r="AK148">
        <f t="shared" si="38"/>
        <v>4.1245943845766235E-2</v>
      </c>
      <c r="AL148">
        <f t="shared" si="38"/>
        <v>6.8583141980119175E-3</v>
      </c>
      <c r="AM148">
        <f t="shared" si="38"/>
        <v>5.6839948073659548E-3</v>
      </c>
      <c r="AO148" s="32">
        <f t="shared" si="41"/>
        <v>1.3369171054293323E-3</v>
      </c>
      <c r="AP148">
        <f t="shared" si="41"/>
        <v>0.48999701100278742</v>
      </c>
      <c r="AQ148">
        <f t="shared" si="41"/>
        <v>27.364977219901604</v>
      </c>
      <c r="AR148">
        <f t="shared" si="41"/>
        <v>4.5502077124800326</v>
      </c>
      <c r="AS148" s="33">
        <f t="shared" si="40"/>
        <v>3.7710953834209398</v>
      </c>
      <c r="AW148">
        <f>(((AO148-labtown_av20!AO148)/labtown_av20!AO148)/10)*100</f>
        <v>0.26941122574436627</v>
      </c>
      <c r="AX148">
        <f>(((AP148-labtown_av20!AP148)/labtown_av20!AP148)/10)*100</f>
        <v>0.26941122574436438</v>
      </c>
      <c r="AY148">
        <f>(((AQ148-labtown_av20!AQ148)/labtown_av20!AQ148)/10)*100</f>
        <v>-0.11180657808802813</v>
      </c>
      <c r="AZ148">
        <f>(((AR148-labtown_av20!AR148)/labtown_av20!AR148)/10)*100</f>
        <v>0.26941122574436355</v>
      </c>
      <c r="BA148">
        <f>(((AS148-labtown_av20!AS148)/labtown_av20!AS148)/10)*100</f>
        <v>0.26941122574436266</v>
      </c>
    </row>
    <row r="149" spans="1:53" x14ac:dyDescent="0.35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6.9563292211347996</v>
      </c>
      <c r="K149">
        <v>5.6463711210509597</v>
      </c>
      <c r="L149">
        <v>15</v>
      </c>
      <c r="M149">
        <v>6.4529955669153898</v>
      </c>
      <c r="N149">
        <f t="shared" si="46"/>
        <v>-7.5341937936815633</v>
      </c>
      <c r="O149">
        <f t="shared" si="47"/>
        <v>-2.5170968968407816</v>
      </c>
      <c r="P149">
        <f t="shared" si="43"/>
        <v>0.75340127168020232</v>
      </c>
      <c r="Q149">
        <f t="shared" si="44"/>
        <v>-1.0646371121050962</v>
      </c>
      <c r="R149">
        <f t="shared" si="45"/>
        <v>-1.3002570538914164</v>
      </c>
      <c r="S149">
        <f t="shared" si="37"/>
        <v>5.3449200063537317E-4</v>
      </c>
      <c r="T149">
        <f t="shared" si="37"/>
        <v>8.0693528673523446E-2</v>
      </c>
      <c r="U149">
        <f t="shared" si="37"/>
        <v>2.1242127681264158</v>
      </c>
      <c r="V149">
        <f t="shared" si="37"/>
        <v>0.34485297503369333</v>
      </c>
      <c r="W149">
        <f t="shared" si="37"/>
        <v>0.27246174667930823</v>
      </c>
      <c r="X149">
        <f t="shared" si="48"/>
        <v>2.8227555105135762</v>
      </c>
      <c r="Y149">
        <f t="shared" si="49"/>
        <v>1.0377135392556966</v>
      </c>
      <c r="Z149">
        <f t="shared" si="39"/>
        <v>1.8935114948659756E-4</v>
      </c>
      <c r="AA149">
        <f t="shared" si="39"/>
        <v>2.8586793426839136E-2</v>
      </c>
      <c r="AB149">
        <f t="shared" si="39"/>
        <v>0.7525316167888495</v>
      </c>
      <c r="AC149">
        <f t="shared" si="39"/>
        <v>0.12216891393861819</v>
      </c>
      <c r="AD149">
        <f t="shared" si="39"/>
        <v>9.6523324696206558E-2</v>
      </c>
      <c r="AE149">
        <f t="shared" si="51"/>
        <v>1</v>
      </c>
      <c r="AF149" s="17">
        <f t="shared" si="50"/>
        <v>9.595459734844523</v>
      </c>
      <c r="AG149">
        <f t="shared" si="52"/>
        <v>30389.706021102989</v>
      </c>
      <c r="AH149">
        <f t="shared" si="53"/>
        <v>5.9489495781896537E-2</v>
      </c>
      <c r="AI149">
        <f t="shared" si="38"/>
        <v>1.1264404408680206E-5</v>
      </c>
      <c r="AJ149">
        <f t="shared" si="38"/>
        <v>1.7006139269838945E-3</v>
      </c>
      <c r="AK149">
        <f t="shared" si="38"/>
        <v>4.4767726442704041E-2</v>
      </c>
      <c r="AL149">
        <f t="shared" si="38"/>
        <v>7.2677670904303078E-3</v>
      </c>
      <c r="AM149">
        <f t="shared" si="38"/>
        <v>5.74212391736961E-3</v>
      </c>
      <c r="AO149" s="32">
        <f t="shared" si="41"/>
        <v>7.4734662683912361E-3</v>
      </c>
      <c r="AP149">
        <f t="shared" si="41"/>
        <v>1.1282869788549788</v>
      </c>
      <c r="AQ149">
        <f t="shared" si="41"/>
        <v>29.701534261704914</v>
      </c>
      <c r="AR149">
        <f t="shared" si="41"/>
        <v>4.8218627657757089</v>
      </c>
      <c r="AS149" s="33">
        <f t="shared" si="40"/>
        <v>3.8096616428575376</v>
      </c>
      <c r="AW149">
        <f>(((AO149-labtown_av20!AO149)/labtown_av20!AO149)/10)*100</f>
        <v>0.25672547714622057</v>
      </c>
      <c r="AX149">
        <f>(((AP149-labtown_av20!AP149)/labtown_av20!AP149)/10)*100</f>
        <v>0.2567254771462229</v>
      </c>
      <c r="AY149">
        <f>(((AQ149-labtown_av20!AQ149)/labtown_av20!AQ149)/10)*100</f>
        <v>-6.2515142060549728E-2</v>
      </c>
      <c r="AZ149">
        <f>(((AR149-labtown_av20!AR149)/labtown_av20!AR149)/10)*100</f>
        <v>0.25672547714622235</v>
      </c>
      <c r="BA149">
        <f>(((AS149-labtown_av20!AS149)/labtown_av20!AS149)/10)*100</f>
        <v>0.25672547714622013</v>
      </c>
    </row>
    <row r="150" spans="1:53" x14ac:dyDescent="0.35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4.3822857494696397</v>
      </c>
      <c r="K150">
        <v>3.5570501213227699</v>
      </c>
      <c r="L150">
        <v>15</v>
      </c>
      <c r="M150">
        <v>4.0652001386545802</v>
      </c>
      <c r="N150">
        <f t="shared" si="46"/>
        <v>-4.1912801941164117</v>
      </c>
      <c r="O150">
        <f t="shared" si="47"/>
        <v>-0.84564009705820586</v>
      </c>
      <c r="P150">
        <f t="shared" si="43"/>
        <v>1.0074627052471516</v>
      </c>
      <c r="Q150">
        <f t="shared" si="44"/>
        <v>-0.85570501213227701</v>
      </c>
      <c r="R150">
        <f t="shared" si="45"/>
        <v>-1.1760695109109915</v>
      </c>
      <c r="S150">
        <f t="shared" si="37"/>
        <v>1.5126907094572525E-2</v>
      </c>
      <c r="T150">
        <f t="shared" si="37"/>
        <v>0.42928248779067651</v>
      </c>
      <c r="U150">
        <f t="shared" si="37"/>
        <v>2.7386434464019254</v>
      </c>
      <c r="V150">
        <f t="shared" si="37"/>
        <v>0.42498346693990063</v>
      </c>
      <c r="W150">
        <f t="shared" si="37"/>
        <v>0.30848887097862182</v>
      </c>
      <c r="X150">
        <f t="shared" si="48"/>
        <v>3.916525179205697</v>
      </c>
      <c r="Y150">
        <f t="shared" si="49"/>
        <v>1.3652048268114345</v>
      </c>
      <c r="Z150">
        <f t="shared" si="39"/>
        <v>3.8623285699494431E-3</v>
      </c>
      <c r="AA150">
        <f t="shared" si="39"/>
        <v>0.10960799896548565</v>
      </c>
      <c r="AB150">
        <f t="shared" si="39"/>
        <v>0.69925337412418842</v>
      </c>
      <c r="AC150">
        <f t="shared" si="39"/>
        <v>0.10851033696816184</v>
      </c>
      <c r="AD150">
        <f t="shared" si="39"/>
        <v>7.8765961372214602E-2</v>
      </c>
      <c r="AE150">
        <f t="shared" si="51"/>
        <v>0.99999999999999989</v>
      </c>
      <c r="AF150" s="17">
        <f t="shared" si="50"/>
        <v>9.2076776615028511</v>
      </c>
      <c r="AG150">
        <f t="shared" si="52"/>
        <v>25934.282997554019</v>
      </c>
      <c r="AH150">
        <f t="shared" si="53"/>
        <v>6.9759447385082773E-2</v>
      </c>
      <c r="AI150">
        <f t="shared" si="38"/>
        <v>2.6943390665929015E-4</v>
      </c>
      <c r="AJ150">
        <f t="shared" si="38"/>
        <v>7.6461934368170035E-3</v>
      </c>
      <c r="AK150">
        <f t="shared" si="38"/>
        <v>4.8779528961057923E-2</v>
      </c>
      <c r="AL150">
        <f t="shared" si="38"/>
        <v>7.569621142468088E-3</v>
      </c>
      <c r="AM150">
        <f t="shared" si="38"/>
        <v>5.4946699380804664E-3</v>
      </c>
      <c r="AO150" s="32">
        <f t="shared" si="41"/>
        <v>0.1787582494310502</v>
      </c>
      <c r="AP150">
        <f t="shared" si="41"/>
        <v>5.0729329894807602</v>
      </c>
      <c r="AQ150">
        <f t="shared" si="41"/>
        <v>32.363199247140003</v>
      </c>
      <c r="AR150">
        <f t="shared" si="41"/>
        <v>5.0221304403047942</v>
      </c>
      <c r="AS150" s="33">
        <f t="shared" si="40"/>
        <v>3.6454861658326254</v>
      </c>
      <c r="AW150">
        <f>(((AO150-labtown_av20!AO150)/labtown_av20!AO150)/10)*100</f>
        <v>0.21538152113769585</v>
      </c>
      <c r="AX150">
        <f>(((AP150-labtown_av20!AP150)/labtown_av20!AP150)/10)*100</f>
        <v>0.21538152113769773</v>
      </c>
      <c r="AY150">
        <f>(((AQ150-labtown_av20!AQ150)/labtown_av20!AQ150)/10)*100</f>
        <v>1.3909695085610843E-2</v>
      </c>
      <c r="AZ150">
        <f>(((AR150-labtown_av20!AR150)/labtown_av20!AR150)/10)*100</f>
        <v>0.21538152113769604</v>
      </c>
      <c r="BA150">
        <f>(((AS150-labtown_av20!AS150)/labtown_av20!AS150)/10)*100</f>
        <v>0.21538152113769643</v>
      </c>
    </row>
    <row r="151" spans="1:53" x14ac:dyDescent="0.35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2.2919419614806551</v>
      </c>
      <c r="K151">
        <v>1.86034250120182</v>
      </c>
      <c r="L151">
        <v>15</v>
      </c>
      <c r="M151">
        <v>2.12610571565923</v>
      </c>
      <c r="N151">
        <f t="shared" si="46"/>
        <v>-1.4765480019229318</v>
      </c>
      <c r="O151">
        <f t="shared" si="47"/>
        <v>0.51172599903853411</v>
      </c>
      <c r="P151">
        <f t="shared" si="43"/>
        <v>1.213782351853858</v>
      </c>
      <c r="Q151">
        <f t="shared" si="44"/>
        <v>-0.68603425012018204</v>
      </c>
      <c r="R151">
        <f t="shared" si="45"/>
        <v>-1.0833636089460619</v>
      </c>
      <c r="S151">
        <f t="shared" si="37"/>
        <v>0.22842485110681349</v>
      </c>
      <c r="T151">
        <f t="shared" si="37"/>
        <v>1.6681679678867309</v>
      </c>
      <c r="U151">
        <f t="shared" si="37"/>
        <v>3.3661927295003462</v>
      </c>
      <c r="V151">
        <f t="shared" si="37"/>
        <v>0.50356914370731498</v>
      </c>
      <c r="W151">
        <f t="shared" si="37"/>
        <v>0.33845517801372899</v>
      </c>
      <c r="X151">
        <f t="shared" si="48"/>
        <v>6.1048098702149343</v>
      </c>
      <c r="Y151">
        <f t="shared" si="49"/>
        <v>1.8090769637877686</v>
      </c>
      <c r="Z151">
        <f t="shared" si="39"/>
        <v>3.7417193321824326E-2</v>
      </c>
      <c r="AA151">
        <f t="shared" si="39"/>
        <v>0.27325469643627071</v>
      </c>
      <c r="AB151">
        <f t="shared" si="39"/>
        <v>0.55140009288804137</v>
      </c>
      <c r="AC151">
        <f t="shared" si="39"/>
        <v>8.2487277149154797E-2</v>
      </c>
      <c r="AD151">
        <f t="shared" si="39"/>
        <v>5.5440740204708926E-2</v>
      </c>
      <c r="AE151">
        <f t="shared" si="51"/>
        <v>1.0000000000000002</v>
      </c>
      <c r="AF151" s="17">
        <f t="shared" si="50"/>
        <v>9.0136626232282975</v>
      </c>
      <c r="AG151">
        <f t="shared" si="52"/>
        <v>29144.354369626708</v>
      </c>
      <c r="AH151">
        <f t="shared" si="53"/>
        <v>9.499523467553006E-2</v>
      </c>
      <c r="AI151">
        <f t="shared" si="38"/>
        <v>3.5544550605063779E-3</v>
      </c>
      <c r="AJ151">
        <f t="shared" si="38"/>
        <v>2.5957894014154263E-2</v>
      </c>
      <c r="AK151">
        <f t="shared" si="38"/>
        <v>5.2380381224008565E-2</v>
      </c>
      <c r="AL151">
        <f t="shared" si="38"/>
        <v>7.8358982505294487E-3</v>
      </c>
      <c r="AM151">
        <f t="shared" si="38"/>
        <v>5.2666061263314185E-3</v>
      </c>
      <c r="AO151" s="32">
        <f t="shared" si="41"/>
        <v>2.3582338695809777</v>
      </c>
      <c r="AP151">
        <f t="shared" si="41"/>
        <v>17.221988688879659</v>
      </c>
      <c r="AQ151">
        <f t="shared" si="41"/>
        <v>34.752215740891302</v>
      </c>
      <c r="AR151">
        <f t="shared" si="41"/>
        <v>5.1987942844764277</v>
      </c>
      <c r="AS151" s="33">
        <f t="shared" si="40"/>
        <v>3.494175262716094</v>
      </c>
      <c r="AW151">
        <f>(((AO151-labtown_av20!AO151)/labtown_av20!AO151)/10)*100</f>
        <v>0.19447886804478057</v>
      </c>
      <c r="AX151">
        <f>(((AP151-labtown_av20!AP151)/labtown_av20!AP151)/10)*100</f>
        <v>0.19447886804477971</v>
      </c>
      <c r="AY151">
        <f>(((AQ151-labtown_av20!AQ151)/labtown_av20!AQ151)/10)*100</f>
        <v>8.8824925707013447E-2</v>
      </c>
      <c r="AZ151">
        <f>(((AR151-labtown_av20!AR151)/labtown_av20!AR151)/10)*100</f>
        <v>0.19447886804478134</v>
      </c>
      <c r="BA151">
        <f>(((AS151-labtown_av20!AS151)/labtown_av20!AS151)/10)*100</f>
        <v>0.19447886804477885</v>
      </c>
    </row>
    <row r="152" spans="1:53" x14ac:dyDescent="0.35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0.75217313425809607</v>
      </c>
      <c r="K152">
        <v>0.61053014144326201</v>
      </c>
      <c r="L152">
        <v>15</v>
      </c>
      <c r="M152">
        <v>0.69774873307801399</v>
      </c>
      <c r="N152">
        <f t="shared" si="46"/>
        <v>0.52315177369078325</v>
      </c>
      <c r="O152">
        <f t="shared" si="47"/>
        <v>1.5115758868453917</v>
      </c>
      <c r="P152">
        <f t="shared" si="43"/>
        <v>1.3657595348004994</v>
      </c>
      <c r="Q152">
        <f t="shared" si="44"/>
        <v>-0.56105301414432618</v>
      </c>
      <c r="R152">
        <f t="shared" si="45"/>
        <v>-1.0272872632405663</v>
      </c>
      <c r="S152">
        <f t="shared" si="37"/>
        <v>1.6873373833363381</v>
      </c>
      <c r="T152">
        <f t="shared" si="37"/>
        <v>4.5338700336648534</v>
      </c>
      <c r="U152">
        <f t="shared" si="37"/>
        <v>3.918698309682672</v>
      </c>
      <c r="V152">
        <f t="shared" si="37"/>
        <v>0.57060788920346761</v>
      </c>
      <c r="W152">
        <f t="shared" si="37"/>
        <v>0.35797674125960766</v>
      </c>
      <c r="X152">
        <f t="shared" si="48"/>
        <v>11.068490357146938</v>
      </c>
      <c r="Y152">
        <f t="shared" si="49"/>
        <v>2.4041023649861955</v>
      </c>
      <c r="Z152">
        <f t="shared" si="39"/>
        <v>0.15244512385077177</v>
      </c>
      <c r="AA152">
        <f t="shared" si="39"/>
        <v>0.40961954949324481</v>
      </c>
      <c r="AB152">
        <f t="shared" si="39"/>
        <v>0.3540409019873576</v>
      </c>
      <c r="AC152">
        <f t="shared" si="39"/>
        <v>5.1552458446605172E-2</v>
      </c>
      <c r="AD152">
        <f t="shared" si="39"/>
        <v>3.2341966222020659E-2</v>
      </c>
      <c r="AE152">
        <f t="shared" si="51"/>
        <v>1</v>
      </c>
      <c r="AF152" s="17">
        <f t="shared" si="50"/>
        <v>9.1967088629451759</v>
      </c>
      <c r="AG152">
        <f t="shared" si="52"/>
        <v>53081.328608463125</v>
      </c>
      <c r="AH152">
        <f t="shared" si="53"/>
        <v>0.14445478866896566</v>
      </c>
      <c r="AI152">
        <f t="shared" si="38"/>
        <v>2.2021428149477534E-2</v>
      </c>
      <c r="AJ152">
        <f t="shared" si="38"/>
        <v>5.9171505456723596E-2</v>
      </c>
      <c r="AK152">
        <f t="shared" si="38"/>
        <v>5.1142903676753726E-2</v>
      </c>
      <c r="AL152">
        <f t="shared" si="38"/>
        <v>7.4469994902699836E-3</v>
      </c>
      <c r="AM152">
        <f t="shared" si="38"/>
        <v>4.6719518957408198E-3</v>
      </c>
      <c r="AO152" s="32">
        <f t="shared" si="41"/>
        <v>14.610306456158581</v>
      </c>
      <c r="AP152">
        <f t="shared" si="41"/>
        <v>39.257845691334161</v>
      </c>
      <c r="AQ152">
        <f t="shared" si="41"/>
        <v>33.931200588046295</v>
      </c>
      <c r="AR152">
        <f t="shared" si="41"/>
        <v>4.9407760474555138</v>
      </c>
      <c r="AS152" s="33">
        <f t="shared" si="40"/>
        <v>3.0996467841175814</v>
      </c>
      <c r="AW152">
        <f>(((AO152-labtown_av20!AO152)/labtown_av20!AO152)/10)*100</f>
        <v>0.18319200247206485</v>
      </c>
      <c r="AX152">
        <f>(((AP152-labtown_av20!AP152)/labtown_av20!AP152)/10)*100</f>
        <v>0.18319200247206216</v>
      </c>
      <c r="AY152">
        <f>(((AQ152-labtown_av20!AQ152)/labtown_av20!AQ152)/10)*100</f>
        <v>0.14843543647585269</v>
      </c>
      <c r="AZ152">
        <f>(((AR152-labtown_av20!AR152)/labtown_av20!AR152)/10)*100</f>
        <v>0.18319200247206263</v>
      </c>
      <c r="BA152">
        <f>(((AS152-labtown_av20!AS152)/labtown_av20!AS152)/10)*100</f>
        <v>0.18319200247206388</v>
      </c>
    </row>
    <row r="153" spans="1:53" x14ac:dyDescent="0.35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2.5556773397693671</v>
      </c>
      <c r="K153">
        <v>2.0744134251374802</v>
      </c>
      <c r="L153">
        <v>15</v>
      </c>
      <c r="M153">
        <v>2.3707582001571299</v>
      </c>
      <c r="N153">
        <f t="shared" si="46"/>
        <v>-1.8190614802199634</v>
      </c>
      <c r="O153">
        <f t="shared" si="47"/>
        <v>0.34046925989001831</v>
      </c>
      <c r="P153">
        <f t="shared" si="43"/>
        <v>1.1877513275032827</v>
      </c>
      <c r="Q153">
        <f t="shared" si="44"/>
        <v>-0.70744134251374802</v>
      </c>
      <c r="R153">
        <f t="shared" si="45"/>
        <v>-1.0822417013583105</v>
      </c>
      <c r="S153">
        <f t="shared" si="37"/>
        <v>0.16217788668604682</v>
      </c>
      <c r="T153">
        <f t="shared" si="37"/>
        <v>1.4056070308277551</v>
      </c>
      <c r="U153">
        <f t="shared" si="37"/>
        <v>3.2796979426608983</v>
      </c>
      <c r="V153">
        <f t="shared" si="37"/>
        <v>0.49290375727127372</v>
      </c>
      <c r="W153">
        <f t="shared" si="37"/>
        <v>0.33883510652854748</v>
      </c>
      <c r="X153">
        <f t="shared" si="48"/>
        <v>5.6792217239745213</v>
      </c>
      <c r="Y153">
        <f t="shared" si="49"/>
        <v>1.7368142029178828</v>
      </c>
      <c r="Z153">
        <f t="shared" si="39"/>
        <v>2.8556357643411211E-2</v>
      </c>
      <c r="AA153">
        <f t="shared" si="39"/>
        <v>0.24749993910152557</v>
      </c>
      <c r="AB153">
        <f t="shared" si="39"/>
        <v>0.57749073765087111</v>
      </c>
      <c r="AC153">
        <f t="shared" si="39"/>
        <v>8.6790722607379051E-2</v>
      </c>
      <c r="AD153">
        <f t="shared" si="39"/>
        <v>5.966224299681306E-2</v>
      </c>
      <c r="AE153">
        <f t="shared" si="51"/>
        <v>1</v>
      </c>
      <c r="AF153" s="17">
        <f t="shared" si="50"/>
        <v>8.82715987268476</v>
      </c>
      <c r="AG153">
        <f t="shared" si="52"/>
        <v>22992.648530889917</v>
      </c>
      <c r="AH153">
        <f t="shared" si="53"/>
        <v>8.7589004669043569E-2</v>
      </c>
      <c r="AI153">
        <f t="shared" si="38"/>
        <v>2.5012229429596227E-3</v>
      </c>
      <c r="AJ153">
        <f t="shared" si="38"/>
        <v>2.1678273321551523E-2</v>
      </c>
      <c r="AK153">
        <f t="shared" si="38"/>
        <v>5.0581838916431567E-2</v>
      </c>
      <c r="AL153">
        <f t="shared" si="38"/>
        <v>7.601913007687389E-3</v>
      </c>
      <c r="AM153">
        <f t="shared" si="38"/>
        <v>5.225756480413471E-3</v>
      </c>
      <c r="AO153" s="32">
        <f t="shared" si="41"/>
        <v>1.659457936322897</v>
      </c>
      <c r="AP153">
        <f t="shared" si="41"/>
        <v>14.382637425618055</v>
      </c>
      <c r="AQ153">
        <f t="shared" si="41"/>
        <v>33.55895733323031</v>
      </c>
      <c r="AR153">
        <f t="shared" si="41"/>
        <v>5.0435547568247081</v>
      </c>
      <c r="AS153" s="33">
        <f t="shared" si="40"/>
        <v>3.4670732127747539</v>
      </c>
      <c r="AW153">
        <f>(((AO153-labtown_av20!AO153)/labtown_av20!AO153)/10)*100</f>
        <v>0.19619741493442383</v>
      </c>
      <c r="AX153">
        <f>(((AP153-labtown_av20!AP153)/labtown_av20!AP153)/10)*100</f>
        <v>0.19619741493442341</v>
      </c>
      <c r="AY153">
        <f>(((AQ153-labtown_av20!AQ153)/labtown_av20!AQ153)/10)*100</f>
        <v>7.843641592931401E-2</v>
      </c>
      <c r="AZ153">
        <f>(((AR153-labtown_av20!AR153)/labtown_av20!AR153)/10)*100</f>
        <v>0.19619741493442297</v>
      </c>
      <c r="BA153">
        <f>(((AS153-labtown_av20!AS153)/labtown_av20!AS153)/10)*100</f>
        <v>0.19619741493442153</v>
      </c>
    </row>
    <row r="154" spans="1:53" x14ac:dyDescent="0.35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4.4703342654991465</v>
      </c>
      <c r="K154">
        <v>3.62851807264542</v>
      </c>
      <c r="L154">
        <v>15</v>
      </c>
      <c r="M154">
        <v>4.1468777973090596</v>
      </c>
      <c r="N154">
        <f t="shared" si="46"/>
        <v>-4.305628916232684</v>
      </c>
      <c r="O154">
        <f t="shared" si="47"/>
        <v>-0.90281445811634198</v>
      </c>
      <c r="P154">
        <f t="shared" si="43"/>
        <v>0.99877220236631736</v>
      </c>
      <c r="Q154">
        <f t="shared" si="44"/>
        <v>-0.86285180726454203</v>
      </c>
      <c r="R154">
        <f t="shared" si="45"/>
        <v>-1.2107771502766786</v>
      </c>
      <c r="S154">
        <f t="shared" si="37"/>
        <v>1.3492397285210378E-2</v>
      </c>
      <c r="T154">
        <f t="shared" si="37"/>
        <v>0.40542699520688968</v>
      </c>
      <c r="U154">
        <f t="shared" si="37"/>
        <v>2.7149463765113975</v>
      </c>
      <c r="V154">
        <f t="shared" si="37"/>
        <v>0.42195702473001584</v>
      </c>
      <c r="W154">
        <f t="shared" si="37"/>
        <v>0.2979656253583457</v>
      </c>
      <c r="X154">
        <f t="shared" si="48"/>
        <v>3.8537884190918588</v>
      </c>
      <c r="Y154">
        <f t="shared" si="49"/>
        <v>1.3490566694430961</v>
      </c>
      <c r="Z154">
        <f t="shared" si="39"/>
        <v>3.5010737014954875E-3</v>
      </c>
      <c r="AA154">
        <f t="shared" si="39"/>
        <v>0.10520219356059722</v>
      </c>
      <c r="AB154">
        <f t="shared" si="39"/>
        <v>0.70448765766730181</v>
      </c>
      <c r="AC154">
        <f t="shared" si="39"/>
        <v>0.1094914870363977</v>
      </c>
      <c r="AD154">
        <f t="shared" si="39"/>
        <v>7.7317588034207907E-2</v>
      </c>
      <c r="AE154">
        <f t="shared" si="51"/>
        <v>1</v>
      </c>
      <c r="AF154" s="17">
        <f t="shared" si="50"/>
        <v>9.4782276004781938</v>
      </c>
      <c r="AG154">
        <f t="shared" si="52"/>
        <v>33609.608390970592</v>
      </c>
      <c r="AH154">
        <f t="shared" si="53"/>
        <v>6.7406479460189073E-2</v>
      </c>
      <c r="AI154">
        <f t="shared" si="38"/>
        <v>2.359950525484637E-4</v>
      </c>
      <c r="AJ154">
        <f t="shared" si="38"/>
        <v>7.0913094994092315E-3</v>
      </c>
      <c r="AK154">
        <f t="shared" si="38"/>
        <v>4.7487032826507694E-2</v>
      </c>
      <c r="AL154">
        <f t="shared" si="38"/>
        <v>7.3804356719844996E-3</v>
      </c>
      <c r="AM154">
        <f t="shared" si="38"/>
        <v>5.2117064097391957E-3</v>
      </c>
      <c r="AO154" s="32">
        <f t="shared" si="41"/>
        <v>0.15657295323746323</v>
      </c>
      <c r="AP154">
        <f t="shared" si="41"/>
        <v>4.7047904549412909</v>
      </c>
      <c r="AQ154">
        <f t="shared" si="41"/>
        <v>31.505681537979655</v>
      </c>
      <c r="AR154">
        <f t="shared" si="41"/>
        <v>4.896613708054014</v>
      </c>
      <c r="AS154" s="33">
        <f t="shared" si="40"/>
        <v>3.4577515721941126</v>
      </c>
      <c r="AW154">
        <f>(((AO154-labtown_av20!AO154)/labtown_av20!AO154)/10)*100</f>
        <v>0.22230080211349501</v>
      </c>
      <c r="AX154">
        <f>(((AP154-labtown_av20!AP154)/labtown_av20!AP154)/10)*100</f>
        <v>0.22230080211349604</v>
      </c>
      <c r="AY154">
        <f>(((AQ154-labtown_av20!AQ154)/labtown_av20!AQ154)/10)*100</f>
        <v>1.6682826834785374E-2</v>
      </c>
      <c r="AZ154">
        <f>(((AR154-labtown_av20!AR154)/labtown_av20!AR154)/10)*100</f>
        <v>0.2223008021134972</v>
      </c>
      <c r="BA154">
        <f>(((AS154-labtown_av20!AS154)/labtown_av20!AS154)/10)*100</f>
        <v>0.22230080211349895</v>
      </c>
    </row>
    <row r="155" spans="1:53" x14ac:dyDescent="0.35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6.7501806010992</v>
      </c>
      <c r="K155">
        <v>5.4790426956974301</v>
      </c>
      <c r="L155">
        <v>15</v>
      </c>
      <c r="M155">
        <v>6.2617630807970501</v>
      </c>
      <c r="N155">
        <f t="shared" si="46"/>
        <v>-7.2664683131158672</v>
      </c>
      <c r="O155">
        <f t="shared" si="47"/>
        <v>-2.3832341565579336</v>
      </c>
      <c r="P155">
        <f t="shared" si="43"/>
        <v>0.77374840820319413</v>
      </c>
      <c r="Q155">
        <f t="shared" si="44"/>
        <v>-1.0479042695697429</v>
      </c>
      <c r="R155">
        <f t="shared" si="45"/>
        <v>-1.3034028338770858</v>
      </c>
      <c r="S155">
        <f t="shared" si="37"/>
        <v>6.9857478971039797E-4</v>
      </c>
      <c r="T155">
        <f t="shared" si="37"/>
        <v>9.2251737960575148E-2</v>
      </c>
      <c r="U155">
        <f t="shared" si="37"/>
        <v>2.1678771312705707</v>
      </c>
      <c r="V155">
        <f t="shared" si="37"/>
        <v>0.35067189331613652</v>
      </c>
      <c r="W155">
        <f t="shared" si="37"/>
        <v>0.27160598868863389</v>
      </c>
      <c r="X155">
        <f t="shared" si="48"/>
        <v>2.8831053260256265</v>
      </c>
      <c r="Y155">
        <f t="shared" si="49"/>
        <v>1.0588679514699002</v>
      </c>
      <c r="Z155">
        <f t="shared" si="39"/>
        <v>2.4229943436488544E-4</v>
      </c>
      <c r="AA155">
        <f t="shared" si="39"/>
        <v>3.1997352690456365E-2</v>
      </c>
      <c r="AB155">
        <f t="shared" si="39"/>
        <v>0.75192436145196229</v>
      </c>
      <c r="AC155">
        <f t="shared" si="39"/>
        <v>0.12162992803302794</v>
      </c>
      <c r="AD155">
        <f t="shared" si="39"/>
        <v>9.4206058390188599E-2</v>
      </c>
      <c r="AE155">
        <f t="shared" si="51"/>
        <v>1.0000000000000002</v>
      </c>
      <c r="AF155" s="17">
        <f t="shared" si="50"/>
        <v>9.2739023690630891</v>
      </c>
      <c r="AG155">
        <f t="shared" si="52"/>
        <v>22361.811408290036</v>
      </c>
      <c r="AH155">
        <f t="shared" si="53"/>
        <v>5.5710854182152818E-2</v>
      </c>
      <c r="AI155">
        <f t="shared" si="38"/>
        <v>1.3498708456320241E-5</v>
      </c>
      <c r="AJ155">
        <f t="shared" si="38"/>
        <v>1.7825998499529298E-3</v>
      </c>
      <c r="AK155">
        <f t="shared" si="38"/>
        <v>4.1890348456858642E-2</v>
      </c>
      <c r="AL155">
        <f t="shared" si="38"/>
        <v>6.7761071848337611E-3</v>
      </c>
      <c r="AM155">
        <f t="shared" si="38"/>
        <v>5.248299982051171E-3</v>
      </c>
      <c r="AO155" s="32">
        <f t="shared" si="41"/>
        <v>8.9558345612501585E-3</v>
      </c>
      <c r="AP155">
        <f t="shared" si="41"/>
        <v>1.1826812466353376</v>
      </c>
      <c r="AQ155">
        <f t="shared" si="41"/>
        <v>27.792513017576251</v>
      </c>
      <c r="AR155">
        <f t="shared" si="41"/>
        <v>4.4956667604933731</v>
      </c>
      <c r="AS155" s="33">
        <f t="shared" si="40"/>
        <v>3.4820298933899263</v>
      </c>
      <c r="AW155">
        <f>(((AO155-labtown_av20!AO155)/labtown_av20!AO155)/10)*100</f>
        <v>0.25156835035835484</v>
      </c>
      <c r="AX155">
        <f>(((AP155-labtown_av20!AP155)/labtown_av20!AP155)/10)*100</f>
        <v>0.25156835035835434</v>
      </c>
      <c r="AY155">
        <f>(((AQ155-labtown_av20!AQ155)/labtown_av20!AQ155)/10)*100</f>
        <v>-5.820026066053359E-2</v>
      </c>
      <c r="AZ155">
        <f>(((AR155-labtown_av20!AR155)/labtown_av20!AR155)/10)*100</f>
        <v>0.25156835035835501</v>
      </c>
      <c r="BA155">
        <f>(((AS155-labtown_av20!AS155)/labtown_av20!AS155)/10)*100</f>
        <v>0.25156835035835434</v>
      </c>
    </row>
    <row r="156" spans="1:53" x14ac:dyDescent="0.35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8.4561552770905877</v>
      </c>
      <c r="K156">
        <v>6.8637624002358697</v>
      </c>
      <c r="L156">
        <v>15</v>
      </c>
      <c r="M156">
        <v>7.8442998859838697</v>
      </c>
      <c r="N156">
        <f t="shared" si="46"/>
        <v>-9.4820198403773617</v>
      </c>
      <c r="O156">
        <f t="shared" si="47"/>
        <v>-3.4910099201886808</v>
      </c>
      <c r="P156">
        <f t="shared" si="43"/>
        <v>0.60536649213131843</v>
      </c>
      <c r="Q156">
        <f t="shared" si="44"/>
        <v>-1.1863762400235869</v>
      </c>
      <c r="R156">
        <f t="shared" si="45"/>
        <v>-1.3718231119045703</v>
      </c>
      <c r="S156">
        <f t="shared" si="37"/>
        <v>7.6209849859504129E-5</v>
      </c>
      <c r="T156">
        <f t="shared" si="37"/>
        <v>3.0470084273915742E-2</v>
      </c>
      <c r="U156">
        <f t="shared" si="37"/>
        <v>1.8319234714094923</v>
      </c>
      <c r="V156">
        <f t="shared" si="37"/>
        <v>0.30532568878387123</v>
      </c>
      <c r="W156">
        <f t="shared" si="37"/>
        <v>0.25364411616564742</v>
      </c>
      <c r="X156">
        <f t="shared" si="48"/>
        <v>2.4214395704827862</v>
      </c>
      <c r="Y156">
        <f t="shared" si="49"/>
        <v>0.88436222714310098</v>
      </c>
      <c r="Z156">
        <f t="shared" si="39"/>
        <v>3.1472951375081979E-5</v>
      </c>
      <c r="AA156">
        <f t="shared" si="39"/>
        <v>1.2583458470467063E-2</v>
      </c>
      <c r="AB156">
        <f t="shared" si="39"/>
        <v>0.75654312985570138</v>
      </c>
      <c r="AC156">
        <f t="shared" si="39"/>
        <v>0.12609263204656204</v>
      </c>
      <c r="AD156">
        <f t="shared" si="39"/>
        <v>0.10474930667589441</v>
      </c>
      <c r="AE156">
        <f t="shared" si="51"/>
        <v>1</v>
      </c>
      <c r="AF156" s="17">
        <f t="shared" si="50"/>
        <v>10.015328914256084</v>
      </c>
      <c r="AG156">
        <f t="shared" si="52"/>
        <v>41538.769430045781</v>
      </c>
      <c r="AH156">
        <f t="shared" si="53"/>
        <v>5.0191507074560451E-2</v>
      </c>
      <c r="AI156">
        <f t="shared" si="38"/>
        <v>1.5796748615997242E-6</v>
      </c>
      <c r="AJ156">
        <f t="shared" si="38"/>
        <v>6.3158274484288528E-4</v>
      </c>
      <c r="AK156">
        <f t="shared" si="38"/>
        <v>3.7972039854362545E-2</v>
      </c>
      <c r="AL156">
        <f t="shared" si="38"/>
        <v>6.3287792334149667E-3</v>
      </c>
      <c r="AM156">
        <f t="shared" si="38"/>
        <v>5.257525567078457E-3</v>
      </c>
      <c r="AO156" s="32">
        <f t="shared" si="41"/>
        <v>1.0480489127409037E-3</v>
      </c>
      <c r="AP156">
        <f t="shared" si="41"/>
        <v>0.41902901991373764</v>
      </c>
      <c r="AQ156">
        <f t="shared" si="41"/>
        <v>25.192877377068136</v>
      </c>
      <c r="AR156">
        <f t="shared" si="41"/>
        <v>4.1988831726047167</v>
      </c>
      <c r="AS156" s="33">
        <f t="shared" si="40"/>
        <v>3.4881506873534729</v>
      </c>
      <c r="AW156">
        <f>(((AO156-labtown_av20!AO156)/labtown_av20!AO156)/10)*100</f>
        <v>0.27430267166542704</v>
      </c>
      <c r="AX156">
        <f>(((AP156-labtown_av20!AP156)/labtown_av20!AP156)/10)*100</f>
        <v>0.27430267166543099</v>
      </c>
      <c r="AY156">
        <f>(((AQ156-labtown_av20!AQ156)/labtown_av20!AQ156)/10)*100</f>
        <v>-0.11311805780317163</v>
      </c>
      <c r="AZ156">
        <f>(((AR156-labtown_av20!AR156)/labtown_av20!AR156)/10)*100</f>
        <v>0.27430267166542793</v>
      </c>
      <c r="BA156">
        <f>(((AS156-labtown_av20!AS156)/labtown_av20!AS156)/10)*100</f>
        <v>0.2743026716654291</v>
      </c>
    </row>
    <row r="157" spans="1:53" x14ac:dyDescent="0.35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10.797957650493817</v>
      </c>
      <c r="K157">
        <v>8.7645760150112206</v>
      </c>
      <c r="L157">
        <v>15</v>
      </c>
      <c r="M157">
        <v>10.016658302869899</v>
      </c>
      <c r="N157">
        <f t="shared" si="46"/>
        <v>-12.52332162401796</v>
      </c>
      <c r="O157">
        <f t="shared" si="47"/>
        <v>-5.0116608120089801</v>
      </c>
      <c r="P157">
        <f t="shared" si="43"/>
        <v>0.37422755657463591</v>
      </c>
      <c r="Q157">
        <f t="shared" si="44"/>
        <v>-1.3764576015011221</v>
      </c>
      <c r="R157">
        <f t="shared" si="45"/>
        <v>-1.4639564021851172</v>
      </c>
      <c r="S157">
        <f t="shared" si="37"/>
        <v>3.640747195042626E-6</v>
      </c>
      <c r="T157">
        <f t="shared" si="37"/>
        <v>6.6598333850070831E-3</v>
      </c>
      <c r="U157">
        <f t="shared" si="37"/>
        <v>1.4538679500282978</v>
      </c>
      <c r="V157">
        <f t="shared" si="37"/>
        <v>0.25247132489167867</v>
      </c>
      <c r="W157">
        <f t="shared" si="37"/>
        <v>0.23131926984119214</v>
      </c>
      <c r="X157">
        <f t="shared" si="48"/>
        <v>1.9443220188933705</v>
      </c>
      <c r="Y157">
        <f t="shared" si="49"/>
        <v>0.66491333989909629</v>
      </c>
      <c r="Z157">
        <f t="shared" si="39"/>
        <v>1.8725021676783726E-6</v>
      </c>
      <c r="AA157">
        <f t="shared" si="39"/>
        <v>3.4252728304736222E-3</v>
      </c>
      <c r="AB157">
        <f t="shared" si="39"/>
        <v>0.74775059681512046</v>
      </c>
      <c r="AC157">
        <f t="shared" si="39"/>
        <v>0.12985057127284663</v>
      </c>
      <c r="AD157">
        <f t="shared" si="39"/>
        <v>0.11897168657939168</v>
      </c>
      <c r="AE157">
        <f t="shared" si="51"/>
        <v>1</v>
      </c>
      <c r="AF157" s="17">
        <f t="shared" si="50"/>
        <v>8.6129679999005333</v>
      </c>
      <c r="AG157">
        <f t="shared" si="52"/>
        <v>8763.9968196724421</v>
      </c>
      <c r="AH157">
        <f t="shared" si="53"/>
        <v>4.2321470436911812E-2</v>
      </c>
      <c r="AI157">
        <f t="shared" si="38"/>
        <v>7.9247045132453532E-8</v>
      </c>
      <c r="AJ157">
        <f t="shared" si="38"/>
        <v>1.4496258283324664E-4</v>
      </c>
      <c r="AK157">
        <f t="shared" si="38"/>
        <v>3.1645904777294287E-2</v>
      </c>
      <c r="AL157">
        <f t="shared" si="38"/>
        <v>5.4954671133398891E-3</v>
      </c>
      <c r="AM157">
        <f t="shared" si="38"/>
        <v>5.0350567163992624E-3</v>
      </c>
      <c r="AO157" s="32">
        <f t="shared" si="41"/>
        <v>5.2577135654921E-5</v>
      </c>
      <c r="AP157">
        <f t="shared" si="41"/>
        <v>9.6176675985488042E-2</v>
      </c>
      <c r="AQ157">
        <f t="shared" si="41"/>
        <v>20.995748492799361</v>
      </c>
      <c r="AR157">
        <f t="shared" si="41"/>
        <v>3.6460150586346898</v>
      </c>
      <c r="AS157" s="33">
        <f t="shared" si="40"/>
        <v>3.3405518094192312</v>
      </c>
      <c r="AW157">
        <f>(((AO157-labtown_av20!AO157)/labtown_av20!AO157)/10)*100</f>
        <v>0.29107658352730698</v>
      </c>
      <c r="AX157">
        <f>(((AP157-labtown_av20!AP157)/labtown_av20!AP157)/10)*100</f>
        <v>0.29107658352730625</v>
      </c>
      <c r="AY157">
        <f>(((AQ157-labtown_av20!AQ157)/labtown_av20!AQ157)/10)*100</f>
        <v>-0.20183088778176145</v>
      </c>
      <c r="AZ157">
        <f>(((AR157-labtown_av20!AR157)/labtown_av20!AR157)/10)*100</f>
        <v>0.29107658352730748</v>
      </c>
      <c r="BA157">
        <f>(((AS157-labtown_av20!AS157)/labtown_av20!AS157)/10)*100</f>
        <v>0.29107658352730686</v>
      </c>
    </row>
    <row r="158" spans="1:53" x14ac:dyDescent="0.35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13.102756667671111</v>
      </c>
      <c r="K158">
        <v>10.6353544380447</v>
      </c>
      <c r="L158">
        <v>15</v>
      </c>
      <c r="M158">
        <v>12.1546907863369</v>
      </c>
      <c r="N158">
        <f t="shared" si="46"/>
        <v>-15.516567100871637</v>
      </c>
      <c r="O158">
        <f t="shared" si="47"/>
        <v>-6.5082835504358183</v>
      </c>
      <c r="P158">
        <f t="shared" si="43"/>
        <v>0.14674090033376241</v>
      </c>
      <c r="Q158">
        <f t="shared" si="44"/>
        <v>-1.5635354438044702</v>
      </c>
      <c r="R158">
        <f t="shared" si="45"/>
        <v>-1.6036428163669287</v>
      </c>
      <c r="S158">
        <f t="shared" si="37"/>
        <v>1.8249061299845309E-7</v>
      </c>
      <c r="T158">
        <f t="shared" si="37"/>
        <v>1.4910368173652619E-3</v>
      </c>
      <c r="U158">
        <f t="shared" si="37"/>
        <v>1.1580538727829695</v>
      </c>
      <c r="V158">
        <f t="shared" si="37"/>
        <v>0.20939445866693485</v>
      </c>
      <c r="W158">
        <f t="shared" si="37"/>
        <v>0.20116238402393702</v>
      </c>
      <c r="X158">
        <f t="shared" si="48"/>
        <v>1.5701019347818195</v>
      </c>
      <c r="Y158">
        <f t="shared" si="49"/>
        <v>0.45114054386519925</v>
      </c>
      <c r="Z158">
        <f t="shared" si="39"/>
        <v>1.1622851291104988E-7</v>
      </c>
      <c r="AA158">
        <f t="shared" si="39"/>
        <v>9.4964332208943847E-4</v>
      </c>
      <c r="AB158">
        <f t="shared" si="39"/>
        <v>0.73756604404407156</v>
      </c>
      <c r="AC158">
        <f t="shared" si="39"/>
        <v>0.13336360781953446</v>
      </c>
      <c r="AD158">
        <f t="shared" si="39"/>
        <v>0.12812058858579167</v>
      </c>
      <c r="AE158">
        <f t="shared" si="51"/>
        <v>1</v>
      </c>
      <c r="AF158" s="17">
        <f t="shared" si="50"/>
        <v>9.8699979981782864</v>
      </c>
      <c r="AG158">
        <f t="shared" si="52"/>
        <v>26523.764372312016</v>
      </c>
      <c r="AH158">
        <f t="shared" si="53"/>
        <v>3.7872239661262672E-2</v>
      </c>
      <c r="AI158">
        <f t="shared" si="38"/>
        <v>4.4018340964394436E-9</v>
      </c>
      <c r="AJ158">
        <f t="shared" si="38"/>
        <v>3.5965119486888874E-5</v>
      </c>
      <c r="AK158">
        <f t="shared" si="38"/>
        <v>2.7933277986046497E-2</v>
      </c>
      <c r="AL158">
        <f t="shared" si="38"/>
        <v>5.0507785174320535E-3</v>
      </c>
      <c r="AM158">
        <f t="shared" si="38"/>
        <v>4.8522136364631367E-3</v>
      </c>
      <c r="AO158" s="32">
        <f t="shared" si="41"/>
        <v>2.9204348002140817E-6</v>
      </c>
      <c r="AP158">
        <f t="shared" si="41"/>
        <v>2.3861368748160597E-2</v>
      </c>
      <c r="AQ158">
        <f t="shared" si="41"/>
        <v>18.532574224114985</v>
      </c>
      <c r="AR158">
        <f t="shared" si="41"/>
        <v>3.3509825739260859</v>
      </c>
      <c r="AS158" s="33">
        <f t="shared" si="40"/>
        <v>3.2192429908847675</v>
      </c>
      <c r="AW158">
        <f>(((AO158-labtown_av20!AO158)/labtown_av20!AO158)/10)*100</f>
        <v>0.31898313503084669</v>
      </c>
      <c r="AX158">
        <f>(((AP158-labtown_av20!AP158)/labtown_av20!AP158)/10)*100</f>
        <v>0.31898313503084613</v>
      </c>
      <c r="AY158">
        <f>(((AQ158-labtown_av20!AQ158)/labtown_av20!AQ158)/10)*100</f>
        <v>-0.27765118495741886</v>
      </c>
      <c r="AZ158">
        <f>(((AR158-labtown_av20!AR158)/labtown_av20!AR158)/10)*100</f>
        <v>0.31898313503084752</v>
      </c>
      <c r="BA158">
        <f>(((AS158-labtown_av20!AS158)/labtown_av20!AS158)/10)*100</f>
        <v>0.3189831350308438</v>
      </c>
    </row>
    <row r="159" spans="1:53" x14ac:dyDescent="0.35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15.315741021125492</v>
      </c>
      <c r="K159">
        <v>12.431607971692801</v>
      </c>
      <c r="L159">
        <v>16.5754772955904</v>
      </c>
      <c r="M159">
        <v>14.2075519676489</v>
      </c>
      <c r="N159">
        <f t="shared" si="46"/>
        <v>-18.390572754708476</v>
      </c>
      <c r="O159">
        <f t="shared" si="47"/>
        <v>-7.9452863773542379</v>
      </c>
      <c r="P159">
        <f t="shared" si="43"/>
        <v>-7.1683529357842612E-2</v>
      </c>
      <c r="Q159">
        <f t="shared" si="44"/>
        <v>-1.7431607971692802</v>
      </c>
      <c r="R159">
        <f t="shared" si="45"/>
        <v>-1.7400656176968519</v>
      </c>
      <c r="S159">
        <f t="shared" ref="S159:W209" si="54">EXP(N159)</f>
        <v>1.0305658179681312E-8</v>
      </c>
      <c r="T159">
        <f t="shared" si="54"/>
        <v>3.5432840492266766E-4</v>
      </c>
      <c r="U159">
        <f t="shared" si="54"/>
        <v>0.93082542812430735</v>
      </c>
      <c r="V159">
        <f t="shared" si="54"/>
        <v>0.17496649208898768</v>
      </c>
      <c r="W159">
        <f t="shared" si="54"/>
        <v>0.17550888375041712</v>
      </c>
      <c r="X159">
        <f t="shared" si="48"/>
        <v>1.281655142674293</v>
      </c>
      <c r="Y159">
        <f t="shared" si="49"/>
        <v>0.24815232283759975</v>
      </c>
      <c r="Z159">
        <f t="shared" si="39"/>
        <v>8.0408979268616642E-9</v>
      </c>
      <c r="AA159">
        <f t="shared" si="39"/>
        <v>2.76461579347568E-4</v>
      </c>
      <c r="AB159">
        <f t="shared" si="39"/>
        <v>0.72626824262730549</v>
      </c>
      <c r="AC159">
        <f t="shared" si="39"/>
        <v>0.1365160457468331</v>
      </c>
      <c r="AD159">
        <f t="shared" si="39"/>
        <v>0.13693924200561586</v>
      </c>
      <c r="AE159">
        <f t="shared" si="51"/>
        <v>1</v>
      </c>
      <c r="AF159" s="17">
        <f t="shared" si="50"/>
        <v>9.8720078519071119</v>
      </c>
      <c r="AG159">
        <f t="shared" si="52"/>
        <v>23056.764541661483</v>
      </c>
      <c r="AH159">
        <f t="shared" si="53"/>
        <v>3.2193267180777231E-2</v>
      </c>
      <c r="AI159">
        <f t="shared" ref="AI159:AM209" si="55">Z159*$AH159</f>
        <v>2.5886277533281527E-10</v>
      </c>
      <c r="AJ159">
        <f t="shared" si="55"/>
        <v>8.9002014891559021E-6</v>
      </c>
      <c r="AK159">
        <f t="shared" si="55"/>
        <v>2.338094757981439E-2</v>
      </c>
      <c r="AL159">
        <f t="shared" si="55"/>
        <v>4.3948975351910053E-3</v>
      </c>
      <c r="AM159">
        <f t="shared" si="55"/>
        <v>4.4085216054199038E-3</v>
      </c>
      <c r="AO159" s="32">
        <f t="shared" si="41"/>
        <v>1.7174474116901859E-7</v>
      </c>
      <c r="AP159">
        <f t="shared" si="41"/>
        <v>5.9049154485110817E-3</v>
      </c>
      <c r="AQ159">
        <f t="shared" si="41"/>
        <v>15.512291349031882</v>
      </c>
      <c r="AR159">
        <f t="shared" si="41"/>
        <v>2.9158326788210598</v>
      </c>
      <c r="AS159" s="33">
        <f t="shared" si="40"/>
        <v>2.9248716857316612</v>
      </c>
      <c r="AW159">
        <f>(((AO159-labtown_av20!AO159)/labtown_av20!AO159)/10)*100</f>
        <v>0.33080515604170652</v>
      </c>
      <c r="AX159">
        <f>(((AP159-labtown_av20!AP159)/labtown_av20!AP159)/10)*100</f>
        <v>0.3308051560417079</v>
      </c>
      <c r="AY159">
        <f>(((AQ159-labtown_av20!AQ159)/labtown_av20!AQ159)/10)*100</f>
        <v>-0.36393125489574513</v>
      </c>
      <c r="AZ159">
        <f>(((AR159-labtown_av20!AR159)/labtown_av20!AR159)/10)*100</f>
        <v>0.33080515604170746</v>
      </c>
      <c r="BA159">
        <f>(((AS159-labtown_av20!AS159)/labtown_av20!AS159)/10)*100</f>
        <v>0.33080515604170707</v>
      </c>
    </row>
    <row r="160" spans="1:53" x14ac:dyDescent="0.35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16.763371773729023</v>
      </c>
      <c r="K160">
        <v>13.606632933221601</v>
      </c>
      <c r="L160">
        <v>18.1421772442955</v>
      </c>
      <c r="M160">
        <v>15.5504376379675</v>
      </c>
      <c r="N160">
        <f t="shared" si="46"/>
        <v>-20.2706126931546</v>
      </c>
      <c r="O160">
        <f t="shared" si="47"/>
        <v>-8.8853063465773001</v>
      </c>
      <c r="P160">
        <f t="shared" si="43"/>
        <v>-0.21456656467974722</v>
      </c>
      <c r="Q160">
        <f t="shared" si="44"/>
        <v>-1.8606632933221601</v>
      </c>
      <c r="R160">
        <f t="shared" si="45"/>
        <v>-1.9051264533896735</v>
      </c>
      <c r="S160">
        <f t="shared" si="54"/>
        <v>1.5724786679231753E-9</v>
      </c>
      <c r="T160">
        <f t="shared" si="54"/>
        <v>1.3840777389767211E-4</v>
      </c>
      <c r="U160">
        <f t="shared" si="54"/>
        <v>0.80689109949662274</v>
      </c>
      <c r="V160">
        <f t="shared" si="54"/>
        <v>0.15556940798897292</v>
      </c>
      <c r="W160">
        <f t="shared" si="54"/>
        <v>0.14880382468434175</v>
      </c>
      <c r="X160">
        <f t="shared" si="48"/>
        <v>1.1114027415163137</v>
      </c>
      <c r="Y160">
        <f t="shared" si="49"/>
        <v>0.10562294858397572</v>
      </c>
      <c r="Z160">
        <f t="shared" si="39"/>
        <v>1.4148594467004864E-9</v>
      </c>
      <c r="AA160">
        <f t="shared" si="39"/>
        <v>1.245343103156638E-4</v>
      </c>
      <c r="AB160">
        <f t="shared" si="39"/>
        <v>0.72601143523882405</v>
      </c>
      <c r="AC160">
        <f t="shared" si="39"/>
        <v>0.13997572812959397</v>
      </c>
      <c r="AD160">
        <f t="shared" si="39"/>
        <v>0.13388830090640688</v>
      </c>
      <c r="AE160">
        <f t="shared" si="51"/>
        <v>1</v>
      </c>
      <c r="AF160" s="17">
        <f t="shared" si="50"/>
        <v>9.1280125360663948</v>
      </c>
      <c r="AG160">
        <f t="shared" si="52"/>
        <v>9916.4334072910679</v>
      </c>
      <c r="AH160">
        <f t="shared" si="53"/>
        <v>2.9829402161379318E-2</v>
      </c>
      <c r="AI160">
        <f t="shared" si="55"/>
        <v>4.2204411437455437E-11</v>
      </c>
      <c r="AJ160">
        <f t="shared" si="55"/>
        <v>3.7147840252959444E-6</v>
      </c>
      <c r="AK160">
        <f t="shared" si="55"/>
        <v>2.1656487075499078E-2</v>
      </c>
      <c r="AL160">
        <f t="shared" si="55"/>
        <v>4.1753922872095539E-3</v>
      </c>
      <c r="AM160">
        <f t="shared" si="55"/>
        <v>3.9938079724409778E-3</v>
      </c>
      <c r="AO160" s="32">
        <f t="shared" si="41"/>
        <v>2.8000880811068456E-8</v>
      </c>
      <c r="AP160">
        <f t="shared" si="41"/>
        <v>2.4646055042212948E-3</v>
      </c>
      <c r="AQ160">
        <f t="shared" si="41"/>
        <v>14.368183152752785</v>
      </c>
      <c r="AR160">
        <f t="shared" si="41"/>
        <v>2.7702000286598043</v>
      </c>
      <c r="AS160" s="33">
        <f t="shared" si="40"/>
        <v>2.6497263487334912</v>
      </c>
      <c r="AW160">
        <f>(((AO160-labtown_av20!AO160)/labtown_av20!AO160)/10)*100</f>
        <v>0.34956371614758536</v>
      </c>
      <c r="AX160">
        <f>(((AP160-labtown_av20!AP160)/labtown_av20!AP160)/10)*100</f>
        <v>0.34956371614758036</v>
      </c>
      <c r="AY160">
        <f>(((AQ160-labtown_av20!AQ160)/labtown_av20!AQ160)/10)*100</f>
        <v>-0.40974746826569686</v>
      </c>
      <c r="AZ160">
        <f>(((AR160-labtown_av20!AR160)/labtown_av20!AR160)/10)*100</f>
        <v>0.34956371614758097</v>
      </c>
      <c r="BA160">
        <f>(((AS160-labtown_av20!AS160)/labtown_av20!AS160)/10)*100</f>
        <v>0.34956371614758158</v>
      </c>
    </row>
    <row r="161" spans="1:53" x14ac:dyDescent="0.35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18.48832880748062</v>
      </c>
      <c r="K161">
        <v>15.006760395682299</v>
      </c>
      <c r="L161">
        <v>20.0090138609098</v>
      </c>
      <c r="M161">
        <v>17.150583309351202</v>
      </c>
      <c r="N161">
        <f t="shared" si="46"/>
        <v>-22.510816633091761</v>
      </c>
      <c r="O161">
        <f t="shared" si="47"/>
        <v>-10.00540831654588</v>
      </c>
      <c r="P161">
        <f t="shared" si="43"/>
        <v>-0.38482206411496911</v>
      </c>
      <c r="Q161">
        <f t="shared" si="44"/>
        <v>-2.0006760395682299</v>
      </c>
      <c r="R161">
        <f t="shared" si="45"/>
        <v>-2.0445566019519257</v>
      </c>
      <c r="S161">
        <f t="shared" si="54"/>
        <v>1.6736959033083378E-10</v>
      </c>
      <c r="T161">
        <f t="shared" si="54"/>
        <v>4.5155055347223275E-5</v>
      </c>
      <c r="U161">
        <f t="shared" si="54"/>
        <v>0.68057172356333417</v>
      </c>
      <c r="V161">
        <f t="shared" si="54"/>
        <v>0.1352438221493075</v>
      </c>
      <c r="W161">
        <f t="shared" si="54"/>
        <v>0.12943756962113748</v>
      </c>
      <c r="X161">
        <f t="shared" si="48"/>
        <v>0.94529827055649607</v>
      </c>
      <c r="Y161">
        <f t="shared" si="49"/>
        <v>-5.6254771070618555E-2</v>
      </c>
      <c r="Z161">
        <f t="shared" si="39"/>
        <v>1.7705479375552384E-10</v>
      </c>
      <c r="AA161">
        <f t="shared" si="39"/>
        <v>4.7768050311401232E-5</v>
      </c>
      <c r="AB161">
        <f t="shared" si="39"/>
        <v>0.71995447866701623</v>
      </c>
      <c r="AC161">
        <f t="shared" si="39"/>
        <v>0.14306999849866392</v>
      </c>
      <c r="AD161">
        <f t="shared" si="39"/>
        <v>0.13692775460695356</v>
      </c>
      <c r="AE161">
        <f t="shared" si="51"/>
        <v>1</v>
      </c>
      <c r="AF161" s="17">
        <f t="shared" si="50"/>
        <v>8.6284315092255301</v>
      </c>
      <c r="AG161">
        <f t="shared" si="52"/>
        <v>5372.5243963599369</v>
      </c>
      <c r="AH161">
        <f t="shared" si="53"/>
        <v>2.786240411896504E-2</v>
      </c>
      <c r="AI161">
        <f t="shared" si="55"/>
        <v>4.9331722148164132E-12</v>
      </c>
      <c r="AJ161">
        <f t="shared" si="55"/>
        <v>1.3309327217513149E-6</v>
      </c>
      <c r="AK161">
        <f t="shared" si="55"/>
        <v>2.0059662631879201E-2</v>
      </c>
      <c r="AL161">
        <f t="shared" si="55"/>
        <v>3.9862741154694957E-3</v>
      </c>
      <c r="AM161">
        <f t="shared" si="55"/>
        <v>3.8151364339614169E-3</v>
      </c>
      <c r="AO161" s="32">
        <f t="shared" si="41"/>
        <v>3.2729556580182278E-9</v>
      </c>
      <c r="AP161">
        <f t="shared" si="41"/>
        <v>8.8301879448165099E-4</v>
      </c>
      <c r="AQ161">
        <f t="shared" si="41"/>
        <v>13.30875620189334</v>
      </c>
      <c r="AR161">
        <f t="shared" si="41"/>
        <v>2.6447279463409181</v>
      </c>
      <c r="AS161" s="33">
        <f t="shared" si="40"/>
        <v>2.5311851753608803</v>
      </c>
      <c r="AW161">
        <f>(((AO161-labtown_av20!AO161)/labtown_av20!AO161)/10)*100</f>
        <v>0.36954405351015707</v>
      </c>
      <c r="AX161">
        <f>(((AP161-labtown_av20!AP161)/labtown_av20!AP161)/10)*100</f>
        <v>0.3695440535101559</v>
      </c>
      <c r="AY161">
        <f>(((AQ161-labtown_av20!AQ161)/labtown_av20!AQ161)/10)*100</f>
        <v>-0.466278022283801</v>
      </c>
      <c r="AZ161">
        <f>(((AR161-labtown_av20!AR161)/labtown_av20!AR161)/10)*100</f>
        <v>0.36954405351015662</v>
      </c>
      <c r="BA161">
        <f>(((AS161-labtown_av20!AS161)/labtown_av20!AS161)/10)*100</f>
        <v>0.36954405351015629</v>
      </c>
    </row>
    <row r="162" spans="1:53" x14ac:dyDescent="0.35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19.86987713997803</v>
      </c>
      <c r="K162">
        <v>16.1281470292029</v>
      </c>
      <c r="L162">
        <v>21.504196038937302</v>
      </c>
      <c r="M162">
        <v>18.4321680333749</v>
      </c>
      <c r="N162">
        <f t="shared" si="46"/>
        <v>-24.30503524672476</v>
      </c>
      <c r="O162">
        <f t="shared" si="47"/>
        <v>-10.90251762336238</v>
      </c>
      <c r="P162">
        <f t="shared" si="43"/>
        <v>-0.5211826787510756</v>
      </c>
      <c r="Q162">
        <f t="shared" si="44"/>
        <v>-2.1128147029202902</v>
      </c>
      <c r="R162">
        <f t="shared" si="45"/>
        <v>-2.2130404199575913</v>
      </c>
      <c r="S162">
        <f t="shared" si="54"/>
        <v>2.7826418333221017E-11</v>
      </c>
      <c r="T162">
        <f t="shared" si="54"/>
        <v>1.8411821563671352E-5</v>
      </c>
      <c r="U162">
        <f t="shared" si="54"/>
        <v>0.59381783677374078</v>
      </c>
      <c r="V162">
        <f t="shared" si="54"/>
        <v>0.12089719738201363</v>
      </c>
      <c r="W162">
        <f t="shared" si="54"/>
        <v>0.10936761900573608</v>
      </c>
      <c r="X162">
        <f t="shared" si="48"/>
        <v>0.82410106501088065</v>
      </c>
      <c r="Y162">
        <f t="shared" si="49"/>
        <v>-0.19346210488153784</v>
      </c>
      <c r="Z162">
        <f t="shared" si="39"/>
        <v>3.3765783730486532E-11</v>
      </c>
      <c r="AA162">
        <f t="shared" si="39"/>
        <v>2.2341703397056355E-5</v>
      </c>
      <c r="AB162">
        <f t="shared" si="39"/>
        <v>0.72056433608164383</v>
      </c>
      <c r="AC162">
        <f t="shared" si="39"/>
        <v>0.1467019064954338</v>
      </c>
      <c r="AD162">
        <f t="shared" si="39"/>
        <v>0.13271141568575948</v>
      </c>
      <c r="AE162">
        <f t="shared" si="51"/>
        <v>1</v>
      </c>
      <c r="AF162" s="17">
        <f t="shared" si="50"/>
        <v>9.2305467269012063</v>
      </c>
      <c r="AG162">
        <f t="shared" si="52"/>
        <v>8911.7263284197543</v>
      </c>
      <c r="AH162">
        <f t="shared" si="53"/>
        <v>2.7768456134961098E-2</v>
      </c>
      <c r="AI162">
        <f t="shared" si="55"/>
        <v>9.3762368438259831E-13</v>
      </c>
      <c r="AJ162">
        <f t="shared" si="55"/>
        <v>6.2039461076147071E-7</v>
      </c>
      <c r="AK162">
        <f t="shared" si="55"/>
        <v>2.0008959158900493E-2</v>
      </c>
      <c r="AL162">
        <f t="shared" si="55"/>
        <v>4.0736854554336184E-3</v>
      </c>
      <c r="AM162">
        <f t="shared" si="55"/>
        <v>3.6851911250786002E-3</v>
      </c>
      <c r="AO162" s="32">
        <f t="shared" si="41"/>
        <v>6.2207452107084546E-10</v>
      </c>
      <c r="AP162">
        <f t="shared" si="41"/>
        <v>4.1160615585185628E-4</v>
      </c>
      <c r="AQ162">
        <f t="shared" si="41"/>
        <v>13.275116545392313</v>
      </c>
      <c r="AR162">
        <f t="shared" si="41"/>
        <v>2.7027217538247257</v>
      </c>
      <c r="AS162" s="33">
        <f t="shared" si="40"/>
        <v>2.4449718393124105</v>
      </c>
      <c r="AW162">
        <f>(((AO162-labtown_av20!AO162)/labtown_av20!AO162)/10)*100</f>
        <v>0.40185505413372147</v>
      </c>
      <c r="AX162">
        <f>(((AP162-labtown_av20!AP162)/labtown_av20!AP162)/10)*100</f>
        <v>0.40185505413372236</v>
      </c>
      <c r="AY162">
        <f>(((AQ162-labtown_av20!AQ162)/labtown_av20!AQ162)/10)*100</f>
        <v>-0.49643931369903005</v>
      </c>
      <c r="AZ162">
        <f>(((AR162-labtown_av20!AR162)/labtown_av20!AR162)/10)*100</f>
        <v>0.40185505413372452</v>
      </c>
      <c r="BA162">
        <f>(((AS162-labtown_av20!AS162)/labtown_av20!AS162)/10)*100</f>
        <v>0.40185505413372397</v>
      </c>
    </row>
    <row r="163" spans="1:53" x14ac:dyDescent="0.35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23.282979102382342</v>
      </c>
      <c r="K163">
        <v>18.898521998686899</v>
      </c>
      <c r="L163">
        <v>25.1980293315826</v>
      </c>
      <c r="M163">
        <v>21.5983108556422</v>
      </c>
      <c r="N163">
        <f t="shared" si="46"/>
        <v>-28.737635197899113</v>
      </c>
      <c r="O163">
        <f t="shared" si="47"/>
        <v>-13.118817598949557</v>
      </c>
      <c r="P163">
        <f t="shared" si="43"/>
        <v>-0.858060275040331</v>
      </c>
      <c r="Q163">
        <f t="shared" si="44"/>
        <v>-2.3898521998686899</v>
      </c>
      <c r="R163">
        <f t="shared" si="45"/>
        <v>-2.5677340840275602</v>
      </c>
      <c r="S163">
        <f t="shared" si="54"/>
        <v>3.3067671194179574E-13</v>
      </c>
      <c r="T163">
        <f t="shared" si="54"/>
        <v>2.007104144327396E-6</v>
      </c>
      <c r="U163">
        <f t="shared" si="54"/>
        <v>0.42398369696641403</v>
      </c>
      <c r="V163">
        <f t="shared" si="54"/>
        <v>9.1643227757682827E-2</v>
      </c>
      <c r="W163">
        <f t="shared" si="54"/>
        <v>7.6709165168337215E-2</v>
      </c>
      <c r="X163">
        <f t="shared" si="48"/>
        <v>0.59233809699690909</v>
      </c>
      <c r="Y163">
        <f t="shared" si="49"/>
        <v>-0.52367769732718683</v>
      </c>
      <c r="Z163">
        <f t="shared" si="39"/>
        <v>5.5825670106024138E-13</v>
      </c>
      <c r="AA163">
        <f t="shared" si="39"/>
        <v>3.3884434489410689E-6</v>
      </c>
      <c r="AB163">
        <f t="shared" si="39"/>
        <v>0.71577988840489259</v>
      </c>
      <c r="AC163">
        <f t="shared" si="39"/>
        <v>0.1547143906871839</v>
      </c>
      <c r="AD163">
        <f t="shared" si="39"/>
        <v>0.12950233246391629</v>
      </c>
      <c r="AE163">
        <f t="shared" si="51"/>
        <v>0.99999999999999989</v>
      </c>
      <c r="AF163" s="17">
        <f t="shared" si="50"/>
        <v>9.8021073208252112</v>
      </c>
      <c r="AG163">
        <f t="shared" si="52"/>
        <v>12525.638875750858</v>
      </c>
      <c r="AH163">
        <f t="shared" si="53"/>
        <v>2.3290403753907802E-2</v>
      </c>
      <c r="AI163">
        <f t="shared" si="55"/>
        <v>1.3002023966017631E-14</v>
      </c>
      <c r="AJ163">
        <f t="shared" si="55"/>
        <v>7.8918216023121374E-8</v>
      </c>
      <c r="AK163">
        <f t="shared" si="55"/>
        <v>1.6670802599877018E-2</v>
      </c>
      <c r="AL163">
        <f t="shared" si="55"/>
        <v>3.6033606256443461E-3</v>
      </c>
      <c r="AM163">
        <f t="shared" si="55"/>
        <v>3.0161616101574123E-3</v>
      </c>
      <c r="AO163" s="32">
        <f t="shared" si="41"/>
        <v>8.6263049519039902E-12</v>
      </c>
      <c r="AP163">
        <f t="shared" si="41"/>
        <v>5.2358971145951019E-5</v>
      </c>
      <c r="AQ163">
        <f t="shared" si="41"/>
        <v>11.060387782347673</v>
      </c>
      <c r="AR163">
        <f t="shared" si="41"/>
        <v>2.3906806886168397</v>
      </c>
      <c r="AS163" s="33">
        <f t="shared" si="40"/>
        <v>2.0010984367853548</v>
      </c>
      <c r="AW163">
        <f>(((AO163-labtown_av20!AO163)/labtown_av20!AO163)/10)*100</f>
        <v>0.44341279395716376</v>
      </c>
      <c r="AX163">
        <f>(((AP163-labtown_av20!AP163)/labtown_av20!AP163)/10)*100</f>
        <v>0.44341279395716759</v>
      </c>
      <c r="AY163">
        <f>(((AQ163-labtown_av20!AQ163)/labtown_av20!AQ163)/10)*100</f>
        <v>-0.6053563554517446</v>
      </c>
      <c r="AZ163">
        <f>(((AR163-labtown_av20!AR163)/labtown_av20!AR163)/10)*100</f>
        <v>0.44341279395716493</v>
      </c>
      <c r="BA163">
        <f>(((AS163-labtown_av20!AS163)/labtown_av20!AS163)/10)*100</f>
        <v>0.44341279395716787</v>
      </c>
    </row>
    <row r="164" spans="1:53" x14ac:dyDescent="0.35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25.231289808920252</v>
      </c>
      <c r="K164">
        <v>20.479943026720999</v>
      </c>
      <c r="L164">
        <v>27.306590702294699</v>
      </c>
      <c r="M164">
        <v>23.4056491733954</v>
      </c>
      <c r="N164">
        <f t="shared" si="46"/>
        <v>-31.267908842753634</v>
      </c>
      <c r="O164">
        <f t="shared" si="47"/>
        <v>-14.383954421376817</v>
      </c>
      <c r="P164">
        <f t="shared" si="43"/>
        <v>-1.0503610720492726</v>
      </c>
      <c r="Q164">
        <f t="shared" si="44"/>
        <v>-2.5479943026720999</v>
      </c>
      <c r="R164">
        <f t="shared" si="45"/>
        <v>-2.7595137675231336</v>
      </c>
      <c r="S164">
        <f t="shared" si="54"/>
        <v>2.6334175706904002E-14</v>
      </c>
      <c r="T164">
        <f t="shared" si="54"/>
        <v>5.664061586083454E-7</v>
      </c>
      <c r="U164">
        <f t="shared" si="54"/>
        <v>0.34981141917944208</v>
      </c>
      <c r="V164">
        <f t="shared" si="54"/>
        <v>7.8238431349376414E-2</v>
      </c>
      <c r="W164">
        <f t="shared" si="54"/>
        <v>6.3322550355932178E-2</v>
      </c>
      <c r="X164">
        <f t="shared" si="48"/>
        <v>0.4913729672909356</v>
      </c>
      <c r="Y164">
        <f t="shared" si="49"/>
        <v>-0.71055183202621053</v>
      </c>
      <c r="Z164">
        <f t="shared" si="39"/>
        <v>5.3593049394009247E-14</v>
      </c>
      <c r="AA164">
        <f t="shared" si="39"/>
        <v>1.1527010973580555E-6</v>
      </c>
      <c r="AB164">
        <f t="shared" si="39"/>
        <v>0.71190611300422491</v>
      </c>
      <c r="AC164">
        <f t="shared" si="39"/>
        <v>0.15922412618814752</v>
      </c>
      <c r="AD164">
        <f t="shared" si="39"/>
        <v>0.12886860810647671</v>
      </c>
      <c r="AE164">
        <f t="shared" si="51"/>
        <v>1</v>
      </c>
      <c r="AF164" s="18">
        <f t="shared" si="50"/>
        <v>9.9154847935456214</v>
      </c>
      <c r="AG164">
        <f t="shared" si="52"/>
        <v>12309.154232945259</v>
      </c>
      <c r="AH164">
        <f t="shared" si="53"/>
        <v>2.3666447209612126E-2</v>
      </c>
      <c r="AI164">
        <f t="shared" si="55"/>
        <v>1.268357074285455E-15</v>
      </c>
      <c r="AJ164">
        <f t="shared" si="55"/>
        <v>2.7280339669086389E-8</v>
      </c>
      <c r="AK164">
        <f t="shared" si="55"/>
        <v>1.6848288441614654E-2</v>
      </c>
      <c r="AL164">
        <f t="shared" si="55"/>
        <v>3.7682693769284128E-3</v>
      </c>
      <c r="AM164">
        <f t="shared" si="55"/>
        <v>3.0498621107281246E-3</v>
      </c>
      <c r="AO164" s="34">
        <f t="shared" si="41"/>
        <v>8.4150244141122376E-13</v>
      </c>
      <c r="AP164" s="35">
        <f t="shared" si="41"/>
        <v>1.8099376665673167E-5</v>
      </c>
      <c r="AQ164" s="35">
        <f t="shared" si="41"/>
        <v>11.178142294989382</v>
      </c>
      <c r="AR164" s="35">
        <f t="shared" si="41"/>
        <v>2.5000908221108298</v>
      </c>
      <c r="AS164" s="36">
        <f t="shared" si="40"/>
        <v>2.0234573245796388</v>
      </c>
      <c r="AT164">
        <f>SUM(AO145:AS164)</f>
        <v>711.55507296101234</v>
      </c>
      <c r="AU164">
        <f>C164*0.5</f>
        <v>663.45862570703503</v>
      </c>
      <c r="AW164">
        <f>(((AO164-labtown_av20!AO164)/labtown_av20!AO164)/10)*100</f>
        <v>0.50128028317233753</v>
      </c>
      <c r="AX164">
        <f>(((AP164-labtown_av20!AP164)/labtown_av20!AP164)/10)*100</f>
        <v>0.50128028317233708</v>
      </c>
      <c r="AY164">
        <f>(((AQ164-labtown_av20!AQ164)/labtown_av20!AQ164)/10)*100</f>
        <v>-0.63659037332195656</v>
      </c>
      <c r="AZ164">
        <f>(((AR164-labtown_av20!AR164)/labtown_av20!AR164)/10)*100</f>
        <v>0.50128028317233542</v>
      </c>
      <c r="BA164">
        <f>(((AS164-labtown_av20!AS164)/labtown_av20!AS164)/10)*100</f>
        <v>0.50128028317233986</v>
      </c>
    </row>
    <row r="165" spans="1:53" x14ac:dyDescent="0.35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15.870663304280951</v>
      </c>
      <c r="K165">
        <v>12.882031902825499</v>
      </c>
      <c r="L165">
        <v>17.176042537100599</v>
      </c>
      <c r="M165">
        <v>14.7223221746577</v>
      </c>
      <c r="N165">
        <f t="shared" si="46"/>
        <v>-19.111251044520717</v>
      </c>
      <c r="O165">
        <f t="shared" si="47"/>
        <v>-8.3056255222603586</v>
      </c>
      <c r="P165">
        <f t="shared" si="43"/>
        <v>-0.21645507938357744</v>
      </c>
      <c r="Q165">
        <f t="shared" si="44"/>
        <v>-1.7882031902825499</v>
      </c>
      <c r="R165">
        <f t="shared" si="45"/>
        <v>-1.8294955919897817</v>
      </c>
      <c r="S165">
        <f t="shared" si="54"/>
        <v>5.0129010150027897E-9</v>
      </c>
      <c r="T165">
        <f t="shared" si="54"/>
        <v>2.4712271514548353E-4</v>
      </c>
      <c r="U165">
        <f t="shared" si="54"/>
        <v>0.80536871176910252</v>
      </c>
      <c r="V165">
        <f t="shared" si="54"/>
        <v>0.16726043500137633</v>
      </c>
      <c r="W165">
        <f t="shared" si="54"/>
        <v>0.16049450207394456</v>
      </c>
      <c r="X165">
        <f t="shared" si="48"/>
        <v>1.1333707765724699</v>
      </c>
      <c r="Y165">
        <f t="shared" si="49"/>
        <v>0.12519618056043758</v>
      </c>
      <c r="Z165">
        <f t="shared" si="39"/>
        <v>4.4230018266067895E-9</v>
      </c>
      <c r="AA165">
        <f t="shared" si="39"/>
        <v>2.1804225082706818E-4</v>
      </c>
      <c r="AB165">
        <f t="shared" si="39"/>
        <v>0.71059597478301995</v>
      </c>
      <c r="AC165">
        <f t="shared" si="39"/>
        <v>0.14757786106608808</v>
      </c>
      <c r="AD165">
        <f t="shared" si="39"/>
        <v>0.14160811747706312</v>
      </c>
      <c r="AE165">
        <f t="shared" si="51"/>
        <v>1</v>
      </c>
      <c r="AF165" s="16">
        <f t="shared" si="50"/>
        <v>9.3332106495075688</v>
      </c>
      <c r="AG165">
        <f t="shared" si="52"/>
        <v>12343.044387432656</v>
      </c>
      <c r="AH165">
        <f>AG165/C409</f>
        <v>4.0150089672752173E-2</v>
      </c>
      <c r="AI165">
        <f t="shared" si="55"/>
        <v>1.7758391996100925E-10</v>
      </c>
      <c r="AJ165">
        <f t="shared" si="55"/>
        <v>8.7544159231555083E-6</v>
      </c>
      <c r="AK165">
        <f t="shared" si="55"/>
        <v>2.8530492108634994E-2</v>
      </c>
      <c r="AL165">
        <f t="shared" si="55"/>
        <v>5.925264355516398E-3</v>
      </c>
      <c r="AM165">
        <f t="shared" si="55"/>
        <v>5.6855786150937088E-3</v>
      </c>
      <c r="AO165" s="29">
        <f t="shared" si="41"/>
        <v>5.9818131345714879E-7</v>
      </c>
      <c r="AP165" s="30">
        <f t="shared" si="41"/>
        <v>2.9488751102088116E-2</v>
      </c>
      <c r="AQ165" s="30">
        <f t="shared" si="41"/>
        <v>96.103336647086294</v>
      </c>
      <c r="AR165" s="30">
        <f t="shared" si="41"/>
        <v>19.958915286597108</v>
      </c>
      <c r="AS165" s="31">
        <f t="shared" si="40"/>
        <v>19.151547530245782</v>
      </c>
      <c r="AW165">
        <f>(((AO165-labtown_av20!AO165)/labtown_av20!AO165)/10)*100</f>
        <v>0.38598790337559469</v>
      </c>
      <c r="AX165">
        <f>(((AP165-labtown_av20!AP165)/labtown_av20!AP165)/10)*100</f>
        <v>0.38598790337559263</v>
      </c>
      <c r="AY165">
        <f>(((AQ165-labtown_av20!AQ165)/labtown_av20!AQ165)/10)*100</f>
        <v>-0.33686430111667953</v>
      </c>
      <c r="AZ165">
        <f>(((AR165-labtown_av20!AR165)/labtown_av20!AR165)/10)*100</f>
        <v>0.3859879033755938</v>
      </c>
      <c r="BA165">
        <f>(((AS165-labtown_av20!AS165)/labtown_av20!AS165)/10)*100</f>
        <v>0.38598790337559508</v>
      </c>
    </row>
    <row r="166" spans="1:53" x14ac:dyDescent="0.35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14.862810328533312</v>
      </c>
      <c r="K166">
        <v>12.0639694225108</v>
      </c>
      <c r="L166">
        <v>16.085292563347799</v>
      </c>
      <c r="M166">
        <v>13.7873936257267</v>
      </c>
      <c r="N166">
        <f t="shared" si="46"/>
        <v>-17.802351076017356</v>
      </c>
      <c r="O166">
        <f t="shared" si="47"/>
        <v>-7.6511755380086779</v>
      </c>
      <c r="P166">
        <f t="shared" si="43"/>
        <v>-0.11697868177731363</v>
      </c>
      <c r="Q166">
        <f t="shared" si="44"/>
        <v>-1.7063969422510801</v>
      </c>
      <c r="R166">
        <f t="shared" si="45"/>
        <v>-1.6974941370275365</v>
      </c>
      <c r="S166">
        <f t="shared" si="54"/>
        <v>1.8558256065014731E-8</v>
      </c>
      <c r="T166">
        <f t="shared" si="54"/>
        <v>4.7548484984616553E-4</v>
      </c>
      <c r="U166">
        <f t="shared" si="54"/>
        <v>0.88960415774080248</v>
      </c>
      <c r="V166">
        <f t="shared" si="54"/>
        <v>0.18151863792612946</v>
      </c>
      <c r="W166">
        <f t="shared" si="54"/>
        <v>0.1831418779775548</v>
      </c>
      <c r="X166">
        <f t="shared" si="48"/>
        <v>1.254740177052589</v>
      </c>
      <c r="Y166">
        <f t="shared" si="49"/>
        <v>0.22692852091304849</v>
      </c>
      <c r="Z166">
        <f t="shared" si="39"/>
        <v>1.4790517116147874E-8</v>
      </c>
      <c r="AA166">
        <f t="shared" si="39"/>
        <v>3.7895084459883116E-4</v>
      </c>
      <c r="AB166">
        <f t="shared" si="39"/>
        <v>0.70899471779926682</v>
      </c>
      <c r="AC166">
        <f t="shared" si="39"/>
        <v>0.14466631518289352</v>
      </c>
      <c r="AD166">
        <f t="shared" si="39"/>
        <v>0.14596000138272364</v>
      </c>
      <c r="AE166">
        <f t="shared" si="51"/>
        <v>1</v>
      </c>
      <c r="AF166" s="17">
        <f t="shared" si="50"/>
        <v>8.8419653060436207</v>
      </c>
      <c r="AG166">
        <f t="shared" si="52"/>
        <v>8109.6928279967497</v>
      </c>
      <c r="AH166">
        <f t="shared" ref="AH166:AH184" si="56">AG166/C410</f>
        <v>3.9769827784132496E-2</v>
      </c>
      <c r="AI166">
        <f t="shared" si="55"/>
        <v>5.8821631854746496E-10</v>
      </c>
      <c r="AJ166">
        <f t="shared" si="55"/>
        <v>1.5070809828347071E-5</v>
      </c>
      <c r="AK166">
        <f t="shared" si="55"/>
        <v>2.8196597826736461E-2</v>
      </c>
      <c r="AL166">
        <f t="shared" si="55"/>
        <v>5.7533544409887078E-3</v>
      </c>
      <c r="AM166">
        <f t="shared" si="55"/>
        <v>5.8048041183626602E-3</v>
      </c>
      <c r="AO166" s="32">
        <f t="shared" si="41"/>
        <v>1.9813731451750047E-6</v>
      </c>
      <c r="AP166">
        <f t="shared" si="41"/>
        <v>5.076516398535931E-2</v>
      </c>
      <c r="AQ166">
        <f t="shared" si="41"/>
        <v>94.978632787943241</v>
      </c>
      <c r="AR166">
        <f t="shared" si="41"/>
        <v>19.379846537066982</v>
      </c>
      <c r="AS166" s="33">
        <f t="shared" si="40"/>
        <v>19.553151843061212</v>
      </c>
      <c r="AW166">
        <f>(((AO166-labtown_av20!AO166)/labtown_av20!AO166)/10)*100</f>
        <v>0.35977315033233342</v>
      </c>
      <c r="AX166">
        <f>(((AP166-labtown_av20!AP166)/labtown_av20!AP166)/10)*100</f>
        <v>0.35977315033233087</v>
      </c>
      <c r="AY166">
        <f>(((AQ166-labtown_av20!AQ166)/labtown_av20!AQ166)/10)*100</f>
        <v>-0.31699670284035641</v>
      </c>
      <c r="AZ166">
        <f>(((AR166-labtown_av20!AR166)/labtown_av20!AR166)/10)*100</f>
        <v>0.35977315033233143</v>
      </c>
      <c r="BA166">
        <f>(((AS166-labtown_av20!AS166)/labtown_av20!AS166)/10)*100</f>
        <v>0.35977315033233292</v>
      </c>
    </row>
    <row r="167" spans="1:53" x14ac:dyDescent="0.35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12.926722922155571</v>
      </c>
      <c r="K167">
        <v>10.4924699043471</v>
      </c>
      <c r="L167">
        <v>15</v>
      </c>
      <c r="M167">
        <v>11.9913941763966</v>
      </c>
      <c r="N167">
        <f t="shared" si="46"/>
        <v>-15.287951846955359</v>
      </c>
      <c r="O167">
        <f t="shared" si="47"/>
        <v>-6.3939759234776794</v>
      </c>
      <c r="P167">
        <f t="shared" si="43"/>
        <v>7.4115659631395436E-2</v>
      </c>
      <c r="Q167">
        <f t="shared" si="44"/>
        <v>-1.5492469904347101</v>
      </c>
      <c r="R167">
        <f t="shared" si="45"/>
        <v>-1.5669380859872677</v>
      </c>
      <c r="S167">
        <f t="shared" si="54"/>
        <v>2.2936485523926822E-7</v>
      </c>
      <c r="T167">
        <f t="shared" si="54"/>
        <v>1.6715968305036988E-3</v>
      </c>
      <c r="U167">
        <f t="shared" si="54"/>
        <v>1.0769313557770086</v>
      </c>
      <c r="V167">
        <f t="shared" si="54"/>
        <v>0.21240785877113935</v>
      </c>
      <c r="W167">
        <f t="shared" si="54"/>
        <v>0.20868317505710648</v>
      </c>
      <c r="X167">
        <f t="shared" si="48"/>
        <v>1.4996942158006135</v>
      </c>
      <c r="Y167">
        <f t="shared" si="49"/>
        <v>0.40526123119375423</v>
      </c>
      <c r="Z167">
        <f t="shared" si="39"/>
        <v>1.5294108147027928E-7</v>
      </c>
      <c r="AA167">
        <f t="shared" si="39"/>
        <v>1.1146251101670848E-3</v>
      </c>
      <c r="AB167">
        <f t="shared" si="39"/>
        <v>0.71810062640142114</v>
      </c>
      <c r="AC167">
        <f t="shared" si="39"/>
        <v>0.14163411216315533</v>
      </c>
      <c r="AD167">
        <f t="shared" si="39"/>
        <v>0.13915048338417491</v>
      </c>
      <c r="AE167">
        <f t="shared" si="51"/>
        <v>1</v>
      </c>
      <c r="AF167" s="17">
        <f t="shared" si="50"/>
        <v>9.3885152670662713</v>
      </c>
      <c r="AG167">
        <f t="shared" si="52"/>
        <v>15870.195446307012</v>
      </c>
      <c r="AH167">
        <f t="shared" si="56"/>
        <v>4.1123001975760298E-2</v>
      </c>
      <c r="AI167">
        <f t="shared" si="55"/>
        <v>6.2893963954772112E-9</v>
      </c>
      <c r="AJ167">
        <f t="shared" si="55"/>
        <v>4.5836730607633067E-5</v>
      </c>
      <c r="AK167">
        <f t="shared" si="55"/>
        <v>2.9530453478300349E-2</v>
      </c>
      <c r="AL167">
        <f t="shared" si="55"/>
        <v>5.8244198743204927E-3</v>
      </c>
      <c r="AM167">
        <f t="shared" si="55"/>
        <v>5.722285603135425E-3</v>
      </c>
      <c r="AO167" s="32">
        <f t="shared" si="41"/>
        <v>2.1185473310450926E-5</v>
      </c>
      <c r="AP167">
        <f t="shared" si="41"/>
        <v>0.15439841470711735</v>
      </c>
      <c r="AQ167">
        <f t="shared" si="41"/>
        <v>99.471649530618564</v>
      </c>
      <c r="AR167">
        <f t="shared" si="41"/>
        <v>19.619226399056412</v>
      </c>
      <c r="AS167" s="33">
        <f t="shared" si="40"/>
        <v>19.275192927445431</v>
      </c>
      <c r="AW167">
        <f>(((AO167-labtown_av20!AO167)/labtown_av20!AO167)/10)*100</f>
        <v>0.32033539420299939</v>
      </c>
      <c r="AX167">
        <f>(((AP167-labtown_av20!AP167)/labtown_av20!AP167)/10)*100</f>
        <v>0.32033539420299928</v>
      </c>
      <c r="AY167">
        <f>(((AQ167-labtown_av20!AQ167)/labtown_av20!AQ167)/10)*100</f>
        <v>-0.26859360880664185</v>
      </c>
      <c r="AZ167">
        <f>(((AR167-labtown_av20!AR167)/labtown_av20!AR167)/10)*100</f>
        <v>0.32033539420300028</v>
      </c>
      <c r="BA167">
        <f>(((AS167-labtown_av20!AS167)/labtown_av20!AS167)/10)*100</f>
        <v>0.32033539420299828</v>
      </c>
    </row>
    <row r="168" spans="1:53" x14ac:dyDescent="0.35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10.572185773199502</v>
      </c>
      <c r="K168">
        <v>8.5813196211034892</v>
      </c>
      <c r="L168">
        <v>15</v>
      </c>
      <c r="M168">
        <v>9.8072224241183008</v>
      </c>
      <c r="N168">
        <f t="shared" si="46"/>
        <v>-12.230111393765519</v>
      </c>
      <c r="O168">
        <f t="shared" si="47"/>
        <v>-4.8650556968827594</v>
      </c>
      <c r="P168">
        <f t="shared" si="43"/>
        <v>0.30651153407381548</v>
      </c>
      <c r="Q168">
        <f t="shared" si="44"/>
        <v>-1.3581319621103489</v>
      </c>
      <c r="R168">
        <f t="shared" si="45"/>
        <v>-1.4671509683243644</v>
      </c>
      <c r="S168">
        <f t="shared" si="54"/>
        <v>4.8812394057118216E-6</v>
      </c>
      <c r="T168">
        <f t="shared" si="54"/>
        <v>7.7113986786336028E-3</v>
      </c>
      <c r="U168">
        <f t="shared" si="54"/>
        <v>1.3586771384692808</v>
      </c>
      <c r="V168">
        <f t="shared" si="54"/>
        <v>0.25714067710597283</v>
      </c>
      <c r="W168">
        <f t="shared" si="54"/>
        <v>0.23058148421433353</v>
      </c>
      <c r="X168">
        <f t="shared" si="48"/>
        <v>1.8541155797076263</v>
      </c>
      <c r="Y168">
        <f t="shared" si="49"/>
        <v>0.61740780592743605</v>
      </c>
      <c r="Z168">
        <f t="shared" si="39"/>
        <v>2.63265109205411E-6</v>
      </c>
      <c r="AA168">
        <f t="shared" si="39"/>
        <v>4.1590711836042094E-3</v>
      </c>
      <c r="AB168">
        <f t="shared" si="39"/>
        <v>0.73278988286346713</v>
      </c>
      <c r="AC168">
        <f t="shared" si="39"/>
        <v>0.13868643353211083</v>
      </c>
      <c r="AD168">
        <f t="shared" si="39"/>
        <v>0.12436197976972595</v>
      </c>
      <c r="AE168">
        <f t="shared" si="51"/>
        <v>1.0000000000000002</v>
      </c>
      <c r="AF168" s="17">
        <f t="shared" si="50"/>
        <v>8.8928132015222179</v>
      </c>
      <c r="AG168">
        <f t="shared" si="52"/>
        <v>11214.901518344832</v>
      </c>
      <c r="AH168">
        <f t="shared" si="56"/>
        <v>4.481219512959958E-2</v>
      </c>
      <c r="AI168">
        <f t="shared" si="55"/>
        <v>1.179748744452822E-7</v>
      </c>
      <c r="AJ168">
        <f t="shared" si="55"/>
        <v>1.8637710943756651E-4</v>
      </c>
      <c r="AK168">
        <f t="shared" si="55"/>
        <v>3.283792321987411E-2</v>
      </c>
      <c r="AL168">
        <f t="shared" si="55"/>
        <v>6.214843521269193E-3</v>
      </c>
      <c r="AM168">
        <f t="shared" si="55"/>
        <v>5.5729333041442744E-3</v>
      </c>
      <c r="AO168" s="32">
        <f t="shared" si="41"/>
        <v>3.9739164089921947E-4</v>
      </c>
      <c r="AP168">
        <f t="shared" si="41"/>
        <v>0.62780067106407333</v>
      </c>
      <c r="AQ168">
        <f t="shared" si="41"/>
        <v>110.6126728545139</v>
      </c>
      <c r="AR168">
        <f t="shared" si="41"/>
        <v>20.934346202627484</v>
      </c>
      <c r="AS168" s="33">
        <f t="shared" si="40"/>
        <v>18.772108220237779</v>
      </c>
      <c r="AW168">
        <f>(((AO168-labtown_av20!AO168)/labtown_av20!AO168)/10)*100</f>
        <v>0.290056244079544</v>
      </c>
      <c r="AX168">
        <f>(((AP168-labtown_av20!AP168)/labtown_av20!AP168)/10)*100</f>
        <v>0.29005624407954439</v>
      </c>
      <c r="AY168">
        <f>(((AQ168-labtown_av20!AQ168)/labtown_av20!AQ168)/10)*100</f>
        <v>-0.19274296065742569</v>
      </c>
      <c r="AZ168">
        <f>(((AR168-labtown_av20!AR168)/labtown_av20!AR168)/10)*100</f>
        <v>0.29005624407954478</v>
      </c>
      <c r="BA168">
        <f>(((AS168-labtown_av20!AS168)/labtown_av20!AS168)/10)*100</f>
        <v>0.29005624407954245</v>
      </c>
    </row>
    <row r="169" spans="1:53" x14ac:dyDescent="0.35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8.3308789162177934</v>
      </c>
      <c r="K169">
        <v>6.76207704238458</v>
      </c>
      <c r="L169">
        <v>15</v>
      </c>
      <c r="M169">
        <v>7.7280880484395196</v>
      </c>
      <c r="N169">
        <f t="shared" si="46"/>
        <v>-9.3193232678153048</v>
      </c>
      <c r="O169">
        <f t="shared" si="47"/>
        <v>-3.4096616339076524</v>
      </c>
      <c r="P169">
        <f t="shared" si="43"/>
        <v>0.52773143164603553</v>
      </c>
      <c r="Q169">
        <f t="shared" si="44"/>
        <v>-1.176207704238458</v>
      </c>
      <c r="R169">
        <f t="shared" si="45"/>
        <v>-1.3768911147533875</v>
      </c>
      <c r="S169">
        <f t="shared" si="54"/>
        <v>8.9674575545073144E-5</v>
      </c>
      <c r="T169">
        <f t="shared" si="54"/>
        <v>3.3052382289428112E-2</v>
      </c>
      <c r="U169">
        <f t="shared" si="54"/>
        <v>1.695082532938371</v>
      </c>
      <c r="V169">
        <f t="shared" si="54"/>
        <v>0.30844624282058625</v>
      </c>
      <c r="W169">
        <f t="shared" si="54"/>
        <v>0.25236189894703343</v>
      </c>
      <c r="X169">
        <f t="shared" si="48"/>
        <v>2.2890327315709635</v>
      </c>
      <c r="Y169">
        <f t="shared" si="49"/>
        <v>0.82812934037494823</v>
      </c>
      <c r="Z169">
        <f t="shared" si="39"/>
        <v>3.9175750660205487E-5</v>
      </c>
      <c r="AA169">
        <f t="shared" si="39"/>
        <v>1.4439453762963126E-2</v>
      </c>
      <c r="AB169">
        <f t="shared" si="39"/>
        <v>0.74052350128476996</v>
      </c>
      <c r="AC169">
        <f t="shared" si="39"/>
        <v>0.13474959906270084</v>
      </c>
      <c r="AD169">
        <f t="shared" si="39"/>
        <v>0.11024827013890597</v>
      </c>
      <c r="AE169">
        <f t="shared" si="51"/>
        <v>1.0000000000000002</v>
      </c>
      <c r="AF169" s="17">
        <f t="shared" si="50"/>
        <v>9.595459734844523</v>
      </c>
      <c r="AG169">
        <f t="shared" si="52"/>
        <v>26242.887347329306</v>
      </c>
      <c r="AH169">
        <f t="shared" si="56"/>
        <v>5.1371873590012114E-2</v>
      </c>
      <c r="AI169">
        <f t="shared" si="55"/>
        <v>2.01253171070991E-6</v>
      </c>
      <c r="AJ169">
        <f t="shared" si="55"/>
        <v>7.4178179341976647E-4</v>
      </c>
      <c r="AK169">
        <f t="shared" si="55"/>
        <v>3.8042079698434372E-2</v>
      </c>
      <c r="AL169">
        <f t="shared" si="55"/>
        <v>6.9223393693538821E-3</v>
      </c>
      <c r="AM169">
        <f t="shared" si="55"/>
        <v>5.6636601970933842E-3</v>
      </c>
      <c r="AO169" s="32">
        <f t="shared" si="41"/>
        <v>6.779098368540004E-3</v>
      </c>
      <c r="AP169">
        <f t="shared" si="41"/>
        <v>2.4986496952193615</v>
      </c>
      <c r="AQ169">
        <f t="shared" si="41"/>
        <v>128.14257735524356</v>
      </c>
      <c r="AR169">
        <f t="shared" si="41"/>
        <v>23.317505645023509</v>
      </c>
      <c r="AS169" s="33">
        <f t="shared" si="40"/>
        <v>19.077716588394654</v>
      </c>
      <c r="AW169">
        <f>(((AO169-labtown_av20!AO169)/labtown_av20!AO169)/10)*100</f>
        <v>0.26993866844551007</v>
      </c>
      <c r="AX169">
        <f>(((AP169-labtown_av20!AP169)/labtown_av20!AP169)/10)*100</f>
        <v>0.26993866844550912</v>
      </c>
      <c r="AY169">
        <f>(((AQ169-labtown_av20!AQ169)/labtown_av20!AQ169)/10)*100</f>
        <v>-0.11168832675027782</v>
      </c>
      <c r="AZ169">
        <f>(((AR169-labtown_av20!AR169)/labtown_av20!AR169)/10)*100</f>
        <v>0.26993866844550751</v>
      </c>
      <c r="BA169">
        <f>(((AS169-labtown_av20!AS169)/labtown_av20!AS169)/10)*100</f>
        <v>0.26993866844550718</v>
      </c>
    </row>
    <row r="170" spans="1:53" x14ac:dyDescent="0.35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6.5278291256205279</v>
      </c>
      <c r="K170">
        <v>5.2985626019647096</v>
      </c>
      <c r="L170">
        <v>15</v>
      </c>
      <c r="M170">
        <v>6.0555001165311104</v>
      </c>
      <c r="N170">
        <f t="shared" si="46"/>
        <v>-6.9777001631435631</v>
      </c>
      <c r="O170">
        <f t="shared" si="47"/>
        <v>-2.2388500815717816</v>
      </c>
      <c r="P170">
        <f t="shared" si="43"/>
        <v>0.70569478760109106</v>
      </c>
      <c r="Q170">
        <f t="shared" si="44"/>
        <v>-1.0298562601964711</v>
      </c>
      <c r="R170">
        <f t="shared" si="45"/>
        <v>-1.2745064333138818</v>
      </c>
      <c r="S170">
        <f t="shared" si="54"/>
        <v>9.3244521098943183E-4</v>
      </c>
      <c r="T170">
        <f t="shared" si="54"/>
        <v>0.10658099338796589</v>
      </c>
      <c r="U170">
        <f t="shared" si="54"/>
        <v>2.0252533171042555</v>
      </c>
      <c r="V170">
        <f t="shared" si="54"/>
        <v>0.35705828036777854</v>
      </c>
      <c r="W170">
        <f t="shared" si="54"/>
        <v>0.27956892007981143</v>
      </c>
      <c r="X170">
        <f t="shared" si="48"/>
        <v>2.7693939561508008</v>
      </c>
      <c r="Y170">
        <f t="shared" si="49"/>
        <v>1.0186285078683623</v>
      </c>
      <c r="Z170">
        <f t="shared" si="39"/>
        <v>3.3669648513476346E-4</v>
      </c>
      <c r="AA170">
        <f t="shared" si="39"/>
        <v>3.8485313059649889E-2</v>
      </c>
      <c r="AB170">
        <f t="shared" si="39"/>
        <v>0.73129838122387203</v>
      </c>
      <c r="AC170">
        <f t="shared" si="39"/>
        <v>0.12893011468258428</v>
      </c>
      <c r="AD170">
        <f t="shared" si="39"/>
        <v>0.10094949454875903</v>
      </c>
      <c r="AE170">
        <f t="shared" si="51"/>
        <v>1</v>
      </c>
      <c r="AF170" s="17">
        <f t="shared" si="50"/>
        <v>9.2076776615028511</v>
      </c>
      <c r="AG170">
        <f t="shared" si="52"/>
        <v>20347.587165000681</v>
      </c>
      <c r="AH170">
        <f t="shared" si="56"/>
        <v>5.4732048554576355E-2</v>
      </c>
      <c r="AI170">
        <f t="shared" si="55"/>
        <v>1.8428088372551068E-5</v>
      </c>
      <c r="AJ170">
        <f t="shared" si="55"/>
        <v>2.1063800230188292E-3</v>
      </c>
      <c r="AK170">
        <f t="shared" si="55"/>
        <v>4.0025458509028056E-2</v>
      </c>
      <c r="AL170">
        <f t="shared" si="55"/>
        <v>7.0566092969543007E-3</v>
      </c>
      <c r="AM170">
        <f t="shared" si="55"/>
        <v>5.5251726372026197E-3</v>
      </c>
      <c r="AO170" s="32">
        <f t="shared" si="41"/>
        <v>6.2073965422192047E-2</v>
      </c>
      <c r="AP170">
        <f t="shared" si="41"/>
        <v>7.0952210599132535</v>
      </c>
      <c r="AQ170">
        <f t="shared" si="41"/>
        <v>134.82347584123542</v>
      </c>
      <c r="AR170">
        <f t="shared" si="41"/>
        <v>23.769786243781827</v>
      </c>
      <c r="AS170" s="33">
        <f t="shared" si="40"/>
        <v>18.611229135639235</v>
      </c>
      <c r="AW170">
        <f>(((AO170-labtown_av20!AO170)/labtown_av20!AO170)/10)*100</f>
        <v>0.23935890385803965</v>
      </c>
      <c r="AX170">
        <f>(((AP170-labtown_av20!AP170)/labtown_av20!AP170)/10)*100</f>
        <v>0.23935890385803948</v>
      </c>
      <c r="AY170">
        <f>(((AQ170-labtown_av20!AQ170)/labtown_av20!AQ170)/10)*100</f>
        <v>-5.9999608693393706E-2</v>
      </c>
      <c r="AZ170">
        <f>(((AR170-labtown_av20!AR170)/labtown_av20!AR170)/10)*100</f>
        <v>0.23935890385803957</v>
      </c>
      <c r="BA170">
        <f>(((AS170-labtown_av20!AS170)/labtown_av20!AS170)/10)*100</f>
        <v>0.23935890385804043</v>
      </c>
    </row>
    <row r="171" spans="1:53" x14ac:dyDescent="0.35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4.7494048423390032</v>
      </c>
      <c r="K171">
        <v>3.8550363980024298</v>
      </c>
      <c r="L171">
        <v>15</v>
      </c>
      <c r="M171">
        <v>4.4057558834313504</v>
      </c>
      <c r="N171">
        <f t="shared" si="46"/>
        <v>-4.6680582368038799</v>
      </c>
      <c r="O171">
        <f t="shared" si="47"/>
        <v>-1.0840291184019399</v>
      </c>
      <c r="P171">
        <f t="shared" si="43"/>
        <v>0.88122757400290408</v>
      </c>
      <c r="Q171">
        <f t="shared" si="44"/>
        <v>-0.88550363980024294</v>
      </c>
      <c r="R171">
        <f t="shared" si="45"/>
        <v>-1.1890184031946871</v>
      </c>
      <c r="S171">
        <f t="shared" si="54"/>
        <v>9.3904859352896379E-3</v>
      </c>
      <c r="T171">
        <f t="shared" si="54"/>
        <v>0.33823000782712481</v>
      </c>
      <c r="U171">
        <f t="shared" si="54"/>
        <v>2.4138610815020662</v>
      </c>
      <c r="V171">
        <f t="shared" si="54"/>
        <v>0.41250636632957982</v>
      </c>
      <c r="W171">
        <f t="shared" si="54"/>
        <v>0.30452003329909272</v>
      </c>
      <c r="X171">
        <f t="shared" si="48"/>
        <v>3.4785079748931533</v>
      </c>
      <c r="Y171">
        <f t="shared" si="49"/>
        <v>1.2466034590030945</v>
      </c>
      <c r="Z171">
        <f t="shared" si="39"/>
        <v>2.6995729212258247E-3</v>
      </c>
      <c r="AA171">
        <f t="shared" si="39"/>
        <v>9.7234219460863525E-2</v>
      </c>
      <c r="AB171">
        <f t="shared" si="39"/>
        <v>0.69393576180494765</v>
      </c>
      <c r="AC171">
        <f t="shared" si="39"/>
        <v>0.11858715555833976</v>
      </c>
      <c r="AD171">
        <f t="shared" si="39"/>
        <v>8.7543290254623152E-2</v>
      </c>
      <c r="AE171">
        <f t="shared" si="51"/>
        <v>0.99999999999999989</v>
      </c>
      <c r="AF171" s="17">
        <f t="shared" si="50"/>
        <v>9.0136626232282975</v>
      </c>
      <c r="AG171">
        <f t="shared" si="52"/>
        <v>19658.892206516077</v>
      </c>
      <c r="AH171">
        <f t="shared" si="56"/>
        <v>6.4077627348821706E-2</v>
      </c>
      <c r="AI171">
        <f t="shared" si="55"/>
        <v>1.7298222764727841E-4</v>
      </c>
      <c r="AJ171">
        <f t="shared" si="55"/>
        <v>6.2305380801667603E-3</v>
      </c>
      <c r="AK171">
        <f t="shared" si="55"/>
        <v>4.4465757148958139E-2</v>
      </c>
      <c r="AL171">
        <f t="shared" si="55"/>
        <v>7.5987835622240455E-3</v>
      </c>
      <c r="AM171">
        <f t="shared" si="55"/>
        <v>5.6095663298254776E-3</v>
      </c>
      <c r="AO171" s="32">
        <f t="shared" si="41"/>
        <v>0.58268077515977612</v>
      </c>
      <c r="AP171">
        <f t="shared" si="41"/>
        <v>20.987212429803563</v>
      </c>
      <c r="AQ171">
        <f t="shared" si="41"/>
        <v>149.78036874662092</v>
      </c>
      <c r="AR171">
        <f t="shared" si="41"/>
        <v>25.596069356537356</v>
      </c>
      <c r="AS171" s="33">
        <f t="shared" si="40"/>
        <v>18.895504479441332</v>
      </c>
      <c r="AW171">
        <f>(((AO171-labtown_av20!AO171)/labtown_av20!AO171)/10)*100</f>
        <v>0.22287628925379807</v>
      </c>
      <c r="AX171">
        <f>(((AP171-labtown_av20!AP171)/labtown_av20!AP171)/10)*100</f>
        <v>0.22287628925379838</v>
      </c>
      <c r="AY171">
        <f>(((AQ171-labtown_av20!AQ171)/labtown_av20!AQ171)/10)*100</f>
        <v>4.5478904652075025E-3</v>
      </c>
      <c r="AZ171">
        <f>(((AR171-labtown_av20!AR171)/labtown_av20!AR171)/10)*100</f>
        <v>0.22287628925379754</v>
      </c>
      <c r="BA171">
        <f>(((AS171-labtown_av20!AS171)/labtown_av20!AS171)/10)*100</f>
        <v>0.22287628925379718</v>
      </c>
    </row>
    <row r="172" spans="1:53" x14ac:dyDescent="0.35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2.5556773397693671</v>
      </c>
      <c r="K172">
        <v>2.0744134251374802</v>
      </c>
      <c r="L172">
        <v>15</v>
      </c>
      <c r="M172">
        <v>2.3707582001571299</v>
      </c>
      <c r="N172">
        <f t="shared" si="46"/>
        <v>-1.8190614802199634</v>
      </c>
      <c r="O172">
        <f t="shared" si="47"/>
        <v>0.34046925989001831</v>
      </c>
      <c r="P172">
        <f t="shared" si="43"/>
        <v>1.0977513275032829</v>
      </c>
      <c r="Q172">
        <f t="shared" si="44"/>
        <v>-0.70744134251374802</v>
      </c>
      <c r="R172">
        <f t="shared" si="45"/>
        <v>-1.0931600796457333</v>
      </c>
      <c r="S172">
        <f t="shared" si="54"/>
        <v>0.16217788668604682</v>
      </c>
      <c r="T172">
        <f t="shared" si="54"/>
        <v>1.4056070308277551</v>
      </c>
      <c r="U172">
        <f t="shared" si="54"/>
        <v>2.9974182280676835</v>
      </c>
      <c r="V172">
        <f t="shared" si="54"/>
        <v>0.49290375727127372</v>
      </c>
      <c r="W172">
        <f t="shared" si="54"/>
        <v>0.33515569978781296</v>
      </c>
      <c r="X172">
        <f t="shared" si="48"/>
        <v>5.3932626026405712</v>
      </c>
      <c r="Y172">
        <f t="shared" si="49"/>
        <v>1.685150508409103</v>
      </c>
      <c r="Z172">
        <f t="shared" ref="Z172:AD222" si="57">S172/$X172</f>
        <v>3.0070459874630178E-2</v>
      </c>
      <c r="AA172">
        <f t="shared" si="57"/>
        <v>0.26062276851484334</v>
      </c>
      <c r="AB172">
        <f t="shared" si="57"/>
        <v>0.55577086615439997</v>
      </c>
      <c r="AC172">
        <f t="shared" si="57"/>
        <v>9.1392500901021453E-2</v>
      </c>
      <c r="AD172">
        <f t="shared" si="57"/>
        <v>6.2143404555105267E-2</v>
      </c>
      <c r="AE172">
        <f t="shared" si="51"/>
        <v>1.0000000000000002</v>
      </c>
      <c r="AF172" s="17">
        <f t="shared" si="50"/>
        <v>9.1967088629451759</v>
      </c>
      <c r="AG172">
        <f t="shared" si="52"/>
        <v>32090.464818276498</v>
      </c>
      <c r="AH172">
        <f t="shared" si="56"/>
        <v>8.7330544188261333E-2</v>
      </c>
      <c r="AI172">
        <f t="shared" si="55"/>
        <v>2.62606962484273E-3</v>
      </c>
      <c r="AJ172">
        <f t="shared" si="55"/>
        <v>2.2760328202252531E-2</v>
      </c>
      <c r="AK172">
        <f t="shared" si="55"/>
        <v>4.8535772185245102E-2</v>
      </c>
      <c r="AL172">
        <f t="shared" si="55"/>
        <v>7.9813568384123675E-3</v>
      </c>
      <c r="AM172">
        <f t="shared" si="55"/>
        <v>5.427017337508621E-3</v>
      </c>
      <c r="AO172" s="32">
        <f t="shared" si="41"/>
        <v>8.8457658653060989</v>
      </c>
      <c r="AP172">
        <f t="shared" si="41"/>
        <v>76.666868383852005</v>
      </c>
      <c r="AQ172">
        <f t="shared" si="41"/>
        <v>163.48998243648106</v>
      </c>
      <c r="AR172">
        <f t="shared" si="41"/>
        <v>26.884745633613463</v>
      </c>
      <c r="AS172" s="33">
        <f t="shared" si="40"/>
        <v>18.28059860272484</v>
      </c>
      <c r="AW172">
        <f>(((AO172-labtown_av20!AO172)/labtown_av20!AO172)/10)*100</f>
        <v>0.1992771038232202</v>
      </c>
      <c r="AX172">
        <f>(((AP172-labtown_av20!AP172)/labtown_av20!AP172)/10)*100</f>
        <v>0.19927710382322328</v>
      </c>
      <c r="AY172">
        <f>(((AQ172-labtown_av20!AQ172)/labtown_av20!AQ172)/10)*100</f>
        <v>8.1480535946171009E-2</v>
      </c>
      <c r="AZ172">
        <f>(((AR172-labtown_av20!AR172)/labtown_av20!AR172)/10)*100</f>
        <v>0.19927710382322059</v>
      </c>
      <c r="BA172">
        <f>(((AS172-labtown_av20!AS172)/labtown_av20!AS172)/10)*100</f>
        <v>0.19927710382322378</v>
      </c>
    </row>
    <row r="173" spans="1:53" x14ac:dyDescent="0.35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0.32042994258386431</v>
      </c>
      <c r="K173">
        <v>0.26008923911027998</v>
      </c>
      <c r="L173">
        <v>15</v>
      </c>
      <c r="M173">
        <v>0.29724484469746298</v>
      </c>
      <c r="N173">
        <f t="shared" si="46"/>
        <v>1.0838572174235508</v>
      </c>
      <c r="O173">
        <f t="shared" si="47"/>
        <v>1.7919286087117754</v>
      </c>
      <c r="P173">
        <f t="shared" si="43"/>
        <v>1.3183731485241901</v>
      </c>
      <c r="Q173">
        <f t="shared" si="44"/>
        <v>-0.52600892391102805</v>
      </c>
      <c r="R173">
        <f t="shared" si="45"/>
        <v>-0.99594959140922534</v>
      </c>
      <c r="S173">
        <f t="shared" si="54"/>
        <v>2.9560597541858757</v>
      </c>
      <c r="T173">
        <f t="shared" si="54"/>
        <v>6.001014922731656</v>
      </c>
      <c r="U173">
        <f t="shared" si="54"/>
        <v>3.7373363377385296</v>
      </c>
      <c r="V173">
        <f t="shared" si="54"/>
        <v>0.59095883099400259</v>
      </c>
      <c r="W173">
        <f t="shared" si="54"/>
        <v>0.36937252497880235</v>
      </c>
      <c r="X173">
        <f t="shared" si="48"/>
        <v>13.654742370628867</v>
      </c>
      <c r="Y173">
        <f t="shared" si="49"/>
        <v>2.6140868877120824</v>
      </c>
      <c r="Z173">
        <f t="shared" si="57"/>
        <v>0.21648594121733949</v>
      </c>
      <c r="AA173">
        <f t="shared" si="57"/>
        <v>0.43948210517979042</v>
      </c>
      <c r="AB173">
        <f t="shared" si="57"/>
        <v>0.27370244244061903</v>
      </c>
      <c r="AC173">
        <f t="shared" si="57"/>
        <v>4.3278651105504974E-2</v>
      </c>
      <c r="AD173">
        <f t="shared" si="57"/>
        <v>2.7050860056746055E-2</v>
      </c>
      <c r="AE173">
        <f t="shared" si="51"/>
        <v>1</v>
      </c>
      <c r="AF173" s="17">
        <f t="shared" si="50"/>
        <v>8.82715987268476</v>
      </c>
      <c r="AG173">
        <f t="shared" si="52"/>
        <v>42489.858125037405</v>
      </c>
      <c r="AH173">
        <f t="shared" si="56"/>
        <v>0.16186236121084463</v>
      </c>
      <c r="AI173">
        <f t="shared" si="55"/>
        <v>3.5040925614390685E-2</v>
      </c>
      <c r="AJ173">
        <f t="shared" si="55"/>
        <v>7.1135611254313655E-2</v>
      </c>
      <c r="AK173">
        <f t="shared" si="55"/>
        <v>4.4302123602613888E-2</v>
      </c>
      <c r="AL173">
        <f t="shared" si="55"/>
        <v>7.0051846579573668E-3</v>
      </c>
      <c r="AM173">
        <f t="shared" si="55"/>
        <v>4.3785160815690387E-3</v>
      </c>
      <c r="AO173" s="32">
        <f t="shared" si="41"/>
        <v>118.03336086607771</v>
      </c>
      <c r="AP173">
        <f t="shared" si="41"/>
        <v>239.61625232186165</v>
      </c>
      <c r="AQ173">
        <f t="shared" si="41"/>
        <v>149.22917847162674</v>
      </c>
      <c r="AR173">
        <f t="shared" si="41"/>
        <v>23.596565278133589</v>
      </c>
      <c r="AS173" s="33">
        <f t="shared" si="40"/>
        <v>14.74878187868182</v>
      </c>
      <c r="AW173">
        <f>(((AO173-labtown_av20!AO173)/labtown_av20!AO173)/10)*100</f>
        <v>0.1768649928976227</v>
      </c>
      <c r="AX173">
        <f>(((AP173-labtown_av20!AP173)/labtown_av20!AP173)/10)*100</f>
        <v>0.17686499289762295</v>
      </c>
      <c r="AY173">
        <f>(((AQ173-labtown_av20!AQ173)/labtown_av20!AQ173)/10)*100</f>
        <v>0.16205318100999602</v>
      </c>
      <c r="AZ173">
        <f>(((AR173-labtown_av20!AR173)/labtown_av20!AR173)/10)*100</f>
        <v>0.17686499289762297</v>
      </c>
      <c r="BA173">
        <f>(((AS173-labtown_av20!AS173)/labtown_av20!AS173)/10)*100</f>
        <v>0.17686499289762031</v>
      </c>
    </row>
    <row r="174" spans="1:53" x14ac:dyDescent="0.35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2.5468682939274521</v>
      </c>
      <c r="K174">
        <v>2.0672632255904699</v>
      </c>
      <c r="L174">
        <v>15</v>
      </c>
      <c r="M174">
        <v>2.3625865435319602</v>
      </c>
      <c r="N174">
        <f t="shared" si="46"/>
        <v>-1.8076211609447514</v>
      </c>
      <c r="O174">
        <f t="shared" si="47"/>
        <v>0.34618941952762428</v>
      </c>
      <c r="P174">
        <f t="shared" si="43"/>
        <v>1.0986207917681992</v>
      </c>
      <c r="Q174">
        <f t="shared" si="44"/>
        <v>-0.70672632255904699</v>
      </c>
      <c r="R174">
        <f t="shared" si="45"/>
        <v>-1.0751637889146901</v>
      </c>
      <c r="S174">
        <f t="shared" si="54"/>
        <v>0.16404390707144717</v>
      </c>
      <c r="T174">
        <f t="shared" si="54"/>
        <v>1.4136703672313808</v>
      </c>
      <c r="U174">
        <f t="shared" si="54"/>
        <v>3.0000255094087227</v>
      </c>
      <c r="V174">
        <f t="shared" si="54"/>
        <v>0.49325631932290021</v>
      </c>
      <c r="W174">
        <f t="shared" si="54"/>
        <v>0.34124185908978161</v>
      </c>
      <c r="X174">
        <f t="shared" si="48"/>
        <v>5.4122379621242329</v>
      </c>
      <c r="Y174">
        <f t="shared" si="49"/>
        <v>1.6886626786922936</v>
      </c>
      <c r="Z174">
        <f t="shared" si="57"/>
        <v>3.0309810510819091E-2</v>
      </c>
      <c r="AA174">
        <f t="shared" si="57"/>
        <v>0.26119885657735081</v>
      </c>
      <c r="AB174">
        <f t="shared" si="57"/>
        <v>0.55430406615588868</v>
      </c>
      <c r="AC174">
        <f t="shared" si="57"/>
        <v>9.1137219533729358E-2</v>
      </c>
      <c r="AD174">
        <f t="shared" si="57"/>
        <v>6.3050047222212052E-2</v>
      </c>
      <c r="AE174">
        <f t="shared" si="51"/>
        <v>1</v>
      </c>
      <c r="AF174" s="17">
        <f t="shared" si="50"/>
        <v>9.4782276004781938</v>
      </c>
      <c r="AG174">
        <f t="shared" si="52"/>
        <v>42629.06069255351</v>
      </c>
      <c r="AH174">
        <f t="shared" si="56"/>
        <v>8.5495637751963116E-2</v>
      </c>
      <c r="AI174">
        <f t="shared" si="55"/>
        <v>2.5913565797636333E-3</v>
      </c>
      <c r="AJ174">
        <f t="shared" si="55"/>
        <v>2.2331362823164155E-2</v>
      </c>
      <c r="AK174">
        <f t="shared" si="55"/>
        <v>4.7390579644504056E-2</v>
      </c>
      <c r="AL174">
        <f t="shared" si="55"/>
        <v>7.7918347069768617E-3</v>
      </c>
      <c r="AM174">
        <f t="shared" si="55"/>
        <v>5.3905039975544102E-3</v>
      </c>
      <c r="AO174" s="32">
        <f t="shared" si="41"/>
        <v>8.728836951336465</v>
      </c>
      <c r="AP174">
        <f t="shared" si="41"/>
        <v>75.221922952153747</v>
      </c>
      <c r="AQ174">
        <f t="shared" si="41"/>
        <v>159.63246663025146</v>
      </c>
      <c r="AR174">
        <f t="shared" si="41"/>
        <v>26.246351135191642</v>
      </c>
      <c r="AS174" s="33">
        <f t="shared" si="40"/>
        <v>18.157605498071486</v>
      </c>
      <c r="AW174">
        <f>(((AO174-labtown_av20!AO174)/labtown_av20!AO174)/10)*100</f>
        <v>0.19802831370748999</v>
      </c>
      <c r="AX174">
        <f>(((AP174-labtown_av20!AP174)/labtown_av20!AP174)/10)*100</f>
        <v>0.19802831370749296</v>
      </c>
      <c r="AY174">
        <f>(((AQ174-labtown_av20!AQ174)/labtown_av20!AQ174)/10)*100</f>
        <v>8.0649801135753638E-2</v>
      </c>
      <c r="AZ174">
        <f>(((AR174-labtown_av20!AR174)/labtown_av20!AR174)/10)*100</f>
        <v>0.19802831370749124</v>
      </c>
      <c r="BA174">
        <f>(((AS174-labtown_av20!AS174)/labtown_av20!AS174)/10)*100</f>
        <v>0.19802831370749177</v>
      </c>
    </row>
    <row r="175" spans="1:53" x14ac:dyDescent="0.35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4.5748931276675782</v>
      </c>
      <c r="K175">
        <v>3.7133872789509601</v>
      </c>
      <c r="L175">
        <v>15</v>
      </c>
      <c r="M175">
        <v>4.2438711759439398</v>
      </c>
      <c r="N175">
        <f t="shared" si="46"/>
        <v>-4.4414196463215125</v>
      </c>
      <c r="O175">
        <f t="shared" si="47"/>
        <v>-0.97070982316075627</v>
      </c>
      <c r="P175">
        <f t="shared" si="43"/>
        <v>0.89845210687956345</v>
      </c>
      <c r="Q175">
        <f t="shared" si="44"/>
        <v>-0.87133872789509603</v>
      </c>
      <c r="R175">
        <f t="shared" si="45"/>
        <v>-1.1684257694904878</v>
      </c>
      <c r="S175">
        <f t="shared" si="54"/>
        <v>1.1779204340141975E-2</v>
      </c>
      <c r="T175">
        <f t="shared" si="54"/>
        <v>0.37881405166080068</v>
      </c>
      <c r="U175">
        <f t="shared" si="54"/>
        <v>2.4557988534739081</v>
      </c>
      <c r="V175">
        <f t="shared" si="54"/>
        <v>0.41839106237538121</v>
      </c>
      <c r="W175">
        <f t="shared" si="54"/>
        <v>0.31085591515139255</v>
      </c>
      <c r="X175">
        <f t="shared" si="48"/>
        <v>3.5756390870016244</v>
      </c>
      <c r="Y175">
        <f t="shared" si="49"/>
        <v>1.274143925764166</v>
      </c>
      <c r="Z175">
        <f t="shared" si="57"/>
        <v>3.2942934265827997E-3</v>
      </c>
      <c r="AA175">
        <f t="shared" si="57"/>
        <v>0.10594303352312263</v>
      </c>
      <c r="AB175">
        <f t="shared" si="57"/>
        <v>0.68681396352371638</v>
      </c>
      <c r="AC175">
        <f t="shared" si="57"/>
        <v>0.11701154736123712</v>
      </c>
      <c r="AD175">
        <f t="shared" si="57"/>
        <v>8.6937162165341142E-2</v>
      </c>
      <c r="AE175">
        <f t="shared" si="51"/>
        <v>1</v>
      </c>
      <c r="AF175" s="17">
        <f t="shared" si="50"/>
        <v>9.2739023690630891</v>
      </c>
      <c r="AG175">
        <f t="shared" si="52"/>
        <v>25998.733833285372</v>
      </c>
      <c r="AH175">
        <f t="shared" si="56"/>
        <v>6.4771661072582212E-2</v>
      </c>
      <c r="AI175">
        <f t="shared" si="55"/>
        <v>2.1337685730025659E-4</v>
      </c>
      <c r="AJ175">
        <f t="shared" si="55"/>
        <v>6.8621062603609149E-3</v>
      </c>
      <c r="AK175">
        <f t="shared" si="55"/>
        <v>4.4486081265275E-2</v>
      </c>
      <c r="AL175">
        <f t="shared" si="55"/>
        <v>7.5790322872604518E-3</v>
      </c>
      <c r="AM175">
        <f t="shared" si="55"/>
        <v>5.6310644023855943E-3</v>
      </c>
      <c r="AO175" s="32">
        <f t="shared" si="41"/>
        <v>0.71874778295946284</v>
      </c>
      <c r="AP175">
        <f t="shared" si="41"/>
        <v>23.114613850209363</v>
      </c>
      <c r="AQ175">
        <f t="shared" si="41"/>
        <v>149.84882937411436</v>
      </c>
      <c r="AR175">
        <f t="shared" si="41"/>
        <v>25.529538312494797</v>
      </c>
      <c r="AS175" s="33">
        <f t="shared" si="40"/>
        <v>18.967919511633614</v>
      </c>
      <c r="AW175">
        <f>(((AO175-labtown_av20!AO175)/labtown_av20!AO175)/10)*100</f>
        <v>0.2244487648766102</v>
      </c>
      <c r="AX175">
        <f>(((AP175-labtown_av20!AP175)/labtown_av20!AP175)/10)*100</f>
        <v>0.22444876487661181</v>
      </c>
      <c r="AY175">
        <f>(((AQ175-labtown_av20!AQ175)/labtown_av20!AQ175)/10)*100</f>
        <v>1.4027110741095222E-2</v>
      </c>
      <c r="AZ175">
        <f>(((AR175-labtown_av20!AR175)/labtown_av20!AR175)/10)*100</f>
        <v>0.22444876487660789</v>
      </c>
      <c r="BA175">
        <f>(((AS175-labtown_av20!AS175)/labtown_av20!AS175)/10)*100</f>
        <v>0.22444876487661053</v>
      </c>
    </row>
    <row r="176" spans="1:53" x14ac:dyDescent="0.35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7.13148161375815</v>
      </c>
      <c r="K176">
        <v>5.7885402709075997</v>
      </c>
      <c r="L176">
        <v>15</v>
      </c>
      <c r="M176">
        <v>6.6154745953229703</v>
      </c>
      <c r="N176">
        <f t="shared" si="46"/>
        <v>-7.7616644334521379</v>
      </c>
      <c r="O176">
        <f t="shared" si="47"/>
        <v>-2.6308322167260689</v>
      </c>
      <c r="P176">
        <f t="shared" si="43"/>
        <v>0.64611350305763648</v>
      </c>
      <c r="Q176">
        <f t="shared" si="44"/>
        <v>-1.0788540270907601</v>
      </c>
      <c r="R176">
        <f t="shared" si="45"/>
        <v>-1.3380972999344107</v>
      </c>
      <c r="S176">
        <f t="shared" si="54"/>
        <v>4.2574736247386568E-4</v>
      </c>
      <c r="T176">
        <f t="shared" si="54"/>
        <v>7.2018502290198322E-2</v>
      </c>
      <c r="U176">
        <f t="shared" si="54"/>
        <v>1.908110533701761</v>
      </c>
      <c r="V176">
        <f t="shared" si="54"/>
        <v>0.33998491599020669</v>
      </c>
      <c r="W176">
        <f t="shared" si="54"/>
        <v>0.26234435662754946</v>
      </c>
      <c r="X176">
        <f t="shared" si="48"/>
        <v>2.5828840559721895</v>
      </c>
      <c r="Y176">
        <f t="shared" si="49"/>
        <v>0.94890662575516749</v>
      </c>
      <c r="Z176">
        <f t="shared" si="57"/>
        <v>1.6483409756215932E-4</v>
      </c>
      <c r="AA176">
        <f t="shared" si="57"/>
        <v>2.7882979154126523E-2</v>
      </c>
      <c r="AB176">
        <f t="shared" si="57"/>
        <v>0.73875191156559838</v>
      </c>
      <c r="AC176">
        <f t="shared" si="57"/>
        <v>0.13162995652247247</v>
      </c>
      <c r="AD176">
        <f t="shared" si="57"/>
        <v>0.10157031866024038</v>
      </c>
      <c r="AE176">
        <f t="shared" si="51"/>
        <v>0.99999999999999989</v>
      </c>
      <c r="AF176" s="17">
        <f t="shared" si="50"/>
        <v>10.015328914256084</v>
      </c>
      <c r="AG176">
        <f t="shared" si="52"/>
        <v>43458.578814929831</v>
      </c>
      <c r="AH176">
        <f t="shared" si="56"/>
        <v>5.2511222551098323E-2</v>
      </c>
      <c r="AI176">
        <f t="shared" si="55"/>
        <v>8.6556399810960017E-6</v>
      </c>
      <c r="AJ176">
        <f t="shared" si="55"/>
        <v>1.4641693237499732E-3</v>
      </c>
      <c r="AK176">
        <f t="shared" si="55"/>
        <v>3.8792766038270442E-2</v>
      </c>
      <c r="AL176">
        <f t="shared" si="55"/>
        <v>6.912049941342948E-3</v>
      </c>
      <c r="AM176">
        <f t="shared" si="55"/>
        <v>5.3335816077538572E-3</v>
      </c>
      <c r="AO176" s="32">
        <f t="shared" si="41"/>
        <v>2.9156029970737397E-2</v>
      </c>
      <c r="AP176">
        <f t="shared" si="41"/>
        <v>4.9319709205468909</v>
      </c>
      <c r="AQ176">
        <f t="shared" si="41"/>
        <v>130.67122150757487</v>
      </c>
      <c r="AR176">
        <f t="shared" si="41"/>
        <v>23.282846293187742</v>
      </c>
      <c r="AS176" s="33">
        <f t="shared" si="40"/>
        <v>17.965865672171198</v>
      </c>
      <c r="AW176">
        <f>(((AO176-labtown_av20!AO176)/labtown_av20!AO176)/10)*100</f>
        <v>0.25839085780009807</v>
      </c>
      <c r="AX176">
        <f>(((AP176-labtown_av20!AP176)/labtown_av20!AP176)/10)*100</f>
        <v>0.25839085780009829</v>
      </c>
      <c r="AY176">
        <f>(((AQ176-labtown_av20!AQ176)/labtown_av20!AQ176)/10)*100</f>
        <v>-6.8811433024849072E-2</v>
      </c>
      <c r="AZ176">
        <f>(((AR176-labtown_av20!AR176)/labtown_av20!AR176)/10)*100</f>
        <v>0.25839085780009768</v>
      </c>
      <c r="BA176">
        <f>(((AS176-labtown_av20!AS176)/labtown_av20!AS176)/10)*100</f>
        <v>0.25839085780009813</v>
      </c>
    </row>
    <row r="177" spans="1:53" x14ac:dyDescent="0.35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8.4342830322713933</v>
      </c>
      <c r="K177">
        <v>6.8460089547657397</v>
      </c>
      <c r="L177">
        <v>15</v>
      </c>
      <c r="M177">
        <v>7.824010234018</v>
      </c>
      <c r="N177">
        <f t="shared" si="46"/>
        <v>-9.4536143276252034</v>
      </c>
      <c r="O177">
        <f t="shared" si="47"/>
        <v>-3.4768071638126017</v>
      </c>
      <c r="P177">
        <f t="shared" si="43"/>
        <v>0.51752531110048594</v>
      </c>
      <c r="Q177">
        <f t="shared" si="44"/>
        <v>-1.1846008954765739</v>
      </c>
      <c r="R177">
        <f t="shared" si="45"/>
        <v>-1.3801171167722586</v>
      </c>
      <c r="S177">
        <f t="shared" si="54"/>
        <v>7.8405668758775969E-5</v>
      </c>
      <c r="T177">
        <f t="shared" si="54"/>
        <v>3.0905931245291819E-2</v>
      </c>
      <c r="U177">
        <f t="shared" si="54"/>
        <v>1.6778703007398241</v>
      </c>
      <c r="V177">
        <f t="shared" si="54"/>
        <v>0.30586822853551127</v>
      </c>
      <c r="W177">
        <f t="shared" si="54"/>
        <v>0.25154909071695358</v>
      </c>
      <c r="X177">
        <f t="shared" si="48"/>
        <v>2.2662719569063396</v>
      </c>
      <c r="Y177">
        <f t="shared" si="49"/>
        <v>0.81813617169143515</v>
      </c>
      <c r="Z177">
        <f t="shared" si="57"/>
        <v>3.4596760781440631E-5</v>
      </c>
      <c r="AA177">
        <f t="shared" si="57"/>
        <v>1.3637344428636504E-2</v>
      </c>
      <c r="AB177">
        <f t="shared" si="57"/>
        <v>0.74036582221591118</v>
      </c>
      <c r="AC177">
        <f t="shared" si="57"/>
        <v>0.13496536794862354</v>
      </c>
      <c r="AD177">
        <f t="shared" si="57"/>
        <v>0.11099686864604731</v>
      </c>
      <c r="AE177">
        <f t="shared" si="51"/>
        <v>1</v>
      </c>
      <c r="AF177" s="17">
        <f t="shared" si="50"/>
        <v>8.6129679999005333</v>
      </c>
      <c r="AG177">
        <f t="shared" si="52"/>
        <v>9756.2493738516623</v>
      </c>
      <c r="AH177">
        <f t="shared" si="56"/>
        <v>4.7113072716294613E-2</v>
      </c>
      <c r="AI177">
        <f t="shared" si="55"/>
        <v>1.629959706444262E-6</v>
      </c>
      <c r="AJ177">
        <f t="shared" si="55"/>
        <v>6.4249719972350684E-4</v>
      </c>
      <c r="AK177">
        <f t="shared" si="55"/>
        <v>3.4880908818717471E-2</v>
      </c>
      <c r="AL177">
        <f t="shared" si="55"/>
        <v>6.3586331943449592E-3</v>
      </c>
      <c r="AM177">
        <f t="shared" si="55"/>
        <v>5.2294035438022286E-3</v>
      </c>
      <c r="AO177" s="32">
        <f t="shared" si="41"/>
        <v>5.4904263758629333E-3</v>
      </c>
      <c r="AP177">
        <f t="shared" si="41"/>
        <v>2.1642151998195089</v>
      </c>
      <c r="AQ177">
        <f t="shared" si="41"/>
        <v>117.49435340959167</v>
      </c>
      <c r="AR177">
        <f t="shared" si="41"/>
        <v>21.418693521466494</v>
      </c>
      <c r="AS177" s="33">
        <f t="shared" si="40"/>
        <v>17.614947801106684</v>
      </c>
      <c r="AW177">
        <f>(((AO177-labtown_av20!AO177)/labtown_av20!AO177)/10)*100</f>
        <v>0.26516992487859425</v>
      </c>
      <c r="AX177">
        <f>(((AP177-labtown_av20!AP177)/labtown_av20!AP177)/10)*100</f>
        <v>0.26516992487859686</v>
      </c>
      <c r="AY177">
        <f>(((AQ177-labtown_av20!AQ177)/labtown_av20!AQ177)/10)*100</f>
        <v>-0.1209243074373178</v>
      </c>
      <c r="AZ177">
        <f>(((AR177-labtown_av20!AR177)/labtown_av20!AR177)/10)*100</f>
        <v>0.26516992487859603</v>
      </c>
      <c r="BA177">
        <f>(((AS177-labtown_av20!AS177)/labtown_av20!AS177)/10)*100</f>
        <v>0.26516992487859525</v>
      </c>
    </row>
    <row r="178" spans="1:53" x14ac:dyDescent="0.35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10.85729966946568</v>
      </c>
      <c r="K178">
        <v>8.8127432382026392</v>
      </c>
      <c r="L178">
        <v>15</v>
      </c>
      <c r="M178">
        <v>10.0717065579459</v>
      </c>
      <c r="N178">
        <f t="shared" si="46"/>
        <v>-12.600389181124198</v>
      </c>
      <c r="O178">
        <f t="shared" si="47"/>
        <v>-5.0501945905620991</v>
      </c>
      <c r="P178">
        <f t="shared" si="43"/>
        <v>0.27837042223455755</v>
      </c>
      <c r="Q178">
        <f t="shared" si="44"/>
        <v>-1.3812743238202638</v>
      </c>
      <c r="R178">
        <f t="shared" si="45"/>
        <v>-1.4887831534537752</v>
      </c>
      <c r="S178">
        <f t="shared" si="54"/>
        <v>3.3707031647924199E-6</v>
      </c>
      <c r="T178">
        <f t="shared" si="54"/>
        <v>6.4080863717967899E-3</v>
      </c>
      <c r="U178">
        <f t="shared" si="54"/>
        <v>1.3209754252618482</v>
      </c>
      <c r="V178">
        <f t="shared" si="54"/>
        <v>0.2512581646995411</v>
      </c>
      <c r="W178">
        <f t="shared" si="54"/>
        <v>0.22564706640103963</v>
      </c>
      <c r="X178">
        <f t="shared" si="48"/>
        <v>1.8042921134373906</v>
      </c>
      <c r="Y178">
        <f t="shared" si="49"/>
        <v>0.59016833394068102</v>
      </c>
      <c r="Z178">
        <f t="shared" si="57"/>
        <v>1.8681582320785243E-6</v>
      </c>
      <c r="AA178">
        <f t="shared" si="57"/>
        <v>3.551579217174887E-3</v>
      </c>
      <c r="AB178">
        <f t="shared" si="57"/>
        <v>0.73212946807445345</v>
      </c>
      <c r="AC178">
        <f t="shared" si="57"/>
        <v>0.13925581275243978</v>
      </c>
      <c r="AD178">
        <f t="shared" si="57"/>
        <v>0.12506127179769977</v>
      </c>
      <c r="AE178">
        <f t="shared" si="51"/>
        <v>1</v>
      </c>
      <c r="AF178" s="17">
        <f t="shared" si="50"/>
        <v>9.8699979981782864</v>
      </c>
      <c r="AG178">
        <f t="shared" si="52"/>
        <v>29234.822582882971</v>
      </c>
      <c r="AH178">
        <f t="shared" si="56"/>
        <v>4.1743253022908947E-2</v>
      </c>
      <c r="AI178">
        <f t="shared" si="55"/>
        <v>7.7983001768484096E-8</v>
      </c>
      <c r="AJ178">
        <f t="shared" si="55"/>
        <v>1.4825446989343618E-4</v>
      </c>
      <c r="AK178">
        <f t="shared" si="55"/>
        <v>3.0561465631359648E-2</v>
      </c>
      <c r="AL178">
        <f t="shared" si="55"/>
        <v>5.8129906266359242E-3</v>
      </c>
      <c r="AM178">
        <f t="shared" si="55"/>
        <v>5.2204643120181684E-3</v>
      </c>
      <c r="AO178" s="32">
        <f t="shared" si="41"/>
        <v>2.6268129701971391E-4</v>
      </c>
      <c r="AP178">
        <f t="shared" si="41"/>
        <v>0.49938673245990084</v>
      </c>
      <c r="AQ178">
        <f t="shared" si="41"/>
        <v>102.94455520835507</v>
      </c>
      <c r="AR178">
        <f t="shared" si="41"/>
        <v>19.580727629611051</v>
      </c>
      <c r="AS178" s="33">
        <f t="shared" si="40"/>
        <v>17.584836508310236</v>
      </c>
      <c r="AW178">
        <f>(((AO178-labtown_av20!AO178)/labtown_av20!AO178)/10)*100</f>
        <v>0.29455792092750482</v>
      </c>
      <c r="AX178">
        <f>(((AP178-labtown_av20!AP178)/labtown_av20!AP178)/10)*100</f>
        <v>0.29455792092750377</v>
      </c>
      <c r="AY178">
        <f>(((AQ178-labtown_av20!AQ178)/labtown_av20!AQ178)/10)*100</f>
        <v>-0.2011597554534392</v>
      </c>
      <c r="AZ178">
        <f>(((AR178-labtown_av20!AR178)/labtown_av20!AR178)/10)*100</f>
        <v>0.29455792092750704</v>
      </c>
      <c r="BA178">
        <f>(((AS178-labtown_av20!AS178)/labtown_av20!AS178)/10)*100</f>
        <v>0.29455792092750521</v>
      </c>
    </row>
    <row r="179" spans="1:53" x14ac:dyDescent="0.35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12.026768116608631</v>
      </c>
      <c r="K179">
        <v>9.7619871076368607</v>
      </c>
      <c r="L179">
        <v>15</v>
      </c>
      <c r="M179">
        <v>11.1565566944421</v>
      </c>
      <c r="N179">
        <f t="shared" si="46"/>
        <v>-14.119179372219</v>
      </c>
      <c r="O179">
        <f t="shared" si="47"/>
        <v>-5.8095896861094998</v>
      </c>
      <c r="P179">
        <f t="shared" si="43"/>
        <v>0.16294236771135673</v>
      </c>
      <c r="Q179">
        <f t="shared" si="44"/>
        <v>-1.4761987107636863</v>
      </c>
      <c r="R179">
        <f t="shared" si="45"/>
        <v>-1.536649304813607</v>
      </c>
      <c r="S179">
        <f t="shared" si="54"/>
        <v>7.3810527592178799E-7</v>
      </c>
      <c r="T179">
        <f t="shared" si="54"/>
        <v>2.998660211874722E-3</v>
      </c>
      <c r="U179">
        <f t="shared" si="54"/>
        <v>1.1769688563249379</v>
      </c>
      <c r="V179">
        <f t="shared" si="54"/>
        <v>0.22850465182388821</v>
      </c>
      <c r="W179">
        <f t="shared" si="54"/>
        <v>0.2151006319421096</v>
      </c>
      <c r="X179">
        <f t="shared" si="48"/>
        <v>1.6235735384080863</v>
      </c>
      <c r="Y179">
        <f t="shared" si="49"/>
        <v>0.48462960775178959</v>
      </c>
      <c r="Z179">
        <f t="shared" si="57"/>
        <v>4.5461770499505689E-7</v>
      </c>
      <c r="AA179">
        <f t="shared" si="57"/>
        <v>1.8469506560293586E-3</v>
      </c>
      <c r="AB179">
        <f t="shared" si="57"/>
        <v>0.72492488235485519</v>
      </c>
      <c r="AC179">
        <f t="shared" si="57"/>
        <v>0.14074179359189176</v>
      </c>
      <c r="AD179">
        <f t="shared" si="57"/>
        <v>0.13248591877951876</v>
      </c>
      <c r="AE179">
        <f t="shared" si="51"/>
        <v>1</v>
      </c>
      <c r="AF179" s="17">
        <f t="shared" si="50"/>
        <v>9.8720078519071119</v>
      </c>
      <c r="AG179">
        <f t="shared" si="52"/>
        <v>27207.517079871206</v>
      </c>
      <c r="AH179">
        <f t="shared" si="56"/>
        <v>3.7988802162384219E-2</v>
      </c>
      <c r="AI179">
        <f t="shared" si="55"/>
        <v>1.7270382054574367E-8</v>
      </c>
      <c r="AJ179">
        <f t="shared" si="55"/>
        <v>7.016344307558505E-5</v>
      </c>
      <c r="AK179">
        <f t="shared" si="55"/>
        <v>2.7539027938368248E-2</v>
      </c>
      <c r="AL179">
        <f t="shared" si="55"/>
        <v>5.346612152741491E-3</v>
      </c>
      <c r="AM179">
        <f t="shared" si="55"/>
        <v>5.0329813578168427E-3</v>
      </c>
      <c r="AO179" s="32">
        <f t="shared" si="41"/>
        <v>5.8174297670534166E-5</v>
      </c>
      <c r="AP179">
        <f t="shared" si="41"/>
        <v>0.23634155921799951</v>
      </c>
      <c r="AQ179">
        <f t="shared" si="41"/>
        <v>92.763646095452557</v>
      </c>
      <c r="AR179">
        <f t="shared" si="41"/>
        <v>18.009758320320177</v>
      </c>
      <c r="AS179" s="33">
        <f t="shared" si="40"/>
        <v>16.953310862184175</v>
      </c>
      <c r="AW179">
        <f>(((AO179-labtown_av20!AO179)/labtown_av20!AO179)/10)*100</f>
        <v>0.29642308842720588</v>
      </c>
      <c r="AX179">
        <f>(((AP179-labtown_av20!AP179)/labtown_av20!AP179)/10)*100</f>
        <v>0.29642308842720455</v>
      </c>
      <c r="AY179">
        <f>(((AQ179-labtown_av20!AQ179)/labtown_av20!AQ179)/10)*100</f>
        <v>-0.25134395323458003</v>
      </c>
      <c r="AZ179">
        <f>(((AR179-labtown_av20!AR179)/labtown_av20!AR179)/10)*100</f>
        <v>0.29642308842720672</v>
      </c>
      <c r="BA179">
        <f>(((AS179-labtown_av20!AS179)/labtown_av20!AS179)/10)*100</f>
        <v>0.29642308842720633</v>
      </c>
    </row>
    <row r="180" spans="1:53" x14ac:dyDescent="0.35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14.97347324770297</v>
      </c>
      <c r="K180">
        <v>12.1537932205381</v>
      </c>
      <c r="L180">
        <v>16.2050576273841</v>
      </c>
      <c r="M180">
        <v>13.890049394900601</v>
      </c>
      <c r="N180">
        <f t="shared" si="46"/>
        <v>-17.946069152860918</v>
      </c>
      <c r="O180">
        <f t="shared" si="47"/>
        <v>-7.7230345764304591</v>
      </c>
      <c r="P180">
        <f t="shared" si="43"/>
        <v>-0.12790125561743459</v>
      </c>
      <c r="Q180">
        <f t="shared" si="44"/>
        <v>-1.7153793220538101</v>
      </c>
      <c r="R180">
        <f t="shared" si="45"/>
        <v>-1.7102995404875199</v>
      </c>
      <c r="S180">
        <f t="shared" si="54"/>
        <v>1.6073897517243987E-8</v>
      </c>
      <c r="T180">
        <f t="shared" si="54"/>
        <v>4.425157165895822E-4</v>
      </c>
      <c r="U180">
        <f t="shared" si="54"/>
        <v>0.87994026401294134</v>
      </c>
      <c r="V180">
        <f t="shared" si="54"/>
        <v>0.17989546945038293</v>
      </c>
      <c r="W180">
        <f t="shared" si="54"/>
        <v>0.18081162410266252</v>
      </c>
      <c r="X180">
        <f t="shared" si="48"/>
        <v>1.2410898893564739</v>
      </c>
      <c r="Y180">
        <f t="shared" si="49"/>
        <v>0.21598993660212615</v>
      </c>
      <c r="Z180">
        <f t="shared" si="57"/>
        <v>1.2951437003147753E-8</v>
      </c>
      <c r="AA180">
        <f t="shared" si="57"/>
        <v>3.5655412261801126E-4</v>
      </c>
      <c r="AB180">
        <f t="shared" si="57"/>
        <v>0.70900606922936515</v>
      </c>
      <c r="AC180">
        <f t="shared" si="57"/>
        <v>0.14494958906132235</v>
      </c>
      <c r="AD180">
        <f t="shared" si="57"/>
        <v>0.14568777463525739</v>
      </c>
      <c r="AE180">
        <f t="shared" si="51"/>
        <v>1</v>
      </c>
      <c r="AF180" s="17">
        <f t="shared" si="50"/>
        <v>9.1280125360663948</v>
      </c>
      <c r="AG180">
        <f t="shared" si="52"/>
        <v>10712.917032692774</v>
      </c>
      <c r="AH180">
        <f t="shared" si="56"/>
        <v>3.2225286790584041E-2</v>
      </c>
      <c r="AI180">
        <f t="shared" si="55"/>
        <v>4.1736377177661866E-10</v>
      </c>
      <c r="AJ180">
        <f t="shared" si="55"/>
        <v>1.1490058857730481E-5</v>
      </c>
      <c r="AK180">
        <f t="shared" si="55"/>
        <v>2.2847923917180976E-2</v>
      </c>
      <c r="AL180">
        <f t="shared" si="55"/>
        <v>4.671042077678416E-3</v>
      </c>
      <c r="AM180">
        <f t="shared" si="55"/>
        <v>4.694830319503145E-3</v>
      </c>
      <c r="AO180" s="32">
        <f t="shared" si="41"/>
        <v>1.4058660786718932E-6</v>
      </c>
      <c r="AP180">
        <f t="shared" si="41"/>
        <v>3.870360841638279E-2</v>
      </c>
      <c r="AQ180">
        <f t="shared" si="41"/>
        <v>76.96192955729957</v>
      </c>
      <c r="AR180">
        <f t="shared" si="41"/>
        <v>15.734139024821447</v>
      </c>
      <c r="AS180" s="33">
        <f t="shared" si="40"/>
        <v>15.81426836165936</v>
      </c>
      <c r="AW180">
        <f>(((AO180-labtown_av20!AO180)/labtown_av20!AO180)/10)*100</f>
        <v>0.32735158143599263</v>
      </c>
      <c r="AX180">
        <f>(((AP180-labtown_av20!AP180)/labtown_av20!AP180)/10)*100</f>
        <v>0.3273515814359923</v>
      </c>
      <c r="AY180">
        <f>(((AQ180-labtown_av20!AQ180)/labtown_av20!AQ180)/10)*100</f>
        <v>-0.3521544925145092</v>
      </c>
      <c r="AZ180">
        <f>(((AR180-labtown_av20!AR180)/labtown_av20!AR180)/10)*100</f>
        <v>0.32735158143599269</v>
      </c>
      <c r="BA180">
        <f>(((AS180-labtown_av20!AS180)/labtown_av20!AS180)/10)*100</f>
        <v>0.32735158143599263</v>
      </c>
    </row>
    <row r="181" spans="1:53" x14ac:dyDescent="0.35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17.29022910116062</v>
      </c>
      <c r="K181">
        <v>14.0342768678252</v>
      </c>
      <c r="L181">
        <v>18.712369157100301</v>
      </c>
      <c r="M181">
        <v>16.0391735632288</v>
      </c>
      <c r="N181">
        <f t="shared" si="46"/>
        <v>-20.954842988520358</v>
      </c>
      <c r="O181">
        <f t="shared" si="47"/>
        <v>-9.2274214942601791</v>
      </c>
      <c r="P181">
        <f t="shared" si="43"/>
        <v>-0.35656806712754296</v>
      </c>
      <c r="Q181">
        <f t="shared" si="44"/>
        <v>-1.9034276867825202</v>
      </c>
      <c r="R181">
        <f t="shared" si="45"/>
        <v>-1.9646991424386535</v>
      </c>
      <c r="S181">
        <f t="shared" si="54"/>
        <v>7.9328149022655887E-10</v>
      </c>
      <c r="T181">
        <f t="shared" si="54"/>
        <v>9.8306393300857624E-5</v>
      </c>
      <c r="U181">
        <f t="shared" si="54"/>
        <v>0.70007481776590352</v>
      </c>
      <c r="V181">
        <f t="shared" si="54"/>
        <v>0.14905682248399715</v>
      </c>
      <c r="W181">
        <f t="shared" si="54"/>
        <v>0.14019805991783124</v>
      </c>
      <c r="X181">
        <f t="shared" si="48"/>
        <v>0.98942800735431424</v>
      </c>
      <c r="Y181">
        <f t="shared" si="49"/>
        <v>-1.0628273176285199E-2</v>
      </c>
      <c r="Z181">
        <f t="shared" si="57"/>
        <v>8.0175766637914135E-10</v>
      </c>
      <c r="AA181">
        <f t="shared" si="57"/>
        <v>9.9356792581326337E-5</v>
      </c>
      <c r="AB181">
        <f t="shared" si="57"/>
        <v>0.70755508492009633</v>
      </c>
      <c r="AC181">
        <f t="shared" si="57"/>
        <v>0.15064948776067938</v>
      </c>
      <c r="AD181">
        <f t="shared" si="57"/>
        <v>0.1416960697248853</v>
      </c>
      <c r="AE181">
        <f t="shared" si="51"/>
        <v>1</v>
      </c>
      <c r="AF181" s="17">
        <f t="shared" si="50"/>
        <v>8.6284315092255301</v>
      </c>
      <c r="AG181">
        <f t="shared" si="52"/>
        <v>5546.8846122115883</v>
      </c>
      <c r="AH181">
        <f t="shared" si="56"/>
        <v>2.8766652185222348E-2</v>
      </c>
      <c r="AI181">
        <f t="shared" si="55"/>
        <v>2.3063883925564297E-11</v>
      </c>
      <c r="AJ181">
        <f t="shared" si="55"/>
        <v>2.858162294426295E-6</v>
      </c>
      <c r="AK181">
        <f t="shared" si="55"/>
        <v>2.0353991029781873E-2</v>
      </c>
      <c r="AL181">
        <f t="shared" si="55"/>
        <v>4.3336814162933746E-3</v>
      </c>
      <c r="AM181">
        <f t="shared" si="55"/>
        <v>4.0761215537887903E-3</v>
      </c>
      <c r="AO181" s="32">
        <f t="shared" si="41"/>
        <v>7.7689378537462386E-8</v>
      </c>
      <c r="AP181">
        <f t="shared" si="41"/>
        <v>9.6275567952830675E-3</v>
      </c>
      <c r="AQ181">
        <f t="shared" si="41"/>
        <v>68.561258761284236</v>
      </c>
      <c r="AR181">
        <f t="shared" si="41"/>
        <v>14.597758863935343</v>
      </c>
      <c r="AS181" s="33">
        <f t="shared" si="40"/>
        <v>13.730183146040039</v>
      </c>
      <c r="AW181">
        <f>(((AO181-labtown_av20!AO181)/labtown_av20!AO181)/10)*100</f>
        <v>0.35410582769751797</v>
      </c>
      <c r="AX181">
        <f>(((AP181-labtown_av20!AP181)/labtown_av20!AP181)/10)*100</f>
        <v>0.35410582769751831</v>
      </c>
      <c r="AY181">
        <f>(((AQ181-labtown_av20!AQ181)/labtown_av20!AQ181)/10)*100</f>
        <v>-0.42848797894013069</v>
      </c>
      <c r="AZ181">
        <f>(((AR181-labtown_av20!AR181)/labtown_av20!AR181)/10)*100</f>
        <v>0.35410582769751731</v>
      </c>
      <c r="BA181">
        <f>(((AS181-labtown_av20!AS181)/labtown_av20!AS181)/10)*100</f>
        <v>0.35410582769751708</v>
      </c>
    </row>
    <row r="182" spans="1:53" x14ac:dyDescent="0.35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17.309516902258022</v>
      </c>
      <c r="K182">
        <v>14.0499325505341</v>
      </c>
      <c r="L182">
        <v>18.733243400712102</v>
      </c>
      <c r="M182">
        <v>16.057065772039</v>
      </c>
      <c r="N182">
        <f t="shared" si="46"/>
        <v>-20.979892080854523</v>
      </c>
      <c r="O182">
        <f t="shared" si="47"/>
        <v>-9.2399460404272613</v>
      </c>
      <c r="P182">
        <f t="shared" si="43"/>
        <v>-0.35847179814494712</v>
      </c>
      <c r="Q182">
        <f t="shared" si="44"/>
        <v>-1.9049932550534101</v>
      </c>
      <c r="R182">
        <f t="shared" si="45"/>
        <v>-1.9505800694445774</v>
      </c>
      <c r="S182">
        <f t="shared" si="54"/>
        <v>7.736573188706485E-10</v>
      </c>
      <c r="T182">
        <f t="shared" si="54"/>
        <v>9.7082828629967908E-5</v>
      </c>
      <c r="U182">
        <f t="shared" si="54"/>
        <v>0.69874333141887812</v>
      </c>
      <c r="V182">
        <f t="shared" si="54"/>
        <v>0.14882364642630153</v>
      </c>
      <c r="W182">
        <f t="shared" si="54"/>
        <v>0.14219156667643273</v>
      </c>
      <c r="X182">
        <f t="shared" si="48"/>
        <v>0.98985562812389971</v>
      </c>
      <c r="Y182">
        <f t="shared" si="49"/>
        <v>-1.0196176665634786E-2</v>
      </c>
      <c r="Z182">
        <f t="shared" si="57"/>
        <v>7.8158601809132741E-10</v>
      </c>
      <c r="AA182">
        <f t="shared" si="57"/>
        <v>9.8077765960649877E-5</v>
      </c>
      <c r="AB182">
        <f t="shared" si="57"/>
        <v>0.70590428701529473</v>
      </c>
      <c r="AC182">
        <f t="shared" si="57"/>
        <v>0.15034884098034684</v>
      </c>
      <c r="AD182">
        <f t="shared" si="57"/>
        <v>0.14364879345681175</v>
      </c>
      <c r="AE182">
        <f t="shared" si="51"/>
        <v>1</v>
      </c>
      <c r="AF182" s="17">
        <f t="shared" si="50"/>
        <v>9.2305467269012063</v>
      </c>
      <c r="AG182">
        <f t="shared" si="52"/>
        <v>10131.54804297647</v>
      </c>
      <c r="AH182">
        <f t="shared" si="56"/>
        <v>3.156935447102429E-2</v>
      </c>
      <c r="AI182">
        <f t="shared" si="55"/>
        <v>2.4674166054721518E-11</v>
      </c>
      <c r="AJ182">
        <f t="shared" si="55"/>
        <v>3.0962517593379161E-6</v>
      </c>
      <c r="AK182">
        <f t="shared" si="55"/>
        <v>2.2284942659401508E-2</v>
      </c>
      <c r="AL182">
        <f t="shared" si="55"/>
        <v>4.7464158552162324E-3</v>
      </c>
      <c r="AM182">
        <f t="shared" si="55"/>
        <v>4.5348996799730451E-3</v>
      </c>
      <c r="AO182" s="32">
        <f t="shared" si="41"/>
        <v>8.3113522115706023E-8</v>
      </c>
      <c r="AP182">
        <f t="shared" si="41"/>
        <v>1.0429547588550912E-2</v>
      </c>
      <c r="AQ182">
        <f t="shared" si="41"/>
        <v>75.065559276115209</v>
      </c>
      <c r="AR182">
        <f t="shared" si="41"/>
        <v>15.988031298726074</v>
      </c>
      <c r="AS182" s="33">
        <f t="shared" si="40"/>
        <v>15.275551117231137</v>
      </c>
      <c r="AW182">
        <f>(((AO182-labtown_av20!AO182)/labtown_av20!AO182)/10)*100</f>
        <v>0.37158598904989404</v>
      </c>
      <c r="AX182">
        <f>(((AP182-labtown_av20!AP182)/labtown_av20!AP182)/10)*100</f>
        <v>0.37158598904989359</v>
      </c>
      <c r="AY182">
        <f>(((AQ182-labtown_av20!AQ182)/labtown_av20!AQ182)/10)*100</f>
        <v>-0.4131695514027614</v>
      </c>
      <c r="AZ182">
        <f>(((AR182-labtown_av20!AR182)/labtown_av20!AR182)/10)*100</f>
        <v>0.37158598904989487</v>
      </c>
      <c r="BA182">
        <f>(((AS182-labtown_av20!AS182)/labtown_av20!AS182)/10)*100</f>
        <v>0.37158598904989354</v>
      </c>
    </row>
    <row r="183" spans="1:53" x14ac:dyDescent="0.35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20.585671648009491</v>
      </c>
      <c r="K183">
        <v>16.7091490649428</v>
      </c>
      <c r="L183">
        <v>22.278865419923701</v>
      </c>
      <c r="M183">
        <v>19.0961703599346</v>
      </c>
      <c r="N183">
        <f t="shared" si="46"/>
        <v>-25.234638503908439</v>
      </c>
      <c r="O183">
        <f t="shared" si="47"/>
        <v>-11.367319251954219</v>
      </c>
      <c r="P183">
        <f t="shared" si="43"/>
        <v>-0.68183252629704272</v>
      </c>
      <c r="Q183">
        <f t="shared" si="44"/>
        <v>-2.1709149064942803</v>
      </c>
      <c r="R183">
        <f t="shared" si="45"/>
        <v>-2.2865486945287925</v>
      </c>
      <c r="S183">
        <f t="shared" si="54"/>
        <v>1.0983373309880488E-11</v>
      </c>
      <c r="T183">
        <f t="shared" si="54"/>
        <v>1.1567405889644003E-5</v>
      </c>
      <c r="U183">
        <f t="shared" si="54"/>
        <v>0.50568945353376948</v>
      </c>
      <c r="V183">
        <f t="shared" si="54"/>
        <v>0.11407320283946266</v>
      </c>
      <c r="W183">
        <f t="shared" si="54"/>
        <v>0.10161656716038597</v>
      </c>
      <c r="X183">
        <f t="shared" si="48"/>
        <v>0.72139079095049108</v>
      </c>
      <c r="Y183">
        <f t="shared" si="49"/>
        <v>-0.32657427611886503</v>
      </c>
      <c r="Z183">
        <f t="shared" si="57"/>
        <v>1.5225275187404319E-11</v>
      </c>
      <c r="AA183">
        <f t="shared" si="57"/>
        <v>1.6034867695501082E-5</v>
      </c>
      <c r="AB183">
        <f t="shared" si="57"/>
        <v>0.70099238842165212</v>
      </c>
      <c r="AC183">
        <f t="shared" si="57"/>
        <v>0.15812955234590939</v>
      </c>
      <c r="AD183">
        <f t="shared" si="57"/>
        <v>0.14086202434951778</v>
      </c>
      <c r="AE183">
        <f t="shared" si="51"/>
        <v>1</v>
      </c>
      <c r="AF183" s="17">
        <f t="shared" si="50"/>
        <v>9.8021073208252112</v>
      </c>
      <c r="AG183">
        <f t="shared" si="52"/>
        <v>14378.730248381718</v>
      </c>
      <c r="AH183">
        <f t="shared" si="56"/>
        <v>2.6736076001812905E-2</v>
      </c>
      <c r="AI183">
        <f t="shared" si="55"/>
        <v>4.070641145589581E-13</v>
      </c>
      <c r="AJ183">
        <f t="shared" si="55"/>
        <v>4.2870944138593147E-7</v>
      </c>
      <c r="AK183">
        <f t="shared" si="55"/>
        <v>1.8741785773533644E-2</v>
      </c>
      <c r="AL183">
        <f t="shared" si="55"/>
        <v>4.2277637296528857E-3</v>
      </c>
      <c r="AM183">
        <f t="shared" si="55"/>
        <v>3.7660977887779275E-3</v>
      </c>
      <c r="AO183" s="32">
        <f t="shared" si="41"/>
        <v>1.3711722703362548E-9</v>
      </c>
      <c r="AP183">
        <f t="shared" si="41"/>
        <v>1.4440833201340691E-3</v>
      </c>
      <c r="AQ183">
        <f t="shared" si="41"/>
        <v>63.130637239038144</v>
      </c>
      <c r="AR183">
        <f t="shared" si="41"/>
        <v>14.240981172988656</v>
      </c>
      <c r="AS183" s="33">
        <f t="shared" si="40"/>
        <v>12.685885762595378</v>
      </c>
      <c r="AW183">
        <f>(((AO183-labtown_av20!AO183)/labtown_av20!AO183)/10)*100</f>
        <v>0.41095726514154091</v>
      </c>
      <c r="AX183">
        <f>(((AP183-labtown_av20!AP183)/labtown_av20!AP183)/10)*100</f>
        <v>0.41095726514154224</v>
      </c>
      <c r="AY183">
        <f>(((AQ183-labtown_av20!AQ183)/labtown_av20!AQ183)/10)*100</f>
        <v>-0.51902082020310247</v>
      </c>
      <c r="AZ183">
        <f>(((AR183-labtown_av20!AR183)/labtown_av20!AR183)/10)*100</f>
        <v>0.41095726514154118</v>
      </c>
      <c r="BA183">
        <f>(((AS183-labtown_av20!AS183)/labtown_av20!AS183)/10)*100</f>
        <v>0.41095726514154046</v>
      </c>
    </row>
    <row r="184" spans="1:53" x14ac:dyDescent="0.35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23.489436532926984</v>
      </c>
      <c r="K184">
        <v>19.0661010819213</v>
      </c>
      <c r="L184">
        <v>25.421468109228499</v>
      </c>
      <c r="M184">
        <v>21.789829807910099</v>
      </c>
      <c r="N184">
        <f t="shared" si="46"/>
        <v>-29.005761731074198</v>
      </c>
      <c r="O184">
        <f t="shared" si="47"/>
        <v>-13.252880865537099</v>
      </c>
      <c r="P184">
        <f t="shared" si="43"/>
        <v>-0.96843789156162707</v>
      </c>
      <c r="Q184">
        <f t="shared" si="44"/>
        <v>-2.4066101081921301</v>
      </c>
      <c r="R184">
        <f t="shared" si="45"/>
        <v>-2.5711875412413865</v>
      </c>
      <c r="S184">
        <f t="shared" si="54"/>
        <v>2.5290518707280123E-13</v>
      </c>
      <c r="T184">
        <f t="shared" si="54"/>
        <v>1.7552822890193426E-6</v>
      </c>
      <c r="U184">
        <f t="shared" si="54"/>
        <v>0.3796756696729412</v>
      </c>
      <c r="V184">
        <f t="shared" si="54"/>
        <v>9.0120275337384426E-2</v>
      </c>
      <c r="W184">
        <f t="shared" si="54"/>
        <v>7.6444710253219333E-2</v>
      </c>
      <c r="X184">
        <f t="shared" si="48"/>
        <v>0.54624241054608691</v>
      </c>
      <c r="Y184">
        <f t="shared" si="49"/>
        <v>-0.60469242640599663</v>
      </c>
      <c r="Z184">
        <f t="shared" si="57"/>
        <v>4.6299075683260855E-13</v>
      </c>
      <c r="AA184">
        <f t="shared" si="57"/>
        <v>3.2133760673481209E-6</v>
      </c>
      <c r="AB184">
        <f t="shared" si="57"/>
        <v>0.69506809127722913</v>
      </c>
      <c r="AC184">
        <f t="shared" si="57"/>
        <v>0.16498220130379443</v>
      </c>
      <c r="AD184">
        <f t="shared" si="57"/>
        <v>0.13994649404244608</v>
      </c>
      <c r="AE184">
        <f t="shared" si="51"/>
        <v>0.99999999999999989</v>
      </c>
      <c r="AF184" s="18">
        <f t="shared" si="50"/>
        <v>9.9154847935456214</v>
      </c>
      <c r="AG184">
        <f t="shared" si="52"/>
        <v>13255.927568817699</v>
      </c>
      <c r="AH184">
        <f t="shared" si="56"/>
        <v>2.5486780333144055E-2</v>
      </c>
      <c r="AI184">
        <f t="shared" si="55"/>
        <v>1.1800143715668808E-14</v>
      </c>
      <c r="AJ184">
        <f t="shared" si="55"/>
        <v>8.1898609956283874E-8</v>
      </c>
      <c r="AK184">
        <f t="shared" si="55"/>
        <v>1.7715047758960462E-2</v>
      </c>
      <c r="AL184">
        <f t="shared" si="55"/>
        <v>4.204865123508361E-3</v>
      </c>
      <c r="AM184">
        <f t="shared" si="55"/>
        <v>3.5667855520534761E-3</v>
      </c>
      <c r="AO184" s="34">
        <f t="shared" si="41"/>
        <v>3.9748111587871788E-11</v>
      </c>
      <c r="AP184" s="35">
        <f t="shared" si="41"/>
        <v>2.7587080004045982E-4</v>
      </c>
      <c r="AQ184" s="35">
        <f t="shared" si="41"/>
        <v>59.67212875319877</v>
      </c>
      <c r="AR184" s="35">
        <f t="shared" si="41"/>
        <v>14.16384852323705</v>
      </c>
      <c r="AS184" s="36">
        <f t="shared" si="40"/>
        <v>12.014513852469214</v>
      </c>
      <c r="AT184">
        <f>SUM(AO165:AS184)</f>
        <v>3569.3280845755639</v>
      </c>
      <c r="AU184">
        <f>C184*0.5</f>
        <v>3368.4430076128901</v>
      </c>
      <c r="AW184">
        <f>(((AO184-labtown_av20!AO184)/labtown_av20!AO184)/10)*100</f>
        <v>0.4774590275741627</v>
      </c>
      <c r="AX184">
        <f>(((AP184-labtown_av20!AP184)/labtown_av20!AP184)/10)*100</f>
        <v>0.47745902757415964</v>
      </c>
      <c r="AY184">
        <f>(((AQ184-labtown_av20!AQ184)/labtown_av20!AQ184)/10)*100</f>
        <v>-0.5835701095124235</v>
      </c>
      <c r="AZ184">
        <f>(((AR184-labtown_av20!AR184)/labtown_av20!AR184)/10)*100</f>
        <v>0.47745902757416331</v>
      </c>
      <c r="BA184">
        <f>(((AS184-labtown_av20!AS184)/labtown_av20!AS184)/10)*100</f>
        <v>0.47745902757416203</v>
      </c>
    </row>
    <row r="185" spans="1:53" x14ac:dyDescent="0.35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18.010683865893949</v>
      </c>
      <c r="K185">
        <v>14.6190615794594</v>
      </c>
      <c r="L185">
        <v>19.492082105945901</v>
      </c>
      <c r="M185">
        <v>16.707498947953599</v>
      </c>
      <c r="N185">
        <f t="shared" si="46"/>
        <v>-21.89049852713508</v>
      </c>
      <c r="O185">
        <f t="shared" si="47"/>
        <v>-9.6952492635675398</v>
      </c>
      <c r="P185">
        <f t="shared" si="43"/>
        <v>-0.36767788806226143</v>
      </c>
      <c r="Q185">
        <f t="shared" si="44"/>
        <v>-1.96190615794594</v>
      </c>
      <c r="R185">
        <f t="shared" si="45"/>
        <v>-2.0493363207815434</v>
      </c>
      <c r="S185">
        <f t="shared" si="54"/>
        <v>3.1122701223971583E-10</v>
      </c>
      <c r="T185">
        <f t="shared" si="54"/>
        <v>6.1575329451153769E-5</v>
      </c>
      <c r="U185">
        <f t="shared" si="54"/>
        <v>0.69234015680481176</v>
      </c>
      <c r="V185">
        <f t="shared" si="54"/>
        <v>0.14059017826041353</v>
      </c>
      <c r="W185">
        <f t="shared" si="54"/>
        <v>0.12882037062621696</v>
      </c>
      <c r="X185">
        <f t="shared" si="48"/>
        <v>0.96181228133212049</v>
      </c>
      <c r="Y185">
        <f t="shared" si="49"/>
        <v>-3.8935981107892412E-2</v>
      </c>
      <c r="Z185">
        <f t="shared" si="57"/>
        <v>3.2358394489272174E-10</v>
      </c>
      <c r="AA185">
        <f t="shared" si="57"/>
        <v>6.4020111456542509E-5</v>
      </c>
      <c r="AB185">
        <f t="shared" si="57"/>
        <v>0.71982877557553449</v>
      </c>
      <c r="AC185">
        <f t="shared" si="57"/>
        <v>0.14617215956703589</v>
      </c>
      <c r="AD185">
        <f t="shared" si="57"/>
        <v>0.1339350444223891</v>
      </c>
      <c r="AE185">
        <f t="shared" si="51"/>
        <v>1</v>
      </c>
      <c r="AF185" s="16">
        <f t="shared" si="50"/>
        <v>9.3332106495075688</v>
      </c>
      <c r="AG185">
        <f t="shared" si="52"/>
        <v>11003.354531857658</v>
      </c>
      <c r="AH185">
        <f>AG185/C409</f>
        <v>3.5792277600895837E-2</v>
      </c>
      <c r="AI185">
        <f t="shared" si="55"/>
        <v>1.1581806382793278E-11</v>
      </c>
      <c r="AJ185">
        <f t="shared" si="55"/>
        <v>2.2914256012928614E-6</v>
      </c>
      <c r="AK185">
        <f t="shared" si="55"/>
        <v>2.5764311360512479E-2</v>
      </c>
      <c r="AL185">
        <f t="shared" si="55"/>
        <v>5.2318345127457906E-3</v>
      </c>
      <c r="AM185">
        <f t="shared" si="55"/>
        <v>4.7938402904544666E-3</v>
      </c>
      <c r="AO185" s="29">
        <f t="shared" si="41"/>
        <v>9.0649926453031579E-8</v>
      </c>
      <c r="AP185" s="30">
        <f t="shared" si="41"/>
        <v>1.7934815637946681E-2</v>
      </c>
      <c r="AQ185" s="30">
        <f t="shared" si="41"/>
        <v>201.65532497705104</v>
      </c>
      <c r="AR185" s="30">
        <f t="shared" ref="AR185:AS248" si="58">AL185*$C185*0.5</f>
        <v>40.94917477634916</v>
      </c>
      <c r="AS185" s="31">
        <f t="shared" si="58"/>
        <v>37.521026979253499</v>
      </c>
      <c r="AW185">
        <f>(((AO185-labtown_av20!AO185)/labtown_av20!AO185)/10)*100</f>
        <v>0.41033861123474313</v>
      </c>
      <c r="AX185">
        <f>(((AP185-labtown_av20!AP185)/labtown_av20!AP185)/10)*100</f>
        <v>0.41033861123474341</v>
      </c>
      <c r="AY185">
        <f>(((AQ185-labtown_av20!AQ185)/labtown_av20!AQ185)/10)*100</f>
        <v>-0.40796885449698062</v>
      </c>
      <c r="AZ185">
        <f>(((AR185-labtown_av20!AR185)/labtown_av20!AR185)/10)*100</f>
        <v>0.41033861123474158</v>
      </c>
      <c r="BA185">
        <f>(((AS185-labtown_av20!AS185)/labtown_av20!AS185)/10)*100</f>
        <v>0.41033861123474302</v>
      </c>
    </row>
    <row r="186" spans="1:53" x14ac:dyDescent="0.35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16.833334982425392</v>
      </c>
      <c r="K186">
        <v>13.6634212519687</v>
      </c>
      <c r="L186">
        <v>18.2178950026249</v>
      </c>
      <c r="M186">
        <v>15.6153385736785</v>
      </c>
      <c r="N186">
        <f t="shared" si="46"/>
        <v>-20.36147400314988</v>
      </c>
      <c r="O186">
        <f t="shared" si="47"/>
        <v>-8.9307370015749399</v>
      </c>
      <c r="P186">
        <f t="shared" si="43"/>
        <v>-0.25147202423939163</v>
      </c>
      <c r="Q186">
        <f t="shared" si="44"/>
        <v>-1.8663421251968701</v>
      </c>
      <c r="R186">
        <f t="shared" si="45"/>
        <v>-1.9124222924020451</v>
      </c>
      <c r="S186">
        <f t="shared" si="54"/>
        <v>1.4359000049945444E-9</v>
      </c>
      <c r="T186">
        <f t="shared" si="54"/>
        <v>1.3226051239512165E-4</v>
      </c>
      <c r="U186">
        <f t="shared" si="54"/>
        <v>0.77765521280152627</v>
      </c>
      <c r="V186">
        <f t="shared" si="54"/>
        <v>0.15468845922360452</v>
      </c>
      <c r="W186">
        <f t="shared" si="54"/>
        <v>0.14772212668042961</v>
      </c>
      <c r="X186">
        <f t="shared" si="48"/>
        <v>1.0801980606538555</v>
      </c>
      <c r="Y186">
        <f t="shared" si="49"/>
        <v>7.7144413816641264E-2</v>
      </c>
      <c r="Z186">
        <f t="shared" si="57"/>
        <v>1.3292932632422787E-9</v>
      </c>
      <c r="AA186">
        <f t="shared" si="57"/>
        <v>1.2244098301293277E-4</v>
      </c>
      <c r="AB186">
        <f t="shared" si="57"/>
        <v>0.71991909736516579</v>
      </c>
      <c r="AC186">
        <f t="shared" si="57"/>
        <v>0.14320379276553222</v>
      </c>
      <c r="AD186">
        <f t="shared" si="57"/>
        <v>0.13675466755699581</v>
      </c>
      <c r="AE186">
        <f t="shared" si="51"/>
        <v>1</v>
      </c>
      <c r="AF186" s="17">
        <f t="shared" si="50"/>
        <v>8.8419653060436207</v>
      </c>
      <c r="AG186">
        <f t="shared" si="52"/>
        <v>7302.4588246293479</v>
      </c>
      <c r="AH186">
        <f t="shared" ref="AH186:AH204" si="59">AG186/C410</f>
        <v>3.581116276730379E-2</v>
      </c>
      <c r="AI186">
        <f t="shared" si="55"/>
        <v>4.7603537415449649E-11</v>
      </c>
      <c r="AJ186">
        <f t="shared" si="55"/>
        <v>4.3847539720648144E-6</v>
      </c>
      <c r="AK186">
        <f t="shared" si="55"/>
        <v>2.5781139975034378E-2</v>
      </c>
      <c r="AL186">
        <f t="shared" si="55"/>
        <v>5.1282943316217156E-3</v>
      </c>
      <c r="AM186">
        <f t="shared" si="55"/>
        <v>4.8973436590720957E-3</v>
      </c>
      <c r="AO186" s="32">
        <f t="shared" ref="AO186:AS249" si="60">AI186*$C186*0.5</f>
        <v>3.7258930282461711E-7</v>
      </c>
      <c r="AP186">
        <f t="shared" si="60"/>
        <v>3.4319139169243361E-2</v>
      </c>
      <c r="AQ186">
        <f t="shared" si="60"/>
        <v>201.78704127572641</v>
      </c>
      <c r="AR186">
        <f t="shared" si="58"/>
        <v>40.138773575222601</v>
      </c>
      <c r="AS186" s="33">
        <f t="shared" si="58"/>
        <v>38.331140051664079</v>
      </c>
      <c r="AW186">
        <f>(((AO186-labtown_av20!AO186)/labtown_av20!AO186)/10)*100</f>
        <v>0.38249681288809029</v>
      </c>
      <c r="AX186">
        <f>(((AP186-labtown_av20!AP186)/labtown_av20!AP186)/10)*100</f>
        <v>0.38249681288809206</v>
      </c>
      <c r="AY186">
        <f>(((AQ186-labtown_av20!AQ186)/labtown_av20!AQ186)/10)*100</f>
        <v>-0.38228961586951615</v>
      </c>
      <c r="AZ186">
        <f>(((AR186-labtown_av20!AR186)/labtown_av20!AR186)/10)*100</f>
        <v>0.38249681288808851</v>
      </c>
      <c r="BA186">
        <f>(((AS186-labtown_av20!AS186)/labtown_av20!AS186)/10)*100</f>
        <v>0.38249681288808751</v>
      </c>
    </row>
    <row r="187" spans="1:53" x14ac:dyDescent="0.35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14.53336003125105</v>
      </c>
      <c r="K187">
        <v>11.7965584669246</v>
      </c>
      <c r="L187">
        <v>15.7287446225662</v>
      </c>
      <c r="M187">
        <v>13.481781105056699</v>
      </c>
      <c r="N187">
        <f t="shared" si="46"/>
        <v>-17.374493547079439</v>
      </c>
      <c r="O187">
        <f t="shared" si="47"/>
        <v>-7.4372467735397194</v>
      </c>
      <c r="P187">
        <f t="shared" si="43"/>
        <v>-2.4461509578028395E-2</v>
      </c>
      <c r="Q187">
        <f t="shared" si="44"/>
        <v>-1.67965584669246</v>
      </c>
      <c r="R187">
        <f t="shared" si="45"/>
        <v>-1.6777532511546283</v>
      </c>
      <c r="S187">
        <f t="shared" si="54"/>
        <v>2.8467762020754452E-8</v>
      </c>
      <c r="T187">
        <f t="shared" si="54"/>
        <v>5.8890435462185609E-4</v>
      </c>
      <c r="U187">
        <f t="shared" si="54"/>
        <v>0.9758352485060503</v>
      </c>
      <c r="V187">
        <f t="shared" si="54"/>
        <v>0.18643812829817613</v>
      </c>
      <c r="W187">
        <f t="shared" si="54"/>
        <v>0.18679318230413758</v>
      </c>
      <c r="X187">
        <f t="shared" si="48"/>
        <v>1.349655491930748</v>
      </c>
      <c r="Y187">
        <f t="shared" si="49"/>
        <v>0.29984936872112383</v>
      </c>
      <c r="Z187">
        <f t="shared" si="57"/>
        <v>2.1092613775112291E-8</v>
      </c>
      <c r="AA187">
        <f t="shared" si="57"/>
        <v>4.3633679716251124E-4</v>
      </c>
      <c r="AB187">
        <f t="shared" si="57"/>
        <v>0.72302543452038304</v>
      </c>
      <c r="AC187">
        <f t="shared" si="57"/>
        <v>0.13813756874464853</v>
      </c>
      <c r="AD187">
        <f t="shared" si="57"/>
        <v>0.13840063884519213</v>
      </c>
      <c r="AE187">
        <f t="shared" si="51"/>
        <v>1</v>
      </c>
      <c r="AF187" s="17">
        <f t="shared" si="50"/>
        <v>9.3885152670662713</v>
      </c>
      <c r="AG187">
        <f t="shared" si="52"/>
        <v>14741.32163921258</v>
      </c>
      <c r="AH187">
        <f t="shared" si="59"/>
        <v>3.8197853387856105E-2</v>
      </c>
      <c r="AI187">
        <f t="shared" si="55"/>
        <v>8.0569256854841343E-10</v>
      </c>
      <c r="AJ187">
        <f t="shared" si="55"/>
        <v>1.6667129005740313E-5</v>
      </c>
      <c r="AK187">
        <f t="shared" si="55"/>
        <v>2.7618019543500547E-2</v>
      </c>
      <c r="AL187">
        <f t="shared" si="55"/>
        <v>5.276558598262978E-3</v>
      </c>
      <c r="AM187">
        <f t="shared" si="55"/>
        <v>5.2866073113942719E-3</v>
      </c>
      <c r="AO187" s="32">
        <f t="shared" si="60"/>
        <v>6.3060950657209231E-6</v>
      </c>
      <c r="AP187">
        <f t="shared" si="60"/>
        <v>0.13045236370020882</v>
      </c>
      <c r="AQ187">
        <f t="shared" si="60"/>
        <v>216.16415934186139</v>
      </c>
      <c r="AR187">
        <f t="shared" si="58"/>
        <v>41.299226825987581</v>
      </c>
      <c r="AS187" s="33">
        <f t="shared" si="58"/>
        <v>41.377877347002403</v>
      </c>
      <c r="AW187">
        <f>(((AO187-labtown_av20!AO187)/labtown_av20!AO187)/10)*100</f>
        <v>0.33786104784943505</v>
      </c>
      <c r="AX187">
        <f>(((AP187-labtown_av20!AP187)/labtown_av20!AP187)/10)*100</f>
        <v>0.33786104784943283</v>
      </c>
      <c r="AY187">
        <f>(((AQ187-labtown_av20!AQ187)/labtown_av20!AQ187)/10)*100</f>
        <v>-0.3229968795762227</v>
      </c>
      <c r="AZ187">
        <f>(((AR187-labtown_av20!AR187)/labtown_av20!AR187)/10)*100</f>
        <v>0.33786104784943399</v>
      </c>
      <c r="BA187">
        <f>(((AS187-labtown_av20!AS187)/labtown_av20!AS187)/10)*100</f>
        <v>0.33786104784943649</v>
      </c>
    </row>
    <row r="188" spans="1:53" x14ac:dyDescent="0.35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13.198935650607631</v>
      </c>
      <c r="K188">
        <v>10.7134217943244</v>
      </c>
      <c r="L188">
        <v>15</v>
      </c>
      <c r="M188">
        <v>12.243910622085</v>
      </c>
      <c r="N188">
        <f t="shared" si="46"/>
        <v>-15.641474870918998</v>
      </c>
      <c r="O188">
        <f t="shared" si="47"/>
        <v>-6.570737435459499</v>
      </c>
      <c r="P188">
        <f t="shared" si="43"/>
        <v>0.10724790981015453</v>
      </c>
      <c r="Q188">
        <f t="shared" si="44"/>
        <v>-1.57134217943244</v>
      </c>
      <c r="R188">
        <f t="shared" si="45"/>
        <v>-1.5734759926797512</v>
      </c>
      <c r="S188">
        <f t="shared" si="54"/>
        <v>1.6106225480102512E-7</v>
      </c>
      <c r="T188">
        <f t="shared" si="54"/>
        <v>1.400764058080722E-3</v>
      </c>
      <c r="U188">
        <f t="shared" si="54"/>
        <v>1.11321019600196</v>
      </c>
      <c r="V188">
        <f t="shared" si="54"/>
        <v>0.20776613569947547</v>
      </c>
      <c r="W188">
        <f t="shared" si="54"/>
        <v>0.20732327422665087</v>
      </c>
      <c r="X188">
        <f t="shared" si="48"/>
        <v>1.529700531048422</v>
      </c>
      <c r="Y188">
        <f t="shared" si="49"/>
        <v>0.42507198490556458</v>
      </c>
      <c r="Z188">
        <f t="shared" si="57"/>
        <v>1.0529005614624237E-7</v>
      </c>
      <c r="AA188">
        <f t="shared" si="57"/>
        <v>9.1571129750518568E-4</v>
      </c>
      <c r="AB188">
        <f t="shared" si="57"/>
        <v>0.72773080312588445</v>
      </c>
      <c r="AC188">
        <f t="shared" si="57"/>
        <v>0.13582144444774252</v>
      </c>
      <c r="AD188">
        <f t="shared" si="57"/>
        <v>0.13553193583881168</v>
      </c>
      <c r="AE188">
        <f t="shared" si="51"/>
        <v>1</v>
      </c>
      <c r="AF188" s="17">
        <f t="shared" si="50"/>
        <v>8.8928132015222179</v>
      </c>
      <c r="AG188">
        <f t="shared" si="52"/>
        <v>9802.2143278430431</v>
      </c>
      <c r="AH188">
        <f t="shared" si="59"/>
        <v>3.9167418496091073E-2</v>
      </c>
      <c r="AI188">
        <f t="shared" si="55"/>
        <v>4.1239396925568014E-9</v>
      </c>
      <c r="AJ188">
        <f t="shared" si="55"/>
        <v>3.5866047610984164E-5</v>
      </c>
      <c r="AK188">
        <f t="shared" si="55"/>
        <v>2.8503336918527977E-2</v>
      </c>
      <c r="AL188">
        <f t="shared" si="55"/>
        <v>5.3197753554283167E-3</v>
      </c>
      <c r="AM188">
        <f t="shared" si="55"/>
        <v>5.3084360505841009E-3</v>
      </c>
      <c r="AO188" s="32">
        <f t="shared" si="60"/>
        <v>3.2277765442738384E-5</v>
      </c>
      <c r="AP188">
        <f t="shared" si="60"/>
        <v>0.28072085395305257</v>
      </c>
      <c r="AQ188">
        <f t="shared" si="60"/>
        <v>223.09347177217953</v>
      </c>
      <c r="AR188">
        <f t="shared" si="58"/>
        <v>41.637481130117266</v>
      </c>
      <c r="AS188" s="33">
        <f t="shared" si="58"/>
        <v>41.548729244946422</v>
      </c>
      <c r="AW188">
        <f>(((AO188-labtown_av20!AO188)/labtown_av20!AO188)/10)*100</f>
        <v>0.3165607160456283</v>
      </c>
      <c r="AX188">
        <f>(((AP188-labtown_av20!AP188)/labtown_av20!AP188)/10)*100</f>
        <v>0.31656071604562663</v>
      </c>
      <c r="AY188">
        <f>(((AQ188-labtown_av20!AQ188)/labtown_av20!AQ188)/10)*100</f>
        <v>-0.28418200451441139</v>
      </c>
      <c r="AZ188">
        <f>(((AR188-labtown_av20!AR188)/labtown_av20!AR188)/10)*100</f>
        <v>0.31656071604562519</v>
      </c>
      <c r="BA188">
        <f>(((AS188-labtown_av20!AS188)/labtown_av20!AS188)/10)*100</f>
        <v>0.3165607160456273</v>
      </c>
    </row>
    <row r="189" spans="1:53" x14ac:dyDescent="0.35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9.9209320334256343</v>
      </c>
      <c r="K189">
        <v>8.0527045725857498</v>
      </c>
      <c r="L189">
        <v>15</v>
      </c>
      <c r="M189">
        <v>9.2030909400980097</v>
      </c>
      <c r="N189">
        <f t="shared" si="46"/>
        <v>-11.384327316137158</v>
      </c>
      <c r="O189">
        <f t="shared" si="47"/>
        <v>-4.442163658068579</v>
      </c>
      <c r="P189">
        <f t="shared" si="43"/>
        <v>0.43079112397357333</v>
      </c>
      <c r="Q189">
        <f t="shared" si="44"/>
        <v>-1.3052704572585752</v>
      </c>
      <c r="R189">
        <f t="shared" si="45"/>
        <v>-1.4476303261487498</v>
      </c>
      <c r="S189">
        <f t="shared" si="54"/>
        <v>1.1372330339090087E-5</v>
      </c>
      <c r="T189">
        <f t="shared" si="54"/>
        <v>1.1770443733143194E-2</v>
      </c>
      <c r="U189">
        <f t="shared" si="54"/>
        <v>1.5384741660227752</v>
      </c>
      <c r="V189">
        <f t="shared" si="54"/>
        <v>0.27109920438202267</v>
      </c>
      <c r="W189">
        <f t="shared" si="54"/>
        <v>0.2351268022899243</v>
      </c>
      <c r="X189">
        <f t="shared" si="48"/>
        <v>2.0564819887582044</v>
      </c>
      <c r="Y189">
        <f t="shared" si="49"/>
        <v>0.7209967504482887</v>
      </c>
      <c r="Z189">
        <f t="shared" si="57"/>
        <v>5.5299926774253969E-6</v>
      </c>
      <c r="AA189">
        <f t="shared" si="57"/>
        <v>5.7235822134531376E-3</v>
      </c>
      <c r="AB189">
        <f t="shared" si="57"/>
        <v>0.74810972059705449</v>
      </c>
      <c r="AC189">
        <f t="shared" si="57"/>
        <v>0.13182668550660367</v>
      </c>
      <c r="AD189">
        <f t="shared" si="57"/>
        <v>0.11433448169021133</v>
      </c>
      <c r="AE189">
        <f t="shared" si="51"/>
        <v>1.0000000000000002</v>
      </c>
      <c r="AF189" s="17">
        <f t="shared" si="50"/>
        <v>9.595459734844523</v>
      </c>
      <c r="AG189">
        <f t="shared" si="52"/>
        <v>24346.842780318959</v>
      </c>
      <c r="AH189">
        <f t="shared" si="59"/>
        <v>4.7660263639158235E-2</v>
      </c>
      <c r="AI189">
        <f t="shared" si="55"/>
        <v>2.6356090892870892E-7</v>
      </c>
      <c r="AJ189">
        <f t="shared" si="55"/>
        <v>2.7278743725357338E-4</v>
      </c>
      <c r="AK189">
        <f t="shared" si="55"/>
        <v>3.5655106514672623E-2</v>
      </c>
      <c r="AL189">
        <f t="shared" si="55"/>
        <v>6.2828945859211309E-3</v>
      </c>
      <c r="AM189">
        <f t="shared" si="55"/>
        <v>5.4492115404019825E-3</v>
      </c>
      <c r="AO189" s="32">
        <f t="shared" si="60"/>
        <v>2.062871388160734E-3</v>
      </c>
      <c r="AP189">
        <f t="shared" si="60"/>
        <v>2.1350867306057921</v>
      </c>
      <c r="AQ189">
        <f t="shared" si="60"/>
        <v>279.06983387599689</v>
      </c>
      <c r="AR189">
        <f t="shared" si="58"/>
        <v>49.175742824716373</v>
      </c>
      <c r="AS189" s="33">
        <f t="shared" si="58"/>
        <v>42.650568403416514</v>
      </c>
      <c r="AW189">
        <f>(((AO189-labtown_av20!AO189)/labtown_av20!AO189)/10)*100</f>
        <v>0.28766185421998131</v>
      </c>
      <c r="AX189">
        <f>(((AP189-labtown_av20!AP189)/labtown_av20!AP189)/10)*100</f>
        <v>0.28766185421998369</v>
      </c>
      <c r="AY189">
        <f>(((AQ189-labtown_av20!AQ189)/labtown_av20!AQ189)/10)*100</f>
        <v>-0.16595688392535266</v>
      </c>
      <c r="AZ189">
        <f>(((AR189-labtown_av20!AR189)/labtown_av20!AR189)/10)*100</f>
        <v>0.28766185421998353</v>
      </c>
      <c r="BA189">
        <f>(((AS189-labtown_av20!AS189)/labtown_av20!AS189)/10)*100</f>
        <v>0.28766185421998319</v>
      </c>
    </row>
    <row r="190" spans="1:53" x14ac:dyDescent="0.35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9.0105233060168484</v>
      </c>
      <c r="K190">
        <v>7.3137364496890198</v>
      </c>
      <c r="L190">
        <v>15</v>
      </c>
      <c r="M190">
        <v>8.3585559425017397</v>
      </c>
      <c r="N190">
        <f t="shared" si="46"/>
        <v>-10.201978319502409</v>
      </c>
      <c r="O190">
        <f t="shared" si="47"/>
        <v>-3.8509891597512045</v>
      </c>
      <c r="P190">
        <f t="shared" si="43"/>
        <v>0.52064964771781641</v>
      </c>
      <c r="Q190">
        <f t="shared" si="44"/>
        <v>-1.2313736449689019</v>
      </c>
      <c r="R190">
        <f t="shared" si="45"/>
        <v>-1.4027087462356158</v>
      </c>
      <c r="S190">
        <f t="shared" si="54"/>
        <v>3.7096856607451962E-5</v>
      </c>
      <c r="T190">
        <f t="shared" si="54"/>
        <v>2.125869778658529E-2</v>
      </c>
      <c r="U190">
        <f t="shared" si="54"/>
        <v>1.6831207301429814</v>
      </c>
      <c r="V190">
        <f t="shared" si="54"/>
        <v>0.2918913470893626</v>
      </c>
      <c r="W190">
        <f t="shared" si="54"/>
        <v>0.24592989920623226</v>
      </c>
      <c r="X190">
        <f t="shared" si="48"/>
        <v>2.2422377710817689</v>
      </c>
      <c r="Y190">
        <f t="shared" si="49"/>
        <v>0.80747437214081497</v>
      </c>
      <c r="Z190">
        <f t="shared" si="57"/>
        <v>1.6544568593880461E-5</v>
      </c>
      <c r="AA190">
        <f t="shared" si="57"/>
        <v>9.481018498911923E-3</v>
      </c>
      <c r="AB190">
        <f t="shared" si="57"/>
        <v>0.75064328674249337</v>
      </c>
      <c r="AC190">
        <f t="shared" si="57"/>
        <v>0.13017858803999161</v>
      </c>
      <c r="AD190">
        <f t="shared" si="57"/>
        <v>0.10968056215000929</v>
      </c>
      <c r="AE190">
        <f t="shared" si="51"/>
        <v>1</v>
      </c>
      <c r="AF190" s="17">
        <f t="shared" si="50"/>
        <v>9.2076776615028511</v>
      </c>
      <c r="AG190">
        <f t="shared" si="52"/>
        <v>17551.76374265553</v>
      </c>
      <c r="AH190">
        <f t="shared" si="59"/>
        <v>4.7211690388227076E-2</v>
      </c>
      <c r="AI190">
        <f t="shared" si="55"/>
        <v>7.8109705006106972E-7</v>
      </c>
      <c r="AJ190">
        <f t="shared" si="55"/>
        <v>4.4761490993568316E-4</v>
      </c>
      <c r="AK190">
        <f t="shared" si="55"/>
        <v>3.5439138445687753E-2</v>
      </c>
      <c r="AL190">
        <f t="shared" si="55"/>
        <v>6.1459511937206439E-3</v>
      </c>
      <c r="AM190">
        <f t="shared" si="55"/>
        <v>5.1782047418329358E-3</v>
      </c>
      <c r="AO190" s="32">
        <f t="shared" si="60"/>
        <v>6.1135877945525585E-3</v>
      </c>
      <c r="AP190">
        <f t="shared" si="60"/>
        <v>3.503448194854379</v>
      </c>
      <c r="AQ190">
        <f t="shared" si="60"/>
        <v>277.37946806235601</v>
      </c>
      <c r="AR190">
        <f t="shared" si="58"/>
        <v>48.103897205742314</v>
      </c>
      <c r="AS190" s="33">
        <f t="shared" si="58"/>
        <v>40.529418597713175</v>
      </c>
      <c r="AW190">
        <f>(((AO190-labtown_av20!AO190)/labtown_av20!AO190)/10)*100</f>
        <v>0.26739613531826339</v>
      </c>
      <c r="AX190">
        <f>(((AP190-labtown_av20!AP190)/labtown_av20!AP190)/10)*100</f>
        <v>0.26739613531826323</v>
      </c>
      <c r="AY190">
        <f>(((AQ190-labtown_av20!AQ190)/labtown_av20!AQ190)/10)*100</f>
        <v>-0.14462958098073461</v>
      </c>
      <c r="AZ190">
        <f>(((AR190-labtown_av20!AR190)/labtown_av20!AR190)/10)*100</f>
        <v>0.26739613531826351</v>
      </c>
      <c r="BA190">
        <f>(((AS190-labtown_av20!AS190)/labtown_av20!AS190)/10)*100</f>
        <v>0.26739613531826195</v>
      </c>
    </row>
    <row r="191" spans="1:53" x14ac:dyDescent="0.35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6.9915133042742905</v>
      </c>
      <c r="K191">
        <v>5.6749296300927803</v>
      </c>
      <c r="L191">
        <v>15</v>
      </c>
      <c r="M191">
        <v>6.4856338629631702</v>
      </c>
      <c r="N191">
        <f t="shared" si="46"/>
        <v>-7.5798874081484513</v>
      </c>
      <c r="O191">
        <f t="shared" si="47"/>
        <v>-2.5399437040742256</v>
      </c>
      <c r="P191">
        <f t="shared" si="43"/>
        <v>0.71992855698071878</v>
      </c>
      <c r="Q191">
        <f t="shared" si="44"/>
        <v>-1.0674929630092782</v>
      </c>
      <c r="R191">
        <f t="shared" si="45"/>
        <v>-1.3123384857727125</v>
      </c>
      <c r="S191">
        <f t="shared" si="54"/>
        <v>5.1061871128414466E-4</v>
      </c>
      <c r="T191">
        <f t="shared" si="54"/>
        <v>7.8870839772638923E-2</v>
      </c>
      <c r="U191">
        <f t="shared" si="54"/>
        <v>2.0542864409753041</v>
      </c>
      <c r="V191">
        <f t="shared" si="54"/>
        <v>0.3438695313058675</v>
      </c>
      <c r="W191">
        <f t="shared" si="54"/>
        <v>0.26918982320450474</v>
      </c>
      <c r="X191">
        <f t="shared" si="48"/>
        <v>2.7467272539695995</v>
      </c>
      <c r="Y191">
        <f t="shared" si="49"/>
        <v>1.0104101134940633</v>
      </c>
      <c r="Z191">
        <f t="shared" si="57"/>
        <v>1.859007699239861E-4</v>
      </c>
      <c r="AA191">
        <f t="shared" si="57"/>
        <v>2.8714478169848841E-2</v>
      </c>
      <c r="AB191">
        <f t="shared" si="57"/>
        <v>0.74790332312989116</v>
      </c>
      <c r="AC191">
        <f t="shared" si="57"/>
        <v>0.12519245615264624</v>
      </c>
      <c r="AD191">
        <f t="shared" si="57"/>
        <v>9.8003841777689699E-2</v>
      </c>
      <c r="AE191">
        <f t="shared" si="51"/>
        <v>0.99999999999999989</v>
      </c>
      <c r="AF191" s="17">
        <f t="shared" si="50"/>
        <v>9.0136626232282975</v>
      </c>
      <c r="AG191">
        <f t="shared" si="52"/>
        <v>16663.06217202713</v>
      </c>
      <c r="AH191">
        <f t="shared" si="59"/>
        <v>5.4312800392460343E-2</v>
      </c>
      <c r="AI191">
        <f t="shared" si="55"/>
        <v>1.0096791409686152E-5</v>
      </c>
      <c r="AJ191">
        <f t="shared" si="55"/>
        <v>1.55956372121266E-3</v>
      </c>
      <c r="AK191">
        <f t="shared" si="55"/>
        <v>4.0620723902011546E-2</v>
      </c>
      <c r="AL191">
        <f t="shared" si="55"/>
        <v>6.7995528816605193E-3</v>
      </c>
      <c r="AM191">
        <f t="shared" si="55"/>
        <v>5.3228630961659265E-3</v>
      </c>
      <c r="AO191" s="32">
        <f t="shared" si="60"/>
        <v>7.9026826079517554E-2</v>
      </c>
      <c r="AP191">
        <f t="shared" si="60"/>
        <v>12.206587811447033</v>
      </c>
      <c r="AQ191">
        <f t="shared" si="60"/>
        <v>317.93534725782274</v>
      </c>
      <c r="AR191">
        <f t="shared" si="58"/>
        <v>53.219588401318788</v>
      </c>
      <c r="AS191" s="33">
        <f t="shared" si="58"/>
        <v>41.66164864436498</v>
      </c>
      <c r="AW191">
        <f>(((AO191-labtown_av20!AO191)/labtown_av20!AO191)/10)*100</f>
        <v>0.25000058679466708</v>
      </c>
      <c r="AX191">
        <f>(((AP191-labtown_av20!AP191)/labtown_av20!AP191)/10)*100</f>
        <v>0.25000058679466458</v>
      </c>
      <c r="AY191">
        <f>(((AQ191-labtown_av20!AQ191)/labtown_av20!AQ191)/10)*100</f>
        <v>-7.0618829765256075E-2</v>
      </c>
      <c r="AZ191">
        <f>(((AR191-labtown_av20!AR191)/labtown_av20!AR191)/10)*100</f>
        <v>0.25000058679466602</v>
      </c>
      <c r="BA191">
        <f>(((AS191-labtown_av20!AS191)/labtown_av20!AS191)/10)*100</f>
        <v>0.25000058679466697</v>
      </c>
    </row>
    <row r="192" spans="1:53" x14ac:dyDescent="0.35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4.4703342654991465</v>
      </c>
      <c r="K192">
        <v>3.62851807264542</v>
      </c>
      <c r="L192">
        <v>15</v>
      </c>
      <c r="M192">
        <v>4.1468777973090596</v>
      </c>
      <c r="N192">
        <f t="shared" si="46"/>
        <v>-4.305628916232684</v>
      </c>
      <c r="O192">
        <f t="shared" si="47"/>
        <v>-0.90281445811634198</v>
      </c>
      <c r="P192">
        <f t="shared" si="43"/>
        <v>0.96877220236631745</v>
      </c>
      <c r="Q192">
        <f t="shared" si="44"/>
        <v>-0.86285180726454203</v>
      </c>
      <c r="R192">
        <f t="shared" si="45"/>
        <v>-1.1546097828950912</v>
      </c>
      <c r="S192">
        <f t="shared" si="54"/>
        <v>1.3492397285210378E-2</v>
      </c>
      <c r="T192">
        <f t="shared" si="54"/>
        <v>0.40542699520688968</v>
      </c>
      <c r="U192">
        <f t="shared" si="54"/>
        <v>2.6347075849091923</v>
      </c>
      <c r="V192">
        <f t="shared" si="54"/>
        <v>0.42195702473001584</v>
      </c>
      <c r="W192">
        <f t="shared" si="54"/>
        <v>0.31518050173327311</v>
      </c>
      <c r="X192">
        <f t="shared" si="48"/>
        <v>3.790764503864581</v>
      </c>
      <c r="Y192">
        <f t="shared" si="49"/>
        <v>1.3325677148116424</v>
      </c>
      <c r="Z192">
        <f t="shared" si="57"/>
        <v>3.5592813194951166E-3</v>
      </c>
      <c r="AA192">
        <f t="shared" si="57"/>
        <v>0.10695124817001107</v>
      </c>
      <c r="AB192">
        <f t="shared" si="57"/>
        <v>0.69503330587357237</v>
      </c>
      <c r="AC192">
        <f t="shared" si="57"/>
        <v>0.111311853928104</v>
      </c>
      <c r="AD192">
        <f t="shared" si="57"/>
        <v>8.314431070881749E-2</v>
      </c>
      <c r="AE192">
        <f t="shared" si="51"/>
        <v>1</v>
      </c>
      <c r="AF192" s="17">
        <f t="shared" si="50"/>
        <v>9.1967088629451759</v>
      </c>
      <c r="AG192">
        <f t="shared" si="52"/>
        <v>25071.982417451924</v>
      </c>
      <c r="AH192">
        <f t="shared" si="59"/>
        <v>6.8230543895007129E-2</v>
      </c>
      <c r="AI192">
        <f t="shared" si="55"/>
        <v>2.4285170030449046E-4</v>
      </c>
      <c r="AJ192">
        <f t="shared" si="55"/>
        <v>7.2973418328897413E-3</v>
      </c>
      <c r="AK192">
        <f t="shared" si="55"/>
        <v>4.7422500484898697E-2</v>
      </c>
      <c r="AL192">
        <f t="shared" si="55"/>
        <v>7.5948683354761211E-3</v>
      </c>
      <c r="AM192">
        <f t="shared" si="55"/>
        <v>5.6729815414380833E-3</v>
      </c>
      <c r="AO192" s="32">
        <f t="shared" si="60"/>
        <v>1.9007819716535717</v>
      </c>
      <c r="AP192">
        <f t="shared" si="60"/>
        <v>57.115745039293742</v>
      </c>
      <c r="AQ192">
        <f t="shared" si="60"/>
        <v>371.1723404011986</v>
      </c>
      <c r="AR192">
        <f t="shared" si="58"/>
        <v>59.44446257141832</v>
      </c>
      <c r="AS192" s="33">
        <f t="shared" si="58"/>
        <v>44.40199935174023</v>
      </c>
      <c r="AW192">
        <f>(((AO192-labtown_av20!AO192)/labtown_av20!AO192)/10)*100</f>
        <v>0.22284512630116024</v>
      </c>
      <c r="AX192">
        <f>(((AP192-labtown_av20!AP192)/labtown_av20!AP192)/10)*100</f>
        <v>0.22284512630116235</v>
      </c>
      <c r="AY192">
        <f>(((AQ192-labtown_av20!AQ192)/labtown_av20!AQ192)/10)*100</f>
        <v>1.7216202133392266E-2</v>
      </c>
      <c r="AZ192">
        <f>(((AR192-labtown_av20!AR192)/labtown_av20!AR192)/10)*100</f>
        <v>0.22284512630116182</v>
      </c>
      <c r="BA192">
        <f>(((AS192-labtown_av20!AS192)/labtown_av20!AS192)/10)*100</f>
        <v>0.22284512630116071</v>
      </c>
    </row>
    <row r="193" spans="1:53" x14ac:dyDescent="0.35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2.5468682939274521</v>
      </c>
      <c r="K193">
        <v>2.0672632255904699</v>
      </c>
      <c r="L193">
        <v>15</v>
      </c>
      <c r="M193">
        <v>2.3625865435319602</v>
      </c>
      <c r="N193">
        <f t="shared" si="46"/>
        <v>-1.8076211609447514</v>
      </c>
      <c r="O193">
        <f t="shared" si="47"/>
        <v>0.34618941952762428</v>
      </c>
      <c r="P193">
        <f t="shared" si="43"/>
        <v>1.1586207917681992</v>
      </c>
      <c r="Q193">
        <f t="shared" si="44"/>
        <v>-0.70672632255904699</v>
      </c>
      <c r="R193">
        <f t="shared" si="45"/>
        <v>-1.0864644197725324</v>
      </c>
      <c r="S193">
        <f t="shared" si="54"/>
        <v>0.16404390707144717</v>
      </c>
      <c r="T193">
        <f t="shared" si="54"/>
        <v>1.4136703672313808</v>
      </c>
      <c r="U193">
        <f t="shared" si="54"/>
        <v>3.1855367264585417</v>
      </c>
      <c r="V193">
        <f t="shared" si="54"/>
        <v>0.49325631932290021</v>
      </c>
      <c r="W193">
        <f t="shared" si="54"/>
        <v>0.33740731798093632</v>
      </c>
      <c r="X193">
        <f t="shared" si="48"/>
        <v>5.5939146380652067</v>
      </c>
      <c r="Y193">
        <f t="shared" si="49"/>
        <v>1.7216793351111781</v>
      </c>
      <c r="Z193">
        <f t="shared" si="57"/>
        <v>2.9325421942474582E-2</v>
      </c>
      <c r="AA193">
        <f t="shared" si="57"/>
        <v>0.25271575608460367</v>
      </c>
      <c r="AB193">
        <f t="shared" si="57"/>
        <v>0.56946466518844452</v>
      </c>
      <c r="AC193">
        <f t="shared" si="57"/>
        <v>8.8177305382247495E-2</v>
      </c>
      <c r="AD193">
        <f t="shared" si="57"/>
        <v>6.031685140222965E-2</v>
      </c>
      <c r="AE193">
        <f t="shared" si="51"/>
        <v>0.99999999999999978</v>
      </c>
      <c r="AF193" s="17">
        <f t="shared" si="50"/>
        <v>8.82715987268476</v>
      </c>
      <c r="AG193">
        <f t="shared" si="52"/>
        <v>22750.340863152898</v>
      </c>
      <c r="AH193">
        <f t="shared" si="59"/>
        <v>8.6665949310186161E-2</v>
      </c>
      <c r="AI193">
        <f t="shared" si="55"/>
        <v>2.5415155315663229E-3</v>
      </c>
      <c r="AJ193">
        <f t="shared" si="55"/>
        <v>2.1901850906713632E-2</v>
      </c>
      <c r="AK193">
        <f t="shared" si="55"/>
        <v>4.9353195807163866E-2</v>
      </c>
      <c r="AL193">
        <f t="shared" si="55"/>
        <v>7.6419698785666667E-3</v>
      </c>
      <c r="AM193">
        <f t="shared" si="55"/>
        <v>5.2274171861756659E-3</v>
      </c>
      <c r="AO193" s="32">
        <f t="shared" si="60"/>
        <v>19.892250690531753</v>
      </c>
      <c r="AP193">
        <f t="shared" si="60"/>
        <v>171.42413784679576</v>
      </c>
      <c r="AQ193">
        <f t="shared" si="60"/>
        <v>386.28374730803205</v>
      </c>
      <c r="AR193">
        <f t="shared" si="58"/>
        <v>59.813122802461869</v>
      </c>
      <c r="AS193" s="33">
        <f t="shared" si="58"/>
        <v>40.914600693907609</v>
      </c>
      <c r="AW193">
        <f>(((AO193-labtown_av20!AO193)/labtown_av20!AO193)/10)*100</f>
        <v>0.19584237385257838</v>
      </c>
      <c r="AX193">
        <f>(((AP193-labtown_av20!AP193)/labtown_av20!AP193)/10)*100</f>
        <v>0.19584237385257636</v>
      </c>
      <c r="AY193">
        <f>(((AQ193-labtown_av20!AQ193)/labtown_av20!AQ193)/10)*100</f>
        <v>7.8489021278519935E-2</v>
      </c>
      <c r="AZ193">
        <f>(((AR193-labtown_av20!AR193)/labtown_av20!AR193)/10)*100</f>
        <v>0.19584237385257708</v>
      </c>
      <c r="BA193">
        <f>(((AS193-labtown_av20!AS193)/labtown_av20!AS193)/10)*100</f>
        <v>0.19584237385257708</v>
      </c>
    </row>
    <row r="194" spans="1:53" x14ac:dyDescent="0.35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0.58799387180618701</v>
      </c>
      <c r="K194">
        <v>0.47726775308943598</v>
      </c>
      <c r="L194">
        <v>15</v>
      </c>
      <c r="M194">
        <v>0.54544886067364295</v>
      </c>
      <c r="N194">
        <f t="shared" si="46"/>
        <v>0.73637159505690131</v>
      </c>
      <c r="O194">
        <f t="shared" si="47"/>
        <v>1.6181857975284506</v>
      </c>
      <c r="P194">
        <f t="shared" si="43"/>
        <v>1.3519642412243245</v>
      </c>
      <c r="Q194">
        <f t="shared" si="44"/>
        <v>-0.54772677530894365</v>
      </c>
      <c r="R194">
        <f t="shared" si="45"/>
        <v>-1.0115863664656215</v>
      </c>
      <c r="S194">
        <f t="shared" si="54"/>
        <v>2.0883443918748714</v>
      </c>
      <c r="T194">
        <f t="shared" si="54"/>
        <v>5.0439312982915006</v>
      </c>
      <c r="U194">
        <f t="shared" si="54"/>
        <v>3.8650098912624467</v>
      </c>
      <c r="V194">
        <f t="shared" si="54"/>
        <v>0.57826283877379747</v>
      </c>
      <c r="W194">
        <f t="shared" si="54"/>
        <v>0.36364165284314204</v>
      </c>
      <c r="X194">
        <f t="shared" si="48"/>
        <v>11.93919007304576</v>
      </c>
      <c r="Y194">
        <f t="shared" si="49"/>
        <v>2.4798262725854441</v>
      </c>
      <c r="Z194">
        <f t="shared" si="57"/>
        <v>0.17491508042824233</v>
      </c>
      <c r="AA194">
        <f t="shared" si="57"/>
        <v>0.42246846456350645</v>
      </c>
      <c r="AB194">
        <f t="shared" si="57"/>
        <v>0.32372463019817382</v>
      </c>
      <c r="AC194">
        <f t="shared" si="57"/>
        <v>4.8434008943311777E-2</v>
      </c>
      <c r="AD194">
        <f t="shared" si="57"/>
        <v>3.0457815866765478E-2</v>
      </c>
      <c r="AE194">
        <f t="shared" si="51"/>
        <v>0.99999999999999978</v>
      </c>
      <c r="AF194" s="17">
        <f t="shared" si="50"/>
        <v>9.4782276004781938</v>
      </c>
      <c r="AG194">
        <f t="shared" si="52"/>
        <v>74169.32925089536</v>
      </c>
      <c r="AH194">
        <f t="shared" si="59"/>
        <v>0.14875190780472231</v>
      </c>
      <c r="AI194">
        <f t="shared" si="55"/>
        <v>2.6018951917517491E-2</v>
      </c>
      <c r="AJ194">
        <f t="shared" si="55"/>
        <v>6.2842990091153308E-2</v>
      </c>
      <c r="AK194">
        <f t="shared" si="55"/>
        <v>4.8154656345356574E-2</v>
      </c>
      <c r="AL194">
        <f t="shared" si="55"/>
        <v>7.2046512329486086E-3</v>
      </c>
      <c r="AM194">
        <f t="shared" si="55"/>
        <v>4.530658217746307E-3</v>
      </c>
      <c r="AO194" s="32">
        <f t="shared" si="60"/>
        <v>203.6483774424037</v>
      </c>
      <c r="AP194">
        <f t="shared" si="60"/>
        <v>491.86735139304909</v>
      </c>
      <c r="AQ194">
        <f t="shared" si="60"/>
        <v>376.90286918997776</v>
      </c>
      <c r="AR194">
        <f t="shared" si="58"/>
        <v>56.390262693117222</v>
      </c>
      <c r="AS194" s="33">
        <f t="shared" si="58"/>
        <v>35.461120713664798</v>
      </c>
      <c r="AW194">
        <f>(((AO194-labtown_av20!AO194)/labtown_av20!AO194)/10)*100</f>
        <v>0.18100913802694066</v>
      </c>
      <c r="AX194">
        <f>(((AP194-labtown_av20!AP194)/labtown_av20!AP194)/10)*100</f>
        <v>0.18100913802694082</v>
      </c>
      <c r="AY194">
        <f>(((AQ194-labtown_av20!AQ194)/labtown_av20!AQ194)/10)*100</f>
        <v>0.1538346915761154</v>
      </c>
      <c r="AZ194">
        <f>(((AR194-labtown_av20!AR194)/labtown_av20!AR194)/10)*100</f>
        <v>0.18100913802694032</v>
      </c>
      <c r="BA194">
        <f>(((AS194-labtown_av20!AS194)/labtown_av20!AS194)/10)*100</f>
        <v>0.18100913802693985</v>
      </c>
    </row>
    <row r="195" spans="1:53" x14ac:dyDescent="0.35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2.1916783406202081</v>
      </c>
      <c r="K195">
        <v>1.77895969206186</v>
      </c>
      <c r="L195">
        <v>15</v>
      </c>
      <c r="M195">
        <v>2.0330967909278401</v>
      </c>
      <c r="N195">
        <f t="shared" si="46"/>
        <v>-1.346335507298976</v>
      </c>
      <c r="O195">
        <f t="shared" si="47"/>
        <v>0.576832246350512</v>
      </c>
      <c r="P195">
        <f t="shared" si="43"/>
        <v>1.193678501445278</v>
      </c>
      <c r="Q195">
        <f t="shared" si="44"/>
        <v>-0.677895969206186</v>
      </c>
      <c r="R195">
        <f t="shared" si="45"/>
        <v>-1.0554681223678652</v>
      </c>
      <c r="S195">
        <f t="shared" si="54"/>
        <v>0.26019198742172944</v>
      </c>
      <c r="T195">
        <f t="shared" si="54"/>
        <v>1.7803896526852354</v>
      </c>
      <c r="U195">
        <f t="shared" si="54"/>
        <v>3.2991950070102494</v>
      </c>
      <c r="V195">
        <f t="shared" si="54"/>
        <v>0.50768405228801272</v>
      </c>
      <c r="W195">
        <f t="shared" si="54"/>
        <v>0.34802946878789381</v>
      </c>
      <c r="X195">
        <f t="shared" si="48"/>
        <v>6.1954901681931203</v>
      </c>
      <c r="Y195">
        <f t="shared" si="49"/>
        <v>1.8238216351460463</v>
      </c>
      <c r="Z195">
        <f t="shared" si="57"/>
        <v>4.1996997873957241E-2</v>
      </c>
      <c r="AA195">
        <f t="shared" si="57"/>
        <v>0.28736865112393134</v>
      </c>
      <c r="AB195">
        <f t="shared" si="57"/>
        <v>0.5325155746268323</v>
      </c>
      <c r="AC195">
        <f t="shared" si="57"/>
        <v>8.1944130085848541E-2</v>
      </c>
      <c r="AD195">
        <f t="shared" si="57"/>
        <v>5.6174646289430662E-2</v>
      </c>
      <c r="AE195">
        <f t="shared" si="51"/>
        <v>1</v>
      </c>
      <c r="AF195" s="17">
        <f t="shared" si="50"/>
        <v>9.2739023690630891</v>
      </c>
      <c r="AG195">
        <f t="shared" si="52"/>
        <v>38199.492671867883</v>
      </c>
      <c r="AH195">
        <f t="shared" si="59"/>
        <v>9.5167888111501633E-2</v>
      </c>
      <c r="AI195">
        <f t="shared" si="55"/>
        <v>3.996765594687735E-3</v>
      </c>
      <c r="AJ195">
        <f t="shared" si="55"/>
        <v>2.7348267636915446E-2</v>
      </c>
      <c r="AK195">
        <f t="shared" si="55"/>
        <v>5.0678382623718377E-2</v>
      </c>
      <c r="AL195">
        <f t="shared" si="55"/>
        <v>7.7984498034043689E-3</v>
      </c>
      <c r="AM195">
        <f t="shared" si="55"/>
        <v>5.3460224527757177E-3</v>
      </c>
      <c r="AO195" s="32">
        <f t="shared" si="60"/>
        <v>31.282383354872646</v>
      </c>
      <c r="AP195">
        <f t="shared" si="60"/>
        <v>214.05283148122356</v>
      </c>
      <c r="AQ195">
        <f t="shared" si="60"/>
        <v>396.65588473520091</v>
      </c>
      <c r="AR195">
        <f t="shared" si="58"/>
        <v>61.037879391294823</v>
      </c>
      <c r="AS195" s="33">
        <f t="shared" si="58"/>
        <v>41.842915184660114</v>
      </c>
      <c r="AW195">
        <f>(((AO195-labtown_av20!AO195)/labtown_av20!AO195)/10)*100</f>
        <v>0.19684542461888269</v>
      </c>
      <c r="AX195">
        <f>(((AP195-labtown_av20!AP195)/labtown_av20!AP195)/10)*100</f>
        <v>0.19684542461887983</v>
      </c>
      <c r="AY195">
        <f>(((AQ195-labtown_av20!AQ195)/labtown_av20!AQ195)/10)*100</f>
        <v>9.5766989887849166E-2</v>
      </c>
      <c r="AZ195">
        <f>(((AR195-labtown_av20!AR195)/labtown_av20!AR195)/10)*100</f>
        <v>0.19684542461888047</v>
      </c>
      <c r="BA195">
        <f>(((AS195-labtown_av20!AS195)/labtown_av20!AS195)/10)*100</f>
        <v>0.19684542461887827</v>
      </c>
    </row>
    <row r="196" spans="1:53" x14ac:dyDescent="0.35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4.8458336300506453</v>
      </c>
      <c r="K196">
        <v>3.93330651789825</v>
      </c>
      <c r="L196">
        <v>15</v>
      </c>
      <c r="M196">
        <v>4.4952074490265703</v>
      </c>
      <c r="N196">
        <f t="shared" si="46"/>
        <v>-4.7932904286371878</v>
      </c>
      <c r="O196">
        <f t="shared" si="47"/>
        <v>-1.1466452143185939</v>
      </c>
      <c r="P196">
        <f t="shared" si="43"/>
        <v>0.93170992742357273</v>
      </c>
      <c r="Q196">
        <f t="shared" si="44"/>
        <v>-0.89333065178982496</v>
      </c>
      <c r="R196">
        <f t="shared" si="45"/>
        <v>-1.2018037811681446</v>
      </c>
      <c r="S196">
        <f t="shared" si="54"/>
        <v>8.2851507839514036E-3</v>
      </c>
      <c r="T196">
        <f t="shared" si="54"/>
        <v>0.31770080168140219</v>
      </c>
      <c r="U196">
        <f t="shared" si="54"/>
        <v>2.5388467117433775</v>
      </c>
      <c r="V196">
        <f t="shared" si="54"/>
        <v>0.40929027665943146</v>
      </c>
      <c r="W196">
        <f t="shared" si="54"/>
        <v>0.30065141315705907</v>
      </c>
      <c r="X196">
        <f t="shared" si="48"/>
        <v>3.5747743540252213</v>
      </c>
      <c r="Y196">
        <f t="shared" si="49"/>
        <v>1.2739020563987788</v>
      </c>
      <c r="Z196">
        <f t="shared" si="57"/>
        <v>2.3176709810011548E-3</v>
      </c>
      <c r="AA196">
        <f t="shared" si="57"/>
        <v>8.8872966575825649E-2</v>
      </c>
      <c r="AB196">
        <f t="shared" si="57"/>
        <v>0.71021173934646198</v>
      </c>
      <c r="AC196">
        <f t="shared" si="57"/>
        <v>0.11449401727931938</v>
      </c>
      <c r="AD196">
        <f t="shared" si="57"/>
        <v>8.410360581739193E-2</v>
      </c>
      <c r="AE196">
        <f t="shared" si="51"/>
        <v>1</v>
      </c>
      <c r="AF196" s="17">
        <f t="shared" si="50"/>
        <v>10.015328914256084</v>
      </c>
      <c r="AG196">
        <f t="shared" si="52"/>
        <v>54560.221580497768</v>
      </c>
      <c r="AH196">
        <f t="shared" si="59"/>
        <v>6.5925394156389219E-2</v>
      </c>
      <c r="AI196">
        <f t="shared" si="55"/>
        <v>1.5279337294732639E-4</v>
      </c>
      <c r="AJ196">
        <f t="shared" si="55"/>
        <v>5.8589853513589104E-3</v>
      </c>
      <c r="AK196">
        <f t="shared" si="55"/>
        <v>4.6820988850910267E-2</v>
      </c>
      <c r="AL196">
        <f t="shared" si="55"/>
        <v>7.5480632176875683E-3</v>
      </c>
      <c r="AM196">
        <f t="shared" si="55"/>
        <v>5.5445633634851523E-3</v>
      </c>
      <c r="AO196" s="32">
        <f t="shared" si="60"/>
        <v>1.1959022247827698</v>
      </c>
      <c r="AP196">
        <f t="shared" si="60"/>
        <v>45.857837165982822</v>
      </c>
      <c r="AQ196">
        <f t="shared" si="60"/>
        <v>366.46435413554121</v>
      </c>
      <c r="AR196">
        <f t="shared" si="58"/>
        <v>59.078122438892763</v>
      </c>
      <c r="AS196" s="33">
        <f t="shared" si="58"/>
        <v>43.396879942736788</v>
      </c>
      <c r="AW196">
        <f>(((AO196-labtown_av20!AO196)/labtown_av20!AO196)/10)*100</f>
        <v>0.23271081108574293</v>
      </c>
      <c r="AX196">
        <f>(((AP196-labtown_av20!AP196)/labtown_av20!AP196)/10)*100</f>
        <v>0.23271081108574418</v>
      </c>
      <c r="AY196">
        <f>(((AQ196-labtown_av20!AQ196)/labtown_av20!AQ196)/10)*100</f>
        <v>9.7840010887127321E-3</v>
      </c>
      <c r="AZ196">
        <f>(((AR196-labtown_av20!AR196)/labtown_av20!AR196)/10)*100</f>
        <v>0.23271081108574293</v>
      </c>
      <c r="BA196">
        <f>(((AS196-labtown_av20!AS196)/labtown_av20!AS196)/10)*100</f>
        <v>0.23271081108574182</v>
      </c>
    </row>
    <row r="197" spans="1:53" x14ac:dyDescent="0.35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6.4529929070320895</v>
      </c>
      <c r="K197">
        <v>5.2378189180455301</v>
      </c>
      <c r="L197">
        <v>15</v>
      </c>
      <c r="M197">
        <v>5.9860787634805899</v>
      </c>
      <c r="N197">
        <f t="shared" si="46"/>
        <v>-6.8805102688728361</v>
      </c>
      <c r="O197">
        <f t="shared" si="47"/>
        <v>-2.1902551344364181</v>
      </c>
      <c r="P197">
        <f t="shared" ref="P197:P260" si="61">$P$2+$J$2*J197+$K$2*K197+$F$2*G197</f>
        <v>0.77308121956566378</v>
      </c>
      <c r="Q197">
        <f t="shared" ref="Q197:Q260" si="62">$Q$2+$K$3*K197</f>
        <v>-1.0237818918045529</v>
      </c>
      <c r="R197">
        <f t="shared" ref="R197:R260" si="63">$R$2+$L$2*L197+$M$2*M197+$I$2*I197</f>
        <v>-1.2726762044579272</v>
      </c>
      <c r="S197">
        <f t="shared" si="54"/>
        <v>1.0276195491000762E-3</v>
      </c>
      <c r="T197">
        <f t="shared" si="54"/>
        <v>0.11188819844296584</v>
      </c>
      <c r="U197">
        <f t="shared" si="54"/>
        <v>2.1664312306788838</v>
      </c>
      <c r="V197">
        <f t="shared" si="54"/>
        <v>0.35923378461794403</v>
      </c>
      <c r="W197">
        <f t="shared" si="54"/>
        <v>0.28008106371163405</v>
      </c>
      <c r="X197">
        <f t="shared" si="48"/>
        <v>2.9186618970005278</v>
      </c>
      <c r="Y197">
        <f t="shared" si="49"/>
        <v>1.0711252567976566</v>
      </c>
      <c r="Z197">
        <f t="shared" si="57"/>
        <v>3.5208584802376316E-4</v>
      </c>
      <c r="AA197">
        <f t="shared" si="57"/>
        <v>3.8335443566776935E-2</v>
      </c>
      <c r="AB197">
        <f t="shared" si="57"/>
        <v>0.74226865157122102</v>
      </c>
      <c r="AC197">
        <f t="shared" si="57"/>
        <v>0.12308167142865163</v>
      </c>
      <c r="AD197">
        <f t="shared" si="57"/>
        <v>9.5962147585326632E-2</v>
      </c>
      <c r="AE197">
        <f t="shared" si="51"/>
        <v>1</v>
      </c>
      <c r="AF197" s="17">
        <f t="shared" si="50"/>
        <v>8.6129679999005333</v>
      </c>
      <c r="AG197">
        <f t="shared" si="52"/>
        <v>11646.438215335611</v>
      </c>
      <c r="AH197">
        <f t="shared" si="59"/>
        <v>5.6240822625500238E-2</v>
      </c>
      <c r="AI197">
        <f t="shared" si="55"/>
        <v>1.9801597727653298E-5</v>
      </c>
      <c r="AJ197">
        <f t="shared" si="55"/>
        <v>2.1560168819089757E-3</v>
      </c>
      <c r="AK197">
        <f t="shared" si="55"/>
        <v>4.1745799573486279E-2</v>
      </c>
      <c r="AL197">
        <f t="shared" si="55"/>
        <v>6.9222144512688967E-3</v>
      </c>
      <c r="AM197">
        <f t="shared" si="55"/>
        <v>5.3969901211084314E-3</v>
      </c>
      <c r="AO197" s="32">
        <f t="shared" si="60"/>
        <v>0.15498561436246103</v>
      </c>
      <c r="AP197">
        <f t="shared" si="60"/>
        <v>16.874981787547945</v>
      </c>
      <c r="AQ197">
        <f t="shared" si="60"/>
        <v>326.74122982073624</v>
      </c>
      <c r="AR197">
        <f t="shared" si="58"/>
        <v>54.179651270279571</v>
      </c>
      <c r="AS197" s="33">
        <f t="shared" si="58"/>
        <v>42.241835286856535</v>
      </c>
      <c r="AW197">
        <f>(((AO197-labtown_av20!AO197)/labtown_av20!AO197)/10)*100</f>
        <v>0.24464890772450129</v>
      </c>
      <c r="AX197">
        <f>(((AP197-labtown_av20!AP197)/labtown_av20!AP197)/10)*100</f>
        <v>0.2446489077245006</v>
      </c>
      <c r="AY197">
        <f>(((AQ197-labtown_av20!AQ197)/labtown_av20!AQ197)/10)*100</f>
        <v>-5.148070482962179E-2</v>
      </c>
      <c r="AZ197">
        <f>(((AR197-labtown_av20!AR197)/labtown_av20!AR197)/10)*100</f>
        <v>0.24464890772450285</v>
      </c>
      <c r="BA197">
        <f>(((AS197-labtown_av20!AS197)/labtown_av20!AS197)/10)*100</f>
        <v>0.24464890772450304</v>
      </c>
    </row>
    <row r="198" spans="1:53" x14ac:dyDescent="0.35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8.9419535211004142</v>
      </c>
      <c r="K198">
        <v>7.2580791567373497</v>
      </c>
      <c r="L198">
        <v>15</v>
      </c>
      <c r="M198">
        <v>8.2949476076998199</v>
      </c>
      <c r="N198">
        <f t="shared" ref="N198:N261" si="64">$N$2+$G$2*60*H198/$N$3</f>
        <v>-10.112926650779771</v>
      </c>
      <c r="O198">
        <f t="shared" ref="O198:O261" si="65">$O$2+$H$2*60*H198/$O$3</f>
        <v>-3.8064633253898856</v>
      </c>
      <c r="P198">
        <f t="shared" si="61"/>
        <v>0.52741757454073834</v>
      </c>
      <c r="Q198">
        <f t="shared" si="62"/>
        <v>-1.2258079156737351</v>
      </c>
      <c r="R198">
        <f t="shared" si="63"/>
        <v>-1.4086922978298035</v>
      </c>
      <c r="S198">
        <f t="shared" si="54"/>
        <v>4.0551951581527068E-5</v>
      </c>
      <c r="T198">
        <f t="shared" si="54"/>
        <v>2.2226648538110579E-2</v>
      </c>
      <c r="U198">
        <f t="shared" si="54"/>
        <v>1.6945506027207486</v>
      </c>
      <c r="V198">
        <f t="shared" si="54"/>
        <v>0.29352046471924675</v>
      </c>
      <c r="W198">
        <f t="shared" si="54"/>
        <v>0.24446275869856005</v>
      </c>
      <c r="X198">
        <f t="shared" ref="X198:X261" si="66">SUM(S198:W198)</f>
        <v>2.2548010266282472</v>
      </c>
      <c r="Y198">
        <f t="shared" ref="Y198:Y261" si="67">LN(X198)</f>
        <v>0.81306173253307668</v>
      </c>
      <c r="Z198">
        <f t="shared" si="57"/>
        <v>1.7984713995880637E-5</v>
      </c>
      <c r="AA198">
        <f t="shared" si="57"/>
        <v>9.8574766800366212E-3</v>
      </c>
      <c r="AB198">
        <f t="shared" si="57"/>
        <v>0.75152999431383172</v>
      </c>
      <c r="AC198">
        <f t="shared" si="57"/>
        <v>0.13017577216476936</v>
      </c>
      <c r="AD198">
        <f t="shared" si="57"/>
        <v>0.10841877212736653</v>
      </c>
      <c r="AE198">
        <f t="shared" si="51"/>
        <v>1.0000000000000002</v>
      </c>
      <c r="AF198" s="17">
        <f t="shared" ref="AF198:AF261" si="68">$E$2*LN(F198+0.15*E198)</f>
        <v>9.8699979981782864</v>
      </c>
      <c r="AG198">
        <f t="shared" si="52"/>
        <v>34171.29390032182</v>
      </c>
      <c r="AH198">
        <f t="shared" si="59"/>
        <v>4.8791846208654274E-2</v>
      </c>
      <c r="AI198">
        <f t="shared" si="55"/>
        <v>8.7750739939364015E-7</v>
      </c>
      <c r="AJ198">
        <f t="shared" si="55"/>
        <v>4.8096448617774272E-4</v>
      </c>
      <c r="AK198">
        <f t="shared" si="55"/>
        <v>3.6668535903751298E-2</v>
      </c>
      <c r="AL198">
        <f t="shared" si="55"/>
        <v>6.3515162555562443E-3</v>
      </c>
      <c r="AM198">
        <f t="shared" si="55"/>
        <v>5.2899520557696004E-3</v>
      </c>
      <c r="AO198" s="32">
        <f t="shared" si="60"/>
        <v>6.8681843391203146E-3</v>
      </c>
      <c r="AP198">
        <f t="shared" si="60"/>
        <v>3.7644728168920816</v>
      </c>
      <c r="AQ198">
        <f t="shared" si="60"/>
        <v>287.00186939351403</v>
      </c>
      <c r="AR198">
        <f t="shared" si="58"/>
        <v>49.712839465767885</v>
      </c>
      <c r="AS198" s="33">
        <f t="shared" si="58"/>
        <v>41.40405640937027</v>
      </c>
      <c r="AW198">
        <f>(((AO198-labtown_av20!AO198)/labtown_av20!AO198)/10)*100</f>
        <v>0.27706401403226916</v>
      </c>
      <c r="AX198">
        <f>(((AP198-labtown_av20!AP198)/labtown_av20!AP198)/10)*100</f>
        <v>0.27706401403227121</v>
      </c>
      <c r="AY198">
        <f>(((AQ198-labtown_av20!AQ198)/labtown_av20!AQ198)/10)*100</f>
        <v>-0.13227456792772901</v>
      </c>
      <c r="AZ198">
        <f>(((AR198-labtown_av20!AR198)/labtown_av20!AR198)/10)*100</f>
        <v>0.27706401403226966</v>
      </c>
      <c r="BA198">
        <f>(((AS198-labtown_av20!AS198)/labtown_av20!AS198)/10)*100</f>
        <v>0.27706401403227177</v>
      </c>
    </row>
    <row r="199" spans="1:53" x14ac:dyDescent="0.35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10.810189181050381</v>
      </c>
      <c r="K199">
        <v>8.7745042053980207</v>
      </c>
      <c r="L199">
        <v>15</v>
      </c>
      <c r="M199">
        <v>10.0280048061692</v>
      </c>
      <c r="N199">
        <f t="shared" si="64"/>
        <v>-12.53920672863684</v>
      </c>
      <c r="O199">
        <f t="shared" si="65"/>
        <v>-5.0196033643184199</v>
      </c>
      <c r="P199">
        <f t="shared" si="61"/>
        <v>0.34302028862359968</v>
      </c>
      <c r="Q199">
        <f t="shared" si="62"/>
        <v>-1.3774504205398022</v>
      </c>
      <c r="R199">
        <f t="shared" si="63"/>
        <v>-1.4810905649212092</v>
      </c>
      <c r="S199">
        <f t="shared" si="54"/>
        <v>3.5833704691208019E-6</v>
      </c>
      <c r="T199">
        <f t="shared" si="54"/>
        <v>6.607146819847985E-3</v>
      </c>
      <c r="U199">
        <f t="shared" si="54"/>
        <v>1.4091973523110788</v>
      </c>
      <c r="V199">
        <f t="shared" si="54"/>
        <v>0.2522207909416222</v>
      </c>
      <c r="W199">
        <f t="shared" si="54"/>
        <v>0.22738957002529653</v>
      </c>
      <c r="X199">
        <f t="shared" si="66"/>
        <v>1.8954184434683146</v>
      </c>
      <c r="Y199">
        <f t="shared" si="67"/>
        <v>0.63943962865361015</v>
      </c>
      <c r="Z199">
        <f t="shared" si="57"/>
        <v>1.890543210376176E-6</v>
      </c>
      <c r="AA199">
        <f t="shared" si="57"/>
        <v>3.4858512866203601E-3</v>
      </c>
      <c r="AB199">
        <f t="shared" si="57"/>
        <v>0.74347559356469672</v>
      </c>
      <c r="AC199">
        <f t="shared" si="57"/>
        <v>0.1330686592244498</v>
      </c>
      <c r="AD199">
        <f t="shared" si="57"/>
        <v>0.11996800538102276</v>
      </c>
      <c r="AE199">
        <f t="shared" ref="AE199:AE262" si="69">SUM(Z199:AD199)</f>
        <v>1</v>
      </c>
      <c r="AF199" s="17">
        <f t="shared" si="68"/>
        <v>9.8720078519071119</v>
      </c>
      <c r="AG199">
        <f t="shared" si="52"/>
        <v>30321.599489144541</v>
      </c>
      <c r="AH199">
        <f t="shared" si="59"/>
        <v>4.2336874800396711E-2</v>
      </c>
      <c r="AI199">
        <f t="shared" si="55"/>
        <v>8.0039691202436227E-8</v>
      </c>
      <c r="AJ199">
        <f t="shared" si="55"/>
        <v>1.4758004949444798E-4</v>
      </c>
      <c r="AK199">
        <f t="shared" si="55"/>
        <v>3.1476433121899197E-2</v>
      </c>
      <c r="AL199">
        <f t="shared" si="55"/>
        <v>5.6337111654421856E-3</v>
      </c>
      <c r="AM199">
        <f t="shared" si="55"/>
        <v>5.0790704238696796E-3</v>
      </c>
      <c r="AO199" s="32">
        <f t="shared" si="60"/>
        <v>6.2646463608678575E-4</v>
      </c>
      <c r="AP199">
        <f t="shared" si="60"/>
        <v>1.1550979346781276</v>
      </c>
      <c r="AQ199">
        <f t="shared" si="60"/>
        <v>246.36367188308731</v>
      </c>
      <c r="AR199">
        <f t="shared" si="58"/>
        <v>44.094633075862937</v>
      </c>
      <c r="AS199" s="33">
        <f t="shared" si="58"/>
        <v>39.753501755786722</v>
      </c>
      <c r="AW199">
        <f>(((AO199-labtown_av20!AO199)/labtown_av20!AO199)/10)*100</f>
        <v>0.28665329932996525</v>
      </c>
      <c r="AX199">
        <f>(((AP199-labtown_av20!AP199)/labtown_av20!AP199)/10)*100</f>
        <v>0.28665329932996508</v>
      </c>
      <c r="AY199">
        <f>(((AQ199-labtown_av20!AQ199)/labtown_av20!AQ199)/10)*100</f>
        <v>-0.2065868197632795</v>
      </c>
      <c r="AZ199">
        <f>(((AR199-labtown_av20!AR199)/labtown_av20!AR199)/10)*100</f>
        <v>0.28665329932996492</v>
      </c>
      <c r="BA199">
        <f>(((AS199-labtown_av20!AS199)/labtown_av20!AS199)/10)*100</f>
        <v>0.28665329932996586</v>
      </c>
    </row>
    <row r="200" spans="1:53" x14ac:dyDescent="0.35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12.268311292967731</v>
      </c>
      <c r="K200">
        <v>9.9580448806556205</v>
      </c>
      <c r="L200">
        <v>15</v>
      </c>
      <c r="M200">
        <v>11.380622720749299</v>
      </c>
      <c r="N200">
        <f t="shared" si="64"/>
        <v>-14.432871809048999</v>
      </c>
      <c r="O200">
        <f t="shared" si="65"/>
        <v>-5.9664359045244995</v>
      </c>
      <c r="P200">
        <f t="shared" si="61"/>
        <v>0.1991017425122763</v>
      </c>
      <c r="Q200">
        <f t="shared" si="62"/>
        <v>-1.4958044880655621</v>
      </c>
      <c r="R200">
        <f t="shared" si="63"/>
        <v>-1.5379717231617591</v>
      </c>
      <c r="S200">
        <f t="shared" si="54"/>
        <v>5.3936581239671216E-7</v>
      </c>
      <c r="T200">
        <f t="shared" si="54"/>
        <v>2.5633612215473786E-3</v>
      </c>
      <c r="U200">
        <f t="shared" si="54"/>
        <v>1.220306116594112</v>
      </c>
      <c r="V200">
        <f t="shared" si="54"/>
        <v>0.22406827195182077</v>
      </c>
      <c r="W200">
        <f t="shared" si="54"/>
        <v>0.21481636691979752</v>
      </c>
      <c r="X200">
        <f t="shared" si="66"/>
        <v>1.66175465605309</v>
      </c>
      <c r="Y200">
        <f t="shared" si="67"/>
        <v>0.50787406583308037</v>
      </c>
      <c r="Z200">
        <f t="shared" si="57"/>
        <v>3.2457608012832939E-7</v>
      </c>
      <c r="AA200">
        <f t="shared" si="57"/>
        <v>1.542562984379256E-3</v>
      </c>
      <c r="AB200">
        <f t="shared" si="57"/>
        <v>0.73434794489609989</v>
      </c>
      <c r="AC200">
        <f t="shared" si="57"/>
        <v>0.13483835964330357</v>
      </c>
      <c r="AD200">
        <f t="shared" si="57"/>
        <v>0.12927080790013717</v>
      </c>
      <c r="AE200">
        <f t="shared" si="69"/>
        <v>1</v>
      </c>
      <c r="AF200" s="17">
        <f t="shared" si="68"/>
        <v>9.1280125360663948</v>
      </c>
      <c r="AG200">
        <f t="shared" si="52"/>
        <v>13141.420380821044</v>
      </c>
      <c r="AH200">
        <f t="shared" si="59"/>
        <v>3.9530413547983749E-2</v>
      </c>
      <c r="AI200">
        <f t="shared" si="55"/>
        <v>1.283062667525637E-8</v>
      </c>
      <c r="AJ200">
        <f t="shared" si="55"/>
        <v>6.0978152696323987E-5</v>
      </c>
      <c r="AK200">
        <f t="shared" si="55"/>
        <v>2.902907794985481E-2</v>
      </c>
      <c r="AL200">
        <f t="shared" si="55"/>
        <v>5.3302161188315527E-3</v>
      </c>
      <c r="AM200">
        <f t="shared" si="55"/>
        <v>5.1101284959743868E-3</v>
      </c>
      <c r="AO200" s="32">
        <f t="shared" si="60"/>
        <v>1.0042434884650369E-4</v>
      </c>
      <c r="AP200">
        <f t="shared" si="60"/>
        <v>0.47727140952518216</v>
      </c>
      <c r="AQ200">
        <f t="shared" si="60"/>
        <v>227.20840723629877</v>
      </c>
      <c r="AR200">
        <f t="shared" si="58"/>
        <v>41.719200199089357</v>
      </c>
      <c r="AS200" s="33">
        <f t="shared" si="58"/>
        <v>39.996590947490652</v>
      </c>
      <c r="AW200">
        <f>(((AO200-labtown_av20!AO200)/labtown_av20!AO200)/10)*100</f>
        <v>0.30421070980955894</v>
      </c>
      <c r="AX200">
        <f>(((AP200-labtown_av20!AP200)/labtown_av20!AP200)/10)*100</f>
        <v>0.30421070980955905</v>
      </c>
      <c r="AY200">
        <f>(((AQ200-labtown_av20!AQ200)/labtown_av20!AQ200)/10)*100</f>
        <v>-0.25467612750197749</v>
      </c>
      <c r="AZ200">
        <f>(((AR200-labtown_av20!AR200)/labtown_av20!AR200)/10)*100</f>
        <v>0.30421070980955811</v>
      </c>
      <c r="BA200">
        <f>(((AS200-labtown_av20!AS200)/labtown_av20!AS200)/10)*100</f>
        <v>0.30421070980955911</v>
      </c>
    </row>
    <row r="201" spans="1:53" x14ac:dyDescent="0.35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15.885253470817062</v>
      </c>
      <c r="K201">
        <v>12.8938745704684</v>
      </c>
      <c r="L201">
        <v>17.1918327606245</v>
      </c>
      <c r="M201">
        <v>14.7358566519639</v>
      </c>
      <c r="N201">
        <f t="shared" si="64"/>
        <v>-19.130199312749397</v>
      </c>
      <c r="O201">
        <f t="shared" si="65"/>
        <v>-8.3150996563746986</v>
      </c>
      <c r="P201">
        <f t="shared" si="61"/>
        <v>-0.15789514776895708</v>
      </c>
      <c r="Q201">
        <f t="shared" si="62"/>
        <v>-1.78938745704684</v>
      </c>
      <c r="R201">
        <f t="shared" si="63"/>
        <v>-1.804725245512862</v>
      </c>
      <c r="S201">
        <f t="shared" si="54"/>
        <v>4.9188094730318901E-9</v>
      </c>
      <c r="T201">
        <f t="shared" si="54"/>
        <v>2.447924972278808E-4</v>
      </c>
      <c r="U201">
        <f t="shared" si="54"/>
        <v>0.85393931471686879</v>
      </c>
      <c r="V201">
        <f t="shared" si="54"/>
        <v>0.16706247127129334</v>
      </c>
      <c r="W201">
        <f t="shared" si="54"/>
        <v>0.16451965288077836</v>
      </c>
      <c r="X201">
        <f t="shared" si="66"/>
        <v>1.1857662362849779</v>
      </c>
      <c r="Y201">
        <f t="shared" si="67"/>
        <v>0.17038917852176402</v>
      </c>
      <c r="Z201">
        <f t="shared" si="57"/>
        <v>4.1482117828237284E-9</v>
      </c>
      <c r="AA201">
        <f t="shared" si="57"/>
        <v>2.0644245867112822E-4</v>
      </c>
      <c r="AB201">
        <f t="shared" si="57"/>
        <v>0.72015823067476814</v>
      </c>
      <c r="AC201">
        <f t="shared" si="57"/>
        <v>0.14088988719623388</v>
      </c>
      <c r="AD201">
        <f t="shared" si="57"/>
        <v>0.13874543552211499</v>
      </c>
      <c r="AE201">
        <f t="shared" si="69"/>
        <v>1</v>
      </c>
      <c r="AF201" s="17">
        <f t="shared" si="68"/>
        <v>8.6284315092255301</v>
      </c>
      <c r="AG201">
        <f t="shared" ref="AG201:AG264" si="70">EXP(AF201+$D$2*Y201)</f>
        <v>6296.2149748828806</v>
      </c>
      <c r="AH201">
        <f t="shared" si="59"/>
        <v>3.265274815111574E-2</v>
      </c>
      <c r="AI201">
        <f t="shared" si="55"/>
        <v>1.3545051462203404E-10</v>
      </c>
      <c r="AJ201">
        <f t="shared" si="55"/>
        <v>6.7409136106854692E-6</v>
      </c>
      <c r="AK201">
        <f t="shared" si="55"/>
        <v>2.3515145335176318E-2</v>
      </c>
      <c r="AL201">
        <f t="shared" si="55"/>
        <v>4.600442003657731E-3</v>
      </c>
      <c r="AM201">
        <f t="shared" si="55"/>
        <v>4.5304197632204885E-3</v>
      </c>
      <c r="AO201" s="32">
        <f t="shared" si="60"/>
        <v>1.0601609785805572E-6</v>
      </c>
      <c r="AP201">
        <f t="shared" si="60"/>
        <v>5.276062324290922E-2</v>
      </c>
      <c r="AQ201">
        <f t="shared" si="60"/>
        <v>184.05127185798935</v>
      </c>
      <c r="AR201">
        <f t="shared" si="58"/>
        <v>36.007313151304132</v>
      </c>
      <c r="AS201" s="33">
        <f t="shared" si="58"/>
        <v>35.459254348046741</v>
      </c>
      <c r="AW201">
        <f>(((AO201-labtown_av20!AO201)/labtown_av20!AO201)/10)*100</f>
        <v>0.34255435354953873</v>
      </c>
      <c r="AX201">
        <f>(((AP201-labtown_av20!AP201)/labtown_av20!AP201)/10)*100</f>
        <v>0.34255435354953673</v>
      </c>
      <c r="AY201">
        <f>(((AQ201-labtown_av20!AQ201)/labtown_av20!AQ201)/10)*100</f>
        <v>-0.37791307612738739</v>
      </c>
      <c r="AZ201">
        <f>(((AR201-labtown_av20!AR201)/labtown_av20!AR201)/10)*100</f>
        <v>0.34255435354953512</v>
      </c>
      <c r="BA201">
        <f>(((AS201-labtown_av20!AS201)/labtown_av20!AS201)/10)*100</f>
        <v>0.34255435354953745</v>
      </c>
    </row>
    <row r="202" spans="1:53" x14ac:dyDescent="0.35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17.027436733043331</v>
      </c>
      <c r="K202">
        <v>13.8209713742235</v>
      </c>
      <c r="L202">
        <v>18.427961832297999</v>
      </c>
      <c r="M202">
        <v>15.7953958562554</v>
      </c>
      <c r="N202">
        <f t="shared" si="64"/>
        <v>-20.613554198757598</v>
      </c>
      <c r="O202">
        <f t="shared" si="65"/>
        <v>-9.0567770993787988</v>
      </c>
      <c r="P202">
        <f t="shared" si="61"/>
        <v>-0.27063011910557633</v>
      </c>
      <c r="Q202">
        <f t="shared" si="62"/>
        <v>-1.8820971374223501</v>
      </c>
      <c r="R202">
        <f t="shared" si="63"/>
        <v>-1.9497748856494586</v>
      </c>
      <c r="S202">
        <f t="shared" si="54"/>
        <v>1.1159562248989005E-9</v>
      </c>
      <c r="T202">
        <f t="shared" si="54"/>
        <v>1.165981559469973E-4</v>
      </c>
      <c r="U202">
        <f t="shared" si="54"/>
        <v>0.76289862585078727</v>
      </c>
      <c r="V202">
        <f t="shared" si="54"/>
        <v>0.15227043864590892</v>
      </c>
      <c r="W202">
        <f t="shared" si="54"/>
        <v>0.14230610312698211</v>
      </c>
      <c r="X202">
        <f t="shared" si="66"/>
        <v>1.0575917668955817</v>
      </c>
      <c r="Y202">
        <f t="shared" si="67"/>
        <v>5.599440537959581E-2</v>
      </c>
      <c r="Z202">
        <f t="shared" si="57"/>
        <v>1.0551861879320788E-9</v>
      </c>
      <c r="AA202">
        <f t="shared" si="57"/>
        <v>1.1024873641864242E-4</v>
      </c>
      <c r="AB202">
        <f t="shared" si="57"/>
        <v>0.72135454315248082</v>
      </c>
      <c r="AC202">
        <f t="shared" si="57"/>
        <v>0.14397846448150622</v>
      </c>
      <c r="AD202">
        <f t="shared" si="57"/>
        <v>0.13455674257440803</v>
      </c>
      <c r="AE202">
        <f t="shared" si="69"/>
        <v>0.99999999999999978</v>
      </c>
      <c r="AF202" s="17">
        <f t="shared" si="68"/>
        <v>9.2305467269012063</v>
      </c>
      <c r="AG202">
        <f t="shared" si="70"/>
        <v>10612.022236506709</v>
      </c>
      <c r="AH202">
        <f t="shared" si="59"/>
        <v>3.3066486011574088E-2</v>
      </c>
      <c r="AI202">
        <f t="shared" si="55"/>
        <v>3.4891299322862269E-11</v>
      </c>
      <c r="AJ202">
        <f t="shared" si="55"/>
        <v>3.6455383005807585E-6</v>
      </c>
      <c r="AK202">
        <f t="shared" si="55"/>
        <v>2.3852659910536925E-2</v>
      </c>
      <c r="AL202">
        <f t="shared" si="55"/>
        <v>4.7608618817456426E-3</v>
      </c>
      <c r="AM202">
        <f t="shared" si="55"/>
        <v>4.4493186460996389E-3</v>
      </c>
      <c r="AO202" s="32">
        <f t="shared" si="60"/>
        <v>2.7309157250005374E-7</v>
      </c>
      <c r="AP202">
        <f t="shared" si="60"/>
        <v>2.8533353771163106E-2</v>
      </c>
      <c r="AQ202">
        <f t="shared" si="60"/>
        <v>186.69297302463295</v>
      </c>
      <c r="AR202">
        <f t="shared" si="58"/>
        <v>37.262907457549673</v>
      </c>
      <c r="AS202" s="33">
        <f t="shared" si="58"/>
        <v>34.824482011221455</v>
      </c>
      <c r="AW202">
        <f>(((AO202-labtown_av20!AO202)/labtown_av20!AO202)/10)*100</f>
        <v>0.3723646666567228</v>
      </c>
      <c r="AX202">
        <f>(((AP202-labtown_av20!AP202)/labtown_av20!AP202)/10)*100</f>
        <v>0.37236466665672291</v>
      </c>
      <c r="AY202">
        <f>(((AQ202-labtown_av20!AQ202)/labtown_av20!AQ202)/10)*100</f>
        <v>-0.40014891741717112</v>
      </c>
      <c r="AZ202">
        <f>(((AR202-labtown_av20!AR202)/labtown_av20!AR202)/10)*100</f>
        <v>0.37236466665672152</v>
      </c>
      <c r="BA202">
        <f>(((AS202-labtown_av20!AS202)/labtown_av20!AS202)/10)*100</f>
        <v>0.37236466665672363</v>
      </c>
    </row>
    <row r="203" spans="1:53" x14ac:dyDescent="0.35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18.265875655300242</v>
      </c>
      <c r="K203">
        <v>14.826197772159301</v>
      </c>
      <c r="L203">
        <v>19.768263696212401</v>
      </c>
      <c r="M203">
        <v>16.944226025325001</v>
      </c>
      <c r="N203">
        <f t="shared" si="64"/>
        <v>-22.221916435454876</v>
      </c>
      <c r="O203">
        <f t="shared" si="65"/>
        <v>-9.860958217727438</v>
      </c>
      <c r="P203">
        <f t="shared" si="61"/>
        <v>-0.39286564909457022</v>
      </c>
      <c r="Q203">
        <f t="shared" si="62"/>
        <v>-1.9826197772159302</v>
      </c>
      <c r="R203">
        <f t="shared" si="63"/>
        <v>-2.0798143454055174</v>
      </c>
      <c r="S203">
        <f t="shared" si="54"/>
        <v>2.2343145555785938E-10</v>
      </c>
      <c r="T203">
        <f t="shared" si="54"/>
        <v>5.2172333261651315E-5</v>
      </c>
      <c r="U203">
        <f t="shared" si="54"/>
        <v>0.67511944440202576</v>
      </c>
      <c r="V203">
        <f t="shared" si="54"/>
        <v>0.1377080000559345</v>
      </c>
      <c r="W203">
        <f t="shared" si="54"/>
        <v>0.1249534082196241</v>
      </c>
      <c r="X203">
        <f t="shared" si="66"/>
        <v>0.93783302523427747</v>
      </c>
      <c r="Y203">
        <f t="shared" si="67"/>
        <v>-6.4183357299152061E-2</v>
      </c>
      <c r="Z203">
        <f t="shared" si="57"/>
        <v>2.3824225586643696E-10</v>
      </c>
      <c r="AA203">
        <f t="shared" si="57"/>
        <v>5.5630727280710008E-5</v>
      </c>
      <c r="AB203">
        <f t="shared" si="57"/>
        <v>0.71987168956155712</v>
      </c>
      <c r="AC203">
        <f t="shared" si="57"/>
        <v>0.1468363731609196</v>
      </c>
      <c r="AD203">
        <f t="shared" si="57"/>
        <v>0.13323630631200029</v>
      </c>
      <c r="AE203">
        <f t="shared" si="69"/>
        <v>1</v>
      </c>
      <c r="AF203" s="17">
        <f t="shared" si="68"/>
        <v>9.8021073208252112</v>
      </c>
      <c r="AG203">
        <f t="shared" si="70"/>
        <v>17277.821619340953</v>
      </c>
      <c r="AH203">
        <f t="shared" si="59"/>
        <v>3.2126699922787404E-2</v>
      </c>
      <c r="AI203">
        <f t="shared" si="55"/>
        <v>7.6539374631489573E-12</v>
      </c>
      <c r="AJ203">
        <f t="shared" si="55"/>
        <v>1.7872316818337932E-6</v>
      </c>
      <c r="AK203">
        <f t="shared" si="55"/>
        <v>2.3127101753454116E-2</v>
      </c>
      <c r="AL203">
        <f t="shared" si="55"/>
        <v>4.7173680982912983E-3</v>
      </c>
      <c r="AM203">
        <f t="shared" si="55"/>
        <v>4.2804428317062184E-3</v>
      </c>
      <c r="AO203" s="32">
        <f t="shared" si="60"/>
        <v>5.9906792185833438E-8</v>
      </c>
      <c r="AP203">
        <f t="shared" si="60"/>
        <v>1.3988527795928104E-2</v>
      </c>
      <c r="AQ203">
        <f t="shared" si="60"/>
        <v>181.01408396336623</v>
      </c>
      <c r="AR203">
        <f t="shared" si="58"/>
        <v>36.922484889515907</v>
      </c>
      <c r="AS203" s="33">
        <f t="shared" si="58"/>
        <v>33.502703728241102</v>
      </c>
      <c r="AW203">
        <f>(((AO203-labtown_av20!AO203)/labtown_av20!AO203)/10)*100</f>
        <v>0.39209860315923151</v>
      </c>
      <c r="AX203">
        <f>(((AP203-labtown_av20!AP203)/labtown_av20!AP203)/10)*100</f>
        <v>0.39209860315923284</v>
      </c>
      <c r="AY203">
        <f>(((AQ203-labtown_av20!AQ203)/labtown_av20!AQ203)/10)*100</f>
        <v>-0.43587556605252009</v>
      </c>
      <c r="AZ203">
        <f>(((AR203-labtown_av20!AR203)/labtown_av20!AR203)/10)*100</f>
        <v>0.39209860315923456</v>
      </c>
      <c r="BA203">
        <f>(((AS203-labtown_av20!AS203)/labtown_av20!AS203)/10)*100</f>
        <v>0.39209860315923012</v>
      </c>
    </row>
    <row r="204" spans="1:53" x14ac:dyDescent="0.35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20.674811147429452</v>
      </c>
      <c r="K204">
        <v>16.781502554731698</v>
      </c>
      <c r="L204">
        <v>22.375336739642201</v>
      </c>
      <c r="M204">
        <v>19.178860062550498</v>
      </c>
      <c r="N204">
        <f t="shared" si="64"/>
        <v>-25.350404087570638</v>
      </c>
      <c r="O204">
        <f t="shared" si="65"/>
        <v>-11.425202043785319</v>
      </c>
      <c r="P204">
        <f t="shared" si="61"/>
        <v>-0.63063071065537446</v>
      </c>
      <c r="Q204">
        <f t="shared" si="62"/>
        <v>-2.1781502554731702</v>
      </c>
      <c r="R204">
        <f t="shared" si="63"/>
        <v>-2.293193258681157</v>
      </c>
      <c r="S204">
        <f t="shared" si="54"/>
        <v>9.7827147600790624E-12</v>
      </c>
      <c r="T204">
        <f t="shared" si="54"/>
        <v>1.0916861430097385E-5</v>
      </c>
      <c r="U204">
        <f t="shared" si="54"/>
        <v>0.5322559955921955</v>
      </c>
      <c r="V204">
        <f t="shared" si="54"/>
        <v>0.11325082210124837</v>
      </c>
      <c r="W204">
        <f t="shared" si="54"/>
        <v>0.1009436075983782</v>
      </c>
      <c r="X204">
        <f t="shared" si="66"/>
        <v>0.74646134216303484</v>
      </c>
      <c r="Y204">
        <f t="shared" si="67"/>
        <v>-0.29241144879184899</v>
      </c>
      <c r="Z204">
        <f t="shared" si="57"/>
        <v>1.3105453969969174E-11</v>
      </c>
      <c r="AA204">
        <f t="shared" si="57"/>
        <v>1.4624818210228267E-5</v>
      </c>
      <c r="AB204">
        <f t="shared" si="57"/>
        <v>0.71303892851285167</v>
      </c>
      <c r="AC204">
        <f t="shared" si="57"/>
        <v>0.15171692853253374</v>
      </c>
      <c r="AD204">
        <f t="shared" si="57"/>
        <v>0.13522951812329898</v>
      </c>
      <c r="AE204">
        <f t="shared" si="69"/>
        <v>1</v>
      </c>
      <c r="AF204" s="18">
        <f t="shared" si="68"/>
        <v>9.9154847935456214</v>
      </c>
      <c r="AG204">
        <f t="shared" si="70"/>
        <v>16494.739310604007</v>
      </c>
      <c r="AH204">
        <f t="shared" si="59"/>
        <v>3.1713947988879644E-2</v>
      </c>
      <c r="AI204">
        <f t="shared" si="55"/>
        <v>4.1562568557425861E-13</v>
      </c>
      <c r="AJ204">
        <f t="shared" si="55"/>
        <v>4.6381072406599911E-7</v>
      </c>
      <c r="AK204">
        <f t="shared" si="55"/>
        <v>2.2613279492903048E-2</v>
      </c>
      <c r="AL204">
        <f t="shared" si="55"/>
        <v>4.8115427805133452E-3</v>
      </c>
      <c r="AM204">
        <f t="shared" si="55"/>
        <v>4.2886619043235605E-3</v>
      </c>
      <c r="AO204" s="34">
        <f t="shared" si="60"/>
        <v>3.2530709445524889E-9</v>
      </c>
      <c r="AP204" s="35">
        <f t="shared" si="60"/>
        <v>3.630211612514451E-3</v>
      </c>
      <c r="AQ204" s="35">
        <f t="shared" si="60"/>
        <v>176.99243582063056</v>
      </c>
      <c r="AR204" s="35">
        <f t="shared" si="58"/>
        <v>37.659583035954377</v>
      </c>
      <c r="AS204" s="36">
        <f t="shared" si="58"/>
        <v>33.567033790724366</v>
      </c>
      <c r="AT204">
        <f>SUM(AO185:AS204)</f>
        <v>8448.0302255494571</v>
      </c>
      <c r="AU204">
        <f>C204*0.5</f>
        <v>7826.9247004256003</v>
      </c>
      <c r="AW204">
        <f>(((AO204-labtown_av20!AO204)/labtown_av20!AO204)/10)*100</f>
        <v>0.45390063044311052</v>
      </c>
      <c r="AX204">
        <f>(((AP204-labtown_av20!AP204)/labtown_av20!AP204)/10)*100</f>
        <v>0.45390063044310969</v>
      </c>
      <c r="AY204">
        <f>(((AQ204-labtown_av20!AQ204)/labtown_av20!AQ204)/10)*100</f>
        <v>-0.48377001369284106</v>
      </c>
      <c r="AZ204">
        <f>(((AR204-labtown_av20!AR204)/labtown_av20!AR204)/10)*100</f>
        <v>0.45390063044311157</v>
      </c>
      <c r="BA204">
        <f>(((AS204-labtown_av20!AS204)/labtown_av20!AS204)/10)*100</f>
        <v>0.45390063044310774</v>
      </c>
    </row>
    <row r="205" spans="1:53" x14ac:dyDescent="0.35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20.666172757748541</v>
      </c>
      <c r="K205">
        <v>16.774490874795902</v>
      </c>
      <c r="L205">
        <v>22.3659878330613</v>
      </c>
      <c r="M205">
        <v>19.170846714052502</v>
      </c>
      <c r="N205">
        <f t="shared" si="64"/>
        <v>-25.339185399673557</v>
      </c>
      <c r="O205">
        <f t="shared" si="65"/>
        <v>-11.419592699836778</v>
      </c>
      <c r="P205">
        <f t="shared" si="61"/>
        <v>-0.66977809037518099</v>
      </c>
      <c r="Q205">
        <f t="shared" si="62"/>
        <v>-2.17744908747959</v>
      </c>
      <c r="R205">
        <f t="shared" si="63"/>
        <v>-2.3187331726030962</v>
      </c>
      <c r="S205">
        <f t="shared" si="54"/>
        <v>9.8930819135273866E-12</v>
      </c>
      <c r="T205">
        <f t="shared" si="54"/>
        <v>1.0978269930380294E-5</v>
      </c>
      <c r="U205">
        <f t="shared" si="54"/>
        <v>0.51182214344524612</v>
      </c>
      <c r="V205">
        <f t="shared" si="54"/>
        <v>0.11333025779858222</v>
      </c>
      <c r="W205">
        <f t="shared" si="54"/>
        <v>9.8398160165570348E-2</v>
      </c>
      <c r="X205">
        <f t="shared" si="66"/>
        <v>0.7235615396892221</v>
      </c>
      <c r="Y205">
        <f t="shared" si="67"/>
        <v>-0.32356967821517424</v>
      </c>
      <c r="Z205">
        <f t="shared" si="57"/>
        <v>1.3672758115054841E-11</v>
      </c>
      <c r="AA205">
        <f t="shared" si="57"/>
        <v>1.5172544874476863E-5</v>
      </c>
      <c r="AB205">
        <f t="shared" si="57"/>
        <v>0.70736504826538948</v>
      </c>
      <c r="AC205">
        <f t="shared" si="57"/>
        <v>0.15662836066059957</v>
      </c>
      <c r="AD205">
        <f t="shared" si="57"/>
        <v>0.13599141851546376</v>
      </c>
      <c r="AE205">
        <f t="shared" si="69"/>
        <v>1</v>
      </c>
      <c r="AF205" s="16">
        <f t="shared" si="68"/>
        <v>9.3332106495075688</v>
      </c>
      <c r="AG205">
        <f t="shared" si="70"/>
        <v>9015.6016732399021</v>
      </c>
      <c r="AH205">
        <f>AG205/C409</f>
        <v>2.9326412858318142E-2</v>
      </c>
      <c r="AI205">
        <f t="shared" si="55"/>
        <v>4.00972949394018E-13</v>
      </c>
      <c r="AJ205">
        <f t="shared" si="55"/>
        <v>4.4495631510026732E-7</v>
      </c>
      <c r="AK205">
        <f t="shared" si="55"/>
        <v>2.074447944697495E-2</v>
      </c>
      <c r="AL205">
        <f t="shared" si="55"/>
        <v>4.5933479700542984E-3</v>
      </c>
      <c r="AM205">
        <f t="shared" si="55"/>
        <v>3.9881404845728205E-3</v>
      </c>
      <c r="AO205" s="29">
        <f t="shared" si="60"/>
        <v>2.1835880215200823E-9</v>
      </c>
      <c r="AP205" s="30">
        <f t="shared" si="60"/>
        <v>2.4231092925869925E-3</v>
      </c>
      <c r="AQ205" s="30">
        <f t="shared" si="60"/>
        <v>112.96870998789581</v>
      </c>
      <c r="AR205" s="30">
        <f t="shared" si="58"/>
        <v>25.014105368559772</v>
      </c>
      <c r="AS205" s="31">
        <f t="shared" si="58"/>
        <v>21.718312428340649</v>
      </c>
      <c r="AW205">
        <f>(((AO205-labtown_av20!AO205)/labtown_av20!AO205)/10)*100</f>
        <v>0.4345753709053814</v>
      </c>
      <c r="AX205">
        <f>(((AP205-labtown_av20!AP205)/labtown_av20!AP205)/10)*100</f>
        <v>0.43457537090538051</v>
      </c>
      <c r="AY205">
        <f>(((AQ205-labtown_av20!AQ205)/labtown_av20!AQ205)/10)*100</f>
        <v>-0.50098890401701435</v>
      </c>
      <c r="AZ205">
        <f>(((AR205-labtown_av20!AR205)/labtown_av20!AR205)/10)*100</f>
        <v>0.43457537090537907</v>
      </c>
      <c r="BA205">
        <f>(((AS205-labtown_av20!AS205)/labtown_av20!AS205)/10)*100</f>
        <v>0.43457537090538267</v>
      </c>
    </row>
    <row r="206" spans="1:53" x14ac:dyDescent="0.35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18.980620408984741</v>
      </c>
      <c r="K206">
        <v>15.4063477345655</v>
      </c>
      <c r="L206">
        <v>20.541796979420699</v>
      </c>
      <c r="M206">
        <v>17.6072545537892</v>
      </c>
      <c r="N206">
        <f t="shared" si="64"/>
        <v>-23.150156375304835</v>
      </c>
      <c r="O206">
        <f t="shared" si="65"/>
        <v>-10.325078187652418</v>
      </c>
      <c r="P206">
        <f t="shared" si="61"/>
        <v>-0.5034118845231671</v>
      </c>
      <c r="Q206">
        <f t="shared" si="62"/>
        <v>-2.0406347734565502</v>
      </c>
      <c r="R206">
        <f t="shared" si="63"/>
        <v>-2.1180525355879118</v>
      </c>
      <c r="S206">
        <f t="shared" si="54"/>
        <v>8.8311005780946007E-11</v>
      </c>
      <c r="T206">
        <f t="shared" si="54"/>
        <v>3.2800126441677391E-5</v>
      </c>
      <c r="U206">
        <f t="shared" si="54"/>
        <v>0.60446477342872684</v>
      </c>
      <c r="V206">
        <f t="shared" si="54"/>
        <v>0.12994619829534027</v>
      </c>
      <c r="W206">
        <f t="shared" si="54"/>
        <v>0.12026561360117405</v>
      </c>
      <c r="X206">
        <f t="shared" si="66"/>
        <v>0.85470938553999387</v>
      </c>
      <c r="Y206">
        <f t="shared" si="67"/>
        <v>-0.15699376777768259</v>
      </c>
      <c r="Z206">
        <f t="shared" si="57"/>
        <v>1.0332284548993492E-10</v>
      </c>
      <c r="AA206">
        <f t="shared" si="57"/>
        <v>3.8375764905114167E-5</v>
      </c>
      <c r="AB206">
        <f t="shared" si="57"/>
        <v>0.70721672612362174</v>
      </c>
      <c r="AC206">
        <f t="shared" si="57"/>
        <v>0.15203553452644258</v>
      </c>
      <c r="AD206">
        <f t="shared" si="57"/>
        <v>0.14070936348170771</v>
      </c>
      <c r="AE206">
        <f t="shared" si="69"/>
        <v>1</v>
      </c>
      <c r="AF206" s="17">
        <f t="shared" si="68"/>
        <v>8.8419653060436207</v>
      </c>
      <c r="AG206">
        <f t="shared" si="70"/>
        <v>6198.5437759515535</v>
      </c>
      <c r="AH206">
        <f t="shared" ref="AH206:AH224" si="71">AG206/C410</f>
        <v>3.0397577776431466E-2</v>
      </c>
      <c r="AI206">
        <f t="shared" si="55"/>
        <v>3.1407642318625077E-12</v>
      </c>
      <c r="AJ206">
        <f t="shared" si="55"/>
        <v>1.1665302984332569E-6</v>
      </c>
      <c r="AK206">
        <f t="shared" si="55"/>
        <v>2.1497675437136023E-2</v>
      </c>
      <c r="AL206">
        <f t="shared" si="55"/>
        <v>4.62151198554887E-3</v>
      </c>
      <c r="AM206">
        <f t="shared" si="55"/>
        <v>4.2772238203073751E-3</v>
      </c>
      <c r="AO206" s="32">
        <f t="shared" si="60"/>
        <v>1.7103735215750214E-8</v>
      </c>
      <c r="AP206">
        <f t="shared" si="60"/>
        <v>6.3526020651733959E-3</v>
      </c>
      <c r="AQ206">
        <f t="shared" si="60"/>
        <v>117.0704074825977</v>
      </c>
      <c r="AR206">
        <f t="shared" si="58"/>
        <v>25.167478824212562</v>
      </c>
      <c r="AS206" s="33">
        <f t="shared" si="58"/>
        <v>23.292580493268769</v>
      </c>
      <c r="AW206">
        <f>(((AO206-labtown_av20!AO206)/labtown_av20!AO206)/10)*100</f>
        <v>0.40154086298136349</v>
      </c>
      <c r="AX206">
        <f>(((AP206-labtown_av20!AP206)/labtown_av20!AP206)/10)*100</f>
        <v>0.40154086298136177</v>
      </c>
      <c r="AY206">
        <f>(((AQ206-labtown_av20!AQ206)/labtown_av20!AQ206)/10)*100</f>
        <v>-0.45823567812202143</v>
      </c>
      <c r="AZ206">
        <f>(((AR206-labtown_av20!AR206)/labtown_av20!AR206)/10)*100</f>
        <v>0.40154086298136488</v>
      </c>
      <c r="BA206">
        <f>(((AS206-labtown_av20!AS206)/labtown_av20!AS206)/10)*100</f>
        <v>0.40154086298136271</v>
      </c>
    </row>
    <row r="207" spans="1:53" x14ac:dyDescent="0.35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16.375548500549591</v>
      </c>
      <c r="K207">
        <v>13.291841315381101</v>
      </c>
      <c r="L207">
        <v>17.7224550871749</v>
      </c>
      <c r="M207">
        <v>15.190675789007001</v>
      </c>
      <c r="N207">
        <f t="shared" si="64"/>
        <v>-19.766946104609879</v>
      </c>
      <c r="O207">
        <f t="shared" si="65"/>
        <v>-8.6334730523049394</v>
      </c>
      <c r="P207">
        <f t="shared" si="61"/>
        <v>-0.2462879039503455</v>
      </c>
      <c r="Q207">
        <f t="shared" si="62"/>
        <v>-1.8291841315381101</v>
      </c>
      <c r="R207">
        <f t="shared" si="63"/>
        <v>-1.8740697731241309</v>
      </c>
      <c r="S207">
        <f t="shared" si="54"/>
        <v>2.6021023965594153E-9</v>
      </c>
      <c r="T207">
        <f t="shared" si="54"/>
        <v>1.7804520979576257E-4</v>
      </c>
      <c r="U207">
        <f t="shared" si="54"/>
        <v>0.78169713883120084</v>
      </c>
      <c r="V207">
        <f t="shared" si="54"/>
        <v>0.16054449754945385</v>
      </c>
      <c r="W207">
        <f t="shared" si="54"/>
        <v>0.15349768812793058</v>
      </c>
      <c r="X207">
        <f t="shared" si="66"/>
        <v>1.0959173723204834</v>
      </c>
      <c r="Y207">
        <f t="shared" si="67"/>
        <v>9.1591795465301343E-2</v>
      </c>
      <c r="Z207">
        <f t="shared" si="57"/>
        <v>2.3743600222795561E-9</v>
      </c>
      <c r="AA207">
        <f t="shared" si="57"/>
        <v>1.6246225700279905E-4</v>
      </c>
      <c r="AB207">
        <f t="shared" si="57"/>
        <v>0.7132810908691446</v>
      </c>
      <c r="AC207">
        <f t="shared" si="57"/>
        <v>0.14649324995142535</v>
      </c>
      <c r="AD207">
        <f t="shared" si="57"/>
        <v>0.14006319454806732</v>
      </c>
      <c r="AE207">
        <f t="shared" si="69"/>
        <v>1</v>
      </c>
      <c r="AF207" s="17">
        <f t="shared" si="68"/>
        <v>9.3885152670662713</v>
      </c>
      <c r="AG207">
        <f t="shared" si="70"/>
        <v>12741.625661027359</v>
      </c>
      <c r="AH207">
        <f t="shared" si="71"/>
        <v>3.3016222075245752E-2</v>
      </c>
      <c r="AI207">
        <f t="shared" si="55"/>
        <v>7.8392397782167273E-11</v>
      </c>
      <c r="AJ207">
        <f t="shared" si="55"/>
        <v>5.363889956050063E-6</v>
      </c>
      <c r="AK207">
        <f t="shared" si="55"/>
        <v>2.3549846898209222E-2</v>
      </c>
      <c r="AL207">
        <f t="shared" si="55"/>
        <v>4.8366536729207432E-3</v>
      </c>
      <c r="AM207">
        <f t="shared" si="55"/>
        <v>4.6243575357673402E-3</v>
      </c>
      <c r="AO207" s="32">
        <f t="shared" si="60"/>
        <v>4.2690336351635109E-7</v>
      </c>
      <c r="AP207">
        <f t="shared" si="60"/>
        <v>2.9210264369413676E-2</v>
      </c>
      <c r="AQ207">
        <f t="shared" si="60"/>
        <v>128.24596689945361</v>
      </c>
      <c r="AR207">
        <f t="shared" si="58"/>
        <v>26.339081078640973</v>
      </c>
      <c r="AS207" s="33">
        <f t="shared" si="58"/>
        <v>25.18297490538481</v>
      </c>
      <c r="AW207">
        <f>(((AO207-labtown_av20!AO207)/labtown_av20!AO207)/10)*100</f>
        <v>0.3547985407921404</v>
      </c>
      <c r="AX207">
        <f>(((AP207-labtown_av20!AP207)/labtown_av20!AP207)/10)*100</f>
        <v>0.35479854079214168</v>
      </c>
      <c r="AY207">
        <f>(((AQ207-labtown_av20!AQ207)/labtown_av20!AQ207)/10)*100</f>
        <v>-0.38796722149728158</v>
      </c>
      <c r="AZ207">
        <f>(((AR207-labtown_av20!AR207)/labtown_av20!AR207)/10)*100</f>
        <v>0.35479854079214057</v>
      </c>
      <c r="BA207">
        <f>(((AS207-labtown_av20!AS207)/labtown_av20!AS207)/10)*100</f>
        <v>0.35479854079214063</v>
      </c>
    </row>
    <row r="208" spans="1:53" x14ac:dyDescent="0.35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15.345625951836841</v>
      </c>
      <c r="K208">
        <v>12.4558652206468</v>
      </c>
      <c r="L208">
        <v>16.607820294195701</v>
      </c>
      <c r="M208">
        <v>14.235274537882001</v>
      </c>
      <c r="N208">
        <f t="shared" si="64"/>
        <v>-18.429384353034838</v>
      </c>
      <c r="O208">
        <f t="shared" si="65"/>
        <v>-7.9646921765174188</v>
      </c>
      <c r="P208">
        <f t="shared" si="61"/>
        <v>-0.14463321083065017</v>
      </c>
      <c r="Q208">
        <f t="shared" si="62"/>
        <v>-1.74558652206468</v>
      </c>
      <c r="R208">
        <f t="shared" si="63"/>
        <v>-1.7934740708294918</v>
      </c>
      <c r="S208">
        <f t="shared" si="54"/>
        <v>9.9133415767460378E-9</v>
      </c>
      <c r="T208">
        <f t="shared" si="54"/>
        <v>3.4751866696495495E-4</v>
      </c>
      <c r="U208">
        <f t="shared" si="54"/>
        <v>0.86533963211379739</v>
      </c>
      <c r="V208">
        <f t="shared" si="54"/>
        <v>0.17454258586107216</v>
      </c>
      <c r="W208">
        <f t="shared" si="54"/>
        <v>0.16638114458135578</v>
      </c>
      <c r="X208">
        <f t="shared" si="66"/>
        <v>1.2066108911365316</v>
      </c>
      <c r="Y208">
        <f t="shared" si="67"/>
        <v>0.18781551328623372</v>
      </c>
      <c r="Z208">
        <f t="shared" si="57"/>
        <v>8.2158562048188195E-9</v>
      </c>
      <c r="AA208">
        <f t="shared" si="57"/>
        <v>2.8801220800984148E-4</v>
      </c>
      <c r="AB208">
        <f t="shared" si="57"/>
        <v>0.71716544121254877</v>
      </c>
      <c r="AC208">
        <f t="shared" si="57"/>
        <v>0.14465523819088597</v>
      </c>
      <c r="AD208">
        <f t="shared" si="57"/>
        <v>0.13789130017269938</v>
      </c>
      <c r="AE208">
        <f t="shared" si="69"/>
        <v>1.0000000000000002</v>
      </c>
      <c r="AF208" s="17">
        <f t="shared" si="68"/>
        <v>8.8928132015222179</v>
      </c>
      <c r="AG208">
        <f t="shared" si="70"/>
        <v>8302.2684263434694</v>
      </c>
      <c r="AH208">
        <f t="shared" si="71"/>
        <v>3.3173975904384555E-2</v>
      </c>
      <c r="AI208">
        <f t="shared" si="55"/>
        <v>2.7255261577254784E-10</v>
      </c>
      <c r="AJ208">
        <f t="shared" si="55"/>
        <v>9.5545100486870731E-6</v>
      </c>
      <c r="AK208">
        <f t="shared" si="55"/>
        <v>2.3791229066242411E-2</v>
      </c>
      <c r="AL208">
        <f t="shared" si="55"/>
        <v>4.7987893861874591E-3</v>
      </c>
      <c r="AM208">
        <f t="shared" si="55"/>
        <v>4.5744026693533869E-3</v>
      </c>
      <c r="AO208" s="32">
        <f t="shared" si="60"/>
        <v>1.4842463261781808E-6</v>
      </c>
      <c r="AP208">
        <f t="shared" si="60"/>
        <v>5.203122486276527E-2</v>
      </c>
      <c r="AQ208">
        <f t="shared" si="60"/>
        <v>129.56046756969181</v>
      </c>
      <c r="AR208">
        <f t="shared" si="58"/>
        <v>26.132882622911843</v>
      </c>
      <c r="AS208" s="33">
        <f t="shared" si="58"/>
        <v>24.91093448948395</v>
      </c>
      <c r="AW208">
        <f>(((AO208-labtown_av20!AO208)/labtown_av20!AO208)/10)*100</f>
        <v>0.33669486385656483</v>
      </c>
      <c r="AX208">
        <f>(((AP208-labtown_av20!AP208)/labtown_av20!AP208)/10)*100</f>
        <v>0.3366948638565645</v>
      </c>
      <c r="AY208">
        <f>(((AQ208-labtown_av20!AQ208)/labtown_av20!AQ208)/10)*100</f>
        <v>-0.35974725070524988</v>
      </c>
      <c r="AZ208">
        <f>(((AR208-labtown_av20!AR208)/labtown_av20!AR208)/10)*100</f>
        <v>0.336694863856565</v>
      </c>
      <c r="BA208">
        <f>(((AS208-labtown_av20!AS208)/labtown_av20!AS208)/10)*100</f>
        <v>0.33669486385656644</v>
      </c>
    </row>
    <row r="209" spans="1:53" x14ac:dyDescent="0.35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12.759322055882821</v>
      </c>
      <c r="K209">
        <v>10.356592577827</v>
      </c>
      <c r="L209">
        <v>15</v>
      </c>
      <c r="M209">
        <v>11.836105803230801</v>
      </c>
      <c r="N209">
        <f t="shared" si="64"/>
        <v>-15.07054812452316</v>
      </c>
      <c r="O209">
        <f t="shared" si="65"/>
        <v>-6.2852740622615801</v>
      </c>
      <c r="P209">
        <f t="shared" si="61"/>
        <v>0.11063834253623894</v>
      </c>
      <c r="Q209">
        <f t="shared" si="62"/>
        <v>-1.5356592577827</v>
      </c>
      <c r="R209">
        <f t="shared" si="63"/>
        <v>-1.5785519312571497</v>
      </c>
      <c r="S209">
        <f t="shared" si="54"/>
        <v>2.8506513910696781E-7</v>
      </c>
      <c r="T209">
        <f t="shared" si="54"/>
        <v>1.863546172107826E-3</v>
      </c>
      <c r="U209">
        <f t="shared" si="54"/>
        <v>1.1169908657130769</v>
      </c>
      <c r="V209">
        <f t="shared" si="54"/>
        <v>0.21531369713898912</v>
      </c>
      <c r="W209">
        <f t="shared" si="54"/>
        <v>0.20627358036558574</v>
      </c>
      <c r="X209">
        <f t="shared" si="66"/>
        <v>1.5404419744548987</v>
      </c>
      <c r="Y209">
        <f t="shared" si="67"/>
        <v>0.43206937164923404</v>
      </c>
      <c r="Z209">
        <f t="shared" si="57"/>
        <v>1.8505412331927727E-7</v>
      </c>
      <c r="AA209">
        <f t="shared" si="57"/>
        <v>1.2097477237123853E-3</v>
      </c>
      <c r="AB209">
        <f t="shared" si="57"/>
        <v>0.72511063982681701</v>
      </c>
      <c r="AC209">
        <f t="shared" si="57"/>
        <v>0.13977397442391823</v>
      </c>
      <c r="AD209">
        <f t="shared" si="57"/>
        <v>0.13390545297142906</v>
      </c>
      <c r="AE209">
        <f t="shared" si="69"/>
        <v>1</v>
      </c>
      <c r="AF209" s="17">
        <f t="shared" si="68"/>
        <v>9.595459734844523</v>
      </c>
      <c r="AG209">
        <f t="shared" si="70"/>
        <v>19888.725552304495</v>
      </c>
      <c r="AH209">
        <f t="shared" si="71"/>
        <v>3.89332576639441E-2</v>
      </c>
      <c r="AI209">
        <f t="shared" si="55"/>
        <v>7.2047598649647083E-9</v>
      </c>
      <c r="AJ209">
        <f t="shared" si="55"/>
        <v>4.7099419835664156E-5</v>
      </c>
      <c r="AK209">
        <f t="shared" si="55"/>
        <v>2.8230919375244832E-2</v>
      </c>
      <c r="AL209">
        <f t="shared" si="55"/>
        <v>5.4418561609599408E-3</v>
      </c>
      <c r="AM209">
        <f t="shared" si="55"/>
        <v>5.2133755031437967E-3</v>
      </c>
      <c r="AO209" s="32">
        <f t="shared" si="60"/>
        <v>3.9235133848408891E-5</v>
      </c>
      <c r="AP209">
        <f t="shared" si="60"/>
        <v>0.2564904418842473</v>
      </c>
      <c r="AQ209">
        <f t="shared" si="60"/>
        <v>153.73779572274427</v>
      </c>
      <c r="AR209">
        <f t="shared" si="58"/>
        <v>29.634846804168635</v>
      </c>
      <c r="AS209" s="33">
        <f t="shared" si="58"/>
        <v>28.390604198001938</v>
      </c>
      <c r="AW209">
        <f>(((AO209-labtown_av20!AO209)/labtown_av20!AO209)/10)*100</f>
        <v>0.31380568405195614</v>
      </c>
      <c r="AX209">
        <f>(((AP209-labtown_av20!AP209)/labtown_av20!AP209)/10)*100</f>
        <v>0.31380568405195869</v>
      </c>
      <c r="AY209">
        <f>(((AQ209-labtown_av20!AQ209)/labtown_av20!AQ209)/10)*100</f>
        <v>-0.26734781662499285</v>
      </c>
      <c r="AZ209">
        <f>(((AR209-labtown_av20!AR209)/labtown_av20!AR209)/10)*100</f>
        <v>0.31380568405195719</v>
      </c>
      <c r="BA209">
        <f>(((AS209-labtown_av20!AS209)/labtown_av20!AS209)/10)*100</f>
        <v>0.31380568405195924</v>
      </c>
    </row>
    <row r="210" spans="1:53" x14ac:dyDescent="0.35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10.373488094625756</v>
      </c>
      <c r="K210">
        <v>8.4200390378455605</v>
      </c>
      <c r="L210">
        <v>15</v>
      </c>
      <c r="M210">
        <v>9.6229017575377895</v>
      </c>
      <c r="N210">
        <f t="shared" si="64"/>
        <v>-11.972062460552999</v>
      </c>
      <c r="O210">
        <f t="shared" si="65"/>
        <v>-4.7360312302764997</v>
      </c>
      <c r="P210">
        <f t="shared" si="61"/>
        <v>0.34612325299797864</v>
      </c>
      <c r="Q210">
        <f t="shared" si="62"/>
        <v>-1.3420039037845561</v>
      </c>
      <c r="R210">
        <f t="shared" si="63"/>
        <v>-1.4556364154404189</v>
      </c>
      <c r="S210">
        <f t="shared" ref="S210:W260" si="72">EXP(N210)</f>
        <v>6.318286812318144E-6</v>
      </c>
      <c r="T210">
        <f t="shared" si="72"/>
        <v>8.7733967728046008E-3</v>
      </c>
      <c r="U210">
        <f t="shared" si="72"/>
        <v>1.4135768326635811</v>
      </c>
      <c r="V210">
        <f t="shared" si="72"/>
        <v>0.26132148044079867</v>
      </c>
      <c r="W210">
        <f t="shared" si="72"/>
        <v>0.23325187156218583</v>
      </c>
      <c r="X210">
        <f t="shared" si="66"/>
        <v>1.9169298997261826</v>
      </c>
      <c r="Y210">
        <f t="shared" si="67"/>
        <v>0.65072489569858749</v>
      </c>
      <c r="Z210">
        <f t="shared" si="57"/>
        <v>3.2960447918417147E-6</v>
      </c>
      <c r="AA210">
        <f t="shared" si="57"/>
        <v>4.5767958306966823E-3</v>
      </c>
      <c r="AB210">
        <f t="shared" si="57"/>
        <v>0.73741707136265067</v>
      </c>
      <c r="AC210">
        <f t="shared" si="57"/>
        <v>0.13632291951736278</v>
      </c>
      <c r="AD210">
        <f t="shared" si="57"/>
        <v>0.12167991724449805</v>
      </c>
      <c r="AE210">
        <f t="shared" si="69"/>
        <v>1</v>
      </c>
      <c r="AF210" s="17">
        <f t="shared" si="68"/>
        <v>9.2076776615028511</v>
      </c>
      <c r="AG210">
        <f t="shared" si="70"/>
        <v>15727.799408017276</v>
      </c>
      <c r="AH210">
        <f t="shared" si="71"/>
        <v>4.2305491745817519E-2</v>
      </c>
      <c r="AI210">
        <f t="shared" ref="AI210:AM260" si="73">Z210*$AH210</f>
        <v>1.3944079573510449E-7</v>
      </c>
      <c r="AJ210">
        <f t="shared" si="73"/>
        <v>1.9362359823783053E-4</v>
      </c>
      <c r="AK210">
        <f t="shared" si="73"/>
        <v>3.1196791825757547E-2</v>
      </c>
      <c r="AL210">
        <f t="shared" si="73"/>
        <v>5.7672081464075374E-3</v>
      </c>
      <c r="AM210">
        <f t="shared" si="73"/>
        <v>5.1477287346188708E-3</v>
      </c>
      <c r="AO210" s="32">
        <f t="shared" si="60"/>
        <v>7.5935609057558326E-4</v>
      </c>
      <c r="AP210">
        <f t="shared" si="60"/>
        <v>1.0544206795862503</v>
      </c>
      <c r="AQ210">
        <f t="shared" si="60"/>
        <v>169.88911856405662</v>
      </c>
      <c r="AR210">
        <f t="shared" si="58"/>
        <v>31.406623925979005</v>
      </c>
      <c r="AS210" s="33">
        <f t="shared" si="58"/>
        <v>28.033110013870154</v>
      </c>
      <c r="AW210">
        <f>(((AO210-labtown_av20!AO210)/labtown_av20!AO210)/10)*100</f>
        <v>0.27998511708364343</v>
      </c>
      <c r="AX210">
        <f>(((AP210-labtown_av20!AP210)/labtown_av20!AP210)/10)*100</f>
        <v>0.27998511708364454</v>
      </c>
      <c r="AY210">
        <f>(((AQ210-labtown_av20!AQ210)/labtown_av20!AQ210)/10)*100</f>
        <v>-0.19348859954390149</v>
      </c>
      <c r="AZ210">
        <f>(((AR210-labtown_av20!AR210)/labtown_av20!AR210)/10)*100</f>
        <v>0.27998511708364637</v>
      </c>
      <c r="BA210">
        <f>(((AS210-labtown_av20!AS210)/labtown_av20!AS210)/10)*100</f>
        <v>0.27998511708364437</v>
      </c>
    </row>
    <row r="211" spans="1:53" x14ac:dyDescent="0.35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8.3024599733768554</v>
      </c>
      <c r="K211">
        <v>6.7390097186500197</v>
      </c>
      <c r="L211">
        <v>15</v>
      </c>
      <c r="M211">
        <v>7.7017253927429001</v>
      </c>
      <c r="N211">
        <f t="shared" si="64"/>
        <v>-9.2824155498400192</v>
      </c>
      <c r="O211">
        <f t="shared" si="65"/>
        <v>-3.3912077749200096</v>
      </c>
      <c r="P211">
        <f t="shared" si="61"/>
        <v>0.55053641821215604</v>
      </c>
      <c r="Q211">
        <f t="shared" si="62"/>
        <v>-1.173900971865002</v>
      </c>
      <c r="R211">
        <f t="shared" si="63"/>
        <v>-1.368173067947698</v>
      </c>
      <c r="S211">
        <f t="shared" si="72"/>
        <v>9.3046094311570492E-5</v>
      </c>
      <c r="T211">
        <f t="shared" si="72"/>
        <v>3.3667988980896277E-2</v>
      </c>
      <c r="U211">
        <f t="shared" si="72"/>
        <v>1.7341830157640581</v>
      </c>
      <c r="V211">
        <f t="shared" si="72"/>
        <v>0.30915856700914723</v>
      </c>
      <c r="W211">
        <f t="shared" si="72"/>
        <v>0.254571620024234</v>
      </c>
      <c r="X211">
        <f t="shared" si="66"/>
        <v>2.3316742378726474</v>
      </c>
      <c r="Y211">
        <f t="shared" si="67"/>
        <v>0.84658656656599884</v>
      </c>
      <c r="Z211">
        <f t="shared" si="57"/>
        <v>3.9905271842975408E-5</v>
      </c>
      <c r="AA211">
        <f t="shared" si="57"/>
        <v>1.4439405142467065E-2</v>
      </c>
      <c r="AB211">
        <f t="shared" si="57"/>
        <v>0.74375012924029937</v>
      </c>
      <c r="AC211">
        <f t="shared" si="57"/>
        <v>0.13259080620593666</v>
      </c>
      <c r="AD211">
        <f t="shared" si="57"/>
        <v>0.10917975413945381</v>
      </c>
      <c r="AE211">
        <f t="shared" si="69"/>
        <v>0.99999999999999989</v>
      </c>
      <c r="AF211" s="17">
        <f t="shared" si="68"/>
        <v>9.0136626232282975</v>
      </c>
      <c r="AG211">
        <f t="shared" si="70"/>
        <v>14857.695415797141</v>
      </c>
      <c r="AH211">
        <f t="shared" si="71"/>
        <v>4.8428256288021332E-2</v>
      </c>
      <c r="AI211">
        <f t="shared" si="73"/>
        <v>1.9325427320547744E-6</v>
      </c>
      <c r="AJ211">
        <f t="shared" si="73"/>
        <v>6.9927521288596815E-4</v>
      </c>
      <c r="AK211">
        <f t="shared" si="73"/>
        <v>3.601852187309821E-2</v>
      </c>
      <c r="AL211">
        <f t="shared" si="73"/>
        <v>6.4211415443764701E-3</v>
      </c>
      <c r="AM211">
        <f t="shared" si="73"/>
        <v>5.2873851149286269E-3</v>
      </c>
      <c r="AO211" s="32">
        <f t="shared" si="60"/>
        <v>1.0524094373867142E-2</v>
      </c>
      <c r="AP211">
        <f t="shared" si="60"/>
        <v>3.8080598227669</v>
      </c>
      <c r="AQ211">
        <f t="shared" si="60"/>
        <v>196.14692969642425</v>
      </c>
      <c r="AR211">
        <f t="shared" si="58"/>
        <v>34.967764738183106</v>
      </c>
      <c r="AS211" s="33">
        <f t="shared" si="58"/>
        <v>28.793640118542061</v>
      </c>
      <c r="AW211">
        <f>(((AO211-labtown_av20!AO211)/labtown_av20!AO211)/10)*100</f>
        <v>0.26335502565729912</v>
      </c>
      <c r="AX211">
        <f>(((AP211-labtown_av20!AP211)/labtown_av20!AP211)/10)*100</f>
        <v>0.2633550256572979</v>
      </c>
      <c r="AY211">
        <f>(((AQ211-labtown_av20!AQ211)/labtown_av20!AQ211)/10)*100</f>
        <v>-0.11675071772479673</v>
      </c>
      <c r="AZ211">
        <f>(((AR211-labtown_av20!AR211)/labtown_av20!AR211)/10)*100</f>
        <v>0.26335502565730107</v>
      </c>
      <c r="BA211">
        <f>(((AS211-labtown_av20!AS211)/labtown_av20!AS211)/10)*100</f>
        <v>0.26335502565729701</v>
      </c>
    </row>
    <row r="212" spans="1:53" x14ac:dyDescent="0.35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6.7501806010992</v>
      </c>
      <c r="K212">
        <v>5.4790426956974301</v>
      </c>
      <c r="L212">
        <v>15</v>
      </c>
      <c r="M212">
        <v>6.2617630807970501</v>
      </c>
      <c r="N212">
        <f t="shared" si="64"/>
        <v>-7.2664683131158672</v>
      </c>
      <c r="O212">
        <f t="shared" si="65"/>
        <v>-2.3832341565579336</v>
      </c>
      <c r="P212">
        <f t="shared" si="61"/>
        <v>0.70374840820319418</v>
      </c>
      <c r="Q212">
        <f t="shared" si="62"/>
        <v>-1.0479042695697429</v>
      </c>
      <c r="R212">
        <f t="shared" si="63"/>
        <v>-1.2687975933697531</v>
      </c>
      <c r="S212">
        <f t="shared" si="72"/>
        <v>6.9857478971039797E-4</v>
      </c>
      <c r="T212">
        <f t="shared" si="72"/>
        <v>9.2251737960575148E-2</v>
      </c>
      <c r="U212">
        <f t="shared" si="72"/>
        <v>2.0213152395121163</v>
      </c>
      <c r="V212">
        <f t="shared" si="72"/>
        <v>0.35067189331613652</v>
      </c>
      <c r="W212">
        <f t="shared" si="72"/>
        <v>0.28116949867439106</v>
      </c>
      <c r="X212">
        <f t="shared" si="66"/>
        <v>2.7461069442529293</v>
      </c>
      <c r="Y212">
        <f t="shared" si="67"/>
        <v>1.0101842520546236</v>
      </c>
      <c r="Z212">
        <f t="shared" si="57"/>
        <v>2.5438732135774241E-4</v>
      </c>
      <c r="AA212">
        <f t="shared" si="57"/>
        <v>3.3593643595578163E-2</v>
      </c>
      <c r="AB212">
        <f t="shared" si="57"/>
        <v>0.73606573980752577</v>
      </c>
      <c r="AC212">
        <f t="shared" si="57"/>
        <v>0.12769782839303653</v>
      </c>
      <c r="AD212">
        <f t="shared" si="57"/>
        <v>0.10238840088250184</v>
      </c>
      <c r="AE212">
        <f t="shared" si="69"/>
        <v>1</v>
      </c>
      <c r="AF212" s="17">
        <f t="shared" si="68"/>
        <v>9.1967088629451759</v>
      </c>
      <c r="AG212">
        <f t="shared" si="70"/>
        <v>20007.006964097713</v>
      </c>
      <c r="AH212">
        <f t="shared" si="71"/>
        <v>5.4446790211586181E-2</v>
      </c>
      <c r="AI212">
        <f t="shared" si="73"/>
        <v>1.3850573118452357E-5</v>
      </c>
      <c r="AJ212">
        <f t="shared" si="73"/>
        <v>1.8290660652912399E-3</v>
      </c>
      <c r="AK212">
        <f t="shared" si="73"/>
        <v>4.0076416917236332E-2</v>
      </c>
      <c r="AL212">
        <f t="shared" si="73"/>
        <v>6.9527368729907935E-3</v>
      </c>
      <c r="AM212">
        <f t="shared" si="73"/>
        <v>5.574719782949363E-3</v>
      </c>
      <c r="AO212" s="32">
        <f t="shared" si="60"/>
        <v>7.542639870930859E-2</v>
      </c>
      <c r="AP212">
        <f t="shared" si="60"/>
        <v>9.9605890042576632</v>
      </c>
      <c r="AQ212">
        <f t="shared" si="60"/>
        <v>218.24510620523066</v>
      </c>
      <c r="AR212">
        <f t="shared" si="58"/>
        <v>37.862686187653793</v>
      </c>
      <c r="AS212" s="33">
        <f t="shared" si="58"/>
        <v>30.358385421699634</v>
      </c>
      <c r="AW212">
        <f>(((AO212-labtown_av20!AO212)/labtown_av20!AO212)/10)*100</f>
        <v>0.2489741090115617</v>
      </c>
      <c r="AX212">
        <f>(((AP212-labtown_av20!AP212)/labtown_av20!AP212)/10)*100</f>
        <v>0.24897410901156</v>
      </c>
      <c r="AY212">
        <f>(((AQ212-labtown_av20!AQ212)/labtown_av20!AQ212)/10)*100</f>
        <v>-6.0716112583272058E-2</v>
      </c>
      <c r="AZ212">
        <f>(((AR212-labtown_av20!AR212)/labtown_av20!AR212)/10)*100</f>
        <v>0.24897410901156117</v>
      </c>
      <c r="BA212">
        <f>(((AS212-labtown_av20!AS212)/labtown_av20!AS212)/10)*100</f>
        <v>0.24897410901156086</v>
      </c>
    </row>
    <row r="213" spans="1:53" x14ac:dyDescent="0.35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4.5748931276675782</v>
      </c>
      <c r="K213">
        <v>3.7133872789509601</v>
      </c>
      <c r="L213">
        <v>15</v>
      </c>
      <c r="M213">
        <v>4.2438711759439398</v>
      </c>
      <c r="N213">
        <f t="shared" si="64"/>
        <v>-4.4414196463215125</v>
      </c>
      <c r="O213">
        <f t="shared" si="65"/>
        <v>-0.97070982316075627</v>
      </c>
      <c r="P213">
        <f t="shared" si="61"/>
        <v>0.91845210687956347</v>
      </c>
      <c r="Q213">
        <f t="shared" si="62"/>
        <v>-0.87133872789509603</v>
      </c>
      <c r="R213">
        <f t="shared" si="63"/>
        <v>-1.1946954858749681</v>
      </c>
      <c r="S213">
        <f t="shared" si="72"/>
        <v>1.1779204340141975E-2</v>
      </c>
      <c r="T213">
        <f t="shared" si="72"/>
        <v>0.37881405166080068</v>
      </c>
      <c r="U213">
        <f t="shared" si="72"/>
        <v>2.5054092811502517</v>
      </c>
      <c r="V213">
        <f t="shared" si="72"/>
        <v>0.41839106237538121</v>
      </c>
      <c r="W213">
        <f t="shared" si="72"/>
        <v>0.30279614584801418</v>
      </c>
      <c r="X213">
        <f t="shared" si="66"/>
        <v>3.6171897453745894</v>
      </c>
      <c r="Y213">
        <f t="shared" si="67"/>
        <v>1.2856974109179307</v>
      </c>
      <c r="Z213">
        <f t="shared" si="57"/>
        <v>3.2564518782030724E-3</v>
      </c>
      <c r="AA213">
        <f t="shared" si="57"/>
        <v>0.10472606590384199</v>
      </c>
      <c r="AB213">
        <f t="shared" si="57"/>
        <v>0.69263971688352677</v>
      </c>
      <c r="AC213">
        <f t="shared" si="57"/>
        <v>0.11566743572420844</v>
      </c>
      <c r="AD213">
        <f t="shared" si="57"/>
        <v>8.3710329610219875E-2</v>
      </c>
      <c r="AE213">
        <f t="shared" si="69"/>
        <v>1.0000000000000002</v>
      </c>
      <c r="AF213" s="17">
        <f t="shared" si="68"/>
        <v>8.82715987268476</v>
      </c>
      <c r="AG213">
        <f t="shared" si="70"/>
        <v>16766.666547750592</v>
      </c>
      <c r="AH213">
        <f t="shared" si="71"/>
        <v>6.3871529744050012E-2</v>
      </c>
      <c r="AI213">
        <f t="shared" si="73"/>
        <v>2.0799456299871506E-4</v>
      </c>
      <c r="AJ213">
        <f t="shared" si="73"/>
        <v>6.6890140333545857E-3</v>
      </c>
      <c r="AK213">
        <f t="shared" si="73"/>
        <v>4.4239958278836561E-2</v>
      </c>
      <c r="AL213">
        <f t="shared" si="73"/>
        <v>7.3878560612767727E-3</v>
      </c>
      <c r="AM213">
        <f t="shared" si="73"/>
        <v>5.3467068075833896E-3</v>
      </c>
      <c r="AO213" s="32">
        <f t="shared" si="60"/>
        <v>1.1326809875620851</v>
      </c>
      <c r="AP213">
        <f t="shared" si="60"/>
        <v>36.426524385464461</v>
      </c>
      <c r="AQ213">
        <f t="shared" si="60"/>
        <v>240.91860340256878</v>
      </c>
      <c r="AR213">
        <f t="shared" si="58"/>
        <v>40.232225202469394</v>
      </c>
      <c r="AS213" s="33">
        <f t="shared" si="58"/>
        <v>29.116689685085138</v>
      </c>
      <c r="AW213">
        <f>(((AO213-labtown_av20!AO213)/labtown_av20!AO213)/10)*100</f>
        <v>0.21985244778399987</v>
      </c>
      <c r="AX213">
        <f>(((AP213-labtown_av20!AP213)/labtown_av20!AP213)/10)*100</f>
        <v>0.21985244778399923</v>
      </c>
      <c r="AY213">
        <f>(((AQ213-labtown_av20!AQ213)/labtown_av20!AQ213)/10)*100</f>
        <v>9.5253869774580887E-3</v>
      </c>
      <c r="AZ213">
        <f>(((AR213-labtown_av20!AR213)/labtown_av20!AR213)/10)*100</f>
        <v>0.21985244778400201</v>
      </c>
      <c r="BA213">
        <f>(((AS213-labtown_av20!AS213)/labtown_av20!AS213)/10)*100</f>
        <v>0.21985244778400248</v>
      </c>
    </row>
    <row r="214" spans="1:53" x14ac:dyDescent="0.35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2.1916783406202081</v>
      </c>
      <c r="K214">
        <v>1.77895969206186</v>
      </c>
      <c r="L214">
        <v>15</v>
      </c>
      <c r="M214">
        <v>2.0330967909278401</v>
      </c>
      <c r="N214">
        <f t="shared" si="64"/>
        <v>-1.346335507298976</v>
      </c>
      <c r="O214">
        <f t="shared" si="65"/>
        <v>0.576832246350512</v>
      </c>
      <c r="P214">
        <f t="shared" si="61"/>
        <v>1.1536785014452779</v>
      </c>
      <c r="Q214">
        <f t="shared" si="62"/>
        <v>-0.677895969206186</v>
      </c>
      <c r="R214">
        <f t="shared" si="63"/>
        <v>-1.093528690074717</v>
      </c>
      <c r="S214">
        <f t="shared" si="72"/>
        <v>0.26019198742172944</v>
      </c>
      <c r="T214">
        <f t="shared" si="72"/>
        <v>1.7803896526852354</v>
      </c>
      <c r="U214">
        <f t="shared" si="72"/>
        <v>3.1698317204395225</v>
      </c>
      <c r="V214">
        <f t="shared" si="72"/>
        <v>0.50768405228801272</v>
      </c>
      <c r="W214">
        <f t="shared" si="72"/>
        <v>0.33503218066815427</v>
      </c>
      <c r="X214">
        <f t="shared" si="66"/>
        <v>6.0531295935026543</v>
      </c>
      <c r="Y214">
        <f t="shared" si="67"/>
        <v>1.8005754264775973</v>
      </c>
      <c r="Z214">
        <f t="shared" si="57"/>
        <v>4.2984704590005134E-2</v>
      </c>
      <c r="AA214">
        <f t="shared" si="57"/>
        <v>0.29412713294562221</v>
      </c>
      <c r="AB214">
        <f t="shared" si="57"/>
        <v>0.52366823995342449</v>
      </c>
      <c r="AC214">
        <f t="shared" si="57"/>
        <v>8.3871333736676282E-2</v>
      </c>
      <c r="AD214">
        <f t="shared" si="57"/>
        <v>5.5348588774271935E-2</v>
      </c>
      <c r="AE214">
        <f t="shared" si="69"/>
        <v>1</v>
      </c>
      <c r="AF214" s="17">
        <f t="shared" si="68"/>
        <v>9.4782276004781938</v>
      </c>
      <c r="AG214">
        <f t="shared" si="70"/>
        <v>46102.866127373003</v>
      </c>
      <c r="AH214">
        <f t="shared" si="71"/>
        <v>9.2462603625738687E-2</v>
      </c>
      <c r="AI214">
        <f t="shared" si="73"/>
        <v>3.9744777024751151E-3</v>
      </c>
      <c r="AJ214">
        <f t="shared" si="73"/>
        <v>2.7195760509126012E-2</v>
      </c>
      <c r="AK214">
        <f t="shared" si="73"/>
        <v>4.8419728902201704E-2</v>
      </c>
      <c r="AL214">
        <f t="shared" si="73"/>
        <v>7.7549618868563439E-3</v>
      </c>
      <c r="AM214">
        <f t="shared" si="73"/>
        <v>5.1176746250795159E-3</v>
      </c>
      <c r="AO214" s="32">
        <f t="shared" si="60"/>
        <v>21.64390868770359</v>
      </c>
      <c r="AP214">
        <f t="shared" si="60"/>
        <v>148.10060622194777</v>
      </c>
      <c r="AQ214">
        <f t="shared" si="60"/>
        <v>263.68048068051218</v>
      </c>
      <c r="AR214">
        <f t="shared" si="58"/>
        <v>42.231382214375671</v>
      </c>
      <c r="AS214" s="33">
        <f t="shared" si="58"/>
        <v>27.869443627679349</v>
      </c>
      <c r="AW214">
        <f>(((AO214-labtown_av20!AO214)/labtown_av20!AO214)/10)*100</f>
        <v>0.19434454821882977</v>
      </c>
      <c r="AX214">
        <f>(((AP214-labtown_av20!AP214)/labtown_av20!AP214)/10)*100</f>
        <v>0.1943445482188286</v>
      </c>
      <c r="AY214">
        <f>(((AQ214-labtown_av20!AQ214)/labtown_av20!AQ214)/10)*100</f>
        <v>9.3290903965779118E-2</v>
      </c>
      <c r="AZ214">
        <f>(((AR214-labtown_av20!AR214)/labtown_av20!AR214)/10)*100</f>
        <v>0.19434454821882918</v>
      </c>
      <c r="BA214">
        <f>(((AS214-labtown_av20!AS214)/labtown_av20!AS214)/10)*100</f>
        <v>0.19434454821883104</v>
      </c>
    </row>
    <row r="215" spans="1:53" x14ac:dyDescent="0.35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0.91745564949394076</v>
      </c>
      <c r="K215">
        <v>0.74468802718663996</v>
      </c>
      <c r="L215">
        <v>15</v>
      </c>
      <c r="M215">
        <v>0.85107203107044505</v>
      </c>
      <c r="N215">
        <f t="shared" si="64"/>
        <v>0.30849915650137572</v>
      </c>
      <c r="O215">
        <f t="shared" si="65"/>
        <v>1.4042495782506879</v>
      </c>
      <c r="P215">
        <f t="shared" si="61"/>
        <v>1.2794459358941046</v>
      </c>
      <c r="Q215">
        <f t="shared" si="62"/>
        <v>-0.57446880271866396</v>
      </c>
      <c r="R215">
        <f t="shared" si="63"/>
        <v>-1.0282549706871611</v>
      </c>
      <c r="S215">
        <f t="shared" si="72"/>
        <v>1.3613803612246478</v>
      </c>
      <c r="T215">
        <f t="shared" si="72"/>
        <v>4.0724695246053813</v>
      </c>
      <c r="U215">
        <f t="shared" si="72"/>
        <v>3.5946475085544409</v>
      </c>
      <c r="V215">
        <f t="shared" si="72"/>
        <v>0.56300385550689114</v>
      </c>
      <c r="W215">
        <f t="shared" si="72"/>
        <v>0.35763049206236691</v>
      </c>
      <c r="X215">
        <f t="shared" si="66"/>
        <v>9.9491317419537264</v>
      </c>
      <c r="Y215">
        <f t="shared" si="67"/>
        <v>2.2974852852477383</v>
      </c>
      <c r="Z215">
        <f t="shared" si="57"/>
        <v>0.13683408728863725</v>
      </c>
      <c r="AA215">
        <f t="shared" si="57"/>
        <v>0.40932913848476832</v>
      </c>
      <c r="AB215">
        <f t="shared" si="57"/>
        <v>0.36130263441948901</v>
      </c>
      <c r="AC215">
        <f t="shared" si="57"/>
        <v>5.6588240070518277E-2</v>
      </c>
      <c r="AD215">
        <f t="shared" si="57"/>
        <v>3.5945899736587308E-2</v>
      </c>
      <c r="AE215">
        <f t="shared" si="69"/>
        <v>1.0000000000000002</v>
      </c>
      <c r="AF215" s="17">
        <f t="shared" si="68"/>
        <v>9.2739023690630891</v>
      </c>
      <c r="AG215">
        <f t="shared" si="70"/>
        <v>53217.473398157534</v>
      </c>
      <c r="AH215">
        <f t="shared" si="71"/>
        <v>0.13258277007596242</v>
      </c>
      <c r="AI215">
        <f t="shared" si="73"/>
        <v>1.8141842333543563E-2</v>
      </c>
      <c r="AJ215">
        <f t="shared" si="73"/>
        <v>5.4269991053117819E-2</v>
      </c>
      <c r="AK215">
        <f t="shared" si="73"/>
        <v>4.7902504107078615E-2</v>
      </c>
      <c r="AL215">
        <f t="shared" si="73"/>
        <v>7.5026256222728883E-3</v>
      </c>
      <c r="AM215">
        <f t="shared" si="73"/>
        <v>4.765806959949553E-3</v>
      </c>
      <c r="AO215" s="32">
        <f t="shared" si="60"/>
        <v>98.795466546309257</v>
      </c>
      <c r="AP215">
        <f t="shared" si="60"/>
        <v>295.53939379372514</v>
      </c>
      <c r="AQ215">
        <f t="shared" si="60"/>
        <v>260.86381719044186</v>
      </c>
      <c r="AR215">
        <f t="shared" si="58"/>
        <v>40.85722855744627</v>
      </c>
      <c r="AS215" s="33">
        <f t="shared" si="58"/>
        <v>25.953269432140239</v>
      </c>
      <c r="AW215">
        <f>(((AO215-labtown_av20!AO215)/labtown_av20!AO215)/10)*100</f>
        <v>0.18520126664168787</v>
      </c>
      <c r="AX215">
        <f>(((AP215-labtown_av20!AP215)/labtown_av20!AP215)/10)*100</f>
        <v>0.18520126664168871</v>
      </c>
      <c r="AY215">
        <f>(((AQ215-labtown_av20!AQ215)/labtown_av20!AQ215)/10)*100</f>
        <v>0.14281484347198323</v>
      </c>
      <c r="AZ215">
        <f>(((AR215-labtown_av20!AR215)/labtown_av20!AR215)/10)*100</f>
        <v>0.18520126664168693</v>
      </c>
      <c r="BA215">
        <f>(((AS215-labtown_av20!AS215)/labtown_av20!AS215)/10)*100</f>
        <v>0.18520126664168746</v>
      </c>
    </row>
    <row r="216" spans="1:53" x14ac:dyDescent="0.35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2.5675617924149932</v>
      </c>
      <c r="K216">
        <v>2.0840598964407402</v>
      </c>
      <c r="L216">
        <v>15</v>
      </c>
      <c r="M216">
        <v>2.3817827387894099</v>
      </c>
      <c r="N216">
        <f t="shared" si="64"/>
        <v>-1.8344958343051796</v>
      </c>
      <c r="O216">
        <f t="shared" si="65"/>
        <v>0.3327520828474102</v>
      </c>
      <c r="P216">
        <f t="shared" si="61"/>
        <v>1.1165783165928058</v>
      </c>
      <c r="Q216">
        <f t="shared" si="62"/>
        <v>-0.70840598964407397</v>
      </c>
      <c r="R216">
        <f t="shared" si="63"/>
        <v>-1.1168864598382464</v>
      </c>
      <c r="S216">
        <f t="shared" si="72"/>
        <v>0.15969399370907236</v>
      </c>
      <c r="T216">
        <f t="shared" si="72"/>
        <v>1.3948014603954904</v>
      </c>
      <c r="U216">
        <f t="shared" si="72"/>
        <v>3.0543851636040404</v>
      </c>
      <c r="V216">
        <f t="shared" si="72"/>
        <v>0.49242850833690882</v>
      </c>
      <c r="W216">
        <f t="shared" si="72"/>
        <v>0.32729726300995404</v>
      </c>
      <c r="X216">
        <f t="shared" si="66"/>
        <v>5.4286063890554663</v>
      </c>
      <c r="Y216">
        <f t="shared" si="67"/>
        <v>1.6916824507395001</v>
      </c>
      <c r="Z216">
        <f t="shared" si="57"/>
        <v>2.9417125181709448E-2</v>
      </c>
      <c r="AA216">
        <f t="shared" si="57"/>
        <v>0.25693545643823601</v>
      </c>
      <c r="AB216">
        <f t="shared" si="57"/>
        <v>0.56264627506645937</v>
      </c>
      <c r="AC216">
        <f t="shared" si="57"/>
        <v>9.0709930513600448E-2</v>
      </c>
      <c r="AD216">
        <f t="shared" si="57"/>
        <v>6.029121279999472E-2</v>
      </c>
      <c r="AE216">
        <f t="shared" si="69"/>
        <v>1</v>
      </c>
      <c r="AF216" s="17">
        <f t="shared" si="68"/>
        <v>10.015328914256084</v>
      </c>
      <c r="AG216">
        <f t="shared" si="70"/>
        <v>73094.370349810983</v>
      </c>
      <c r="AH216">
        <f t="shared" si="71"/>
        <v>8.8320300694065032E-2</v>
      </c>
      <c r="AI216">
        <f t="shared" si="73"/>
        <v>2.5981293416035309E-3</v>
      </c>
      <c r="AJ216">
        <f t="shared" si="73"/>
        <v>2.2692616771591852E-2</v>
      </c>
      <c r="AK216">
        <f t="shared" si="73"/>
        <v>4.9693088198265317E-2</v>
      </c>
      <c r="AL216">
        <f t="shared" si="73"/>
        <v>8.0115283388989371E-3</v>
      </c>
      <c r="AM216">
        <f t="shared" si="73"/>
        <v>5.3249380437053965E-3</v>
      </c>
      <c r="AO216" s="32">
        <f t="shared" si="60"/>
        <v>14.148695360271017</v>
      </c>
      <c r="AP216">
        <f t="shared" si="60"/>
        <v>123.57772820904643</v>
      </c>
      <c r="AQ216">
        <f t="shared" si="60"/>
        <v>270.61484398401643</v>
      </c>
      <c r="AR216">
        <f t="shared" si="58"/>
        <v>43.628572304756545</v>
      </c>
      <c r="AS216" s="33">
        <f t="shared" si="58"/>
        <v>28.998143004768867</v>
      </c>
      <c r="AW216">
        <f>(((AO216-labtown_av20!AO216)/labtown_av20!AO216)/10)*100</f>
        <v>0.20478294304160571</v>
      </c>
      <c r="AX216">
        <f>(((AP216-labtown_av20!AP216)/labtown_av20!AP216)/10)*100</f>
        <v>0.2047829430416038</v>
      </c>
      <c r="AY216">
        <f>(((AQ216-labtown_av20!AQ216)/labtown_av20!AQ216)/10)*100</f>
        <v>8.637790220018271E-2</v>
      </c>
      <c r="AZ216">
        <f>(((AR216-labtown_av20!AR216)/labtown_av20!AR216)/10)*100</f>
        <v>0.20478294304160666</v>
      </c>
      <c r="BA216">
        <f>(((AS216-labtown_av20!AS216)/labtown_av20!AS216)/10)*100</f>
        <v>0.20478294304160766</v>
      </c>
    </row>
    <row r="217" spans="1:53" x14ac:dyDescent="0.35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4.537750287513135</v>
      </c>
      <c r="K217">
        <v>3.6832388697346801</v>
      </c>
      <c r="L217">
        <v>15</v>
      </c>
      <c r="M217">
        <v>4.2094158511253603</v>
      </c>
      <c r="N217">
        <f t="shared" si="64"/>
        <v>-4.3931821915755114</v>
      </c>
      <c r="O217">
        <f t="shared" si="65"/>
        <v>-0.94659109578775569</v>
      </c>
      <c r="P217">
        <f t="shared" si="61"/>
        <v>0.92211815344026238</v>
      </c>
      <c r="Q217">
        <f t="shared" si="62"/>
        <v>-0.86832388697346796</v>
      </c>
      <c r="R217">
        <f t="shared" si="63"/>
        <v>-1.1839527299977686</v>
      </c>
      <c r="S217">
        <f t="shared" si="72"/>
        <v>1.2361330444860904E-2</v>
      </c>
      <c r="T217">
        <f t="shared" si="72"/>
        <v>0.38806163620071737</v>
      </c>
      <c r="U217">
        <f t="shared" si="72"/>
        <v>2.5146110850433741</v>
      </c>
      <c r="V217">
        <f t="shared" si="72"/>
        <v>0.41965434821753866</v>
      </c>
      <c r="W217">
        <f t="shared" si="72"/>
        <v>0.30606654602664402</v>
      </c>
      <c r="X217">
        <f t="shared" si="66"/>
        <v>3.6407549459331348</v>
      </c>
      <c r="Y217">
        <f t="shared" si="67"/>
        <v>1.2921910628725599</v>
      </c>
      <c r="Z217">
        <f t="shared" si="57"/>
        <v>3.3952657150597273E-3</v>
      </c>
      <c r="AA217">
        <f t="shared" si="57"/>
        <v>0.10658823292520617</v>
      </c>
      <c r="AB217">
        <f t="shared" si="57"/>
        <v>0.69068397142529259</v>
      </c>
      <c r="AC217">
        <f t="shared" si="57"/>
        <v>0.11526574967269053</v>
      </c>
      <c r="AD217">
        <f t="shared" si="57"/>
        <v>8.4066780261751003E-2</v>
      </c>
      <c r="AE217">
        <f t="shared" si="69"/>
        <v>1</v>
      </c>
      <c r="AF217" s="17">
        <f t="shared" si="68"/>
        <v>8.6129679999005333</v>
      </c>
      <c r="AG217">
        <f t="shared" si="70"/>
        <v>13595.603452547004</v>
      </c>
      <c r="AH217">
        <f t="shared" si="71"/>
        <v>6.5653370423113575E-2</v>
      </c>
      <c r="AI217">
        <f t="shared" si="73"/>
        <v>2.2291063767571387E-4</v>
      </c>
      <c r="AJ217">
        <f t="shared" si="73"/>
        <v>6.9978767389836712E-3</v>
      </c>
      <c r="AK217">
        <f t="shared" si="73"/>
        <v>4.5345730621291928E-2</v>
      </c>
      <c r="AL217">
        <f t="shared" si="73"/>
        <v>7.5675849603590332E-3</v>
      </c>
      <c r="AM217">
        <f t="shared" si="73"/>
        <v>5.5192674648032311E-3</v>
      </c>
      <c r="AO217" s="32">
        <f t="shared" si="60"/>
        <v>1.2139098137011473</v>
      </c>
      <c r="AP217">
        <f t="shared" si="60"/>
        <v>38.108505440109681</v>
      </c>
      <c r="AQ217">
        <f t="shared" si="60"/>
        <v>246.94033440752261</v>
      </c>
      <c r="AR217">
        <f t="shared" si="58"/>
        <v>41.210979185126135</v>
      </c>
      <c r="AS217" s="33">
        <f t="shared" si="58"/>
        <v>30.056407400857061</v>
      </c>
      <c r="AW217">
        <f>(((AO217-labtown_av20!AO217)/labtown_av20!AO217)/10)*100</f>
        <v>0.22143270140524479</v>
      </c>
      <c r="AX217">
        <f>(((AP217-labtown_av20!AP217)/labtown_av20!AP217)/10)*100</f>
        <v>0.22143270140524274</v>
      </c>
      <c r="AY217">
        <f>(((AQ217-labtown_av20!AQ217)/labtown_av20!AQ217)/10)*100</f>
        <v>1.2763441681350678E-2</v>
      </c>
      <c r="AZ217">
        <f>(((AR217-labtown_av20!AR217)/labtown_av20!AR217)/10)*100</f>
        <v>0.22143270140524246</v>
      </c>
      <c r="BA217">
        <f>(((AS217-labtown_av20!AS217)/labtown_av20!AS217)/10)*100</f>
        <v>0.22143270140524204</v>
      </c>
    </row>
    <row r="218" spans="1:53" x14ac:dyDescent="0.35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7.0894847810888209</v>
      </c>
      <c r="K218">
        <v>5.7544519327019596</v>
      </c>
      <c r="L218">
        <v>15</v>
      </c>
      <c r="M218">
        <v>6.5765164945165298</v>
      </c>
      <c r="N218">
        <f t="shared" si="64"/>
        <v>-7.707123092323128</v>
      </c>
      <c r="O218">
        <f t="shared" si="65"/>
        <v>-2.603561546161564</v>
      </c>
      <c r="P218">
        <f t="shared" si="61"/>
        <v>0.67025864498344134</v>
      </c>
      <c r="Q218">
        <f t="shared" si="62"/>
        <v>-1.0754451932701961</v>
      </c>
      <c r="R218">
        <f t="shared" si="63"/>
        <v>-1.3292801713518709</v>
      </c>
      <c r="S218">
        <f t="shared" si="72"/>
        <v>4.4961311370216766E-4</v>
      </c>
      <c r="T218">
        <f t="shared" si="72"/>
        <v>7.4009519943921687E-2</v>
      </c>
      <c r="U218">
        <f t="shared" si="72"/>
        <v>1.954742839687541</v>
      </c>
      <c r="V218">
        <f t="shared" si="72"/>
        <v>0.34114584565428585</v>
      </c>
      <c r="W218">
        <f t="shared" si="72"/>
        <v>0.26466770814561069</v>
      </c>
      <c r="X218">
        <f t="shared" si="66"/>
        <v>2.6350155265450614</v>
      </c>
      <c r="Y218">
        <f t="shared" si="67"/>
        <v>0.9688890744029337</v>
      </c>
      <c r="Z218">
        <f t="shared" si="57"/>
        <v>1.706301572695795E-4</v>
      </c>
      <c r="AA218">
        <f t="shared" si="57"/>
        <v>2.8086938842808388E-2</v>
      </c>
      <c r="AB218">
        <f t="shared" si="57"/>
        <v>0.74183351862466262</v>
      </c>
      <c r="AC218">
        <f t="shared" si="57"/>
        <v>0.12946635122927877</v>
      </c>
      <c r="AD218">
        <f t="shared" si="57"/>
        <v>0.10044256114598063</v>
      </c>
      <c r="AE218">
        <f t="shared" si="69"/>
        <v>0.99999999999999989</v>
      </c>
      <c r="AF218" s="17">
        <f t="shared" si="68"/>
        <v>9.8699979981782864</v>
      </c>
      <c r="AG218">
        <f t="shared" si="70"/>
        <v>38109.556264699022</v>
      </c>
      <c r="AH218">
        <f t="shared" si="71"/>
        <v>5.4415136101408787E-2</v>
      </c>
      <c r="AI218">
        <f t="shared" si="73"/>
        <v>9.2848632308289552E-6</v>
      </c>
      <c r="AJ218">
        <f t="shared" si="73"/>
        <v>1.5283545998033634E-3</v>
      </c>
      <c r="AK218">
        <f t="shared" si="73"/>
        <v>4.036697188054799E-2</v>
      </c>
      <c r="AL218">
        <f t="shared" si="73"/>
        <v>7.0449291226939974E-3</v>
      </c>
      <c r="AM218">
        <f t="shared" si="73"/>
        <v>5.4655956351326099E-3</v>
      </c>
      <c r="AO218" s="32">
        <f t="shared" si="60"/>
        <v>5.0562802710084322E-2</v>
      </c>
      <c r="AP218">
        <f t="shared" si="60"/>
        <v>8.3229973538347917</v>
      </c>
      <c r="AQ218">
        <f t="shared" si="60"/>
        <v>219.82738834780255</v>
      </c>
      <c r="AR218">
        <f t="shared" si="58"/>
        <v>38.364739736236409</v>
      </c>
      <c r="AS218" s="33">
        <f t="shared" si="58"/>
        <v>29.764125428871292</v>
      </c>
      <c r="AW218">
        <f>(((AO218-labtown_av20!AO218)/labtown_av20!AO218)/10)*100</f>
        <v>0.25644369403782519</v>
      </c>
      <c r="AX218">
        <f>(((AP218-labtown_av20!AP218)/labtown_av20!AP218)/10)*100</f>
        <v>0.25644369403782497</v>
      </c>
      <c r="AY218">
        <f>(((AQ218-labtown_av20!AQ218)/labtown_av20!AQ218)/10)*100</f>
        <v>-6.8800857645216928E-2</v>
      </c>
      <c r="AZ218">
        <f>(((AR218-labtown_av20!AR218)/labtown_av20!AR218)/10)*100</f>
        <v>0.25644369403782474</v>
      </c>
      <c r="BA218">
        <f>(((AS218-labtown_av20!AS218)/labtown_av20!AS218)/10)*100</f>
        <v>0.25644369403782397</v>
      </c>
    </row>
    <row r="219" spans="1:53" x14ac:dyDescent="0.35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8.284688837557793</v>
      </c>
      <c r="K219">
        <v>6.7245850954202897</v>
      </c>
      <c r="L219">
        <v>15</v>
      </c>
      <c r="M219">
        <v>7.6852401090517404</v>
      </c>
      <c r="N219">
        <f t="shared" si="64"/>
        <v>-9.2593361526724447</v>
      </c>
      <c r="O219">
        <f t="shared" si="65"/>
        <v>-3.3796680763362223</v>
      </c>
      <c r="P219">
        <f t="shared" si="61"/>
        <v>0.55229045239689301</v>
      </c>
      <c r="Q219">
        <f t="shared" si="62"/>
        <v>-1.172458509542029</v>
      </c>
      <c r="R219">
        <f t="shared" si="63"/>
        <v>-1.3829783954179535</v>
      </c>
      <c r="S219">
        <f t="shared" si="72"/>
        <v>9.5218514724838024E-5</v>
      </c>
      <c r="T219">
        <f t="shared" si="72"/>
        <v>3.4058757766285225E-2</v>
      </c>
      <c r="U219">
        <f t="shared" si="72"/>
        <v>1.737227501341623</v>
      </c>
      <c r="V219">
        <f t="shared" si="72"/>
        <v>0.30960483838132269</v>
      </c>
      <c r="W219">
        <f t="shared" si="72"/>
        <v>0.25083036739952519</v>
      </c>
      <c r="X219">
        <f t="shared" si="66"/>
        <v>2.3318166834034808</v>
      </c>
      <c r="Y219">
        <f t="shared" si="67"/>
        <v>0.84664765622320304</v>
      </c>
      <c r="Z219">
        <f t="shared" si="57"/>
        <v>4.083447699922048E-5</v>
      </c>
      <c r="AA219">
        <f t="shared" si="57"/>
        <v>1.4606104334313978E-2</v>
      </c>
      <c r="AB219">
        <f t="shared" si="57"/>
        <v>0.74501032336984341</v>
      </c>
      <c r="AC219">
        <f t="shared" si="57"/>
        <v>0.13277409008388627</v>
      </c>
      <c r="AD219">
        <f t="shared" si="57"/>
        <v>0.10756864773495718</v>
      </c>
      <c r="AE219">
        <f t="shared" si="69"/>
        <v>1</v>
      </c>
      <c r="AF219" s="17">
        <f t="shared" si="68"/>
        <v>9.8720078519071119</v>
      </c>
      <c r="AG219">
        <f t="shared" si="70"/>
        <v>35054.567971601507</v>
      </c>
      <c r="AH219">
        <f t="shared" si="71"/>
        <v>4.8945335351685972E-2</v>
      </c>
      <c r="AI219">
        <f t="shared" si="73"/>
        <v>1.998657170637554E-6</v>
      </c>
      <c r="AJ219">
        <f t="shared" si="73"/>
        <v>7.149006748247116E-4</v>
      </c>
      <c r="AK219">
        <f t="shared" si="73"/>
        <v>3.6464780117804997E-2</v>
      </c>
      <c r="AL219">
        <f t="shared" si="73"/>
        <v>6.498672365170776E-3</v>
      </c>
      <c r="AM219">
        <f t="shared" si="73"/>
        <v>5.2649835367148548E-3</v>
      </c>
      <c r="AO219" s="32">
        <f t="shared" si="60"/>
        <v>1.0884135360065989E-2</v>
      </c>
      <c r="AP219">
        <f t="shared" si="60"/>
        <v>3.8931517761560812</v>
      </c>
      <c r="AQ219">
        <f t="shared" si="60"/>
        <v>198.57712893834062</v>
      </c>
      <c r="AR219">
        <f t="shared" si="58"/>
        <v>35.389976191202365</v>
      </c>
      <c r="AS219" s="33">
        <f t="shared" si="58"/>
        <v>28.671647305997816</v>
      </c>
      <c r="AW219">
        <f>(((AO219-labtown_av20!AO219)/labtown_av20!AO219)/10)*100</f>
        <v>0.26023566063614756</v>
      </c>
      <c r="AX219">
        <f>(((AP219-labtown_av20!AP219)/labtown_av20!AP219)/10)*100</f>
        <v>0.2602356606361495</v>
      </c>
      <c r="AY219">
        <f>(((AQ219-labtown_av20!AQ219)/labtown_av20!AQ219)/10)*100</f>
        <v>-0.11895641872000831</v>
      </c>
      <c r="AZ219">
        <f>(((AR219-labtown_av20!AR219)/labtown_av20!AR219)/10)*100</f>
        <v>0.26023566063614706</v>
      </c>
      <c r="BA219">
        <f>(((AS219-labtown_av20!AS219)/labtown_av20!AS219)/10)*100</f>
        <v>0.26023566063614822</v>
      </c>
    </row>
    <row r="220" spans="1:53" x14ac:dyDescent="0.35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10.476372939205921</v>
      </c>
      <c r="K220">
        <v>8.5035494636411695</v>
      </c>
      <c r="L220">
        <v>15</v>
      </c>
      <c r="M220">
        <v>9.7183422441613292</v>
      </c>
      <c r="N220">
        <f t="shared" si="64"/>
        <v>-12.105679141825798</v>
      </c>
      <c r="O220">
        <f t="shared" si="65"/>
        <v>-4.8028395709128988</v>
      </c>
      <c r="P220">
        <f t="shared" si="61"/>
        <v>0.33596838522123373</v>
      </c>
      <c r="Q220">
        <f t="shared" si="62"/>
        <v>-1.3503549463641171</v>
      </c>
      <c r="R220">
        <f t="shared" si="63"/>
        <v>-1.4467614683674406</v>
      </c>
      <c r="S220">
        <f t="shared" si="72"/>
        <v>5.5280294625114518E-6</v>
      </c>
      <c r="T220">
        <f t="shared" si="72"/>
        <v>8.2064112461926152E-3</v>
      </c>
      <c r="U220">
        <f t="shared" si="72"/>
        <v>1.3992947857165503</v>
      </c>
      <c r="V220">
        <f t="shared" si="72"/>
        <v>0.25914826058645168</v>
      </c>
      <c r="W220">
        <f t="shared" si="72"/>
        <v>0.23533118281763671</v>
      </c>
      <c r="X220">
        <f t="shared" si="66"/>
        <v>1.901986168396294</v>
      </c>
      <c r="Y220">
        <f t="shared" si="67"/>
        <v>0.64289869196021276</v>
      </c>
      <c r="Z220">
        <f t="shared" si="57"/>
        <v>2.9064509271234843E-6</v>
      </c>
      <c r="AA220">
        <f t="shared" si="57"/>
        <v>4.3146534830545329E-3</v>
      </c>
      <c r="AB220">
        <f t="shared" si="57"/>
        <v>0.73570187258322695</v>
      </c>
      <c r="AC220">
        <f t="shared" si="57"/>
        <v>0.13625139072644196</v>
      </c>
      <c r="AD220">
        <f t="shared" si="57"/>
        <v>0.12372917675634935</v>
      </c>
      <c r="AE220">
        <f t="shared" si="69"/>
        <v>0.99999999999999989</v>
      </c>
      <c r="AF220" s="17">
        <f t="shared" si="68"/>
        <v>9.1280125360663948</v>
      </c>
      <c r="AG220">
        <f t="shared" si="70"/>
        <v>14444.104546645385</v>
      </c>
      <c r="AH220">
        <f t="shared" si="71"/>
        <v>4.3448988732794104E-2</v>
      </c>
      <c r="AI220">
        <f t="shared" si="73"/>
        <v>1.2628235358500725E-7</v>
      </c>
      <c r="AJ220">
        <f t="shared" si="73"/>
        <v>1.8746733057114722E-4</v>
      </c>
      <c r="AK220">
        <f t="shared" si="73"/>
        <v>3.1965502372564153E-2</v>
      </c>
      <c r="AL220">
        <f t="shared" si="73"/>
        <v>5.919985140500704E-3</v>
      </c>
      <c r="AM220">
        <f t="shared" si="73"/>
        <v>5.375907606804513E-3</v>
      </c>
      <c r="AO220" s="32">
        <f t="shared" si="60"/>
        <v>6.8769884610500175E-4</v>
      </c>
      <c r="AP220">
        <f t="shared" si="60"/>
        <v>1.0208953448858502</v>
      </c>
      <c r="AQ220">
        <f t="shared" si="60"/>
        <v>174.07530405252862</v>
      </c>
      <c r="AR220">
        <f t="shared" si="58"/>
        <v>32.23860527227643</v>
      </c>
      <c r="AS220" s="33">
        <f t="shared" si="58"/>
        <v>29.275709178780211</v>
      </c>
      <c r="AW220">
        <f>(((AO220-labtown_av20!AO220)/labtown_av20!AO220)/10)*100</f>
        <v>0.28568358300097746</v>
      </c>
      <c r="AX220">
        <f>(((AP220-labtown_av20!AP220)/labtown_av20!AP220)/10)*100</f>
        <v>0.28568358300097574</v>
      </c>
      <c r="AY220">
        <f>(((AQ220-labtown_av20!AQ220)/labtown_av20!AQ220)/10)*100</f>
        <v>-0.1926401592333023</v>
      </c>
      <c r="AZ220">
        <f>(((AR220-labtown_av20!AR220)/labtown_av20!AR220)/10)*100</f>
        <v>0.28568358300097801</v>
      </c>
      <c r="BA220">
        <f>(((AS220-labtown_av20!AS220)/labtown_av20!AS220)/10)*100</f>
        <v>0.28568358300097652</v>
      </c>
    </row>
    <row r="221" spans="1:53" x14ac:dyDescent="0.35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12.94384231586127</v>
      </c>
      <c r="K221">
        <v>10.5063655161212</v>
      </c>
      <c r="L221">
        <v>15</v>
      </c>
      <c r="M221">
        <v>12.0072748755671</v>
      </c>
      <c r="N221">
        <f t="shared" si="64"/>
        <v>-15.310184825793957</v>
      </c>
      <c r="O221">
        <f t="shared" si="65"/>
        <v>-6.4050924128969786</v>
      </c>
      <c r="P221">
        <f t="shared" si="61"/>
        <v>9.2425953239664516E-2</v>
      </c>
      <c r="Q221">
        <f t="shared" si="62"/>
        <v>-1.5506365516121201</v>
      </c>
      <c r="R221">
        <f t="shared" si="63"/>
        <v>-1.5702155593894103</v>
      </c>
      <c r="S221">
        <f t="shared" si="72"/>
        <v>2.2432166161308724E-7</v>
      </c>
      <c r="T221">
        <f t="shared" si="72"/>
        <v>1.6531174452701187E-3</v>
      </c>
      <c r="U221">
        <f t="shared" si="72"/>
        <v>1.0968319217028728</v>
      </c>
      <c r="V221">
        <f t="shared" si="72"/>
        <v>0.21211291002893418</v>
      </c>
      <c r="W221">
        <f t="shared" si="72"/>
        <v>0.20800034109769272</v>
      </c>
      <c r="X221">
        <f t="shared" si="66"/>
        <v>1.5185985145964314</v>
      </c>
      <c r="Y221">
        <f t="shared" si="67"/>
        <v>0.41778787965640951</v>
      </c>
      <c r="Z221">
        <f t="shared" si="57"/>
        <v>1.4771623931997648E-7</v>
      </c>
      <c r="AA221">
        <f t="shared" si="57"/>
        <v>1.0885809707969034E-3</v>
      </c>
      <c r="AB221">
        <f t="shared" si="57"/>
        <v>0.72226589922245288</v>
      </c>
      <c r="AC221">
        <f t="shared" si="57"/>
        <v>0.13967675326305934</v>
      </c>
      <c r="AD221">
        <f t="shared" si="57"/>
        <v>0.13696861882745154</v>
      </c>
      <c r="AE221">
        <f t="shared" si="69"/>
        <v>1</v>
      </c>
      <c r="AF221" s="17">
        <f t="shared" si="68"/>
        <v>8.6284315092255301</v>
      </c>
      <c r="AG221">
        <f t="shared" si="70"/>
        <v>7486.6972524628591</v>
      </c>
      <c r="AH221">
        <f t="shared" si="71"/>
        <v>3.8826698396343631E-2</v>
      </c>
      <c r="AI221">
        <f t="shared" si="73"/>
        <v>5.7353338723188428E-9</v>
      </c>
      <c r="AJ221">
        <f t="shared" si="73"/>
        <v>4.2266005033130323E-5</v>
      </c>
      <c r="AK221">
        <f t="shared" si="73"/>
        <v>2.8043200231074102E-2</v>
      </c>
      <c r="AL221">
        <f t="shared" si="73"/>
        <v>5.4231871719253111E-3</v>
      </c>
      <c r="AM221">
        <f t="shared" si="73"/>
        <v>5.3180392529772148E-3</v>
      </c>
      <c r="AO221" s="32">
        <f t="shared" si="60"/>
        <v>3.1233045425983169E-5</v>
      </c>
      <c r="AP221">
        <f t="shared" si="60"/>
        <v>0.23016899879986705</v>
      </c>
      <c r="AQ221">
        <f t="shared" si="60"/>
        <v>152.71552907049085</v>
      </c>
      <c r="AR221">
        <f t="shared" si="58"/>
        <v>29.533180642170638</v>
      </c>
      <c r="AS221" s="33">
        <f t="shared" si="58"/>
        <v>28.960574094397735</v>
      </c>
      <c r="AW221">
        <f>(((AO221-labtown_av20!AO221)/labtown_av20!AO221)/10)*100</f>
        <v>0.31256272081522651</v>
      </c>
      <c r="AX221">
        <f>(((AP221-labtown_av20!AP221)/labtown_av20!AP221)/10)*100</f>
        <v>0.31256272081522402</v>
      </c>
      <c r="AY221">
        <f>(((AQ221-labtown_av20!AQ221)/labtown_av20!AQ221)/10)*100</f>
        <v>-0.27667938906680944</v>
      </c>
      <c r="AZ221">
        <f>(((AR221-labtown_av20!AR221)/labtown_av20!AR221)/10)*100</f>
        <v>0.31256272081522402</v>
      </c>
      <c r="BA221">
        <f>(((AS221-labtown_av20!AS221)/labtown_av20!AS221)/10)*100</f>
        <v>0.31256272081522418</v>
      </c>
    </row>
    <row r="222" spans="1:53" x14ac:dyDescent="0.35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13.630639190741212</v>
      </c>
      <c r="K222">
        <v>11.0638305119652</v>
      </c>
      <c r="L222">
        <v>15</v>
      </c>
      <c r="M222">
        <v>12.6443777279603</v>
      </c>
      <c r="N222">
        <f t="shared" si="64"/>
        <v>-16.202128819144438</v>
      </c>
      <c r="O222">
        <f t="shared" si="65"/>
        <v>-6.8510644095722188</v>
      </c>
      <c r="P222">
        <f t="shared" si="61"/>
        <v>2.4638209745027395E-2</v>
      </c>
      <c r="Q222">
        <f t="shared" si="62"/>
        <v>-1.60638305119652</v>
      </c>
      <c r="R222">
        <f t="shared" si="63"/>
        <v>-1.622362097673421</v>
      </c>
      <c r="S222">
        <f t="shared" si="72"/>
        <v>9.1940076073384062E-8</v>
      </c>
      <c r="T222">
        <f t="shared" si="72"/>
        <v>1.0583285980784131E-3</v>
      </c>
      <c r="U222">
        <f t="shared" si="72"/>
        <v>1.0249442386003254</v>
      </c>
      <c r="V222">
        <f t="shared" si="72"/>
        <v>0.20061190641624388</v>
      </c>
      <c r="W222">
        <f t="shared" si="72"/>
        <v>0.19743179468092917</v>
      </c>
      <c r="X222">
        <f t="shared" si="66"/>
        <v>1.424046360235653</v>
      </c>
      <c r="Y222">
        <f t="shared" si="67"/>
        <v>0.35350236880509966</v>
      </c>
      <c r="Z222">
        <f t="shared" si="57"/>
        <v>6.4562558242956146E-8</v>
      </c>
      <c r="AA222">
        <f t="shared" si="57"/>
        <v>7.431840898096039E-4</v>
      </c>
      <c r="AB222">
        <f t="shared" si="57"/>
        <v>0.71974078037088363</v>
      </c>
      <c r="AC222">
        <f t="shared" si="57"/>
        <v>0.14087456140335652</v>
      </c>
      <c r="AD222">
        <f t="shared" si="57"/>
        <v>0.13864140957339191</v>
      </c>
      <c r="AE222">
        <f t="shared" si="69"/>
        <v>0.99999999999999989</v>
      </c>
      <c r="AF222" s="17">
        <f t="shared" si="68"/>
        <v>9.2305467269012063</v>
      </c>
      <c r="AG222">
        <f t="shared" si="70"/>
        <v>13069.001208460952</v>
      </c>
      <c r="AH222">
        <f t="shared" si="71"/>
        <v>4.072229929543323E-2</v>
      </c>
      <c r="AI222">
        <f t="shared" si="73"/>
        <v>2.6291358200484999E-9</v>
      </c>
      <c r="AJ222">
        <f t="shared" si="73"/>
        <v>3.0264164936830819E-5</v>
      </c>
      <c r="AK222">
        <f t="shared" si="73"/>
        <v>2.9309499473391797E-2</v>
      </c>
      <c r="AL222">
        <f t="shared" si="73"/>
        <v>5.7367360525803707E-3</v>
      </c>
      <c r="AM222">
        <f t="shared" si="73"/>
        <v>5.645796975388407E-3</v>
      </c>
      <c r="AO222" s="32">
        <f t="shared" si="60"/>
        <v>1.4317548084686159E-5</v>
      </c>
      <c r="AP222">
        <f t="shared" si="60"/>
        <v>0.16481028991417979</v>
      </c>
      <c r="AQ222">
        <f t="shared" si="60"/>
        <v>159.6114452697349</v>
      </c>
      <c r="AR222">
        <f t="shared" si="58"/>
        <v>31.240681312712461</v>
      </c>
      <c r="AS222" s="33">
        <f t="shared" si="58"/>
        <v>30.745452195774369</v>
      </c>
      <c r="AW222">
        <f>(((AO222-labtown_av20!AO222)/labtown_av20!AO222)/10)*100</f>
        <v>0.33679928978747553</v>
      </c>
      <c r="AX222">
        <f>(((AP222-labtown_av20!AP222)/labtown_av20!AP222)/10)*100</f>
        <v>0.33679928978747792</v>
      </c>
      <c r="AY222">
        <f>(((AQ222-labtown_av20!AQ222)/labtown_av20!AQ222)/10)*100</f>
        <v>-0.28420585351193522</v>
      </c>
      <c r="AZ222">
        <f>(((AR222-labtown_av20!AR222)/labtown_av20!AR222)/10)*100</f>
        <v>0.33679928978747586</v>
      </c>
      <c r="BA222">
        <f>(((AS222-labtown_av20!AS222)/labtown_av20!AS222)/10)*100</f>
        <v>0.33679928978747692</v>
      </c>
    </row>
    <row r="223" spans="1:53" x14ac:dyDescent="0.35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17.91591050556648</v>
      </c>
      <c r="K223">
        <v>14.542135150622199</v>
      </c>
      <c r="L223">
        <v>19.389513534162901</v>
      </c>
      <c r="M223">
        <v>16.619583029282499</v>
      </c>
      <c r="N223">
        <f t="shared" si="64"/>
        <v>-21.767416240995477</v>
      </c>
      <c r="O223">
        <f t="shared" si="65"/>
        <v>-9.6337081204977384</v>
      </c>
      <c r="P223">
        <f t="shared" si="61"/>
        <v>-0.39832363431565609</v>
      </c>
      <c r="Q223">
        <f t="shared" si="62"/>
        <v>-1.95421351506222</v>
      </c>
      <c r="R223">
        <f t="shared" si="63"/>
        <v>-2.0394033023123854</v>
      </c>
      <c r="S223">
        <f t="shared" si="72"/>
        <v>3.5199074228765347E-10</v>
      </c>
      <c r="T223">
        <f t="shared" si="72"/>
        <v>6.5483777320362872E-5</v>
      </c>
      <c r="U223">
        <f t="shared" si="72"/>
        <v>0.67144468995220263</v>
      </c>
      <c r="V223">
        <f t="shared" si="72"/>
        <v>0.14167585881721839</v>
      </c>
      <c r="W223">
        <f t="shared" si="72"/>
        <v>0.13010632186237514</v>
      </c>
      <c r="X223">
        <f t="shared" si="66"/>
        <v>0.94329235476110729</v>
      </c>
      <c r="Y223">
        <f t="shared" si="67"/>
        <v>-5.8379018139087274E-2</v>
      </c>
      <c r="Z223">
        <f t="shared" ref="Z223:AD273" si="74">S223/$X223</f>
        <v>3.7315127225513937E-10</v>
      </c>
      <c r="AA223">
        <f t="shared" si="74"/>
        <v>6.9420447425280903E-5</v>
      </c>
      <c r="AB223">
        <f t="shared" si="74"/>
        <v>0.71180974441613998</v>
      </c>
      <c r="AC223">
        <f t="shared" si="74"/>
        <v>0.15019294718348311</v>
      </c>
      <c r="AD223">
        <f t="shared" si="74"/>
        <v>0.13792788757980035</v>
      </c>
      <c r="AE223">
        <f t="shared" si="69"/>
        <v>1</v>
      </c>
      <c r="AF223" s="17">
        <f t="shared" si="68"/>
        <v>9.8021073208252112</v>
      </c>
      <c r="AG223">
        <f t="shared" si="70"/>
        <v>17348.164861821493</v>
      </c>
      <c r="AH223">
        <f t="shared" si="71"/>
        <v>3.2257497444173916E-2</v>
      </c>
      <c r="AI223">
        <f t="shared" si="73"/>
        <v>1.2036926211060404E-11</v>
      </c>
      <c r="AJ223">
        <f t="shared" si="73"/>
        <v>2.2393299053944085E-6</v>
      </c>
      <c r="AK223">
        <f t="shared" si="73"/>
        <v>2.2961201011241723E-2</v>
      </c>
      <c r="AL223">
        <f t="shared" si="73"/>
        <v>4.8448486099041546E-3</v>
      </c>
      <c r="AM223">
        <f t="shared" si="73"/>
        <v>4.4492084810857169E-3</v>
      </c>
      <c r="AO223" s="32">
        <f t="shared" si="60"/>
        <v>6.5549778183577203E-8</v>
      </c>
      <c r="AP223">
        <f t="shared" si="60"/>
        <v>1.2194772652471301E-2</v>
      </c>
      <c r="AQ223">
        <f t="shared" si="60"/>
        <v>125.04036385405658</v>
      </c>
      <c r="AR223">
        <f t="shared" si="58"/>
        <v>26.383708443806462</v>
      </c>
      <c r="AS223" s="33">
        <f t="shared" si="58"/>
        <v>24.229161491384311</v>
      </c>
      <c r="AW223">
        <f>(((AO223-labtown_av20!AO223)/labtown_av20!AO223)/10)*100</f>
        <v>0.38643892376131661</v>
      </c>
      <c r="AX223">
        <f>(((AP223-labtown_av20!AP223)/labtown_av20!AP223)/10)*100</f>
        <v>0.38643892376131683</v>
      </c>
      <c r="AY223">
        <f>(((AQ223-labtown_av20!AQ223)/labtown_av20!AQ223)/10)*100</f>
        <v>-0.42586636696468633</v>
      </c>
      <c r="AZ223">
        <f>(((AR223-labtown_av20!AR223)/labtown_av20!AR223)/10)*100</f>
        <v>0.38643892376131855</v>
      </c>
      <c r="BA223">
        <f>(((AS223-labtown_av20!AS223)/labtown_av20!AS223)/10)*100</f>
        <v>0.38643892376131583</v>
      </c>
    </row>
    <row r="224" spans="1:53" x14ac:dyDescent="0.35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18.13800229729015</v>
      </c>
      <c r="K224">
        <v>14.7224044620862</v>
      </c>
      <c r="L224">
        <v>19.629872616114898</v>
      </c>
      <c r="M224">
        <v>16.825605099527099</v>
      </c>
      <c r="N224">
        <f t="shared" si="64"/>
        <v>-22.055847139337875</v>
      </c>
      <c r="O224">
        <f t="shared" si="65"/>
        <v>-9.7779235696689373</v>
      </c>
      <c r="P224">
        <f t="shared" si="61"/>
        <v>-0.42024438258967944</v>
      </c>
      <c r="Q224">
        <f t="shared" si="62"/>
        <v>-1.97224044620862</v>
      </c>
      <c r="R224">
        <f t="shared" si="63"/>
        <v>-2.0556323698658203</v>
      </c>
      <c r="S224">
        <f t="shared" si="72"/>
        <v>2.6379544587721841E-10</v>
      </c>
      <c r="T224">
        <f t="shared" si="72"/>
        <v>5.6689385481413478E-5</v>
      </c>
      <c r="U224">
        <f t="shared" si="72"/>
        <v>0.65688626863044597</v>
      </c>
      <c r="V224">
        <f t="shared" si="72"/>
        <v>0.13914476037779516</v>
      </c>
      <c r="W224">
        <f t="shared" si="72"/>
        <v>0.12801185913451499</v>
      </c>
      <c r="X224">
        <f t="shared" si="66"/>
        <v>0.92409957779203289</v>
      </c>
      <c r="Y224">
        <f t="shared" si="67"/>
        <v>-7.8935444973829524E-2</v>
      </c>
      <c r="Z224">
        <f t="shared" si="74"/>
        <v>2.8546214305985233E-10</v>
      </c>
      <c r="AA224">
        <f t="shared" si="74"/>
        <v>6.1345537692877652E-5</v>
      </c>
      <c r="AB224">
        <f t="shared" si="74"/>
        <v>0.71083926929168795</v>
      </c>
      <c r="AC224">
        <f t="shared" si="74"/>
        <v>0.15057334049459922</v>
      </c>
      <c r="AD224">
        <f t="shared" si="74"/>
        <v>0.13852604439055793</v>
      </c>
      <c r="AE224">
        <f t="shared" si="69"/>
        <v>1</v>
      </c>
      <c r="AF224" s="18">
        <f t="shared" si="68"/>
        <v>9.9154847935456214</v>
      </c>
      <c r="AG224">
        <f t="shared" si="70"/>
        <v>19153.293843007799</v>
      </c>
      <c r="AH224">
        <f t="shared" si="71"/>
        <v>3.6825472249954298E-2</v>
      </c>
      <c r="AI224">
        <f t="shared" si="73"/>
        <v>1.0512278227663076E-11</v>
      </c>
      <c r="AJ224">
        <f t="shared" si="73"/>
        <v>2.2590783959675913E-6</v>
      </c>
      <c r="AK224">
        <f t="shared" si="73"/>
        <v>2.6176991785478845E-2</v>
      </c>
      <c r="AL224">
        <f t="shared" si="73"/>
        <v>5.5449343719667834E-3</v>
      </c>
      <c r="AM224">
        <f t="shared" si="73"/>
        <v>5.1012870036004285E-3</v>
      </c>
      <c r="AO224" s="34">
        <f t="shared" si="60"/>
        <v>5.7246966039734308E-8</v>
      </c>
      <c r="AP224" s="35">
        <f t="shared" si="60"/>
        <v>1.230231748192644E-2</v>
      </c>
      <c r="AQ224" s="35">
        <f t="shared" si="60"/>
        <v>142.55267291368546</v>
      </c>
      <c r="AR224" s="35">
        <f t="shared" si="58"/>
        <v>30.196182293693354</v>
      </c>
      <c r="AS224" s="36">
        <f t="shared" si="58"/>
        <v>27.780201163774937</v>
      </c>
      <c r="AT224">
        <f>SUM(AO205:AS224)</f>
        <v>5709.0791599981858</v>
      </c>
      <c r="AU224">
        <f>C224*0.5</f>
        <v>5445.7240190892999</v>
      </c>
      <c r="AW224">
        <f>(((AO224-labtown_av20!AO224)/labtown_av20!AO224)/10)*100</f>
        <v>0.4269508659374523</v>
      </c>
      <c r="AX224">
        <f>(((AP224-labtown_av20!AP224)/labtown_av20!AP224)/10)*100</f>
        <v>0.42695086593745279</v>
      </c>
      <c r="AY224">
        <f>(((AQ224-labtown_av20!AQ224)/labtown_av20!AQ224)/10)*100</f>
        <v>-0.39822076180276306</v>
      </c>
      <c r="AZ224">
        <f>(((AR224-labtown_av20!AR224)/labtown_av20!AR224)/10)*100</f>
        <v>0.42695086593745107</v>
      </c>
      <c r="BA224">
        <f>(((AS224-labtown_av20!AS224)/labtown_av20!AS224)/10)*100</f>
        <v>0.42695086593745402</v>
      </c>
    </row>
    <row r="225" spans="1:53" x14ac:dyDescent="0.35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23.446740717182092</v>
      </c>
      <c r="K225">
        <v>19.031445387323199</v>
      </c>
      <c r="L225">
        <v>25.375260516430899</v>
      </c>
      <c r="M225">
        <v>21.750223299797899</v>
      </c>
      <c r="N225">
        <f t="shared" si="64"/>
        <v>-28.950312619717078</v>
      </c>
      <c r="O225">
        <f t="shared" si="65"/>
        <v>-13.225156309858539</v>
      </c>
      <c r="P225">
        <f t="shared" si="61"/>
        <v>-0.96422375909849645</v>
      </c>
      <c r="Q225">
        <f t="shared" si="62"/>
        <v>-2.4031445387323203</v>
      </c>
      <c r="R225">
        <f t="shared" si="63"/>
        <v>-2.5734736071106505</v>
      </c>
      <c r="S225">
        <f t="shared" si="72"/>
        <v>2.673246333776173E-13</v>
      </c>
      <c r="T225">
        <f t="shared" si="72"/>
        <v>1.804627588082952E-6</v>
      </c>
      <c r="U225">
        <f t="shared" si="72"/>
        <v>0.38127904929216705</v>
      </c>
      <c r="V225">
        <f t="shared" si="72"/>
        <v>9.0433135217000304E-2</v>
      </c>
      <c r="W225">
        <f t="shared" si="72"/>
        <v>7.6270152211835418E-2</v>
      </c>
      <c r="X225">
        <f t="shared" si="66"/>
        <v>0.5479841413488582</v>
      </c>
      <c r="Y225">
        <f t="shared" si="67"/>
        <v>-0.60150893159728602</v>
      </c>
      <c r="Z225">
        <f t="shared" si="74"/>
        <v>4.878327915103529E-13</v>
      </c>
      <c r="AA225">
        <f t="shared" si="74"/>
        <v>3.2932113393662759E-6</v>
      </c>
      <c r="AB225">
        <f t="shared" si="74"/>
        <v>0.69578482390685981</v>
      </c>
      <c r="AC225">
        <f t="shared" si="74"/>
        <v>0.16502874516477781</v>
      </c>
      <c r="AD225">
        <f t="shared" si="74"/>
        <v>0.1391831377165352</v>
      </c>
      <c r="AE225">
        <f t="shared" si="69"/>
        <v>1</v>
      </c>
      <c r="AF225" s="16">
        <f t="shared" si="68"/>
        <v>9.3332106495075688</v>
      </c>
      <c r="AG225">
        <f t="shared" si="70"/>
        <v>7421.6330339892138</v>
      </c>
      <c r="AH225">
        <f>AG225/C409</f>
        <v>2.4141469679580904E-2</v>
      </c>
      <c r="AI225">
        <f t="shared" si="73"/>
        <v>1.1777000544952497E-14</v>
      </c>
      <c r="AJ225">
        <f t="shared" si="73"/>
        <v>7.9502961697762963E-8</v>
      </c>
      <c r="AK225">
        <f t="shared" si="73"/>
        <v>1.6797268229859996E-2</v>
      </c>
      <c r="AL225">
        <f t="shared" si="73"/>
        <v>3.9840364476547672E-3</v>
      </c>
      <c r="AM225">
        <f t="shared" si="73"/>
        <v>3.3600854990926679E-3</v>
      </c>
      <c r="AO225" s="29">
        <f t="shared" si="60"/>
        <v>1.1644883663848471E-10</v>
      </c>
      <c r="AP225" s="30">
        <f t="shared" si="60"/>
        <v>7.8611080671015193E-4</v>
      </c>
      <c r="AQ225" s="30">
        <f t="shared" si="60"/>
        <v>166.08832924866488</v>
      </c>
      <c r="AR225" s="30">
        <f t="shared" si="58"/>
        <v>39.393426847853668</v>
      </c>
      <c r="AS225" s="31">
        <f t="shared" si="58"/>
        <v>33.223913498321203</v>
      </c>
      <c r="AW225">
        <f>(((AO225-labtown_av20!AO225)/labtown_av20!AO225)/10)*100</f>
        <v>0.45961699971986697</v>
      </c>
      <c r="AX225">
        <f>(((AP225-labtown_av20!AP225)/labtown_av20!AP225)/10)*100</f>
        <v>0.45961699971986492</v>
      </c>
      <c r="AY225">
        <f>(((AQ225-labtown_av20!AQ225)/labtown_av20!AQ225)/10)*100</f>
        <v>-0.59778078520842126</v>
      </c>
      <c r="AZ225">
        <f>(((AR225-labtown_av20!AR225)/labtown_av20!AR225)/10)*100</f>
        <v>0.4596169997198668</v>
      </c>
      <c r="BA225">
        <f>(((AS225-labtown_av20!AS225)/labtown_av20!AS225)/10)*100</f>
        <v>0.45961699971986558</v>
      </c>
    </row>
    <row r="226" spans="1:53" x14ac:dyDescent="0.35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20.227711299372721</v>
      </c>
      <c r="K226">
        <v>16.418596833906399</v>
      </c>
      <c r="L226">
        <v>21.8914624452086</v>
      </c>
      <c r="M226">
        <v>18.764110667321599</v>
      </c>
      <c r="N226">
        <f t="shared" si="64"/>
        <v>-24.769754934250315</v>
      </c>
      <c r="O226">
        <f t="shared" si="65"/>
        <v>-11.134877467125158</v>
      </c>
      <c r="P226">
        <f t="shared" si="61"/>
        <v>-0.64650137500302007</v>
      </c>
      <c r="Q226">
        <f t="shared" si="62"/>
        <v>-2.1418596833906403</v>
      </c>
      <c r="R226">
        <f t="shared" si="63"/>
        <v>-2.2638834539640036</v>
      </c>
      <c r="S226">
        <f t="shared" si="72"/>
        <v>1.7483650405270693E-11</v>
      </c>
      <c r="T226">
        <f t="shared" si="72"/>
        <v>1.459432990833293E-5</v>
      </c>
      <c r="U226">
        <f t="shared" si="72"/>
        <v>0.52387541791300385</v>
      </c>
      <c r="V226">
        <f t="shared" si="72"/>
        <v>0.11743624558839144</v>
      </c>
      <c r="W226">
        <f t="shared" si="72"/>
        <v>0.10394603029953239</v>
      </c>
      <c r="X226">
        <f t="shared" si="66"/>
        <v>0.74527228814831969</v>
      </c>
      <c r="Y226">
        <f t="shared" si="67"/>
        <v>-0.29400563992943607</v>
      </c>
      <c r="Z226">
        <f t="shared" si="74"/>
        <v>2.345941300019356E-11</v>
      </c>
      <c r="AA226">
        <f t="shared" si="74"/>
        <v>1.9582547399680654E-5</v>
      </c>
      <c r="AB226">
        <f t="shared" si="74"/>
        <v>0.70293156775573717</v>
      </c>
      <c r="AC226">
        <f t="shared" si="74"/>
        <v>0.15757495274669325</v>
      </c>
      <c r="AD226">
        <f t="shared" si="74"/>
        <v>0.13947389692671044</v>
      </c>
      <c r="AE226">
        <f t="shared" si="69"/>
        <v>1</v>
      </c>
      <c r="AF226" s="17">
        <f t="shared" si="68"/>
        <v>8.8419653060436207</v>
      </c>
      <c r="AG226">
        <f t="shared" si="70"/>
        <v>5631.6703138069033</v>
      </c>
      <c r="AH226">
        <f t="shared" ref="AH226:AH244" si="75">AG226/C410</f>
        <v>2.7617637716672559E-2</v>
      </c>
      <c r="AI226">
        <f t="shared" si="73"/>
        <v>6.4789356928514417E-13</v>
      </c>
      <c r="AJ226">
        <f t="shared" si="73"/>
        <v>5.4082369965394858E-7</v>
      </c>
      <c r="AK226">
        <f t="shared" si="73"/>
        <v>1.9413309377890618E-2</v>
      </c>
      <c r="AL226">
        <f t="shared" si="73"/>
        <v>4.3518479581799718E-3</v>
      </c>
      <c r="AM226">
        <f t="shared" si="73"/>
        <v>3.8519395562544192E-3</v>
      </c>
      <c r="AO226" s="32">
        <f t="shared" si="60"/>
        <v>6.4062536229690605E-9</v>
      </c>
      <c r="AP226">
        <f t="shared" si="60"/>
        <v>5.3475662509173813E-3</v>
      </c>
      <c r="AQ226">
        <f t="shared" si="60"/>
        <v>191.95526770415603</v>
      </c>
      <c r="AR226">
        <f t="shared" si="58"/>
        <v>43.030280080509826</v>
      </c>
      <c r="AS226" s="33">
        <f t="shared" si="58"/>
        <v>38.087276842305471</v>
      </c>
      <c r="AW226">
        <f>(((AO226-labtown_av20!AO226)/labtown_av20!AO226)/10)*100</f>
        <v>0.41317144837542508</v>
      </c>
      <c r="AX226">
        <f>(((AP226-labtown_av20!AP226)/labtown_av20!AP226)/10)*100</f>
        <v>0.41317144837542663</v>
      </c>
      <c r="AY226">
        <f>(((AQ226-labtown_av20!AQ226)/labtown_av20!AQ226)/10)*100</f>
        <v>-0.50156215248067537</v>
      </c>
      <c r="AZ226">
        <f>(((AR226-labtown_av20!AR226)/labtown_av20!AR226)/10)*100</f>
        <v>0.41317144837542585</v>
      </c>
      <c r="BA226">
        <f>(((AS226-labtown_av20!AS226)/labtown_av20!AS226)/10)*100</f>
        <v>0.41317144837542569</v>
      </c>
    </row>
    <row r="227" spans="1:53" x14ac:dyDescent="0.35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18.581177942969074</v>
      </c>
      <c r="K227">
        <v>15.0821249537087</v>
      </c>
      <c r="L227">
        <v>20.109499938278301</v>
      </c>
      <c r="M227">
        <v>17.236714232809899</v>
      </c>
      <c r="N227">
        <f t="shared" si="64"/>
        <v>-22.631399925933959</v>
      </c>
      <c r="O227">
        <f t="shared" si="65"/>
        <v>-10.065699962966979</v>
      </c>
      <c r="P227">
        <f t="shared" si="61"/>
        <v>-0.48398639437097579</v>
      </c>
      <c r="Q227">
        <f t="shared" si="62"/>
        <v>-2.00821249537087</v>
      </c>
      <c r="R227">
        <f t="shared" si="63"/>
        <v>-2.0931022661871657</v>
      </c>
      <c r="S227">
        <f t="shared" si="72"/>
        <v>1.4835694936005255E-10</v>
      </c>
      <c r="T227">
        <f t="shared" si="72"/>
        <v>4.2513029057069445E-5</v>
      </c>
      <c r="U227">
        <f t="shared" si="72"/>
        <v>0.6163215872981217</v>
      </c>
      <c r="V227">
        <f t="shared" si="72"/>
        <v>0.13422839423111133</v>
      </c>
      <c r="W227">
        <f t="shared" si="72"/>
        <v>0.12330401996915256</v>
      </c>
      <c r="X227">
        <f t="shared" si="66"/>
        <v>0.87389651467579954</v>
      </c>
      <c r="Y227">
        <f t="shared" si="67"/>
        <v>-0.13479331459803842</v>
      </c>
      <c r="Z227">
        <f t="shared" si="74"/>
        <v>1.697648942049968E-10</v>
      </c>
      <c r="AA227">
        <f t="shared" si="74"/>
        <v>4.8647669767673855E-5</v>
      </c>
      <c r="AB227">
        <f t="shared" si="74"/>
        <v>0.70525694627214108</v>
      </c>
      <c r="AC227">
        <f t="shared" si="74"/>
        <v>0.15359758504232934</v>
      </c>
      <c r="AD227">
        <f t="shared" si="74"/>
        <v>0.14109682084599709</v>
      </c>
      <c r="AE227">
        <f t="shared" si="69"/>
        <v>1.0000000000000002</v>
      </c>
      <c r="AF227" s="17">
        <f t="shared" si="68"/>
        <v>9.3885152670662713</v>
      </c>
      <c r="AG227">
        <f t="shared" si="70"/>
        <v>10874.326759277092</v>
      </c>
      <c r="AH227">
        <f t="shared" si="75"/>
        <v>2.8177659331276517E-2</v>
      </c>
      <c r="AI227">
        <f t="shared" si="73"/>
        <v>4.7835773553185991E-12</v>
      </c>
      <c r="AJ227">
        <f t="shared" si="73"/>
        <v>1.3707774659739538E-6</v>
      </c>
      <c r="AK227">
        <f t="shared" si="73"/>
        <v>1.9872489973072779E-2</v>
      </c>
      <c r="AL227">
        <f t="shared" si="73"/>
        <v>4.3280204254295303E-3</v>
      </c>
      <c r="AM227">
        <f t="shared" si="73"/>
        <v>3.9757781505246606E-3</v>
      </c>
      <c r="AO227" s="32">
        <f t="shared" si="60"/>
        <v>4.7299141735693716E-8</v>
      </c>
      <c r="AP227">
        <f t="shared" si="60"/>
        <v>1.3553997946559562E-2</v>
      </c>
      <c r="AQ227">
        <f t="shared" si="60"/>
        <v>196.49556180636245</v>
      </c>
      <c r="AR227">
        <f t="shared" si="58"/>
        <v>42.79467777598726</v>
      </c>
      <c r="AS227" s="33">
        <f t="shared" si="58"/>
        <v>39.311770309778012</v>
      </c>
      <c r="AW227">
        <f>(((AO227-labtown_av20!AO227)/labtown_av20!AO227)/10)*100</f>
        <v>0.3754632775081338</v>
      </c>
      <c r="AX227">
        <f>(((AP227-labtown_av20!AP227)/labtown_av20!AP227)/10)*100</f>
        <v>0.37546327750813457</v>
      </c>
      <c r="AY227">
        <f>(((AQ227-labtown_av20!AQ227)/labtown_av20!AQ227)/10)*100</f>
        <v>-0.46486098268671655</v>
      </c>
      <c r="AZ227">
        <f>(((AR227-labtown_av20!AR227)/labtown_av20!AR227)/10)*100</f>
        <v>0.37546327750813707</v>
      </c>
      <c r="BA227">
        <f>(((AS227-labtown_av20!AS227)/labtown_av20!AS227)/10)*100</f>
        <v>0.37546327750813319</v>
      </c>
    </row>
    <row r="228" spans="1:53" x14ac:dyDescent="0.35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16.457560550939974</v>
      </c>
      <c r="K228">
        <v>13.3584095381007</v>
      </c>
      <c r="L228">
        <v>17.811212717467502</v>
      </c>
      <c r="M228">
        <v>15.266753757829299</v>
      </c>
      <c r="N228">
        <f t="shared" si="64"/>
        <v>-19.873455260960998</v>
      </c>
      <c r="O228">
        <f t="shared" si="65"/>
        <v>-8.6867276304804992</v>
      </c>
      <c r="P228">
        <f t="shared" si="61"/>
        <v>-0.27438259983304081</v>
      </c>
      <c r="Q228">
        <f t="shared" si="62"/>
        <v>-1.8358409538100702</v>
      </c>
      <c r="R228">
        <f t="shared" si="63"/>
        <v>-1.8825410158705183</v>
      </c>
      <c r="S228">
        <f t="shared" si="72"/>
        <v>2.3392037085989018E-9</v>
      </c>
      <c r="T228">
        <f t="shared" si="72"/>
        <v>1.6881153708458817E-4</v>
      </c>
      <c r="U228">
        <f t="shared" si="72"/>
        <v>0.76004122797844043</v>
      </c>
      <c r="V228">
        <f t="shared" si="72"/>
        <v>0.15947933060944822</v>
      </c>
      <c r="W228">
        <f t="shared" si="72"/>
        <v>0.15220286407845746</v>
      </c>
      <c r="X228">
        <f t="shared" si="66"/>
        <v>1.0718922365426344</v>
      </c>
      <c r="Y228">
        <f t="shared" si="67"/>
        <v>6.9425531982357999E-2</v>
      </c>
      <c r="Z228">
        <f t="shared" si="74"/>
        <v>2.1823123900439408E-9</v>
      </c>
      <c r="AA228">
        <f t="shared" si="74"/>
        <v>1.5748928047943159E-4</v>
      </c>
      <c r="AB228">
        <f t="shared" si="74"/>
        <v>0.7090649620058237</v>
      </c>
      <c r="AC228">
        <f t="shared" si="74"/>
        <v>0.14878298878611659</v>
      </c>
      <c r="AD228">
        <f t="shared" si="74"/>
        <v>0.1419945577452679</v>
      </c>
      <c r="AE228">
        <f t="shared" si="69"/>
        <v>1</v>
      </c>
      <c r="AF228" s="17">
        <f t="shared" si="68"/>
        <v>8.8928132015222179</v>
      </c>
      <c r="AG228">
        <f t="shared" si="70"/>
        <v>7641.972839639172</v>
      </c>
      <c r="AH228">
        <f t="shared" si="75"/>
        <v>3.0535584954075667E-2</v>
      </c>
      <c r="AI228">
        <f t="shared" si="73"/>
        <v>6.663818538251867E-11</v>
      </c>
      <c r="AJ228">
        <f t="shared" si="73"/>
        <v>4.8090273034359336E-6</v>
      </c>
      <c r="AK228">
        <f t="shared" si="73"/>
        <v>2.1651713385287263E-2</v>
      </c>
      <c r="AL228">
        <f t="shared" si="73"/>
        <v>4.5431755937997507E-3</v>
      </c>
      <c r="AM228">
        <f t="shared" si="73"/>
        <v>4.3358868810470311E-3</v>
      </c>
      <c r="AO228" s="32">
        <f t="shared" si="60"/>
        <v>6.5890624135360231E-7</v>
      </c>
      <c r="AP228">
        <f t="shared" si="60"/>
        <v>4.7550786187900485E-2</v>
      </c>
      <c r="AQ228">
        <f t="shared" si="60"/>
        <v>214.08819888585469</v>
      </c>
      <c r="AR228">
        <f t="shared" si="58"/>
        <v>44.922092898185554</v>
      </c>
      <c r="AS228" s="33">
        <f t="shared" si="58"/>
        <v>42.872459856545866</v>
      </c>
      <c r="AW228">
        <f>(((AO228-labtown_av20!AO228)/labtown_av20!AO228)/10)*100</f>
        <v>0.3463170120672453</v>
      </c>
      <c r="AX228">
        <f>(((AP228-labtown_av20!AP228)/labtown_av20!AP228)/10)*100</f>
        <v>0.34631701206724758</v>
      </c>
      <c r="AY228">
        <f>(((AQ228-labtown_av20!AQ228)/labtown_av20!AQ228)/10)*100</f>
        <v>-0.39941994805823833</v>
      </c>
      <c r="AZ228">
        <f>(((AR228-labtown_av20!AR228)/labtown_av20!AR228)/10)*100</f>
        <v>0.34631701206724885</v>
      </c>
      <c r="BA228">
        <f>(((AS228-labtown_av20!AS228)/labtown_av20!AS228)/10)*100</f>
        <v>0.34631701206724902</v>
      </c>
    </row>
    <row r="229" spans="1:53" x14ac:dyDescent="0.35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15.362552347601252</v>
      </c>
      <c r="K229">
        <v>12.469604178247801</v>
      </c>
      <c r="L229">
        <v>16.6261389043304</v>
      </c>
      <c r="M229">
        <v>14.250976203711801</v>
      </c>
      <c r="N229">
        <f t="shared" si="64"/>
        <v>-18.451366685196479</v>
      </c>
      <c r="O229">
        <f t="shared" si="65"/>
        <v>-7.9756833425982396</v>
      </c>
      <c r="P229">
        <f t="shared" si="61"/>
        <v>-0.16630386807493081</v>
      </c>
      <c r="Q229">
        <f t="shared" si="62"/>
        <v>-1.7469604178247802</v>
      </c>
      <c r="R229">
        <f t="shared" si="63"/>
        <v>-1.7701192491026514</v>
      </c>
      <c r="S229">
        <f t="shared" si="72"/>
        <v>9.6978009318446847E-9</v>
      </c>
      <c r="T229">
        <f t="shared" si="72"/>
        <v>3.4371994600881456E-4</v>
      </c>
      <c r="U229">
        <f t="shared" si="72"/>
        <v>0.84678888298322719</v>
      </c>
      <c r="V229">
        <f t="shared" si="72"/>
        <v>0.17430294719936631</v>
      </c>
      <c r="W229">
        <f t="shared" si="72"/>
        <v>0.17031267798038915</v>
      </c>
      <c r="X229">
        <f t="shared" si="66"/>
        <v>1.1917482378067925</v>
      </c>
      <c r="Y229">
        <f t="shared" si="67"/>
        <v>0.17542133644157681</v>
      </c>
      <c r="Z229">
        <f t="shared" si="74"/>
        <v>8.137457748367908E-9</v>
      </c>
      <c r="AA229">
        <f t="shared" si="74"/>
        <v>2.8841657583767187E-4</v>
      </c>
      <c r="AB229">
        <f t="shared" si="74"/>
        <v>0.71054343201010006</v>
      </c>
      <c r="AC229">
        <f t="shared" si="74"/>
        <v>0.14625819587544839</v>
      </c>
      <c r="AD229">
        <f t="shared" si="74"/>
        <v>0.14290994740115606</v>
      </c>
      <c r="AE229">
        <f t="shared" si="69"/>
        <v>0.99999999999999989</v>
      </c>
      <c r="AF229" s="17">
        <f t="shared" si="68"/>
        <v>9.595459734844523</v>
      </c>
      <c r="AG229">
        <f t="shared" si="70"/>
        <v>16618.215140159351</v>
      </c>
      <c r="AH229">
        <f t="shared" si="75"/>
        <v>3.2531056364831445E-2</v>
      </c>
      <c r="AI229">
        <f t="shared" si="73"/>
        <v>2.6472009667859079E-10</v>
      </c>
      <c r="AJ229">
        <f t="shared" si="73"/>
        <v>9.3824958851269869E-6</v>
      </c>
      <c r="AK229">
        <f t="shared" si="73"/>
        <v>2.3114728436381345E-2</v>
      </c>
      <c r="AL229">
        <f t="shared" si="73"/>
        <v>4.7579336138427698E-3</v>
      </c>
      <c r="AM229">
        <f t="shared" si="73"/>
        <v>4.6490115540021052E-3</v>
      </c>
      <c r="AO229" s="32">
        <f t="shared" si="60"/>
        <v>2.6175041068721833E-6</v>
      </c>
      <c r="AP229">
        <f t="shared" si="60"/>
        <v>9.2772410633595204E-2</v>
      </c>
      <c r="AQ229">
        <f t="shared" si="60"/>
        <v>228.55422527637876</v>
      </c>
      <c r="AR229">
        <f t="shared" si="58"/>
        <v>47.045581090050526</v>
      </c>
      <c r="AS229" s="33">
        <f t="shared" si="58"/>
        <v>45.968579598516335</v>
      </c>
      <c r="AW229">
        <f>(((AO229-labtown_av20!AO229)/labtown_av20!AO229)/10)*100</f>
        <v>0.33774217224385888</v>
      </c>
      <c r="AX229">
        <f>(((AP229-labtown_av20!AP229)/labtown_av20!AP229)/10)*100</f>
        <v>0.33774217224386072</v>
      </c>
      <c r="AY229">
        <f>(((AQ229-labtown_av20!AQ229)/labtown_av20!AQ229)/10)*100</f>
        <v>-0.35951225540737147</v>
      </c>
      <c r="AZ229">
        <f>(((AR229-labtown_av20!AR229)/labtown_av20!AR229)/10)*100</f>
        <v>0.33774217224385927</v>
      </c>
      <c r="BA229">
        <f>(((AS229-labtown_av20!AS229)/labtown_av20!AS229)/10)*100</f>
        <v>0.33774217224385822</v>
      </c>
    </row>
    <row r="230" spans="1:53" x14ac:dyDescent="0.35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11.440534254637621</v>
      </c>
      <c r="K230">
        <v>9.2861479339591106</v>
      </c>
      <c r="L230">
        <v>15</v>
      </c>
      <c r="M230">
        <v>10.6127404959533</v>
      </c>
      <c r="N230">
        <f t="shared" si="64"/>
        <v>-13.357836694334518</v>
      </c>
      <c r="O230">
        <f t="shared" si="65"/>
        <v>-5.4289183471672589</v>
      </c>
      <c r="P230">
        <f t="shared" si="61"/>
        <v>0.22080441123057226</v>
      </c>
      <c r="Q230">
        <f t="shared" si="62"/>
        <v>-1.4286147933959112</v>
      </c>
      <c r="R230">
        <f t="shared" si="63"/>
        <v>-1.4908861626587366</v>
      </c>
      <c r="S230">
        <f t="shared" si="72"/>
        <v>1.5803934952049758E-6</v>
      </c>
      <c r="T230">
        <f t="shared" si="72"/>
        <v>4.3878393556361734E-3</v>
      </c>
      <c r="U230">
        <f t="shared" si="72"/>
        <v>1.2470794919658053</v>
      </c>
      <c r="V230">
        <f t="shared" si="72"/>
        <v>0.23964064424197298</v>
      </c>
      <c r="W230">
        <f t="shared" si="72"/>
        <v>0.22517302717246532</v>
      </c>
      <c r="X230">
        <f t="shared" si="66"/>
        <v>1.7162825831293749</v>
      </c>
      <c r="Y230">
        <f t="shared" si="67"/>
        <v>0.54016066299157017</v>
      </c>
      <c r="Z230">
        <f t="shared" si="74"/>
        <v>9.2082359323566264E-7</v>
      </c>
      <c r="AA230">
        <f t="shared" si="74"/>
        <v>2.5565949330066786E-3</v>
      </c>
      <c r="AB230">
        <f t="shared" si="74"/>
        <v>0.72661664473221499</v>
      </c>
      <c r="AC230">
        <f t="shared" si="74"/>
        <v>0.13962773181851293</v>
      </c>
      <c r="AD230">
        <f t="shared" si="74"/>
        <v>0.13119810769267218</v>
      </c>
      <c r="AE230">
        <f t="shared" si="69"/>
        <v>1</v>
      </c>
      <c r="AF230" s="17">
        <f t="shared" si="68"/>
        <v>9.2076776615028511</v>
      </c>
      <c r="AG230">
        <f t="shared" si="70"/>
        <v>14556.459494537854</v>
      </c>
      <c r="AH230">
        <f t="shared" si="75"/>
        <v>3.9154757828395483E-2</v>
      </c>
      <c r="AI230">
        <f t="shared" si="73"/>
        <v>3.605462479581532E-8</v>
      </c>
      <c r="AJ230">
        <f t="shared" si="73"/>
        <v>1.0010285546717947E-4</v>
      </c>
      <c r="AK230">
        <f t="shared" si="73"/>
        <v>2.8450498758571155E-2</v>
      </c>
      <c r="AL230">
        <f t="shared" si="73"/>
        <v>5.4670900254820244E-3</v>
      </c>
      <c r="AM230">
        <f t="shared" si="73"/>
        <v>5.1370301342503295E-3</v>
      </c>
      <c r="AO230" s="32">
        <f t="shared" si="60"/>
        <v>3.5650156394950673E-4</v>
      </c>
      <c r="AP230">
        <f t="shared" si="60"/>
        <v>0.98979880478475835</v>
      </c>
      <c r="AQ230">
        <f t="shared" si="60"/>
        <v>281.31335050673783</v>
      </c>
      <c r="AR230">
        <f t="shared" si="58"/>
        <v>54.057590541430464</v>
      </c>
      <c r="AS230" s="33">
        <f t="shared" si="58"/>
        <v>50.794018445271512</v>
      </c>
      <c r="AW230">
        <f>(((AO230-labtown_av20!AO230)/labtown_av20!AO230)/10)*100</f>
        <v>0.28945057848639877</v>
      </c>
      <c r="AX230">
        <f>(((AP230-labtown_av20!AP230)/labtown_av20!AP230)/10)*100</f>
        <v>0.28945057848639666</v>
      </c>
      <c r="AY230">
        <f>(((AQ230-labtown_av20!AQ230)/labtown_av20!AQ230)/10)*100</f>
        <v>-0.23195126294266238</v>
      </c>
      <c r="AZ230">
        <f>(((AR230-labtown_av20!AR230)/labtown_av20!AR230)/10)*100</f>
        <v>0.28945057848639927</v>
      </c>
      <c r="BA230">
        <f>(((AS230-labtown_av20!AS230)/labtown_av20!AS230)/10)*100</f>
        <v>0.28945057848639838</v>
      </c>
    </row>
    <row r="231" spans="1:53" x14ac:dyDescent="0.35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10.330754432628279</v>
      </c>
      <c r="K231">
        <v>8.3853526238865808</v>
      </c>
      <c r="L231">
        <v>15</v>
      </c>
      <c r="M231">
        <v>9.5832601415846792</v>
      </c>
      <c r="N231">
        <f t="shared" si="64"/>
        <v>-11.916564198218518</v>
      </c>
      <c r="O231">
        <f t="shared" si="65"/>
        <v>-4.7082820991092591</v>
      </c>
      <c r="P231">
        <f t="shared" si="61"/>
        <v>0.33034112093539114</v>
      </c>
      <c r="Q231">
        <f t="shared" si="62"/>
        <v>-1.3385352623886582</v>
      </c>
      <c r="R231">
        <f t="shared" si="63"/>
        <v>-1.4505692561602077</v>
      </c>
      <c r="S231">
        <f t="shared" si="72"/>
        <v>6.6788536246550614E-6</v>
      </c>
      <c r="T231">
        <f t="shared" si="72"/>
        <v>9.0202601928537959E-3</v>
      </c>
      <c r="U231">
        <f t="shared" si="72"/>
        <v>1.3914426977510188</v>
      </c>
      <c r="V231">
        <f t="shared" si="72"/>
        <v>0.26222948480587149</v>
      </c>
      <c r="W231">
        <f t="shared" si="72"/>
        <v>0.23443679551164082</v>
      </c>
      <c r="X231">
        <f t="shared" si="66"/>
        <v>1.8971359171150097</v>
      </c>
      <c r="Y231">
        <f t="shared" si="67"/>
        <v>0.64034533683907469</v>
      </c>
      <c r="Z231">
        <f t="shared" si="74"/>
        <v>3.5204929517183195E-6</v>
      </c>
      <c r="AA231">
        <f t="shared" si="74"/>
        <v>4.7546726154291466E-3</v>
      </c>
      <c r="AB231">
        <f t="shared" si="74"/>
        <v>0.73344386408908291</v>
      </c>
      <c r="AC231">
        <f t="shared" si="74"/>
        <v>0.13822387865843899</v>
      </c>
      <c r="AD231">
        <f t="shared" si="74"/>
        <v>0.12357406414409716</v>
      </c>
      <c r="AE231">
        <f t="shared" si="69"/>
        <v>1</v>
      </c>
      <c r="AF231" s="17">
        <f t="shared" si="68"/>
        <v>9.0136626232282975</v>
      </c>
      <c r="AG231">
        <f t="shared" si="70"/>
        <v>12860.351870154924</v>
      </c>
      <c r="AH231">
        <f t="shared" si="75"/>
        <v>4.1917969031712209E-2</v>
      </c>
      <c r="AI231">
        <f t="shared" si="73"/>
        <v>1.4757191452648961E-7</v>
      </c>
      <c r="AJ231">
        <f t="shared" si="73"/>
        <v>1.9930621944948905E-4</v>
      </c>
      <c r="AK231">
        <f t="shared" si="73"/>
        <v>3.0744477181385517E-2</v>
      </c>
      <c r="AL231">
        <f t="shared" si="73"/>
        <v>5.7940642650475913E-3</v>
      </c>
      <c r="AM231">
        <f t="shared" si="73"/>
        <v>5.179973793915083E-3</v>
      </c>
      <c r="AO231" s="32">
        <f t="shared" si="60"/>
        <v>1.4591642160098866E-3</v>
      </c>
      <c r="AP231">
        <f t="shared" si="60"/>
        <v>1.9707036015766057</v>
      </c>
      <c r="AQ231">
        <f t="shared" si="60"/>
        <v>303.99579138723931</v>
      </c>
      <c r="AR231">
        <f t="shared" si="58"/>
        <v>57.290652275853354</v>
      </c>
      <c r="AS231" s="33">
        <f t="shared" si="58"/>
        <v>51.21863753141929</v>
      </c>
      <c r="AW231">
        <f>(((AO231-labtown_av20!AO231)/labtown_av20!AO231)/10)*100</f>
        <v>0.28324045686557398</v>
      </c>
      <c r="AX231">
        <f>(((AP231-labtown_av20!AP231)/labtown_av20!AP231)/10)*100</f>
        <v>0.28324045686557342</v>
      </c>
      <c r="AY231">
        <f>(((AQ231-labtown_av20!AQ231)/labtown_av20!AQ231)/10)*100</f>
        <v>-0.18847755014159001</v>
      </c>
      <c r="AZ231">
        <f>(((AR231-labtown_av20!AR231)/labtown_av20!AR231)/10)*100</f>
        <v>0.28324045686557225</v>
      </c>
      <c r="BA231">
        <f>(((AS231-labtown_av20!AS231)/labtown_av20!AS231)/10)*100</f>
        <v>0.2832404568655757</v>
      </c>
    </row>
    <row r="232" spans="1:53" x14ac:dyDescent="0.35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8.4561552770905877</v>
      </c>
      <c r="K232">
        <v>6.8637624002358697</v>
      </c>
      <c r="L232">
        <v>15</v>
      </c>
      <c r="M232">
        <v>7.8442998859838697</v>
      </c>
      <c r="N232">
        <f t="shared" si="64"/>
        <v>-9.4820198403773617</v>
      </c>
      <c r="O232">
        <f t="shared" si="65"/>
        <v>-3.4910099201886808</v>
      </c>
      <c r="P232">
        <f t="shared" si="61"/>
        <v>0.51536649213131835</v>
      </c>
      <c r="Q232">
        <f t="shared" si="62"/>
        <v>-1.1863762400235869</v>
      </c>
      <c r="R232">
        <f t="shared" si="63"/>
        <v>-1.3578544998774635</v>
      </c>
      <c r="S232">
        <f t="shared" si="72"/>
        <v>7.6209849859504129E-5</v>
      </c>
      <c r="T232">
        <f t="shared" si="72"/>
        <v>3.0470084273915742E-2</v>
      </c>
      <c r="U232">
        <f t="shared" si="72"/>
        <v>1.6742519895514603</v>
      </c>
      <c r="V232">
        <f t="shared" si="72"/>
        <v>0.30532568878387123</v>
      </c>
      <c r="W232">
        <f t="shared" si="72"/>
        <v>0.25721203383134866</v>
      </c>
      <c r="X232">
        <f t="shared" si="66"/>
        <v>2.2673360062904555</v>
      </c>
      <c r="Y232">
        <f t="shared" si="67"/>
        <v>0.81860557681525326</v>
      </c>
      <c r="Z232">
        <f t="shared" si="74"/>
        <v>3.3612067046114431E-5</v>
      </c>
      <c r="AA232">
        <f t="shared" si="74"/>
        <v>1.3438715827464521E-2</v>
      </c>
      <c r="AB232">
        <f t="shared" si="74"/>
        <v>0.73842252974700096</v>
      </c>
      <c r="AC232">
        <f t="shared" si="74"/>
        <v>0.13466274426762564</v>
      </c>
      <c r="AD232">
        <f t="shared" si="74"/>
        <v>0.11344239809086272</v>
      </c>
      <c r="AE232">
        <f t="shared" si="69"/>
        <v>1</v>
      </c>
      <c r="AF232" s="17">
        <f t="shared" si="68"/>
        <v>9.1967088629451759</v>
      </c>
      <c r="AG232">
        <f t="shared" si="70"/>
        <v>17496.091055706365</v>
      </c>
      <c r="AH232">
        <f t="shared" si="75"/>
        <v>4.7613618615832527E-2</v>
      </c>
      <c r="AI232">
        <f t="shared" si="73"/>
        <v>1.6003921412234851E-6</v>
      </c>
      <c r="AJ232">
        <f t="shared" si="73"/>
        <v>6.3986589009544796E-4</v>
      </c>
      <c r="AK232">
        <f t="shared" si="73"/>
        <v>3.5158968708711956E-2</v>
      </c>
      <c r="AL232">
        <f t="shared" si="73"/>
        <v>6.4117805473201152E-3</v>
      </c>
      <c r="AM232">
        <f t="shared" si="73"/>
        <v>5.4014030775637852E-3</v>
      </c>
      <c r="AO232" s="32">
        <f t="shared" si="60"/>
        <v>1.5824386039510037E-2</v>
      </c>
      <c r="AP232">
        <f t="shared" si="60"/>
        <v>6.3268773930895641</v>
      </c>
      <c r="AQ232">
        <f t="shared" si="60"/>
        <v>347.64547967123394</v>
      </c>
      <c r="AR232">
        <f t="shared" si="58"/>
        <v>63.398518380530973</v>
      </c>
      <c r="AS232" s="33">
        <f t="shared" si="58"/>
        <v>53.408089962890536</v>
      </c>
      <c r="AW232">
        <f>(((AO232-labtown_av20!AO232)/labtown_av20!AO232)/10)*100</f>
        <v>0.26697427772798049</v>
      </c>
      <c r="AX232">
        <f>(((AP232-labtown_av20!AP232)/labtown_av20!AP232)/10)*100</f>
        <v>0.26697427772798016</v>
      </c>
      <c r="AY232">
        <f>(((AQ232-labtown_av20!AQ232)/labtown_av20!AQ232)/10)*100</f>
        <v>-0.12017011457051743</v>
      </c>
      <c r="AZ232">
        <f>(((AR232-labtown_av20!AR232)/labtown_av20!AR232)/10)*100</f>
        <v>0.26697427772798094</v>
      </c>
      <c r="BA232">
        <f>(((AS232-labtown_av20!AS232)/labtown_av20!AS232)/10)*100</f>
        <v>0.26697427772798205</v>
      </c>
    </row>
    <row r="233" spans="1:53" x14ac:dyDescent="0.35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7.13148161375815</v>
      </c>
      <c r="K233">
        <v>5.7885402709075997</v>
      </c>
      <c r="L233">
        <v>15</v>
      </c>
      <c r="M233">
        <v>6.6154745953229703</v>
      </c>
      <c r="N233">
        <f t="shared" si="64"/>
        <v>-7.7616644334521379</v>
      </c>
      <c r="O233">
        <f t="shared" si="65"/>
        <v>-2.6308322167260689</v>
      </c>
      <c r="P233">
        <f t="shared" si="61"/>
        <v>0.64611350305763648</v>
      </c>
      <c r="Q233">
        <f t="shared" si="62"/>
        <v>-1.0788540270907601</v>
      </c>
      <c r="R233">
        <f t="shared" si="63"/>
        <v>-1.3111815303625458</v>
      </c>
      <c r="S233">
        <f t="shared" si="72"/>
        <v>4.2574736247386568E-4</v>
      </c>
      <c r="T233">
        <f t="shared" si="72"/>
        <v>7.2018502290198322E-2</v>
      </c>
      <c r="U233">
        <f t="shared" si="72"/>
        <v>1.908110533701761</v>
      </c>
      <c r="V233">
        <f t="shared" si="72"/>
        <v>0.33998491599020669</v>
      </c>
      <c r="W233">
        <f t="shared" si="72"/>
        <v>0.2695014440577792</v>
      </c>
      <c r="X233">
        <f t="shared" si="66"/>
        <v>2.5900411434024191</v>
      </c>
      <c r="Y233">
        <f t="shared" si="67"/>
        <v>0.95167376106883295</v>
      </c>
      <c r="Z233">
        <f t="shared" si="74"/>
        <v>1.6437860979867709E-4</v>
      </c>
      <c r="AA233">
        <f t="shared" si="74"/>
        <v>2.7805929829975942E-2</v>
      </c>
      <c r="AB233">
        <f t="shared" si="74"/>
        <v>0.73671051078175653</v>
      </c>
      <c r="AC233">
        <f t="shared" si="74"/>
        <v>0.13126622210471298</v>
      </c>
      <c r="AD233">
        <f t="shared" si="74"/>
        <v>0.10405295867375583</v>
      </c>
      <c r="AE233">
        <f t="shared" si="69"/>
        <v>1</v>
      </c>
      <c r="AF233" s="17">
        <f t="shared" si="68"/>
        <v>8.82715987268476</v>
      </c>
      <c r="AG233">
        <f t="shared" si="70"/>
        <v>13270.933950340217</v>
      </c>
      <c r="AH233">
        <f t="shared" si="75"/>
        <v>5.0554762935522003E-2</v>
      </c>
      <c r="AI233">
        <f t="shared" si="73"/>
        <v>8.3101216500427953E-6</v>
      </c>
      <c r="AJ233">
        <f t="shared" si="73"/>
        <v>1.4057221907561935E-3</v>
      </c>
      <c r="AK233">
        <f t="shared" si="73"/>
        <v>3.7244225224679031E-2</v>
      </c>
      <c r="AL233">
        <f t="shared" si="73"/>
        <v>6.6361327399453423E-3</v>
      </c>
      <c r="AM233">
        <f t="shared" si="73"/>
        <v>5.2603726584913944E-3</v>
      </c>
      <c r="AO233" s="32">
        <f t="shared" si="60"/>
        <v>8.2168969490836657E-2</v>
      </c>
      <c r="AP233">
        <f t="shared" si="60"/>
        <v>13.899525021302535</v>
      </c>
      <c r="AQ233">
        <f t="shared" si="60"/>
        <v>368.26411634789253</v>
      </c>
      <c r="AR233">
        <f t="shared" si="58"/>
        <v>65.616872003661115</v>
      </c>
      <c r="AS233" s="33">
        <f t="shared" si="58"/>
        <v>52.013606862636578</v>
      </c>
      <c r="AW233">
        <f>(((AO233-labtown_av20!AO233)/labtown_av20!AO233)/10)*100</f>
        <v>0.24912246265892732</v>
      </c>
      <c r="AX233">
        <f>(((AP233-labtown_av20!AP233)/labtown_av20!AP233)/10)*100</f>
        <v>0.24912246265892615</v>
      </c>
      <c r="AY233">
        <f>(((AQ233-labtown_av20!AQ233)/labtown_av20!AQ233)/10)*100</f>
        <v>-7.7784202841883227E-2</v>
      </c>
      <c r="AZ233">
        <f>(((AR233-labtown_av20!AR233)/labtown_av20!AR233)/10)*100</f>
        <v>0.24912246265892568</v>
      </c>
      <c r="BA233">
        <f>(((AS233-labtown_av20!AS233)/labtown_av20!AS233)/10)*100</f>
        <v>0.24912246265892637</v>
      </c>
    </row>
    <row r="234" spans="1:53" x14ac:dyDescent="0.35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4.8458336300506453</v>
      </c>
      <c r="K234">
        <v>3.93330651789825</v>
      </c>
      <c r="L234">
        <v>15</v>
      </c>
      <c r="M234">
        <v>4.4952074490265703</v>
      </c>
      <c r="N234">
        <f t="shared" si="64"/>
        <v>-4.7932904286371878</v>
      </c>
      <c r="O234">
        <f t="shared" si="65"/>
        <v>-1.1466452143185939</v>
      </c>
      <c r="P234">
        <f t="shared" si="61"/>
        <v>0.87170992742357267</v>
      </c>
      <c r="Q234">
        <f t="shared" si="62"/>
        <v>-0.89333065178982496</v>
      </c>
      <c r="R234">
        <f t="shared" si="63"/>
        <v>-1.209877646893605</v>
      </c>
      <c r="S234">
        <f t="shared" si="72"/>
        <v>8.2851507839514036E-3</v>
      </c>
      <c r="T234">
        <f t="shared" si="72"/>
        <v>0.31770080168140219</v>
      </c>
      <c r="U234">
        <f t="shared" si="72"/>
        <v>2.3909957893269049</v>
      </c>
      <c r="V234">
        <f t="shared" si="72"/>
        <v>0.40929027665943146</v>
      </c>
      <c r="W234">
        <f t="shared" si="72"/>
        <v>0.29823376702548399</v>
      </c>
      <c r="X234">
        <f t="shared" si="66"/>
        <v>3.4245057854771739</v>
      </c>
      <c r="Y234">
        <f t="shared" si="67"/>
        <v>1.2309571650914446</v>
      </c>
      <c r="Z234">
        <f t="shared" si="74"/>
        <v>2.4193712328031422E-3</v>
      </c>
      <c r="AA234">
        <f t="shared" si="74"/>
        <v>9.2772744910732702E-2</v>
      </c>
      <c r="AB234">
        <f t="shared" si="74"/>
        <v>0.69820170824846228</v>
      </c>
      <c r="AC234">
        <f t="shared" si="74"/>
        <v>0.11951805670621771</v>
      </c>
      <c r="AD234">
        <f t="shared" si="74"/>
        <v>8.7088118901784195E-2</v>
      </c>
      <c r="AE234">
        <f t="shared" si="69"/>
        <v>1</v>
      </c>
      <c r="AF234" s="17">
        <f t="shared" si="68"/>
        <v>9.4782276004781938</v>
      </c>
      <c r="AG234">
        <f t="shared" si="70"/>
        <v>30942.86183220079</v>
      </c>
      <c r="AH234">
        <f t="shared" si="75"/>
        <v>6.2058128029009084E-2</v>
      </c>
      <c r="AI234">
        <f t="shared" si="73"/>
        <v>1.5014164971499894E-4</v>
      </c>
      <c r="AJ234">
        <f t="shared" si="73"/>
        <v>5.7573028812728513E-3</v>
      </c>
      <c r="AK234">
        <f t="shared" si="73"/>
        <v>4.3329091000555923E-2</v>
      </c>
      <c r="AL234">
        <f t="shared" si="73"/>
        <v>7.4170668648528264E-3</v>
      </c>
      <c r="AM234">
        <f t="shared" si="73"/>
        <v>5.4045256326124896E-3</v>
      </c>
      <c r="AO234" s="32">
        <f t="shared" si="60"/>
        <v>1.4845732895705686</v>
      </c>
      <c r="AP234">
        <f t="shared" si="60"/>
        <v>56.927162407830544</v>
      </c>
      <c r="AQ234">
        <f t="shared" si="60"/>
        <v>428.43016100396443</v>
      </c>
      <c r="AR234">
        <f t="shared" si="58"/>
        <v>73.338606412151492</v>
      </c>
      <c r="AS234" s="33">
        <f t="shared" si="58"/>
        <v>53.438965218552902</v>
      </c>
      <c r="AW234">
        <f>(((AO234-labtown_av20!AO234)/labtown_av20!AO234)/10)*100</f>
        <v>0.22558906937502143</v>
      </c>
      <c r="AX234">
        <f>(((AP234-labtown_av20!AP234)/labtown_av20!AP234)/10)*100</f>
        <v>0.22558906937502143</v>
      </c>
      <c r="AY234">
        <f>(((AQ234-labtown_av20!AQ234)/labtown_av20!AQ234)/10)*100</f>
        <v>2.8174115356627786E-3</v>
      </c>
      <c r="AZ234">
        <f>(((AR234-labtown_av20!AR234)/labtown_av20!AR234)/10)*100</f>
        <v>0.22558906937502235</v>
      </c>
      <c r="BA234">
        <f>(((AS234-labtown_av20!AS234)/labtown_av20!AS234)/10)*100</f>
        <v>0.22558906937502188</v>
      </c>
    </row>
    <row r="235" spans="1:53" x14ac:dyDescent="0.35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2.5675617924149932</v>
      </c>
      <c r="K235">
        <v>2.0840598964407402</v>
      </c>
      <c r="L235">
        <v>15</v>
      </c>
      <c r="M235">
        <v>2.3817827387894099</v>
      </c>
      <c r="N235">
        <f t="shared" si="64"/>
        <v>-1.8344958343051796</v>
      </c>
      <c r="O235">
        <f t="shared" si="65"/>
        <v>0.3327520828474102</v>
      </c>
      <c r="P235">
        <f t="shared" si="61"/>
        <v>1.0965783165928058</v>
      </c>
      <c r="Q235">
        <f t="shared" si="62"/>
        <v>-0.70840598964407397</v>
      </c>
      <c r="R235">
        <f t="shared" si="63"/>
        <v>-1.1019159455973528</v>
      </c>
      <c r="S235">
        <f t="shared" si="72"/>
        <v>0.15969399370907236</v>
      </c>
      <c r="T235">
        <f t="shared" si="72"/>
        <v>1.3948014603954904</v>
      </c>
      <c r="U235">
        <f t="shared" si="72"/>
        <v>2.9939042851325173</v>
      </c>
      <c r="V235">
        <f t="shared" si="72"/>
        <v>0.49242850833690882</v>
      </c>
      <c r="W235">
        <f t="shared" si="72"/>
        <v>0.33223393138027862</v>
      </c>
      <c r="X235">
        <f t="shared" si="66"/>
        <v>5.3730621789542674</v>
      </c>
      <c r="Y235">
        <f t="shared" si="67"/>
        <v>1.6813979841633022</v>
      </c>
      <c r="Z235">
        <f t="shared" si="74"/>
        <v>2.972122569781108E-2</v>
      </c>
      <c r="AA235">
        <f t="shared" si="74"/>
        <v>0.25959153531831147</v>
      </c>
      <c r="AB235">
        <f t="shared" si="74"/>
        <v>0.55720633512475115</v>
      </c>
      <c r="AC235">
        <f t="shared" si="74"/>
        <v>9.1647647456175124E-2</v>
      </c>
      <c r="AD235">
        <f t="shared" si="74"/>
        <v>6.1833256402951155E-2</v>
      </c>
      <c r="AE235">
        <f t="shared" si="69"/>
        <v>1</v>
      </c>
      <c r="AF235" s="17">
        <f t="shared" si="68"/>
        <v>9.2739023690630891</v>
      </c>
      <c r="AG235">
        <f t="shared" si="70"/>
        <v>34574.820260408749</v>
      </c>
      <c r="AH235">
        <f t="shared" si="75"/>
        <v>8.6137600158263161E-2</v>
      </c>
      <c r="AI235">
        <f t="shared" si="73"/>
        <v>2.5601150553715467E-3</v>
      </c>
      <c r="AJ235">
        <f t="shared" si="73"/>
        <v>2.2360591873718364E-2</v>
      </c>
      <c r="AK235">
        <f t="shared" si="73"/>
        <v>4.7996416500626998E-2</v>
      </c>
      <c r="AL235">
        <f t="shared" si="73"/>
        <v>7.8943084120254772E-3</v>
      </c>
      <c r="AM235">
        <f t="shared" si="73"/>
        <v>5.3261683165207723E-3</v>
      </c>
      <c r="AO235" s="32">
        <f t="shared" si="60"/>
        <v>25.313951436170964</v>
      </c>
      <c r="AP235">
        <f t="shared" si="60"/>
        <v>221.09746028316596</v>
      </c>
      <c r="AQ235">
        <f t="shared" si="60"/>
        <v>474.57982556599512</v>
      </c>
      <c r="AR235">
        <f t="shared" si="58"/>
        <v>78.057483918497894</v>
      </c>
      <c r="AS235" s="33">
        <f t="shared" si="58"/>
        <v>52.664182346957872</v>
      </c>
      <c r="AW235">
        <f>(((AO235-labtown_av20!AO235)/labtown_av20!AO235)/10)*100</f>
        <v>0.20052441547528699</v>
      </c>
      <c r="AX235">
        <f>(((AP235-labtown_av20!AP235)/labtown_av20!AP235)/10)*100</f>
        <v>0.2005244154752871</v>
      </c>
      <c r="AY235">
        <f>(((AQ235-labtown_av20!AQ235)/labtown_av20!AQ235)/10)*100</f>
        <v>8.2168785888684648E-2</v>
      </c>
      <c r="AZ235">
        <f>(((AR235-labtown_av20!AR235)/labtown_av20!AR235)/10)*100</f>
        <v>0.20052441547528904</v>
      </c>
      <c r="BA235">
        <f>(((AS235-labtown_av20!AS235)/labtown_av20!AS235)/10)*100</f>
        <v>0.20052441547528621</v>
      </c>
    </row>
    <row r="236" spans="1:53" x14ac:dyDescent="0.35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0.90534598933409405</v>
      </c>
      <c r="K236">
        <v>0.73485875757637498</v>
      </c>
      <c r="L236">
        <v>15</v>
      </c>
      <c r="M236">
        <v>0.83983858008728496</v>
      </c>
      <c r="N236">
        <f t="shared" si="64"/>
        <v>0.32422598787780488</v>
      </c>
      <c r="O236">
        <f t="shared" si="65"/>
        <v>1.4121129939389023</v>
      </c>
      <c r="P236">
        <f t="shared" si="61"/>
        <v>1.2606411750787128</v>
      </c>
      <c r="Q236">
        <f t="shared" si="62"/>
        <v>-0.57348587575763754</v>
      </c>
      <c r="R236">
        <f t="shared" si="63"/>
        <v>-1.0327370757116445</v>
      </c>
      <c r="S236">
        <f t="shared" si="72"/>
        <v>1.3829598039590869</v>
      </c>
      <c r="T236">
        <f t="shared" si="72"/>
        <v>4.1046192831524868</v>
      </c>
      <c r="U236">
        <f t="shared" si="72"/>
        <v>3.5276826245799913</v>
      </c>
      <c r="V236">
        <f t="shared" si="72"/>
        <v>0.56355751923655761</v>
      </c>
      <c r="W236">
        <f t="shared" si="72"/>
        <v>0.35603114154296567</v>
      </c>
      <c r="X236">
        <f t="shared" si="66"/>
        <v>9.9348503724710877</v>
      </c>
      <c r="Y236">
        <f t="shared" si="67"/>
        <v>2.2960488152432701</v>
      </c>
      <c r="Z236">
        <f t="shared" si="74"/>
        <v>0.13920288198715008</v>
      </c>
      <c r="AA236">
        <f t="shared" si="74"/>
        <v>0.41315360868706752</v>
      </c>
      <c r="AB236">
        <f t="shared" si="74"/>
        <v>0.3550816058946395</v>
      </c>
      <c r="AC236">
        <f t="shared" si="74"/>
        <v>5.6725315239587688E-2</v>
      </c>
      <c r="AD236">
        <f t="shared" si="74"/>
        <v>3.5836588191555253E-2</v>
      </c>
      <c r="AE236">
        <f t="shared" si="69"/>
        <v>1</v>
      </c>
      <c r="AF236" s="17">
        <f t="shared" si="68"/>
        <v>10.015328914256084</v>
      </c>
      <c r="AG236">
        <f t="shared" si="70"/>
        <v>111587.36268483162</v>
      </c>
      <c r="AH236">
        <f t="shared" si="75"/>
        <v>0.13483157976211371</v>
      </c>
      <c r="AI236">
        <f t="shared" si="73"/>
        <v>1.876894448576653E-2</v>
      </c>
      <c r="AJ236">
        <f t="shared" si="73"/>
        <v>5.5706153743695461E-2</v>
      </c>
      <c r="AK236">
        <f t="shared" si="73"/>
        <v>4.7876213867242515E-2</v>
      </c>
      <c r="AL236">
        <f t="shared" si="73"/>
        <v>7.6483638662575119E-3</v>
      </c>
      <c r="AM236">
        <f t="shared" si="73"/>
        <v>4.8319037991517043E-3</v>
      </c>
      <c r="AO236" s="32">
        <f t="shared" si="60"/>
        <v>185.58390499833598</v>
      </c>
      <c r="AP236">
        <f t="shared" si="60"/>
        <v>550.81230337873535</v>
      </c>
      <c r="AQ236">
        <f t="shared" si="60"/>
        <v>473.39128381760361</v>
      </c>
      <c r="AR236">
        <f t="shared" si="58"/>
        <v>75.625629039749938</v>
      </c>
      <c r="AS236" s="33">
        <f t="shared" si="58"/>
        <v>47.776984811420846</v>
      </c>
      <c r="AW236">
        <f>(((AO236-labtown_av20!AO236)/labtown_av20!AO236)/10)*100</f>
        <v>0.18912021071873525</v>
      </c>
      <c r="AX236">
        <f>(((AP236-labtown_av20!AP236)/labtown_av20!AP236)/10)*100</f>
        <v>0.18912021071873608</v>
      </c>
      <c r="AY236">
        <f>(((AQ236-labtown_av20!AQ236)/labtown_av20!AQ236)/10)*100</f>
        <v>0.14727600896434181</v>
      </c>
      <c r="AZ236">
        <f>(((AR236-labtown_av20!AR236)/labtown_av20!AR236)/10)*100</f>
        <v>0.18912021071873492</v>
      </c>
      <c r="BA236">
        <f>(((AS236-labtown_av20!AS236)/labtown_av20!AS236)/10)*100</f>
        <v>0.18912021071873525</v>
      </c>
    </row>
    <row r="237" spans="1:53" x14ac:dyDescent="0.35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2.7361440689564414</v>
      </c>
      <c r="K237">
        <v>2.2208961598672401</v>
      </c>
      <c r="L237">
        <v>15</v>
      </c>
      <c r="M237">
        <v>2.5381670398482798</v>
      </c>
      <c r="N237">
        <f t="shared" si="64"/>
        <v>-2.053433855787588</v>
      </c>
      <c r="O237">
        <f t="shared" si="65"/>
        <v>0.22328307210620602</v>
      </c>
      <c r="P237">
        <f t="shared" si="61"/>
        <v>1.0799390269601434</v>
      </c>
      <c r="Q237">
        <f t="shared" si="62"/>
        <v>-0.72208961598672405</v>
      </c>
      <c r="R237">
        <f t="shared" si="63"/>
        <v>-1.0991055511501777</v>
      </c>
      <c r="S237">
        <f t="shared" si="72"/>
        <v>0.12829360460621203</v>
      </c>
      <c r="T237">
        <f t="shared" si="72"/>
        <v>1.2501744131568433</v>
      </c>
      <c r="U237">
        <f t="shared" si="72"/>
        <v>2.9445000104755152</v>
      </c>
      <c r="V237">
        <f t="shared" si="72"/>
        <v>0.48573619262515727</v>
      </c>
      <c r="W237">
        <f t="shared" si="72"/>
        <v>0.33316895305062338</v>
      </c>
      <c r="X237">
        <f t="shared" si="66"/>
        <v>5.1418731739143499</v>
      </c>
      <c r="Y237">
        <f t="shared" si="67"/>
        <v>1.637417443800963</v>
      </c>
      <c r="Z237">
        <f t="shared" si="74"/>
        <v>2.4950752433387239E-2</v>
      </c>
      <c r="AA237">
        <f t="shared" si="74"/>
        <v>0.24313598777566192</v>
      </c>
      <c r="AB237">
        <f t="shared" si="74"/>
        <v>0.57265123251454253</v>
      </c>
      <c r="AC237">
        <f t="shared" si="74"/>
        <v>9.4466778194644038E-2</v>
      </c>
      <c r="AD237">
        <f t="shared" si="74"/>
        <v>6.4795249081764511E-2</v>
      </c>
      <c r="AE237">
        <f t="shared" si="69"/>
        <v>1.0000000000000002</v>
      </c>
      <c r="AF237" s="17">
        <f t="shared" si="68"/>
        <v>8.6129679999005333</v>
      </c>
      <c r="AG237">
        <f t="shared" si="70"/>
        <v>17312.087060795377</v>
      </c>
      <c r="AH237">
        <f t="shared" si="75"/>
        <v>8.3600324808433574E-2</v>
      </c>
      <c r="AI237">
        <f t="shared" si="73"/>
        <v>2.0858910076459874E-3</v>
      </c>
      <c r="AJ237">
        <f t="shared" si="73"/>
        <v>2.0326247550664672E-2</v>
      </c>
      <c r="AK237">
        <f t="shared" si="73"/>
        <v>4.7873829040165572E-2</v>
      </c>
      <c r="AL237">
        <f t="shared" si="73"/>
        <v>7.8974533406784911E-3</v>
      </c>
      <c r="AM237">
        <f t="shared" si="73"/>
        <v>5.4169038692788701E-3</v>
      </c>
      <c r="AO237" s="32">
        <f t="shared" si="60"/>
        <v>20.624910414830214</v>
      </c>
      <c r="AP237">
        <f t="shared" si="60"/>
        <v>200.98223409824064</v>
      </c>
      <c r="AQ237">
        <f t="shared" si="60"/>
        <v>473.36770308177586</v>
      </c>
      <c r="AR237">
        <f t="shared" si="58"/>
        <v>78.088580400285139</v>
      </c>
      <c r="AS237" s="33">
        <f t="shared" si="58"/>
        <v>53.561358968466891</v>
      </c>
      <c r="AW237">
        <f>(((AO237-labtown_av20!AO237)/labtown_av20!AO237)/10)*100</f>
        <v>0.19952976012745138</v>
      </c>
      <c r="AX237">
        <f>(((AP237-labtown_av20!AP237)/labtown_av20!AP237)/10)*100</f>
        <v>0.19952976012745055</v>
      </c>
      <c r="AY237">
        <f>(((AQ237-labtown_av20!AQ237)/labtown_av20!AQ237)/10)*100</f>
        <v>7.3463588494700388E-2</v>
      </c>
      <c r="AZ237">
        <f>(((AR237-labtown_av20!AR237)/labtown_av20!AR237)/10)*100</f>
        <v>0.19952976012745102</v>
      </c>
      <c r="BA237">
        <f>(((AS237-labtown_av20!AS237)/labtown_av20!AS237)/10)*100</f>
        <v>0.19952976012744902</v>
      </c>
    </row>
    <row r="238" spans="1:53" x14ac:dyDescent="0.35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4.7986532150202592</v>
      </c>
      <c r="K238">
        <v>3.8950107264774898</v>
      </c>
      <c r="L238">
        <v>15</v>
      </c>
      <c r="M238">
        <v>4.4514408302599797</v>
      </c>
      <c r="N238">
        <f t="shared" si="64"/>
        <v>-4.7320171623639835</v>
      </c>
      <c r="O238">
        <f t="shared" si="65"/>
        <v>-1.1160085811819918</v>
      </c>
      <c r="P238">
        <f t="shared" si="61"/>
        <v>0.87636669566033765</v>
      </c>
      <c r="Q238">
        <f t="shared" si="62"/>
        <v>-0.88950107264774902</v>
      </c>
      <c r="R238">
        <f t="shared" si="63"/>
        <v>-1.2013490591470242</v>
      </c>
      <c r="S238">
        <f t="shared" si="72"/>
        <v>8.8086845596786843E-3</v>
      </c>
      <c r="T238">
        <f t="shared" si="72"/>
        <v>0.32758471644755882</v>
      </c>
      <c r="U238">
        <f t="shared" si="72"/>
        <v>2.4021560678200795</v>
      </c>
      <c r="V238">
        <f t="shared" si="72"/>
        <v>0.41086069126021513</v>
      </c>
      <c r="W238">
        <f t="shared" si="72"/>
        <v>0.30078815706317896</v>
      </c>
      <c r="X238">
        <f t="shared" si="66"/>
        <v>3.4501983171507113</v>
      </c>
      <c r="Y238">
        <f t="shared" si="67"/>
        <v>1.2384317126232609</v>
      </c>
      <c r="Z238">
        <f t="shared" si="74"/>
        <v>2.5530951411955904E-3</v>
      </c>
      <c r="AA238">
        <f t="shared" si="74"/>
        <v>9.494663388453832E-2</v>
      </c>
      <c r="AB238">
        <f t="shared" si="74"/>
        <v>0.69623709914850918</v>
      </c>
      <c r="AC238">
        <f t="shared" si="74"/>
        <v>0.11908321014993642</v>
      </c>
      <c r="AD238">
        <f t="shared" si="74"/>
        <v>8.7179961675820372E-2</v>
      </c>
      <c r="AE238">
        <f t="shared" si="69"/>
        <v>0.99999999999999978</v>
      </c>
      <c r="AF238" s="17">
        <f t="shared" si="68"/>
        <v>9.8699979981782864</v>
      </c>
      <c r="AG238">
        <f t="shared" si="70"/>
        <v>46023.167823253054</v>
      </c>
      <c r="AH238">
        <f t="shared" si="75"/>
        <v>6.5714670712135381E-2</v>
      </c>
      <c r="AI238">
        <f t="shared" si="73"/>
        <v>1.67775806500421E-4</v>
      </c>
      <c r="AJ238">
        <f t="shared" si="73"/>
        <v>6.2393867809481113E-3</v>
      </c>
      <c r="AK238">
        <f t="shared" si="73"/>
        <v>4.5752991708116635E-2</v>
      </c>
      <c r="AL238">
        <f t="shared" si="73"/>
        <v>7.8255139423470902E-3</v>
      </c>
      <c r="AM238">
        <f t="shared" si="73"/>
        <v>5.7290024742231178E-3</v>
      </c>
      <c r="AO238" s="32">
        <f t="shared" si="60"/>
        <v>1.6589366204479827</v>
      </c>
      <c r="AP238">
        <f t="shared" si="60"/>
        <v>61.693920213865312</v>
      </c>
      <c r="AQ238">
        <f t="shared" si="60"/>
        <v>452.39724977544438</v>
      </c>
      <c r="AR238">
        <f t="shared" si="58"/>
        <v>77.377256730715075</v>
      </c>
      <c r="AS238" s="33">
        <f t="shared" si="58"/>
        <v>56.647333136807077</v>
      </c>
      <c r="AW238">
        <f>(((AO238-labtown_av20!AO238)/labtown_av20!AO238)/10)*100</f>
        <v>0.22950082791532686</v>
      </c>
      <c r="AX238">
        <f>(((AP238-labtown_av20!AP238)/labtown_av20!AP238)/10)*100</f>
        <v>0.22950082791532905</v>
      </c>
      <c r="AY238">
        <f>(((AQ238-labtown_av20!AQ238)/labtown_av20!AQ238)/10)*100</f>
        <v>8.7901689461924153E-3</v>
      </c>
      <c r="AZ238">
        <f>(((AR238-labtown_av20!AR238)/labtown_av20!AR238)/10)*100</f>
        <v>0.22950082791532825</v>
      </c>
      <c r="BA238">
        <f>(((AS238-labtown_av20!AS238)/labtown_av20!AS238)/10)*100</f>
        <v>0.22950082791532772</v>
      </c>
    </row>
    <row r="239" spans="1:53" x14ac:dyDescent="0.35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6.7560789130356396</v>
      </c>
      <c r="K239">
        <v>5.4838302865549098</v>
      </c>
      <c r="L239">
        <v>15</v>
      </c>
      <c r="M239">
        <v>6.26723461320561</v>
      </c>
      <c r="N239">
        <f t="shared" si="64"/>
        <v>-7.2741284584878461</v>
      </c>
      <c r="O239">
        <f t="shared" si="65"/>
        <v>-2.387064229243923</v>
      </c>
      <c r="P239">
        <f t="shared" si="61"/>
        <v>0.68316623715492342</v>
      </c>
      <c r="Q239">
        <f t="shared" si="62"/>
        <v>-1.0483830286554912</v>
      </c>
      <c r="R239">
        <f t="shared" si="63"/>
        <v>-1.303877935709175</v>
      </c>
      <c r="S239">
        <f t="shared" si="72"/>
        <v>6.9324404846080685E-4</v>
      </c>
      <c r="T239">
        <f t="shared" si="72"/>
        <v>9.1899082877183305E-2</v>
      </c>
      <c r="U239">
        <f t="shared" si="72"/>
        <v>1.9801374018152587</v>
      </c>
      <c r="V239">
        <f t="shared" si="72"/>
        <v>0.35050404614348041</v>
      </c>
      <c r="W239">
        <f t="shared" si="72"/>
        <v>0.27147697883463723</v>
      </c>
      <c r="X239">
        <f t="shared" si="66"/>
        <v>2.6947107537190202</v>
      </c>
      <c r="Y239">
        <f t="shared" si="67"/>
        <v>0.99129087159507578</v>
      </c>
      <c r="Z239">
        <f t="shared" si="74"/>
        <v>2.5726102421346999E-4</v>
      </c>
      <c r="AA239">
        <f t="shared" si="74"/>
        <v>3.4103505450576346E-2</v>
      </c>
      <c r="AB239">
        <f t="shared" si="74"/>
        <v>0.7348237279576052</v>
      </c>
      <c r="AC239">
        <f t="shared" si="74"/>
        <v>0.13007112012290867</v>
      </c>
      <c r="AD239">
        <f t="shared" si="74"/>
        <v>0.10074438544469637</v>
      </c>
      <c r="AE239">
        <f t="shared" si="69"/>
        <v>1</v>
      </c>
      <c r="AF239" s="17">
        <f t="shared" si="68"/>
        <v>9.8720078519071119</v>
      </c>
      <c r="AG239">
        <f t="shared" si="70"/>
        <v>38789.755685432021</v>
      </c>
      <c r="AH239">
        <f t="shared" si="75"/>
        <v>5.4160633266726273E-2</v>
      </c>
      <c r="AI239">
        <f t="shared" si="73"/>
        <v>1.3933419986248136E-5</v>
      </c>
      <c r="AJ239">
        <f t="shared" si="73"/>
        <v>1.8470674518184661E-3</v>
      </c>
      <c r="AK239">
        <f t="shared" si="73"/>
        <v>3.9798518445600492E-2</v>
      </c>
      <c r="AL239">
        <f t="shared" si="73"/>
        <v>7.0447342355691566E-3</v>
      </c>
      <c r="AM239">
        <f t="shared" si="73"/>
        <v>5.456379713751916E-3</v>
      </c>
      <c r="AO239" s="32">
        <f t="shared" si="60"/>
        <v>0.13777111936106748</v>
      </c>
      <c r="AP239">
        <f t="shared" si="60"/>
        <v>18.263466587785434</v>
      </c>
      <c r="AQ239">
        <f t="shared" si="60"/>
        <v>393.52050254525528</v>
      </c>
      <c r="AR239">
        <f t="shared" si="58"/>
        <v>69.65704918056808</v>
      </c>
      <c r="AS239" s="33">
        <f t="shared" si="58"/>
        <v>53.951688929534789</v>
      </c>
      <c r="AW239">
        <f>(((AO239-labtown_av20!AO239)/labtown_av20!AO239)/10)*100</f>
        <v>0.24322265231793574</v>
      </c>
      <c r="AX239">
        <f>(((AP239-labtown_av20!AP239)/labtown_av20!AP239)/10)*100</f>
        <v>0.24322265231793452</v>
      </c>
      <c r="AY239">
        <f>(((AQ239-labtown_av20!AQ239)/labtown_av20!AQ239)/10)*100</f>
        <v>-6.6560103357725359E-2</v>
      </c>
      <c r="AZ239">
        <f>(((AR239-labtown_av20!AR239)/labtown_av20!AR239)/10)*100</f>
        <v>0.24322265231793574</v>
      </c>
      <c r="BA239">
        <f>(((AS239-labtown_av20!AS239)/labtown_av20!AS239)/10)*100</f>
        <v>0.24322265231793488</v>
      </c>
    </row>
    <row r="240" spans="1:53" x14ac:dyDescent="0.35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8.7805633890544037</v>
      </c>
      <c r="K240">
        <v>7.1270806729337499</v>
      </c>
      <c r="L240">
        <v>15</v>
      </c>
      <c r="M240">
        <v>8.1452350547814394</v>
      </c>
      <c r="N240">
        <f t="shared" si="64"/>
        <v>-9.9033290766939945</v>
      </c>
      <c r="O240">
        <f t="shared" si="65"/>
        <v>-3.7016645383469973</v>
      </c>
      <c r="P240">
        <f t="shared" si="61"/>
        <v>0.48334699017125476</v>
      </c>
      <c r="Q240">
        <f t="shared" si="62"/>
        <v>-1.212708067293375</v>
      </c>
      <c r="R240">
        <f t="shared" si="63"/>
        <v>-1.3858843806346874</v>
      </c>
      <c r="S240">
        <f t="shared" si="72"/>
        <v>5.000792442000466E-5</v>
      </c>
      <c r="T240">
        <f t="shared" si="72"/>
        <v>2.4682407444048534E-2</v>
      </c>
      <c r="U240">
        <f t="shared" si="72"/>
        <v>1.6214924493504401</v>
      </c>
      <c r="V240">
        <f t="shared" si="72"/>
        <v>0.29739083357815516</v>
      </c>
      <c r="W240">
        <f t="shared" si="72"/>
        <v>0.25010251613467216</v>
      </c>
      <c r="X240">
        <f t="shared" si="66"/>
        <v>2.193718214431736</v>
      </c>
      <c r="Y240">
        <f t="shared" si="67"/>
        <v>0.78559791897914355</v>
      </c>
      <c r="Z240">
        <f t="shared" si="74"/>
        <v>2.279596535736418E-5</v>
      </c>
      <c r="AA240">
        <f t="shared" si="74"/>
        <v>1.1251402883775709E-2</v>
      </c>
      <c r="AB240">
        <f t="shared" si="74"/>
        <v>0.73915256694464471</v>
      </c>
      <c r="AC240">
        <f t="shared" si="74"/>
        <v>0.13556473735857261</v>
      </c>
      <c r="AD240">
        <f t="shared" si="74"/>
        <v>0.11400849684764963</v>
      </c>
      <c r="AE240">
        <f t="shared" si="69"/>
        <v>1</v>
      </c>
      <c r="AF240" s="17">
        <f t="shared" si="68"/>
        <v>9.1280125360663948</v>
      </c>
      <c r="AG240">
        <f t="shared" si="70"/>
        <v>15961.439790173581</v>
      </c>
      <c r="AH240">
        <f t="shared" si="75"/>
        <v>4.8013251036976838E-2</v>
      </c>
      <c r="AI240">
        <f t="shared" si="73"/>
        <v>1.0945084073333538E-6</v>
      </c>
      <c r="AJ240">
        <f t="shared" si="73"/>
        <v>5.4021643117688829E-4</v>
      </c>
      <c r="AK240">
        <f t="shared" si="73"/>
        <v>3.5489117751339054E-2</v>
      </c>
      <c r="AL240">
        <f t="shared" si="73"/>
        <v>6.5089037665589785E-3</v>
      </c>
      <c r="AM240">
        <f t="shared" si="73"/>
        <v>5.4739185794945846E-3</v>
      </c>
      <c r="AO240" s="32">
        <f t="shared" si="60"/>
        <v>1.0822299807028148E-2</v>
      </c>
      <c r="AP240">
        <f t="shared" si="60"/>
        <v>5.3415616908079562</v>
      </c>
      <c r="AQ240">
        <f t="shared" si="60"/>
        <v>350.90993328015497</v>
      </c>
      <c r="AR240">
        <f t="shared" si="58"/>
        <v>64.358855084921927</v>
      </c>
      <c r="AS240" s="33">
        <f t="shared" si="58"/>
        <v>54.125110039935237</v>
      </c>
      <c r="AW240">
        <f>(((AO240-labtown_av20!AO240)/labtown_av20!AO240)/10)*100</f>
        <v>0.26841980842089763</v>
      </c>
      <c r="AX240">
        <f>(((AP240-labtown_av20!AP240)/labtown_av20!AP240)/10)*100</f>
        <v>0.26841980842089691</v>
      </c>
      <c r="AY240">
        <f>(((AQ240-labtown_av20!AQ240)/labtown_av20!AQ240)/10)*100</f>
        <v>-0.13333902774380699</v>
      </c>
      <c r="AZ240">
        <f>(((AR240-labtown_av20!AR240)/labtown_av20!AR240)/10)*100</f>
        <v>0.26841980842089752</v>
      </c>
      <c r="BA240">
        <f>(((AS240-labtown_av20!AS240)/labtown_av20!AS240)/10)*100</f>
        <v>0.26841980842089708</v>
      </c>
    </row>
    <row r="241" spans="1:53" x14ac:dyDescent="0.35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10.399521075963746</v>
      </c>
      <c r="K241">
        <v>8.4411697045160299</v>
      </c>
      <c r="L241">
        <v>15</v>
      </c>
      <c r="M241">
        <v>9.6470510908754896</v>
      </c>
      <c r="N241">
        <f t="shared" si="64"/>
        <v>-12.005871527225638</v>
      </c>
      <c r="O241">
        <f t="shared" si="65"/>
        <v>-4.7529357636128191</v>
      </c>
      <c r="P241">
        <f t="shared" si="61"/>
        <v>0.32355376393085089</v>
      </c>
      <c r="Q241">
        <f t="shared" si="62"/>
        <v>-1.3441169704516032</v>
      </c>
      <c r="R241">
        <f t="shared" si="63"/>
        <v>-1.4528199285682064</v>
      </c>
      <c r="S241">
        <f t="shared" si="72"/>
        <v>6.1082421465785053E-6</v>
      </c>
      <c r="T241">
        <f t="shared" si="72"/>
        <v>8.6263331179132572E-3</v>
      </c>
      <c r="U241">
        <f t="shared" si="72"/>
        <v>1.3820304576606057</v>
      </c>
      <c r="V241">
        <f t="shared" si="72"/>
        <v>0.26076987372722171</v>
      </c>
      <c r="W241">
        <f t="shared" si="72"/>
        <v>0.2339097484122262</v>
      </c>
      <c r="X241">
        <f t="shared" si="66"/>
        <v>1.8853425211601134</v>
      </c>
      <c r="Y241">
        <f t="shared" si="67"/>
        <v>0.63410951323117914</v>
      </c>
      <c r="Z241">
        <f t="shared" si="74"/>
        <v>3.2398580512680013E-6</v>
      </c>
      <c r="AA241">
        <f t="shared" si="74"/>
        <v>4.5754726375158558E-3</v>
      </c>
      <c r="AB241">
        <f t="shared" si="74"/>
        <v>0.73303945683577798</v>
      </c>
      <c r="AC241">
        <f t="shared" si="74"/>
        <v>0.13831432262332968</v>
      </c>
      <c r="AD241">
        <f t="shared" si="74"/>
        <v>0.12406750804532528</v>
      </c>
      <c r="AE241">
        <f t="shared" si="69"/>
        <v>1</v>
      </c>
      <c r="AF241" s="17">
        <f t="shared" si="68"/>
        <v>8.6284315092255301</v>
      </c>
      <c r="AG241">
        <f t="shared" si="70"/>
        <v>8710.70639780499</v>
      </c>
      <c r="AH241">
        <f t="shared" si="75"/>
        <v>4.5174522051818877E-2</v>
      </c>
      <c r="AI241">
        <f t="shared" si="73"/>
        <v>1.4635903898176926E-7</v>
      </c>
      <c r="AJ241">
        <f t="shared" si="73"/>
        <v>2.0669478956095391E-4</v>
      </c>
      <c r="AK241">
        <f t="shared" si="73"/>
        <v>3.3114707107681184E-2</v>
      </c>
      <c r="AL241">
        <f t="shared" si="73"/>
        <v>6.2482834174299971E-3</v>
      </c>
      <c r="AM241">
        <f t="shared" si="73"/>
        <v>5.6046903781077628E-3</v>
      </c>
      <c r="AO241" s="32">
        <f t="shared" si="60"/>
        <v>1.4471715235046217E-3</v>
      </c>
      <c r="AP241">
        <f t="shared" si="60"/>
        <v>2.0437604372808988</v>
      </c>
      <c r="AQ241">
        <f t="shared" si="60"/>
        <v>327.43219324774083</v>
      </c>
      <c r="AR241">
        <f t="shared" si="58"/>
        <v>61.781888535201176</v>
      </c>
      <c r="AS241" s="33">
        <f t="shared" si="58"/>
        <v>55.418157769321091</v>
      </c>
      <c r="AW241">
        <f>(((AO241-labtown_av20!AO241)/labtown_av20!AO241)/10)*100</f>
        <v>0.28793197080654465</v>
      </c>
      <c r="AX241">
        <f>(((AP241-labtown_av20!AP241)/labtown_av20!AP241)/10)*100</f>
        <v>0.28793197080654476</v>
      </c>
      <c r="AY241">
        <f>(((AQ241-labtown_av20!AQ241)/labtown_av20!AQ241)/10)*100</f>
        <v>-0.18706901042728652</v>
      </c>
      <c r="AZ241">
        <f>(((AR241-labtown_av20!AR241)/labtown_av20!AR241)/10)*100</f>
        <v>0.2879319708065437</v>
      </c>
      <c r="BA241">
        <f>(((AS241-labtown_av20!AS241)/labtown_av20!AS241)/10)*100</f>
        <v>0.2879319708065442</v>
      </c>
    </row>
    <row r="242" spans="1:53" x14ac:dyDescent="0.35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12.54919171006215</v>
      </c>
      <c r="K242">
        <v>10.1860322321933</v>
      </c>
      <c r="L242">
        <v>15</v>
      </c>
      <c r="M242">
        <v>11.6411796939352</v>
      </c>
      <c r="N242">
        <f t="shared" si="64"/>
        <v>-14.797651571509199</v>
      </c>
      <c r="O242">
        <f t="shared" si="65"/>
        <v>-6.1488257857545996</v>
      </c>
      <c r="P242">
        <f t="shared" si="61"/>
        <v>0.11137848056529442</v>
      </c>
      <c r="Q242">
        <f t="shared" si="62"/>
        <v>-1.5186032232193301</v>
      </c>
      <c r="R242">
        <f t="shared" si="63"/>
        <v>-1.5469340577738591</v>
      </c>
      <c r="S242">
        <f t="shared" si="72"/>
        <v>3.7450841229321686E-7</v>
      </c>
      <c r="T242">
        <f t="shared" si="72"/>
        <v>2.1359884061002673E-3</v>
      </c>
      <c r="U242">
        <f t="shared" si="72"/>
        <v>1.1178178991525942</v>
      </c>
      <c r="V242">
        <f t="shared" si="72"/>
        <v>0.21901759208878219</v>
      </c>
      <c r="W242">
        <f t="shared" si="72"/>
        <v>0.21289971243804715</v>
      </c>
      <c r="X242">
        <f t="shared" si="66"/>
        <v>1.5518715665939362</v>
      </c>
      <c r="Y242">
        <f t="shared" si="67"/>
        <v>0.43946166485348009</v>
      </c>
      <c r="Z242">
        <f t="shared" si="74"/>
        <v>2.4132693732844905E-7</v>
      </c>
      <c r="AA242">
        <f t="shared" si="74"/>
        <v>1.3763950909857553E-3</v>
      </c>
      <c r="AB242">
        <f t="shared" si="74"/>
        <v>0.72030309931252401</v>
      </c>
      <c r="AC242">
        <f t="shared" si="74"/>
        <v>0.141131261634933</v>
      </c>
      <c r="AD242">
        <f t="shared" si="74"/>
        <v>0.13718900263461986</v>
      </c>
      <c r="AE242">
        <f t="shared" si="69"/>
        <v>1</v>
      </c>
      <c r="AF242" s="17">
        <f t="shared" si="68"/>
        <v>9.2305467269012063</v>
      </c>
      <c r="AG242">
        <f t="shared" si="70"/>
        <v>13879.523344525951</v>
      </c>
      <c r="AH242">
        <f t="shared" si="75"/>
        <v>4.3247842333033089E-2</v>
      </c>
      <c r="AI242">
        <f t="shared" si="73"/>
        <v>1.0436869336294522E-8</v>
      </c>
      <c r="AJ242">
        <f t="shared" si="73"/>
        <v>5.9526117882912679E-5</v>
      </c>
      <c r="AK242">
        <f t="shared" si="73"/>
        <v>3.1151554871063112E-2</v>
      </c>
      <c r="AL242">
        <f t="shared" si="73"/>
        <v>6.1036225514496242E-3</v>
      </c>
      <c r="AM242">
        <f t="shared" si="73"/>
        <v>5.9331283557681009E-3</v>
      </c>
      <c r="AO242" s="32">
        <f t="shared" si="60"/>
        <v>1.031978633031704E-4</v>
      </c>
      <c r="AP242">
        <f t="shared" si="60"/>
        <v>0.58858341312052997</v>
      </c>
      <c r="AQ242">
        <f t="shared" si="60"/>
        <v>308.02090144845562</v>
      </c>
      <c r="AR242">
        <f t="shared" si="58"/>
        <v>60.351508237074249</v>
      </c>
      <c r="AS242" s="33">
        <f t="shared" si="58"/>
        <v>58.665692679458715</v>
      </c>
      <c r="AW242">
        <f>(((AO242-labtown_av20!AO242)/labtown_av20!AO242)/10)*100</f>
        <v>0.32575136364852525</v>
      </c>
      <c r="AX242">
        <f>(((AP242-labtown_av20!AP242)/labtown_av20!AP242)/10)*100</f>
        <v>0.32575136364852653</v>
      </c>
      <c r="AY242">
        <f>(((AQ242-labtown_av20!AQ242)/labtown_av20!AQ242)/10)*100</f>
        <v>-0.24676400373640381</v>
      </c>
      <c r="AZ242">
        <f>(((AR242-labtown_av20!AR242)/labtown_av20!AR242)/10)*100</f>
        <v>0.32575136364852431</v>
      </c>
      <c r="BA242">
        <f>(((AS242-labtown_av20!AS242)/labtown_av20!AS242)/10)*100</f>
        <v>0.32575136364852558</v>
      </c>
    </row>
    <row r="243" spans="1:53" x14ac:dyDescent="0.35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14.400591519149332</v>
      </c>
      <c r="K243">
        <v>11.6887918174913</v>
      </c>
      <c r="L243">
        <v>15.5850557566551</v>
      </c>
      <c r="M243">
        <v>13.3586192199901</v>
      </c>
      <c r="N243">
        <f t="shared" si="64"/>
        <v>-17.202066907986119</v>
      </c>
      <c r="O243">
        <f t="shared" si="65"/>
        <v>-7.3510334539930593</v>
      </c>
      <c r="P243">
        <f t="shared" si="61"/>
        <v>-7.1357085006944598E-2</v>
      </c>
      <c r="Q243">
        <f t="shared" si="62"/>
        <v>-1.66887918174913</v>
      </c>
      <c r="R243">
        <f t="shared" si="63"/>
        <v>-1.6730200736985792</v>
      </c>
      <c r="S243">
        <f t="shared" si="72"/>
        <v>3.3824957884635105E-8</v>
      </c>
      <c r="T243">
        <f t="shared" si="72"/>
        <v>6.4192861374970389E-4</v>
      </c>
      <c r="U243">
        <f t="shared" si="72"/>
        <v>0.93112934042951945</v>
      </c>
      <c r="V243">
        <f t="shared" si="72"/>
        <v>0.1884581746709153</v>
      </c>
      <c r="W243">
        <f t="shared" si="72"/>
        <v>0.18767940324956542</v>
      </c>
      <c r="X243">
        <f t="shared" si="66"/>
        <v>1.3079088807887078</v>
      </c>
      <c r="Y243">
        <f t="shared" si="67"/>
        <v>0.26842958760285202</v>
      </c>
      <c r="Z243">
        <f t="shared" si="74"/>
        <v>2.5861861159806218E-8</v>
      </c>
      <c r="AA243">
        <f t="shared" si="74"/>
        <v>4.9080530240195469E-4</v>
      </c>
      <c r="AB243">
        <f t="shared" si="74"/>
        <v>0.71192217906496735</v>
      </c>
      <c r="AC243">
        <f t="shared" si="74"/>
        <v>0.14409121112265055</v>
      </c>
      <c r="AD243">
        <f t="shared" si="74"/>
        <v>0.14349577864811897</v>
      </c>
      <c r="AE243">
        <f t="shared" si="69"/>
        <v>1</v>
      </c>
      <c r="AF243" s="17">
        <f t="shared" si="68"/>
        <v>9.8021073208252112</v>
      </c>
      <c r="AG243">
        <f t="shared" si="70"/>
        <v>21807.473958367718</v>
      </c>
      <c r="AH243">
        <f t="shared" si="75"/>
        <v>4.0549218956527473E-2</v>
      </c>
      <c r="AI243">
        <f t="shared" si="73"/>
        <v>1.0486782707922958E-9</v>
      </c>
      <c r="AJ243">
        <f t="shared" si="73"/>
        <v>1.9901771672121539E-5</v>
      </c>
      <c r="AK243">
        <f t="shared" si="73"/>
        <v>2.8867888318913522E-2</v>
      </c>
      <c r="AL243">
        <f t="shared" si="73"/>
        <v>5.8427860695235839E-3</v>
      </c>
      <c r="AM243">
        <f t="shared" si="73"/>
        <v>5.8186417477399761E-3</v>
      </c>
      <c r="AO243" s="32">
        <f t="shared" si="60"/>
        <v>1.0369139763193689E-5</v>
      </c>
      <c r="AP243">
        <f t="shared" si="60"/>
        <v>0.19678509391396581</v>
      </c>
      <c r="AQ243">
        <f t="shared" si="60"/>
        <v>285.44042246715725</v>
      </c>
      <c r="AR243">
        <f t="shared" si="58"/>
        <v>57.77240460561687</v>
      </c>
      <c r="AS243" s="33">
        <f t="shared" si="58"/>
        <v>57.533669948825896</v>
      </c>
      <c r="AW243">
        <f>(((AO243-labtown_av20!AO243)/labtown_av20!AO243)/10)*100</f>
        <v>0.35034609585645932</v>
      </c>
      <c r="AX243">
        <f>(((AP243-labtown_av20!AP243)/labtown_av20!AP243)/10)*100</f>
        <v>0.35034609585646015</v>
      </c>
      <c r="AY243">
        <f>(((AQ243-labtown_av20!AQ243)/labtown_av20!AQ243)/10)*100</f>
        <v>-0.3054611269294345</v>
      </c>
      <c r="AZ243">
        <f>(((AR243-labtown_av20!AR243)/labtown_av20!AR243)/10)*100</f>
        <v>0.35034609585646082</v>
      </c>
      <c r="BA243">
        <f>(((AS243-labtown_av20!AS243)/labtown_av20!AS243)/10)*100</f>
        <v>0.35034609585646237</v>
      </c>
    </row>
    <row r="244" spans="1:53" x14ac:dyDescent="0.35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16.905588576779103</v>
      </c>
      <c r="K244">
        <v>13.7220686499831</v>
      </c>
      <c r="L244">
        <v>18.296091533310801</v>
      </c>
      <c r="M244">
        <v>15.682364171409199</v>
      </c>
      <c r="N244">
        <f t="shared" si="64"/>
        <v>-20.455309839972958</v>
      </c>
      <c r="O244">
        <f t="shared" si="65"/>
        <v>-8.9776549199864792</v>
      </c>
      <c r="P244">
        <f t="shared" si="61"/>
        <v>-0.31860354783794109</v>
      </c>
      <c r="Q244">
        <f t="shared" si="62"/>
        <v>-1.8722068649983101</v>
      </c>
      <c r="R244">
        <f t="shared" si="63"/>
        <v>-1.9236727465850654</v>
      </c>
      <c r="S244">
        <f t="shared" si="72"/>
        <v>1.307289614049695E-9</v>
      </c>
      <c r="T244">
        <f t="shared" si="72"/>
        <v>1.2619844621884527E-4</v>
      </c>
      <c r="U244">
        <f t="shared" si="72"/>
        <v>0.72716377782004205</v>
      </c>
      <c r="V244">
        <f t="shared" si="72"/>
        <v>0.15378390673514833</v>
      </c>
      <c r="W244">
        <f t="shared" si="72"/>
        <v>0.14606949949702033</v>
      </c>
      <c r="X244">
        <f t="shared" si="66"/>
        <v>1.0271433838057191</v>
      </c>
      <c r="Y244">
        <f t="shared" si="67"/>
        <v>2.6781535422995103E-2</v>
      </c>
      <c r="Z244">
        <f t="shared" si="74"/>
        <v>1.2727430606679199E-9</v>
      </c>
      <c r="AA244">
        <f t="shared" si="74"/>
        <v>1.2286351468405633E-4</v>
      </c>
      <c r="AB244">
        <f t="shared" si="74"/>
        <v>0.70794768216857129</v>
      </c>
      <c r="AC244">
        <f t="shared" si="74"/>
        <v>0.14971999932994365</v>
      </c>
      <c r="AD244">
        <f t="shared" si="74"/>
        <v>0.14220945371405802</v>
      </c>
      <c r="AE244">
        <f t="shared" si="69"/>
        <v>1</v>
      </c>
      <c r="AF244" s="18">
        <f t="shared" si="68"/>
        <v>9.9154847935456214</v>
      </c>
      <c r="AG244">
        <f t="shared" si="70"/>
        <v>20624.436061198368</v>
      </c>
      <c r="AH244">
        <f t="shared" si="75"/>
        <v>3.9653993932739974E-2</v>
      </c>
      <c r="AI244">
        <f t="shared" si="73"/>
        <v>5.0469345605662599E-11</v>
      </c>
      <c r="AJ244">
        <f t="shared" si="73"/>
        <v>4.872029065836678E-6</v>
      </c>
      <c r="AK244">
        <f t="shared" si="73"/>
        <v>2.8072953093409854E-2</v>
      </c>
      <c r="AL244">
        <f t="shared" si="73"/>
        <v>5.9369959450394187E-3</v>
      </c>
      <c r="AM244">
        <f t="shared" si="73"/>
        <v>5.6391728147555231E-3</v>
      </c>
      <c r="AO244" s="34">
        <f t="shared" si="60"/>
        <v>4.9903169820297705E-7</v>
      </c>
      <c r="AP244" s="35">
        <f t="shared" si="60"/>
        <v>4.8173736141051776E-2</v>
      </c>
      <c r="AQ244" s="35">
        <f t="shared" si="60"/>
        <v>277.58024772576027</v>
      </c>
      <c r="AR244" s="35">
        <f t="shared" si="58"/>
        <v>58.703934697833546</v>
      </c>
      <c r="AS244" s="36">
        <f t="shared" si="58"/>
        <v>55.759113823179213</v>
      </c>
      <c r="AT244">
        <f>SUM(AO225:AS244)</f>
        <v>10138.832814911744</v>
      </c>
      <c r="AU244">
        <f>C244*0.5</f>
        <v>9887.8178865664995</v>
      </c>
      <c r="AW244">
        <f>(((AO244-labtown_av20!AO244)/labtown_av20!AO244)/10)*100</f>
        <v>0.41353764827335943</v>
      </c>
      <c r="AX244">
        <f>(((AP244-labtown_av20!AP244)/labtown_av20!AP244)/10)*100</f>
        <v>0.41353764827335948</v>
      </c>
      <c r="AY244">
        <f>(((AQ244-labtown_av20!AQ244)/labtown_av20!AQ244)/10)*100</f>
        <v>-0.35670290755804629</v>
      </c>
      <c r="AZ244">
        <f>(((AR244-labtown_av20!AR244)/labtown_av20!AR244)/10)*100</f>
        <v>0.41353764827335887</v>
      </c>
      <c r="BA244">
        <f>(((AS244-labtown_av20!AS244)/labtown_av20!AS244)/10)*100</f>
        <v>0.41353764827335965</v>
      </c>
    </row>
    <row r="245" spans="1:53" x14ac:dyDescent="0.35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25.663041540785994</v>
      </c>
      <c r="K245">
        <v>20.830390861027599</v>
      </c>
      <c r="L245">
        <v>27.773854481370101</v>
      </c>
      <c r="M245">
        <v>23.8061609840315</v>
      </c>
      <c r="N245">
        <f t="shared" si="64"/>
        <v>-31.828625377644123</v>
      </c>
      <c r="O245">
        <f t="shared" si="65"/>
        <v>-14.664312688822061</v>
      </c>
      <c r="P245">
        <f t="shared" si="61"/>
        <v>-1.1829755287009553</v>
      </c>
      <c r="Q245">
        <f t="shared" si="62"/>
        <v>-2.5830390861027599</v>
      </c>
      <c r="R245">
        <f t="shared" si="63"/>
        <v>-2.8271663180661939</v>
      </c>
      <c r="S245">
        <f t="shared" si="72"/>
        <v>1.5031545366371143E-14</v>
      </c>
      <c r="T245">
        <f t="shared" si="72"/>
        <v>4.2792722587591543E-7</v>
      </c>
      <c r="U245">
        <f t="shared" si="72"/>
        <v>0.30636578083484156</v>
      </c>
      <c r="V245">
        <f t="shared" si="72"/>
        <v>7.5544069872083716E-2</v>
      </c>
      <c r="W245">
        <f t="shared" si="72"/>
        <v>5.9180314480034357E-2</v>
      </c>
      <c r="X245">
        <f t="shared" si="66"/>
        <v>0.44109059311420057</v>
      </c>
      <c r="Y245">
        <f t="shared" si="67"/>
        <v>-0.81850499806962507</v>
      </c>
      <c r="Z245">
        <f t="shared" si="74"/>
        <v>3.4078136330781828E-14</v>
      </c>
      <c r="AA245">
        <f t="shared" si="74"/>
        <v>9.7015722519641889E-7</v>
      </c>
      <c r="AB245">
        <f t="shared" si="74"/>
        <v>0.69456430406241265</v>
      </c>
      <c r="AC245">
        <f t="shared" si="74"/>
        <v>0.17126656304031626</v>
      </c>
      <c r="AD245">
        <f t="shared" si="74"/>
        <v>0.13416816274001173</v>
      </c>
      <c r="AE245">
        <f t="shared" si="69"/>
        <v>1</v>
      </c>
      <c r="AF245" s="16">
        <f t="shared" si="68"/>
        <v>9.3332106495075688</v>
      </c>
      <c r="AG245">
        <f t="shared" si="70"/>
        <v>6375.7508970250683</v>
      </c>
      <c r="AH245">
        <f>AG245/C409</f>
        <v>2.0739370467412838E-2</v>
      </c>
      <c r="AI245">
        <f t="shared" si="73"/>
        <v>7.0675909420308516E-16</v>
      </c>
      <c r="AJ245">
        <f t="shared" si="73"/>
        <v>2.0120450104985795E-8</v>
      </c>
      <c r="AK245">
        <f t="shared" si="73"/>
        <v>1.4404826415391151E-2</v>
      </c>
      <c r="AL245">
        <f t="shared" si="73"/>
        <v>3.5519606995736341E-3</v>
      </c>
      <c r="AM245">
        <f t="shared" si="73"/>
        <v>2.7825632319972387E-3</v>
      </c>
      <c r="AO245" s="29">
        <f t="shared" si="60"/>
        <v>2.2006264721249771E-12</v>
      </c>
      <c r="AP245" s="30">
        <f t="shared" si="60"/>
        <v>6.2648780178806555E-5</v>
      </c>
      <c r="AQ245" s="30">
        <f t="shared" si="60"/>
        <v>44.852118064102491</v>
      </c>
      <c r="AR245" s="30">
        <f t="shared" si="58"/>
        <v>11.059693193255512</v>
      </c>
      <c r="AS245" s="31">
        <f t="shared" si="58"/>
        <v>8.6640304439226945</v>
      </c>
      <c r="AW245">
        <f>(((AO245-labtown_av20!AO245)/labtown_av20!AO245)/10)*100</f>
        <v>0.48192923129838161</v>
      </c>
      <c r="AX245">
        <f>(((AP245-labtown_av20!AP245)/labtown_av20!AP245)/10)*100</f>
        <v>0.48192923129838067</v>
      </c>
      <c r="AY245">
        <f>(((AQ245-labtown_av20!AQ245)/labtown_av20!AQ245)/10)*100</f>
        <v>-0.67216855098741268</v>
      </c>
      <c r="AZ245">
        <f>(((AR245-labtown_av20!AR245)/labtown_av20!AR245)/10)*100</f>
        <v>0.48192923129838205</v>
      </c>
      <c r="BA245">
        <f>(((AS245-labtown_av20!AS245)/labtown_av20!AS245)/10)*100</f>
        <v>0.48192923129837856</v>
      </c>
    </row>
    <row r="246" spans="1:53" x14ac:dyDescent="0.35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22.375938730947233</v>
      </c>
      <c r="K246">
        <v>18.1622879309637</v>
      </c>
      <c r="L246">
        <v>24.216383907951599</v>
      </c>
      <c r="M246">
        <v>20.756900492529901</v>
      </c>
      <c r="N246">
        <f t="shared" si="64"/>
        <v>-27.559660689541914</v>
      </c>
      <c r="O246">
        <f t="shared" si="65"/>
        <v>-12.529830344770957</v>
      </c>
      <c r="P246">
        <f t="shared" si="61"/>
        <v>-0.85853421240518368</v>
      </c>
      <c r="Q246">
        <f t="shared" si="62"/>
        <v>-2.3162287930963701</v>
      </c>
      <c r="R246">
        <f t="shared" si="63"/>
        <v>-2.4588371712467856</v>
      </c>
      <c r="S246">
        <f t="shared" si="72"/>
        <v>1.0739682426116887E-12</v>
      </c>
      <c r="T246">
        <f t="shared" si="72"/>
        <v>3.6171275384763834E-6</v>
      </c>
      <c r="U246">
        <f t="shared" si="72"/>
        <v>0.42378280285970538</v>
      </c>
      <c r="V246">
        <f t="shared" si="72"/>
        <v>9.8644895331676835E-2</v>
      </c>
      <c r="W246">
        <f t="shared" si="72"/>
        <v>8.5534354968549969E-2</v>
      </c>
      <c r="X246">
        <f t="shared" si="66"/>
        <v>0.60796567028854465</v>
      </c>
      <c r="Y246">
        <f t="shared" si="67"/>
        <v>-0.49763686195129397</v>
      </c>
      <c r="Z246">
        <f t="shared" si="74"/>
        <v>1.7664948780775336E-12</v>
      </c>
      <c r="AA246">
        <f t="shared" si="74"/>
        <v>5.9495588570974248E-6</v>
      </c>
      <c r="AB246">
        <f t="shared" si="74"/>
        <v>0.69705054671684863</v>
      </c>
      <c r="AC246">
        <f t="shared" si="74"/>
        <v>0.16225405504369891</v>
      </c>
      <c r="AD246">
        <f t="shared" si="74"/>
        <v>0.14068944867882882</v>
      </c>
      <c r="AE246">
        <f t="shared" si="69"/>
        <v>1</v>
      </c>
      <c r="AF246" s="17">
        <f t="shared" si="68"/>
        <v>8.8419653060436207</v>
      </c>
      <c r="AG246">
        <f t="shared" si="70"/>
        <v>4883.5100003936004</v>
      </c>
      <c r="AH246">
        <f t="shared" ref="AH246:AH264" si="76">AG246/C410</f>
        <v>2.3948669304373331E-2</v>
      </c>
      <c r="AI246">
        <f t="shared" si="73"/>
        <v>4.2305201662948138E-14</v>
      </c>
      <c r="AJ246">
        <f t="shared" si="73"/>
        <v>1.4248401757553157E-7</v>
      </c>
      <c r="AK246">
        <f t="shared" si="73"/>
        <v>1.669343303175444E-2</v>
      </c>
      <c r="AL246">
        <f t="shared" si="73"/>
        <v>3.8857687075351329E-3</v>
      </c>
      <c r="AM246">
        <f t="shared" si="73"/>
        <v>3.3693250810238749E-3</v>
      </c>
      <c r="AO246" s="32">
        <f t="shared" si="60"/>
        <v>1.317251485713714E-10</v>
      </c>
      <c r="AP246">
        <f t="shared" si="60"/>
        <v>4.4365060669645438E-4</v>
      </c>
      <c r="AQ246">
        <f t="shared" si="60"/>
        <v>51.97812230735633</v>
      </c>
      <c r="AR246">
        <f t="shared" si="58"/>
        <v>12.099066785972662</v>
      </c>
      <c r="AS246" s="33">
        <f t="shared" si="58"/>
        <v>10.49102307605426</v>
      </c>
      <c r="AW246">
        <f>(((AO246-labtown_av20!AO246)/labtown_av20!AO246)/10)*100</f>
        <v>0.43340817489654315</v>
      </c>
      <c r="AX246">
        <f>(((AP246-labtown_av20!AP246)/labtown_av20!AP246)/10)*100</f>
        <v>0.43340817489654576</v>
      </c>
      <c r="AY246">
        <f>(((AQ246-labtown_av20!AQ246)/labtown_av20!AQ246)/10)*100</f>
        <v>-0.57558021890407673</v>
      </c>
      <c r="AZ246">
        <f>(((AR246-labtown_av20!AR246)/labtown_av20!AR246)/10)*100</f>
        <v>0.43340817489654515</v>
      </c>
      <c r="BA246">
        <f>(((AS246-labtown_av20!AS246)/labtown_av20!AS246)/10)*100</f>
        <v>0.43340817489654626</v>
      </c>
    </row>
    <row r="247" spans="1:53" x14ac:dyDescent="0.35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21.62993941615705</v>
      </c>
      <c r="K247">
        <v>17.556769006621</v>
      </c>
      <c r="L247">
        <v>23.4090253421613</v>
      </c>
      <c r="M247">
        <v>20.064878864709701</v>
      </c>
      <c r="N247">
        <f t="shared" si="64"/>
        <v>-26.590830410593558</v>
      </c>
      <c r="O247">
        <f t="shared" si="65"/>
        <v>-12.045415205296779</v>
      </c>
      <c r="P247">
        <f t="shared" si="61"/>
        <v>-0.78490311120511247</v>
      </c>
      <c r="Q247">
        <f t="shared" si="62"/>
        <v>-2.2556769006620998</v>
      </c>
      <c r="R247">
        <f t="shared" si="63"/>
        <v>-2.3768840325439267</v>
      </c>
      <c r="S247">
        <f t="shared" si="72"/>
        <v>2.8297566125805373E-12</v>
      </c>
      <c r="T247">
        <f t="shared" si="72"/>
        <v>5.8714131896012152E-6</v>
      </c>
      <c r="U247">
        <f t="shared" si="72"/>
        <v>0.45616389681483671</v>
      </c>
      <c r="V247">
        <f t="shared" si="72"/>
        <v>0.10480257878591563</v>
      </c>
      <c r="W247">
        <f t="shared" si="72"/>
        <v>9.2839411863431393E-2</v>
      </c>
      <c r="X247">
        <f t="shared" si="66"/>
        <v>0.65381175888020304</v>
      </c>
      <c r="Y247">
        <f t="shared" si="67"/>
        <v>-0.42493579941448018</v>
      </c>
      <c r="Z247">
        <f t="shared" si="74"/>
        <v>4.3280907297034855E-12</v>
      </c>
      <c r="AA247">
        <f t="shared" si="74"/>
        <v>8.980280806905808E-6</v>
      </c>
      <c r="AB247">
        <f t="shared" si="74"/>
        <v>0.69769913223359281</v>
      </c>
      <c r="AC247">
        <f t="shared" si="74"/>
        <v>0.16029472912113599</v>
      </c>
      <c r="AD247">
        <f t="shared" si="74"/>
        <v>0.14199715836013621</v>
      </c>
      <c r="AE247">
        <f t="shared" si="69"/>
        <v>1</v>
      </c>
      <c r="AF247" s="17">
        <f t="shared" si="68"/>
        <v>9.3885152670662713</v>
      </c>
      <c r="AG247">
        <f t="shared" si="70"/>
        <v>8875.5910337302739</v>
      </c>
      <c r="AH247">
        <f t="shared" si="76"/>
        <v>2.2998516234471685E-2</v>
      </c>
      <c r="AI247">
        <f t="shared" si="73"/>
        <v>9.9539664911352016E-14</v>
      </c>
      <c r="AJ247">
        <f t="shared" si="73"/>
        <v>2.0653313392773771E-7</v>
      </c>
      <c r="AK247">
        <f t="shared" si="73"/>
        <v>1.6046044819451093E-2</v>
      </c>
      <c r="AL247">
        <f t="shared" si="73"/>
        <v>3.6865409299926873E-3</v>
      </c>
      <c r="AM247">
        <f t="shared" si="73"/>
        <v>3.2657239517944396E-3</v>
      </c>
      <c r="AO247" s="32">
        <f t="shared" si="60"/>
        <v>3.0993534208054731E-10</v>
      </c>
      <c r="AP247">
        <f t="shared" si="60"/>
        <v>6.430794957152867E-4</v>
      </c>
      <c r="AQ247">
        <f t="shared" si="60"/>
        <v>49.962358167323856</v>
      </c>
      <c r="AR247">
        <f t="shared" si="58"/>
        <v>11.478733882104075</v>
      </c>
      <c r="AS247" s="33">
        <f t="shared" si="58"/>
        <v>10.16844160608194</v>
      </c>
      <c r="AW247">
        <f>(((AO247-labtown_av20!AO247)/labtown_av20!AO247)/10)*100</f>
        <v>0.4044625447840367</v>
      </c>
      <c r="AX247">
        <f>(((AP247-labtown_av20!AP247)/labtown_av20!AP247)/10)*100</f>
        <v>0.40446254478403765</v>
      </c>
      <c r="AY247">
        <f>(((AQ247-labtown_av20!AQ247)/labtown_av20!AQ247)/10)*100</f>
        <v>-0.56980383626571829</v>
      </c>
      <c r="AZ247">
        <f>(((AR247-labtown_av20!AR247)/labtown_av20!AR247)/10)*100</f>
        <v>0.40446254478403615</v>
      </c>
      <c r="BA247">
        <f>(((AS247-labtown_av20!AS247)/labtown_av20!AS247)/10)*100</f>
        <v>0.40446254478403693</v>
      </c>
    </row>
    <row r="248" spans="1:53" x14ac:dyDescent="0.35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17.580120298691501</v>
      </c>
      <c r="K248">
        <v>14.269578164522301</v>
      </c>
      <c r="L248">
        <v>19.026104219363098</v>
      </c>
      <c r="M248">
        <v>16.308089330882702</v>
      </c>
      <c r="N248">
        <f t="shared" si="64"/>
        <v>-21.331325063235713</v>
      </c>
      <c r="O248">
        <f t="shared" si="65"/>
        <v>-9.4156625316178566</v>
      </c>
      <c r="P248">
        <f t="shared" si="61"/>
        <v>-0.38518070480591315</v>
      </c>
      <c r="Q248">
        <f t="shared" si="62"/>
        <v>-1.9269578164522301</v>
      </c>
      <c r="R248">
        <f t="shared" si="63"/>
        <v>-1.9893590654035311</v>
      </c>
      <c r="S248">
        <f t="shared" si="72"/>
        <v>5.4440641411259644E-10</v>
      </c>
      <c r="T248">
        <f t="shared" si="72"/>
        <v>8.1438491219416274E-5</v>
      </c>
      <c r="U248">
        <f t="shared" si="72"/>
        <v>0.68032768661356435</v>
      </c>
      <c r="V248">
        <f t="shared" si="72"/>
        <v>0.14559043829129958</v>
      </c>
      <c r="W248">
        <f t="shared" si="72"/>
        <v>0.13678306635591647</v>
      </c>
      <c r="X248">
        <f t="shared" si="66"/>
        <v>0.96278263029640621</v>
      </c>
      <c r="Y248">
        <f t="shared" si="67"/>
        <v>-3.7927614058136605E-2</v>
      </c>
      <c r="Z248">
        <f t="shared" si="74"/>
        <v>5.6545101353250758E-10</v>
      </c>
      <c r="AA248">
        <f t="shared" si="74"/>
        <v>8.4586581287142965E-5</v>
      </c>
      <c r="AB248">
        <f t="shared" si="74"/>
        <v>0.70662646500396031</v>
      </c>
      <c r="AC248">
        <f t="shared" si="74"/>
        <v>0.15121838897994816</v>
      </c>
      <c r="AD248">
        <f t="shared" si="74"/>
        <v>0.14207055886935338</v>
      </c>
      <c r="AE248">
        <f t="shared" si="69"/>
        <v>1</v>
      </c>
      <c r="AF248" s="17">
        <f t="shared" si="68"/>
        <v>8.8928132015222179</v>
      </c>
      <c r="AG248">
        <f t="shared" si="70"/>
        <v>7088.7469685199894</v>
      </c>
      <c r="AH248">
        <f t="shared" si="76"/>
        <v>2.8325020229384764E-2</v>
      </c>
      <c r="AI248">
        <f t="shared" si="73"/>
        <v>1.6016411397034396E-11</v>
      </c>
      <c r="AJ248">
        <f t="shared" si="73"/>
        <v>2.3959166260928231E-6</v>
      </c>
      <c r="AK248">
        <f t="shared" si="73"/>
        <v>2.0015208915855821E-2</v>
      </c>
      <c r="AL248">
        <f t="shared" si="73"/>
        <v>4.2832639269120053E-3</v>
      </c>
      <c r="AM248">
        <f t="shared" si="73"/>
        <v>4.0241514539744337E-3</v>
      </c>
      <c r="AO248" s="32">
        <f t="shared" si="60"/>
        <v>4.9870088970698412E-8</v>
      </c>
      <c r="AP248">
        <f t="shared" si="60"/>
        <v>7.460134005533128E-3</v>
      </c>
      <c r="AQ248">
        <f t="shared" si="60"/>
        <v>62.321092075948151</v>
      </c>
      <c r="AR248">
        <f t="shared" si="58"/>
        <v>13.336742409078994</v>
      </c>
      <c r="AS248" s="33">
        <f t="shared" si="58"/>
        <v>12.52994731881258</v>
      </c>
      <c r="AW248">
        <f>(((AO248-labtown_av20!AO248)/labtown_av20!AO248)/10)*100</f>
        <v>0.35720670976852498</v>
      </c>
      <c r="AX248">
        <f>(((AP248-labtown_av20!AP248)/labtown_av20!AP248)/10)*100</f>
        <v>0.35720670976852609</v>
      </c>
      <c r="AY248">
        <f>(((AQ248-labtown_av20!AQ248)/labtown_av20!AQ248)/10)*100</f>
        <v>-0.43822919894596635</v>
      </c>
      <c r="AZ248">
        <f>(((AR248-labtown_av20!AR248)/labtown_av20!AR248)/10)*100</f>
        <v>0.3572067097685232</v>
      </c>
      <c r="BA248">
        <f>(((AS248-labtown_av20!AS248)/labtown_av20!AS248)/10)*100</f>
        <v>0.35720670976852265</v>
      </c>
    </row>
    <row r="249" spans="1:53" x14ac:dyDescent="0.35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17.64882264546522</v>
      </c>
      <c r="K249">
        <v>14.325343056384201</v>
      </c>
      <c r="L249">
        <v>19.100457408512298</v>
      </c>
      <c r="M249">
        <v>16.3718206358676</v>
      </c>
      <c r="N249">
        <f t="shared" si="64"/>
        <v>-21.420548890214757</v>
      </c>
      <c r="O249">
        <f t="shared" si="65"/>
        <v>-9.4602744451073786</v>
      </c>
      <c r="P249">
        <f t="shared" si="61"/>
        <v>-0.39196171565631321</v>
      </c>
      <c r="Q249">
        <f t="shared" si="62"/>
        <v>-1.9325343056384201</v>
      </c>
      <c r="R249">
        <f t="shared" si="63"/>
        <v>-1.9894327835489911</v>
      </c>
      <c r="S249">
        <f t="shared" si="72"/>
        <v>4.9793633411716083E-10</v>
      </c>
      <c r="T249">
        <f t="shared" si="72"/>
        <v>7.7885212866096336E-5</v>
      </c>
      <c r="U249">
        <f t="shared" si="72"/>
        <v>0.67572998334434853</v>
      </c>
      <c r="V249">
        <f t="shared" si="72"/>
        <v>0.14478081431431936</v>
      </c>
      <c r="W249">
        <f t="shared" si="72"/>
        <v>0.13677298333358981</v>
      </c>
      <c r="X249">
        <f t="shared" si="66"/>
        <v>0.95736166670306011</v>
      </c>
      <c r="Y249">
        <f t="shared" si="67"/>
        <v>-4.3574041781795012E-2</v>
      </c>
      <c r="Z249">
        <f t="shared" si="74"/>
        <v>5.2011308937399011E-10</v>
      </c>
      <c r="AA249">
        <f t="shared" si="74"/>
        <v>8.1354012360151863E-5</v>
      </c>
      <c r="AB249">
        <f t="shared" si="74"/>
        <v>0.70582519318055814</v>
      </c>
      <c r="AC249">
        <f t="shared" si="74"/>
        <v>0.15122896534275512</v>
      </c>
      <c r="AD249">
        <f t="shared" si="74"/>
        <v>0.1428644869442135</v>
      </c>
      <c r="AE249">
        <f t="shared" si="69"/>
        <v>1</v>
      </c>
      <c r="AF249" s="17">
        <f t="shared" si="68"/>
        <v>9.595459734844523</v>
      </c>
      <c r="AG249">
        <f t="shared" si="70"/>
        <v>14256.352924288907</v>
      </c>
      <c r="AH249">
        <f t="shared" si="76"/>
        <v>2.790758313245215E-2</v>
      </c>
      <c r="AI249">
        <f t="shared" si="73"/>
        <v>1.4515099279981144E-11</v>
      </c>
      <c r="AJ249">
        <f t="shared" si="73"/>
        <v>2.2703938630994779E-6</v>
      </c>
      <c r="AK249">
        <f t="shared" si="73"/>
        <v>1.9697875255665524E-2</v>
      </c>
      <c r="AL249">
        <f t="shared" si="73"/>
        <v>4.2204349223376632E-3</v>
      </c>
      <c r="AM249">
        <f t="shared" si="73"/>
        <v>3.9870025460707632E-3</v>
      </c>
      <c r="AO249" s="32">
        <f t="shared" si="60"/>
        <v>4.5195473228491873E-8</v>
      </c>
      <c r="AP249">
        <f t="shared" si="60"/>
        <v>7.0692954335740505E-3</v>
      </c>
      <c r="AQ249">
        <f t="shared" si="60"/>
        <v>61.333014442651482</v>
      </c>
      <c r="AR249">
        <f t="shared" si="60"/>
        <v>13.141112566014209</v>
      </c>
      <c r="AS249" s="33">
        <f t="shared" si="60"/>
        <v>12.414277254127343</v>
      </c>
      <c r="AW249">
        <f>(((AO249-labtown_av20!AO249)/labtown_av20!AO249)/10)*100</f>
        <v>0.36000184174267119</v>
      </c>
      <c r="AX249">
        <f>(((AP249-labtown_av20!AP249)/labtown_av20!AP249)/10)*100</f>
        <v>0.36000184174267119</v>
      </c>
      <c r="AY249">
        <f>(((AQ249-labtown_av20!AQ249)/labtown_av20!AQ249)/10)*100</f>
        <v>-0.43863505552943061</v>
      </c>
      <c r="AZ249">
        <f>(((AR249-labtown_av20!AR249)/labtown_av20!AR249)/10)*100</f>
        <v>0.36000184174266703</v>
      </c>
      <c r="BA249">
        <f>(((AS249-labtown_av20!AS249)/labtown_av20!AS249)/10)*100</f>
        <v>0.36000184174266947</v>
      </c>
    </row>
    <row r="250" spans="1:53" x14ac:dyDescent="0.35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15.062605243583372</v>
      </c>
      <c r="K250">
        <v>12.2261406197917</v>
      </c>
      <c r="L250">
        <v>16.301520826388899</v>
      </c>
      <c r="M250">
        <v>13.9727321369047</v>
      </c>
      <c r="N250">
        <f t="shared" si="64"/>
        <v>-18.061824991666676</v>
      </c>
      <c r="O250">
        <f t="shared" si="65"/>
        <v>-7.7809124958333378</v>
      </c>
      <c r="P250">
        <f t="shared" si="61"/>
        <v>-0.13669869936667067</v>
      </c>
      <c r="Q250">
        <f t="shared" si="62"/>
        <v>-1.7226140619791701</v>
      </c>
      <c r="R250">
        <f t="shared" si="63"/>
        <v>-1.7482283558174703</v>
      </c>
      <c r="S250">
        <f t="shared" si="72"/>
        <v>1.4316902686272147E-8</v>
      </c>
      <c r="T250">
        <f t="shared" si="72"/>
        <v>4.1763091421911019E-4</v>
      </c>
      <c r="U250">
        <f t="shared" si="72"/>
        <v>0.8722329908970945</v>
      </c>
      <c r="V250">
        <f t="shared" si="72"/>
        <v>0.17859866917787576</v>
      </c>
      <c r="W250">
        <f t="shared" si="72"/>
        <v>0.1740820819217026</v>
      </c>
      <c r="X250">
        <f t="shared" si="66"/>
        <v>1.2253313872277947</v>
      </c>
      <c r="Y250">
        <f t="shared" si="67"/>
        <v>0.20321132759865729</v>
      </c>
      <c r="Z250">
        <f t="shared" si="74"/>
        <v>1.168410671227715E-8</v>
      </c>
      <c r="AA250">
        <f t="shared" si="74"/>
        <v>3.408309936171338E-4</v>
      </c>
      <c r="AB250">
        <f t="shared" si="74"/>
        <v>0.71183436577956716</v>
      </c>
      <c r="AC250">
        <f t="shared" si="74"/>
        <v>0.14575540220343139</v>
      </c>
      <c r="AD250">
        <f t="shared" si="74"/>
        <v>0.14206938933927754</v>
      </c>
      <c r="AE250">
        <f t="shared" si="69"/>
        <v>1</v>
      </c>
      <c r="AF250" s="17">
        <f t="shared" si="68"/>
        <v>9.2076776615028511</v>
      </c>
      <c r="AG250">
        <f t="shared" si="70"/>
        <v>11497.967858980408</v>
      </c>
      <c r="AH250">
        <f t="shared" si="76"/>
        <v>3.0927860391188205E-2</v>
      </c>
      <c r="AI250">
        <f t="shared" si="73"/>
        <v>3.613644211930527E-10</v>
      </c>
      <c r="AJ250">
        <f t="shared" si="73"/>
        <v>1.0541173387580672E-5</v>
      </c>
      <c r="AK250">
        <f t="shared" si="73"/>
        <v>2.2015513886480452E-2</v>
      </c>
      <c r="AL250">
        <f t="shared" si="73"/>
        <v>4.5079027306092114E-3</v>
      </c>
      <c r="AM250">
        <f t="shared" si="73"/>
        <v>4.3939022393465373E-3</v>
      </c>
      <c r="AO250" s="32">
        <f t="shared" ref="AO250:AS300" si="77">AI250*$C250*0.5</f>
        <v>1.125175633230756E-6</v>
      </c>
      <c r="AP250">
        <f t="shared" si="77"/>
        <v>3.2821912578465819E-2</v>
      </c>
      <c r="AQ250">
        <f t="shared" si="77"/>
        <v>68.549415286480283</v>
      </c>
      <c r="AR250">
        <f t="shared" si="77"/>
        <v>14.036197290009765</v>
      </c>
      <c r="AS250" s="33">
        <f t="shared" si="77"/>
        <v>13.681235463603034</v>
      </c>
      <c r="AW250">
        <f>(((AO250-labtown_av20!AO250)/labtown_av20!AO250)/10)*100</f>
        <v>0.32395898613355539</v>
      </c>
      <c r="AX250">
        <f>(((AP250-labtown_av20!AP250)/labtown_av20!AP250)/10)*100</f>
        <v>0.32395898613355711</v>
      </c>
      <c r="AY250">
        <f>(((AQ250-labtown_av20!AQ250)/labtown_av20!AQ250)/10)*100</f>
        <v>-0.35923057117389762</v>
      </c>
      <c r="AZ250">
        <f>(((AR250-labtown_av20!AR250)/labtown_av20!AR250)/10)*100</f>
        <v>0.32395898613355539</v>
      </c>
      <c r="BA250">
        <f>(((AS250-labtown_av20!AS250)/labtown_av20!AS250)/10)*100</f>
        <v>0.32395898613355539</v>
      </c>
    </row>
    <row r="251" spans="1:53" x14ac:dyDescent="0.35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12.191093515581642</v>
      </c>
      <c r="K251">
        <v>9.8953681132967404</v>
      </c>
      <c r="L251">
        <v>15</v>
      </c>
      <c r="M251">
        <v>11.308992129482</v>
      </c>
      <c r="N251">
        <f t="shared" si="64"/>
        <v>-14.332588981274759</v>
      </c>
      <c r="O251">
        <f t="shared" si="65"/>
        <v>-5.9162944906373793</v>
      </c>
      <c r="P251">
        <f t="shared" si="61"/>
        <v>0.14672323742311344</v>
      </c>
      <c r="Q251">
        <f t="shared" si="62"/>
        <v>-1.4895368113296741</v>
      </c>
      <c r="R251">
        <f t="shared" si="63"/>
        <v>-1.5345838291718619</v>
      </c>
      <c r="S251">
        <f t="shared" si="72"/>
        <v>5.9626002511523E-7</v>
      </c>
      <c r="T251">
        <f t="shared" si="72"/>
        <v>2.6951686691142709E-3</v>
      </c>
      <c r="U251">
        <f t="shared" si="72"/>
        <v>1.1580334183615306</v>
      </c>
      <c r="V251">
        <f t="shared" si="72"/>
        <v>0.22547706977996568</v>
      </c>
      <c r="W251">
        <f t="shared" si="72"/>
        <v>0.21554537620401629</v>
      </c>
      <c r="X251">
        <f t="shared" si="66"/>
        <v>1.6017516292746521</v>
      </c>
      <c r="Y251">
        <f t="shared" si="67"/>
        <v>0.47109779872058899</v>
      </c>
      <c r="Z251">
        <f t="shared" si="74"/>
        <v>3.7225498274363821E-7</v>
      </c>
      <c r="AA251">
        <f t="shared" si="74"/>
        <v>1.6826383191099166E-3</v>
      </c>
      <c r="AB251">
        <f t="shared" si="74"/>
        <v>0.72297939155894109</v>
      </c>
      <c r="AC251">
        <f t="shared" si="74"/>
        <v>0.14076905910941526</v>
      </c>
      <c r="AD251">
        <f t="shared" si="74"/>
        <v>0.13456853875755087</v>
      </c>
      <c r="AE251">
        <f t="shared" si="69"/>
        <v>1</v>
      </c>
      <c r="AF251" s="17">
        <f t="shared" si="68"/>
        <v>9.0136626232282975</v>
      </c>
      <c r="AG251">
        <f t="shared" si="70"/>
        <v>11423.536169350557</v>
      </c>
      <c r="AH251">
        <f t="shared" si="76"/>
        <v>3.723470712265297E-2</v>
      </c>
      <c r="AI251">
        <f t="shared" si="73"/>
        <v>1.3860805257407603E-8</v>
      </c>
      <c r="AJ251">
        <f t="shared" si="73"/>
        <v>6.2652545005410833E-5</v>
      </c>
      <c r="AK251">
        <f t="shared" si="73"/>
        <v>2.6919925900411014E-2</v>
      </c>
      <c r="AL251">
        <f t="shared" si="73"/>
        <v>5.2414946878705012E-3</v>
      </c>
      <c r="AM251">
        <f t="shared" si="73"/>
        <v>5.0106201285607813E-3</v>
      </c>
      <c r="AO251" s="32">
        <f t="shared" si="77"/>
        <v>4.3158206558082768E-5</v>
      </c>
      <c r="AP251">
        <f t="shared" si="77"/>
        <v>0.19508040323184106</v>
      </c>
      <c r="AQ251">
        <f t="shared" si="77"/>
        <v>83.820218303501079</v>
      </c>
      <c r="AR251">
        <f t="shared" si="77"/>
        <v>16.320372894014497</v>
      </c>
      <c r="AS251" s="33">
        <f t="shared" si="77"/>
        <v>15.601501823059213</v>
      </c>
      <c r="AW251">
        <f>(((AO251-labtown_av20!AO251)/labtown_av20!AO251)/10)*100</f>
        <v>0.30088055035812472</v>
      </c>
      <c r="AX251">
        <f>(((AP251-labtown_av20!AP251)/labtown_av20!AP251)/10)*100</f>
        <v>0.30088055035812622</v>
      </c>
      <c r="AY251">
        <f>(((AQ251-labtown_av20!AQ251)/labtown_av20!AQ251)/10)*100</f>
        <v>-0.25440565855697927</v>
      </c>
      <c r="AZ251">
        <f>(((AR251-labtown_av20!AR251)/labtown_av20!AR251)/10)*100</f>
        <v>0.30088055035812744</v>
      </c>
      <c r="BA251">
        <f>(((AS251-labtown_av20!AS251)/labtown_av20!AS251)/10)*100</f>
        <v>0.30088055035812533</v>
      </c>
    </row>
    <row r="252" spans="1:53" x14ac:dyDescent="0.35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10.797957650493817</v>
      </c>
      <c r="K252">
        <v>8.7645760150112206</v>
      </c>
      <c r="L252">
        <v>15</v>
      </c>
      <c r="M252">
        <v>10.016658302869899</v>
      </c>
      <c r="N252">
        <f t="shared" si="64"/>
        <v>-12.52332162401796</v>
      </c>
      <c r="O252">
        <f t="shared" si="65"/>
        <v>-5.0116608120089801</v>
      </c>
      <c r="P252">
        <f t="shared" si="61"/>
        <v>0.28422755657463594</v>
      </c>
      <c r="Q252">
        <f t="shared" si="62"/>
        <v>-1.3764576015011221</v>
      </c>
      <c r="R252">
        <f t="shared" si="63"/>
        <v>-1.4973869113725988</v>
      </c>
      <c r="S252">
        <f t="shared" si="72"/>
        <v>3.640747195042626E-6</v>
      </c>
      <c r="T252">
        <f t="shared" si="72"/>
        <v>6.6598333850070831E-3</v>
      </c>
      <c r="U252">
        <f t="shared" si="72"/>
        <v>1.328735258797213</v>
      </c>
      <c r="V252">
        <f t="shared" si="72"/>
        <v>0.25247132489167867</v>
      </c>
      <c r="W252">
        <f t="shared" si="72"/>
        <v>0.22371398148859051</v>
      </c>
      <c r="X252">
        <f t="shared" si="66"/>
        <v>1.8115840393096843</v>
      </c>
      <c r="Y252">
        <f t="shared" si="67"/>
        <v>0.5942016223882497</v>
      </c>
      <c r="Z252">
        <f t="shared" si="74"/>
        <v>2.0097037267064663E-6</v>
      </c>
      <c r="AA252">
        <f t="shared" si="74"/>
        <v>3.6762486533856056E-3</v>
      </c>
      <c r="AB252">
        <f t="shared" si="74"/>
        <v>0.7334659778210102</v>
      </c>
      <c r="AC252">
        <f t="shared" si="74"/>
        <v>0.13936495321955061</v>
      </c>
      <c r="AD252">
        <f t="shared" si="74"/>
        <v>0.12349081060232688</v>
      </c>
      <c r="AE252">
        <f t="shared" si="69"/>
        <v>1</v>
      </c>
      <c r="AF252" s="17">
        <f t="shared" si="68"/>
        <v>9.1967088629451759</v>
      </c>
      <c r="AG252">
        <f t="shared" si="70"/>
        <v>14952.742377477334</v>
      </c>
      <c r="AH252">
        <f t="shared" si="76"/>
        <v>4.0692184931776419E-2</v>
      </c>
      <c r="AI252">
        <f t="shared" si="73"/>
        <v>8.1779235705219779E-8</v>
      </c>
      <c r="AJ252">
        <f t="shared" si="73"/>
        <v>1.4959459005876109E-4</v>
      </c>
      <c r="AK252">
        <f t="shared" si="73"/>
        <v>2.9846333210658767E-2</v>
      </c>
      <c r="AL252">
        <f t="shared" si="73"/>
        <v>5.6710644494183228E-3</v>
      </c>
      <c r="AM252">
        <f t="shared" si="73"/>
        <v>5.0251109024048611E-3</v>
      </c>
      <c r="AO252" s="32">
        <f t="shared" si="77"/>
        <v>2.5463492785469867E-4</v>
      </c>
      <c r="AP252">
        <f t="shared" si="77"/>
        <v>0.46579070247576948</v>
      </c>
      <c r="AQ252">
        <f t="shared" si="77"/>
        <v>92.932134157109843</v>
      </c>
      <c r="AR252">
        <f t="shared" si="77"/>
        <v>17.657918596135897</v>
      </c>
      <c r="AS252" s="33">
        <f t="shared" si="77"/>
        <v>15.646621554498699</v>
      </c>
      <c r="AW252">
        <f>(((AO252-labtown_av20!AO252)/labtown_av20!AO252)/10)*100</f>
        <v>0.29074544851464779</v>
      </c>
      <c r="AX252">
        <f>(((AP252-labtown_av20!AP252)/labtown_av20!AP252)/10)*100</f>
        <v>0.29074544851464917</v>
      </c>
      <c r="AY252">
        <f>(((AQ252-labtown_av20!AQ252)/labtown_av20!AQ252)/10)*100</f>
        <v>-0.20214616255662893</v>
      </c>
      <c r="AZ252">
        <f>(((AR252-labtown_av20!AR252)/labtown_av20!AR252)/10)*100</f>
        <v>0.29074544851465023</v>
      </c>
      <c r="BA252">
        <f>(((AS252-labtown_av20!AS252)/labtown_av20!AS252)/10)*100</f>
        <v>0.29074544851464712</v>
      </c>
    </row>
    <row r="253" spans="1:53" x14ac:dyDescent="0.35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8.4342830322713933</v>
      </c>
      <c r="K253">
        <v>6.8460089547657397</v>
      </c>
      <c r="L253">
        <v>15</v>
      </c>
      <c r="M253">
        <v>7.824010234018</v>
      </c>
      <c r="N253">
        <f t="shared" si="64"/>
        <v>-9.4536143276252034</v>
      </c>
      <c r="O253">
        <f t="shared" si="65"/>
        <v>-3.4768071638126017</v>
      </c>
      <c r="P253">
        <f t="shared" si="61"/>
        <v>0.51752531110048594</v>
      </c>
      <c r="Q253">
        <f t="shared" si="62"/>
        <v>-1.1846008954765739</v>
      </c>
      <c r="R253">
        <f t="shared" si="63"/>
        <v>-1.3629457337221413</v>
      </c>
      <c r="S253">
        <f t="shared" si="72"/>
        <v>7.8405668758775969E-5</v>
      </c>
      <c r="T253">
        <f t="shared" si="72"/>
        <v>3.0905931245291819E-2</v>
      </c>
      <c r="U253">
        <f t="shared" si="72"/>
        <v>1.6778703007398241</v>
      </c>
      <c r="V253">
        <f t="shared" si="72"/>
        <v>0.30586822853551127</v>
      </c>
      <c r="W253">
        <f t="shared" si="72"/>
        <v>0.25590583512244547</v>
      </c>
      <c r="X253">
        <f t="shared" si="66"/>
        <v>2.2706287013118311</v>
      </c>
      <c r="Y253">
        <f t="shared" si="67"/>
        <v>0.82005675407703515</v>
      </c>
      <c r="Z253">
        <f t="shared" si="74"/>
        <v>3.4530378618696199E-5</v>
      </c>
      <c r="AA253">
        <f t="shared" si="74"/>
        <v>1.3611177920650898E-2</v>
      </c>
      <c r="AB253">
        <f t="shared" si="74"/>
        <v>0.73894525325538818</v>
      </c>
      <c r="AC253">
        <f t="shared" si="74"/>
        <v>0.13470640460010005</v>
      </c>
      <c r="AD253">
        <f t="shared" si="74"/>
        <v>0.11270263384524236</v>
      </c>
      <c r="AE253">
        <f t="shared" si="69"/>
        <v>1.0000000000000002</v>
      </c>
      <c r="AF253" s="17">
        <f t="shared" si="68"/>
        <v>8.82715987268476</v>
      </c>
      <c r="AG253">
        <f t="shared" si="70"/>
        <v>12102.890659572269</v>
      </c>
      <c r="AH253">
        <f t="shared" si="76"/>
        <v>4.6105177707823186E-2</v>
      </c>
      <c r="AI253">
        <f t="shared" si="73"/>
        <v>1.5920292425334065E-6</v>
      </c>
      <c r="AJ253">
        <f t="shared" si="73"/>
        <v>6.2754577684440897E-4</v>
      </c>
      <c r="AK253">
        <f t="shared" si="73"/>
        <v>3.4069202217692079E-2</v>
      </c>
      <c r="AL253">
        <f t="shared" si="73"/>
        <v>6.2106627224695439E-3</v>
      </c>
      <c r="AM253">
        <f t="shared" si="73"/>
        <v>5.1961749615746268E-3</v>
      </c>
      <c r="AO253" s="32">
        <f t="shared" si="77"/>
        <v>4.9570804595962942E-3</v>
      </c>
      <c r="AP253">
        <f t="shared" si="77"/>
        <v>1.9539810103910955</v>
      </c>
      <c r="AQ253">
        <f t="shared" si="77"/>
        <v>106.08082570054447</v>
      </c>
      <c r="AR253">
        <f t="shared" si="77"/>
        <v>19.338058623663052</v>
      </c>
      <c r="AS253" s="33">
        <f t="shared" si="77"/>
        <v>16.179261459843829</v>
      </c>
      <c r="AW253">
        <f>(((AO253-labtown_av20!AO253)/labtown_av20!AO253)/10)*100</f>
        <v>0.26293072467545986</v>
      </c>
      <c r="AX253">
        <f>(((AP253-labtown_av20!AP253)/labtown_av20!AP253)/10)*100</f>
        <v>0.26293072467545853</v>
      </c>
      <c r="AY253">
        <f>(((AQ253-labtown_av20!AQ253)/labtown_av20!AQ253)/10)*100</f>
        <v>-0.12307928669820609</v>
      </c>
      <c r="AZ253">
        <f>(((AR253-labtown_av20!AR253)/labtown_av20!AR253)/10)*100</f>
        <v>0.26293072467545975</v>
      </c>
      <c r="BA253">
        <f>(((AS253-labtown_av20!AS253)/labtown_av20!AS253)/10)*100</f>
        <v>0.26293072467546014</v>
      </c>
    </row>
    <row r="254" spans="1:53" x14ac:dyDescent="0.35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6.4529929070320895</v>
      </c>
      <c r="K254">
        <v>5.2378189180455301</v>
      </c>
      <c r="L254">
        <v>15</v>
      </c>
      <c r="M254">
        <v>5.9860787634805899</v>
      </c>
      <c r="N254">
        <f t="shared" si="64"/>
        <v>-6.8805102688728361</v>
      </c>
      <c r="O254">
        <f t="shared" si="65"/>
        <v>-2.1902551344364181</v>
      </c>
      <c r="P254">
        <f t="shared" si="61"/>
        <v>0.71308121956566373</v>
      </c>
      <c r="Q254">
        <f t="shared" si="62"/>
        <v>-1.0237818918045529</v>
      </c>
      <c r="R254">
        <f t="shared" si="63"/>
        <v>-1.2762608215604854</v>
      </c>
      <c r="S254">
        <f t="shared" si="72"/>
        <v>1.0276195491000762E-3</v>
      </c>
      <c r="T254">
        <f t="shared" si="72"/>
        <v>0.11188819844296584</v>
      </c>
      <c r="U254">
        <f t="shared" si="72"/>
        <v>2.0402680975026488</v>
      </c>
      <c r="V254">
        <f t="shared" si="72"/>
        <v>0.35923378461794403</v>
      </c>
      <c r="W254">
        <f t="shared" si="72"/>
        <v>0.27907887764034672</v>
      </c>
      <c r="X254">
        <f t="shared" si="66"/>
        <v>2.7914965777530054</v>
      </c>
      <c r="Y254">
        <f t="shared" si="67"/>
        <v>1.026577859814815</v>
      </c>
      <c r="Z254">
        <f t="shared" si="74"/>
        <v>3.681249539368058E-4</v>
      </c>
      <c r="AA254">
        <f t="shared" si="74"/>
        <v>4.0081796744680022E-2</v>
      </c>
      <c r="AB254">
        <f t="shared" si="74"/>
        <v>0.73088683459714199</v>
      </c>
      <c r="AC254">
        <f t="shared" si="74"/>
        <v>0.12868859932728507</v>
      </c>
      <c r="AD254">
        <f t="shared" si="74"/>
        <v>9.9974644376956107E-2</v>
      </c>
      <c r="AE254">
        <f t="shared" si="69"/>
        <v>1</v>
      </c>
      <c r="AF254" s="17">
        <f t="shared" si="68"/>
        <v>9.4782276004781938</v>
      </c>
      <c r="AG254">
        <f t="shared" si="70"/>
        <v>26818.094386357832</v>
      </c>
      <c r="AH254">
        <f t="shared" si="76"/>
        <v>5.3785611167700885E-2</v>
      </c>
      <c r="AI254">
        <f t="shared" si="73"/>
        <v>1.9799825633572836E-5</v>
      </c>
      <c r="AJ254">
        <f t="shared" si="73"/>
        <v>2.1558239346121787E-3</v>
      </c>
      <c r="AK254">
        <f t="shared" si="73"/>
        <v>3.9311195093233588E-2</v>
      </c>
      <c r="AL254">
        <f t="shared" si="73"/>
        <v>6.9215949651334086E-3</v>
      </c>
      <c r="AM254">
        <f t="shared" si="73"/>
        <v>5.3771973490881345E-3</v>
      </c>
      <c r="AO254" s="32">
        <f t="shared" si="77"/>
        <v>6.1650455989999312E-2</v>
      </c>
      <c r="AP254">
        <f t="shared" si="77"/>
        <v>6.7125605579897423</v>
      </c>
      <c r="AQ254">
        <f t="shared" si="77"/>
        <v>122.40274979494096</v>
      </c>
      <c r="AR254">
        <f t="shared" si="77"/>
        <v>21.551678973122218</v>
      </c>
      <c r="AS254" s="33">
        <f t="shared" si="77"/>
        <v>16.742908480839958</v>
      </c>
      <c r="AW254">
        <f>(((AO254-labtown_av20!AO254)/labtown_av20!AO254)/10)*100</f>
        <v>0.244296062419469</v>
      </c>
      <c r="AX254">
        <f>(((AP254-labtown_av20!AP254)/labtown_av20!AP254)/10)*100</f>
        <v>0.24429606241946952</v>
      </c>
      <c r="AY254">
        <f>(((AQ254-labtown_av20!AQ254)/labtown_av20!AQ254)/10)*100</f>
        <v>-5.1823350864340624E-2</v>
      </c>
      <c r="AZ254">
        <f>(((AR254-labtown_av20!AR254)/labtown_av20!AR254)/10)*100</f>
        <v>0.24429606241946775</v>
      </c>
      <c r="BA254">
        <f>(((AS254-labtown_av20!AS254)/labtown_av20!AS254)/10)*100</f>
        <v>0.24429606241946961</v>
      </c>
    </row>
    <row r="255" spans="1:53" x14ac:dyDescent="0.35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4.537750287513135</v>
      </c>
      <c r="K255">
        <v>3.6832388697346801</v>
      </c>
      <c r="L255">
        <v>15</v>
      </c>
      <c r="M255">
        <v>4.2094158511253603</v>
      </c>
      <c r="N255">
        <f t="shared" si="64"/>
        <v>-4.3931821915755114</v>
      </c>
      <c r="O255">
        <f t="shared" si="65"/>
        <v>-0.94659109578775569</v>
      </c>
      <c r="P255">
        <f t="shared" si="61"/>
        <v>0.90211815344026236</v>
      </c>
      <c r="Q255">
        <f t="shared" si="62"/>
        <v>-0.86832388697346796</v>
      </c>
      <c r="R255">
        <f t="shared" si="63"/>
        <v>-1.186027033252987</v>
      </c>
      <c r="S255">
        <f t="shared" si="72"/>
        <v>1.2361330444860904E-2</v>
      </c>
      <c r="T255">
        <f t="shared" si="72"/>
        <v>0.38806163620071737</v>
      </c>
      <c r="U255">
        <f t="shared" si="72"/>
        <v>2.4648184494419754</v>
      </c>
      <c r="V255">
        <f t="shared" si="72"/>
        <v>0.41965434821753866</v>
      </c>
      <c r="W255">
        <f t="shared" si="72"/>
        <v>0.3054323292003267</v>
      </c>
      <c r="X255">
        <f t="shared" si="66"/>
        <v>3.5903280935054194</v>
      </c>
      <c r="Y255">
        <f t="shared" si="67"/>
        <v>1.2782435892728741</v>
      </c>
      <c r="Z255">
        <f t="shared" si="74"/>
        <v>3.4429528786579251E-3</v>
      </c>
      <c r="AA255">
        <f t="shared" si="74"/>
        <v>0.10808528527035899</v>
      </c>
      <c r="AB255">
        <f t="shared" si="74"/>
        <v>0.6865162139083083</v>
      </c>
      <c r="AC255">
        <f t="shared" si="74"/>
        <v>0.1168846794187572</v>
      </c>
      <c r="AD255">
        <f t="shared" si="74"/>
        <v>8.5070868523917445E-2</v>
      </c>
      <c r="AE255">
        <f t="shared" si="69"/>
        <v>0.99999999999999989</v>
      </c>
      <c r="AF255" s="17">
        <f t="shared" si="68"/>
        <v>9.2739023690630891</v>
      </c>
      <c r="AG255">
        <f t="shared" si="70"/>
        <v>26073.451234937198</v>
      </c>
      <c r="AH255">
        <f t="shared" si="76"/>
        <v>6.4957807453673272E-2</v>
      </c>
      <c r="AI255">
        <f t="shared" si="73"/>
        <v>2.2364667016393163E-4</v>
      </c>
      <c r="AJ255">
        <f t="shared" si="73"/>
        <v>7.0209831491673267E-3</v>
      </c>
      <c r="AK255">
        <f t="shared" si="73"/>
        <v>4.4594588036880663E-2</v>
      </c>
      <c r="AL255">
        <f t="shared" si="73"/>
        <v>7.5925724999679573E-3</v>
      </c>
      <c r="AM255">
        <f t="shared" si="73"/>
        <v>5.5260170974933834E-3</v>
      </c>
      <c r="AO255" s="32">
        <f t="shared" si="77"/>
        <v>0.6963656878307245</v>
      </c>
      <c r="AP255">
        <f t="shared" si="77"/>
        <v>21.861142651192164</v>
      </c>
      <c r="AQ255">
        <f t="shared" si="77"/>
        <v>138.8535807354865</v>
      </c>
      <c r="AR255">
        <f t="shared" si="77"/>
        <v>23.640892875665621</v>
      </c>
      <c r="AS255" s="33">
        <f t="shared" si="77"/>
        <v>17.206286569076433</v>
      </c>
      <c r="AW255">
        <f>(((AO255-labtown_av20!AO255)/labtown_av20!AO255)/10)*100</f>
        <v>0.22407203442644349</v>
      </c>
      <c r="AX255">
        <f>(((AP255-labtown_av20!AP255)/labtown_av20!AP255)/10)*100</f>
        <v>0.22407203442644419</v>
      </c>
      <c r="AY255">
        <f>(((AQ255-labtown_av20!AQ255)/labtown_av20!AQ255)/10)*100</f>
        <v>1.5348893051726769E-2</v>
      </c>
      <c r="AZ255">
        <f>(((AR255-labtown_av20!AR255)/labtown_av20!AR255)/10)*100</f>
        <v>0.2240720344264428</v>
      </c>
      <c r="BA255">
        <f>(((AS255-labtown_av20!AS255)/labtown_av20!AS255)/10)*100</f>
        <v>0.22407203442644211</v>
      </c>
    </row>
    <row r="256" spans="1:53" x14ac:dyDescent="0.35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2.7361440689564414</v>
      </c>
      <c r="K256">
        <v>2.2208961598672401</v>
      </c>
      <c r="L256">
        <v>15</v>
      </c>
      <c r="M256">
        <v>2.5381670398482798</v>
      </c>
      <c r="N256">
        <f t="shared" si="64"/>
        <v>-2.053433855787588</v>
      </c>
      <c r="O256">
        <f t="shared" si="65"/>
        <v>0.22328307210620602</v>
      </c>
      <c r="P256">
        <f t="shared" si="61"/>
        <v>1.0799390269601434</v>
      </c>
      <c r="Q256">
        <f t="shared" si="62"/>
        <v>-0.72208961598672405</v>
      </c>
      <c r="R256">
        <f t="shared" si="63"/>
        <v>-1.0844772116548411</v>
      </c>
      <c r="S256">
        <f t="shared" si="72"/>
        <v>0.12829360460621203</v>
      </c>
      <c r="T256">
        <f t="shared" si="72"/>
        <v>1.2501744131568433</v>
      </c>
      <c r="U256">
        <f t="shared" si="72"/>
        <v>2.9445000104755152</v>
      </c>
      <c r="V256">
        <f t="shared" si="72"/>
        <v>0.48573619262515727</v>
      </c>
      <c r="W256">
        <f t="shared" si="72"/>
        <v>0.33807848319380707</v>
      </c>
      <c r="X256">
        <f t="shared" si="66"/>
        <v>5.146782704057534</v>
      </c>
      <c r="Y256">
        <f t="shared" si="67"/>
        <v>1.6383718017995288</v>
      </c>
      <c r="Z256">
        <f t="shared" si="74"/>
        <v>2.4926951842180956E-2</v>
      </c>
      <c r="AA256">
        <f t="shared" si="74"/>
        <v>0.24290405968980425</v>
      </c>
      <c r="AB256">
        <f t="shared" si="74"/>
        <v>0.57210497893260193</v>
      </c>
      <c r="AC256">
        <f t="shared" si="74"/>
        <v>9.4376666075725466E-2</v>
      </c>
      <c r="AD256">
        <f t="shared" si="74"/>
        <v>6.568734345968763E-2</v>
      </c>
      <c r="AE256">
        <f t="shared" si="69"/>
        <v>1.0000000000000002</v>
      </c>
      <c r="AF256" s="17">
        <f t="shared" si="68"/>
        <v>10.015328914256084</v>
      </c>
      <c r="AG256">
        <f t="shared" si="70"/>
        <v>70416.94262762033</v>
      </c>
      <c r="AH256">
        <f t="shared" si="76"/>
        <v>8.5085151114435112E-2</v>
      </c>
      <c r="AI256">
        <f t="shared" si="73"/>
        <v>2.1209134643142133E-3</v>
      </c>
      <c r="AJ256">
        <f t="shared" si="73"/>
        <v>2.0667528625016762E-2</v>
      </c>
      <c r="AK256">
        <f t="shared" si="73"/>
        <v>4.8677638585801153E-2</v>
      </c>
      <c r="AL256">
        <f t="shared" si="73"/>
        <v>8.0300528947296838E-3</v>
      </c>
      <c r="AM256">
        <f t="shared" si="73"/>
        <v>5.589017544573323E-3</v>
      </c>
      <c r="AO256" s="32">
        <f t="shared" si="77"/>
        <v>6.6038602869608134</v>
      </c>
      <c r="AP256">
        <f t="shared" si="77"/>
        <v>64.352211352718214</v>
      </c>
      <c r="AQ256">
        <f t="shared" si="77"/>
        <v>151.56692138957501</v>
      </c>
      <c r="AR256">
        <f t="shared" si="77"/>
        <v>25.003069812113647</v>
      </c>
      <c r="AS256" s="33">
        <f t="shared" si="77"/>
        <v>17.402450230410214</v>
      </c>
      <c r="AW256">
        <f>(((AO256-labtown_av20!AO256)/labtown_av20!AO256)/10)*100</f>
        <v>0.2064697970279078</v>
      </c>
      <c r="AX256">
        <f>(((AP256-labtown_av20!AP256)/labtown_av20!AP256)/10)*100</f>
        <v>0.20646979702790966</v>
      </c>
      <c r="AY256">
        <f>(((AQ256-labtown_av20!AQ256)/labtown_av20!AQ256)/10)*100</f>
        <v>8.0317846550094649E-2</v>
      </c>
      <c r="AZ256">
        <f>(((AR256-labtown_av20!AR256)/labtown_av20!AR256)/10)*100</f>
        <v>0.20646979702791027</v>
      </c>
      <c r="BA256">
        <f>(((AS256-labtown_av20!AS256)/labtown_av20!AS256)/10)*100</f>
        <v>0.20646979702790796</v>
      </c>
    </row>
    <row r="257" spans="1:53" x14ac:dyDescent="0.35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0.47793124935120845</v>
      </c>
      <c r="K257">
        <v>0.38793120888896798</v>
      </c>
      <c r="L257">
        <v>15</v>
      </c>
      <c r="M257">
        <v>0.44334995301596303</v>
      </c>
      <c r="N257">
        <f t="shared" si="64"/>
        <v>0.87931006577765036</v>
      </c>
      <c r="O257">
        <f t="shared" si="65"/>
        <v>1.6896550328888251</v>
      </c>
      <c r="P257">
        <f t="shared" si="61"/>
        <v>1.3028275649991015</v>
      </c>
      <c r="Q257">
        <f t="shared" si="62"/>
        <v>-0.53879312088889675</v>
      </c>
      <c r="R257">
        <f t="shared" si="63"/>
        <v>-1.0059030307165362</v>
      </c>
      <c r="S257">
        <f t="shared" si="72"/>
        <v>2.4092369178764179</v>
      </c>
      <c r="T257">
        <f t="shared" si="72"/>
        <v>5.4176114849565682</v>
      </c>
      <c r="U257">
        <f t="shared" si="72"/>
        <v>3.6796865245234396</v>
      </c>
      <c r="V257">
        <f t="shared" si="72"/>
        <v>0.58345198364067585</v>
      </c>
      <c r="W257">
        <f t="shared" si="72"/>
        <v>0.36571423445844692</v>
      </c>
      <c r="X257">
        <f t="shared" si="66"/>
        <v>12.455701145455549</v>
      </c>
      <c r="Y257">
        <f t="shared" si="67"/>
        <v>2.5221784414255883</v>
      </c>
      <c r="Z257">
        <f t="shared" si="74"/>
        <v>0.19342443189201161</v>
      </c>
      <c r="AA257">
        <f t="shared" si="74"/>
        <v>0.43495034295465401</v>
      </c>
      <c r="AB257">
        <f t="shared" si="74"/>
        <v>0.29542186999773751</v>
      </c>
      <c r="AC257">
        <f t="shared" si="74"/>
        <v>4.6842163024563878E-2</v>
      </c>
      <c r="AD257">
        <f t="shared" si="74"/>
        <v>2.9361192131032898E-2</v>
      </c>
      <c r="AE257">
        <f t="shared" si="69"/>
        <v>0.99999999999999989</v>
      </c>
      <c r="AF257" s="17">
        <f t="shared" si="68"/>
        <v>8.6129679999005333</v>
      </c>
      <c r="AG257">
        <f t="shared" si="70"/>
        <v>32160.45621231003</v>
      </c>
      <c r="AH257">
        <f t="shared" si="76"/>
        <v>0.15530331934531058</v>
      </c>
      <c r="AI257">
        <f t="shared" si="73"/>
        <v>3.0039456315310357E-2</v>
      </c>
      <c r="AJ257">
        <f t="shared" si="73"/>
        <v>6.7549232011238997E-2</v>
      </c>
      <c r="AK257">
        <f t="shared" si="73"/>
        <v>4.5879997017847458E-2</v>
      </c>
      <c r="AL257">
        <f t="shared" si="73"/>
        <v>7.2747434030289429E-3</v>
      </c>
      <c r="AM257">
        <f t="shared" si="73"/>
        <v>4.559890597884822E-3</v>
      </c>
      <c r="AO257" s="32">
        <f t="shared" si="77"/>
        <v>93.533459021495858</v>
      </c>
      <c r="AP257">
        <f t="shared" si="77"/>
        <v>210.32715299299724</v>
      </c>
      <c r="AQ257">
        <f t="shared" si="77"/>
        <v>142.85594172981126</v>
      </c>
      <c r="AR257">
        <f t="shared" si="77"/>
        <v>22.651272607497422</v>
      </c>
      <c r="AS257" s="33">
        <f t="shared" si="77"/>
        <v>14.198071226821328</v>
      </c>
      <c r="AW257">
        <f>(((AO257-labtown_av20!AO257)/labtown_av20!AO257)/10)*100</f>
        <v>0.17966396832034592</v>
      </c>
      <c r="AX257">
        <f>(((AP257-labtown_av20!AP257)/labtown_av20!AP257)/10)*100</f>
        <v>0.17966396832034559</v>
      </c>
      <c r="AY257">
        <f>(((AQ257-labtown_av20!AQ257)/labtown_av20!AQ257)/10)*100</f>
        <v>0.15757351946065201</v>
      </c>
      <c r="AZ257">
        <f>(((AR257-labtown_av20!AR257)/labtown_av20!AR257)/10)*100</f>
        <v>0.17966396832034726</v>
      </c>
      <c r="BA257">
        <f>(((AS257-labtown_av20!AS257)/labtown_av20!AS257)/10)*100</f>
        <v>0.17966396832034434</v>
      </c>
    </row>
    <row r="258" spans="1:53" x14ac:dyDescent="0.35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2.6334169749450971</v>
      </c>
      <c r="K258">
        <v>2.1375137783645299</v>
      </c>
      <c r="L258">
        <v>15</v>
      </c>
      <c r="M258">
        <v>2.44287288955945</v>
      </c>
      <c r="N258">
        <f t="shared" si="64"/>
        <v>-1.9200220453832517</v>
      </c>
      <c r="O258">
        <f t="shared" si="65"/>
        <v>0.28998897730837414</v>
      </c>
      <c r="P258">
        <f t="shared" si="61"/>
        <v>1.0900783245508734</v>
      </c>
      <c r="Q258">
        <f t="shared" si="62"/>
        <v>-0.71375137783645304</v>
      </c>
      <c r="R258">
        <f t="shared" si="63"/>
        <v>-1.0770011996628852</v>
      </c>
      <c r="S258">
        <f t="shared" si="72"/>
        <v>0.14660373015930775</v>
      </c>
      <c r="T258">
        <f t="shared" si="72"/>
        <v>1.3364127570785789</v>
      </c>
      <c r="U258">
        <f t="shared" si="72"/>
        <v>2.9745070403674032</v>
      </c>
      <c r="V258">
        <f t="shared" si="72"/>
        <v>0.48980330940738681</v>
      </c>
      <c r="W258">
        <f t="shared" si="72"/>
        <v>0.34061543330712746</v>
      </c>
      <c r="X258">
        <f t="shared" si="66"/>
        <v>5.287942270319804</v>
      </c>
      <c r="Y258">
        <f t="shared" si="67"/>
        <v>1.6654291853793173</v>
      </c>
      <c r="Z258">
        <f t="shared" si="74"/>
        <v>2.7724154815790273E-2</v>
      </c>
      <c r="AA258">
        <f t="shared" si="74"/>
        <v>0.25272831826845099</v>
      </c>
      <c r="AB258">
        <f t="shared" si="74"/>
        <v>0.56250747234188525</v>
      </c>
      <c r="AC258">
        <f t="shared" si="74"/>
        <v>9.2626447939221646E-2</v>
      </c>
      <c r="AD258">
        <f t="shared" si="74"/>
        <v>6.4413606634651802E-2</v>
      </c>
      <c r="AE258">
        <f t="shared" si="69"/>
        <v>0.99999999999999989</v>
      </c>
      <c r="AF258" s="17">
        <f t="shared" si="68"/>
        <v>9.8699979981782864</v>
      </c>
      <c r="AG258">
        <f t="shared" si="70"/>
        <v>62056.368971992444</v>
      </c>
      <c r="AH258">
        <f t="shared" si="76"/>
        <v>8.860784786146024E-2</v>
      </c>
      <c r="AI258">
        <f t="shared" si="73"/>
        <v>2.4565776920051148E-3</v>
      </c>
      <c r="AJ258">
        <f t="shared" si="73"/>
        <v>2.239371237541361E-2</v>
      </c>
      <c r="AK258">
        <f t="shared" si="73"/>
        <v>4.9842576530204324E-2</v>
      </c>
      <c r="AL258">
        <f t="shared" si="73"/>
        <v>8.2074302069460193E-3</v>
      </c>
      <c r="AM258">
        <f t="shared" si="73"/>
        <v>5.7075510568911731E-3</v>
      </c>
      <c r="AO258" s="32">
        <f t="shared" si="77"/>
        <v>7.6490135665728456</v>
      </c>
      <c r="AP258">
        <f t="shared" si="77"/>
        <v>69.727006934455332</v>
      </c>
      <c r="AQ258">
        <f t="shared" si="77"/>
        <v>155.19417330591162</v>
      </c>
      <c r="AR258">
        <f t="shared" si="77"/>
        <v>25.55536721022181</v>
      </c>
      <c r="AS258" s="33">
        <f t="shared" si="77"/>
        <v>17.771526464702941</v>
      </c>
      <c r="AW258">
        <f>(((AO258-labtown_av20!AO258)/labtown_av20!AO258)/10)*100</f>
        <v>0.20349275083697524</v>
      </c>
      <c r="AX258">
        <f>(((AP258-labtown_av20!AP258)/labtown_av20!AP258)/10)*100</f>
        <v>0.20349275083697457</v>
      </c>
      <c r="AY258">
        <f>(((AQ258-labtown_av20!AQ258)/labtown_av20!AQ258)/10)*100</f>
        <v>8.2084239585444987E-2</v>
      </c>
      <c r="AZ258">
        <f>(((AR258-labtown_av20!AR258)/labtown_av20!AR258)/10)*100</f>
        <v>0.20349275083697793</v>
      </c>
      <c r="BA258">
        <f>(((AS258-labtown_av20!AS258)/labtown_av20!AS258)/10)*100</f>
        <v>0.20349275083697554</v>
      </c>
    </row>
    <row r="259" spans="1:53" x14ac:dyDescent="0.35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4.3660289137290986</v>
      </c>
      <c r="K259">
        <v>3.5438546377671201</v>
      </c>
      <c r="L259">
        <v>15</v>
      </c>
      <c r="M259">
        <v>4.0501195860195596</v>
      </c>
      <c r="N259">
        <f t="shared" si="64"/>
        <v>-4.1701674204274077</v>
      </c>
      <c r="O259">
        <f t="shared" si="65"/>
        <v>-0.83508371021370387</v>
      </c>
      <c r="P259">
        <f t="shared" si="61"/>
        <v>0.91906727604751781</v>
      </c>
      <c r="Q259">
        <f t="shared" si="62"/>
        <v>-0.8543854637767121</v>
      </c>
      <c r="R259">
        <f t="shared" si="63"/>
        <v>-1.1534109100270933</v>
      </c>
      <c r="S259">
        <f t="shared" si="72"/>
        <v>1.5449673316463401E-2</v>
      </c>
      <c r="T259">
        <f t="shared" si="72"/>
        <v>0.43383816322755309</v>
      </c>
      <c r="U259">
        <f t="shared" si="72"/>
        <v>2.506951005855254</v>
      </c>
      <c r="V259">
        <f t="shared" si="72"/>
        <v>0.42554462332991511</v>
      </c>
      <c r="W259">
        <f t="shared" si="72"/>
        <v>0.31555858967972811</v>
      </c>
      <c r="X259">
        <f t="shared" si="66"/>
        <v>3.6973420554089134</v>
      </c>
      <c r="Y259">
        <f t="shared" si="67"/>
        <v>1.3076141981005569</v>
      </c>
      <c r="Z259">
        <f t="shared" si="74"/>
        <v>4.1785891283338998E-3</v>
      </c>
      <c r="AA259">
        <f t="shared" si="74"/>
        <v>0.1173378488454653</v>
      </c>
      <c r="AB259">
        <f t="shared" si="74"/>
        <v>0.67804140603863983</v>
      </c>
      <c r="AC259">
        <f t="shared" si="74"/>
        <v>0.11509474020867981</v>
      </c>
      <c r="AD259">
        <f t="shared" si="74"/>
        <v>8.5347415778881303E-2</v>
      </c>
      <c r="AE259">
        <f t="shared" si="69"/>
        <v>1.0000000000000002</v>
      </c>
      <c r="AF259" s="17">
        <f t="shared" si="68"/>
        <v>9.8720078519071119</v>
      </c>
      <c r="AG259">
        <f t="shared" si="70"/>
        <v>48404.002742549324</v>
      </c>
      <c r="AH259">
        <f t="shared" si="76"/>
        <v>6.7584634005967661E-2</v>
      </c>
      <c r="AI259">
        <f t="shared" si="73"/>
        <v>2.8240841689976205E-4</v>
      </c>
      <c r="AJ259">
        <f t="shared" si="73"/>
        <v>7.9302355692683277E-3</v>
      </c>
      <c r="AK259">
        <f t="shared" si="73"/>
        <v>4.5825180268013181E-2</v>
      </c>
      <c r="AL259">
        <f t="shared" si="73"/>
        <v>7.7786358930155555E-3</v>
      </c>
      <c r="AM259">
        <f t="shared" si="73"/>
        <v>5.7681738587708423E-3</v>
      </c>
      <c r="AO259" s="32">
        <f t="shared" si="77"/>
        <v>0.87933136379557353</v>
      </c>
      <c r="AP259">
        <f t="shared" si="77"/>
        <v>24.692269922039852</v>
      </c>
      <c r="AQ259">
        <f t="shared" si="77"/>
        <v>142.68525953867911</v>
      </c>
      <c r="AR259">
        <f t="shared" si="77"/>
        <v>24.220236009121336</v>
      </c>
      <c r="AS259" s="33">
        <f t="shared" si="77"/>
        <v>17.960286883528841</v>
      </c>
      <c r="AW259">
        <f>(((AO259-labtown_av20!AO259)/labtown_av20!AO259)/10)*100</f>
        <v>0.21511764970427064</v>
      </c>
      <c r="AX259">
        <f>(((AP259-labtown_av20!AP259)/labtown_av20!AP259)/10)*100</f>
        <v>0.2151176497042725</v>
      </c>
      <c r="AY259">
        <f>(((AQ259-labtown_av20!AQ259)/labtown_av20!AQ259)/10)*100</f>
        <v>1.4391010987685523E-2</v>
      </c>
      <c r="AZ259">
        <f>(((AR259-labtown_av20!AR259)/labtown_av20!AR259)/10)*100</f>
        <v>0.21511764970427363</v>
      </c>
      <c r="BA259">
        <f>(((AS259-labtown_av20!AS259)/labtown_av20!AS259)/10)*100</f>
        <v>0.21511764970427558</v>
      </c>
    </row>
    <row r="260" spans="1:53" x14ac:dyDescent="0.35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6.6024954153780389</v>
      </c>
      <c r="K260">
        <v>5.3591683566380102</v>
      </c>
      <c r="L260">
        <v>15</v>
      </c>
      <c r="M260">
        <v>6.1247638361577401</v>
      </c>
      <c r="N260">
        <f t="shared" si="64"/>
        <v>-7.0746693706208159</v>
      </c>
      <c r="O260">
        <f t="shared" si="65"/>
        <v>-2.287334685310408</v>
      </c>
      <c r="P260">
        <f t="shared" si="61"/>
        <v>0.69832512783281742</v>
      </c>
      <c r="Q260">
        <f t="shared" si="62"/>
        <v>-1.0359168356638011</v>
      </c>
      <c r="R260">
        <f t="shared" si="63"/>
        <v>-1.3009102345503385</v>
      </c>
      <c r="S260">
        <f t="shared" si="72"/>
        <v>8.4627231008181918E-4</v>
      </c>
      <c r="T260">
        <f t="shared" si="72"/>
        <v>0.10153672885553452</v>
      </c>
      <c r="U260">
        <f t="shared" si="72"/>
        <v>2.0103827520192228</v>
      </c>
      <c r="V260">
        <f t="shared" si="72"/>
        <v>0.35490084596403088</v>
      </c>
      <c r="W260">
        <f t="shared" si="72"/>
        <v>0.27228383804564582</v>
      </c>
      <c r="X260">
        <f t="shared" si="66"/>
        <v>2.7399504371945156</v>
      </c>
      <c r="Y260">
        <f t="shared" si="67"/>
        <v>1.0079398316212376</v>
      </c>
      <c r="Z260">
        <f t="shared" si="74"/>
        <v>3.0886409425286268E-4</v>
      </c>
      <c r="AA260">
        <f t="shared" si="74"/>
        <v>3.7057870637798765E-2</v>
      </c>
      <c r="AB260">
        <f t="shared" si="74"/>
        <v>0.7337296050061729</v>
      </c>
      <c r="AC260">
        <f t="shared" si="74"/>
        <v>0.12952819917699687</v>
      </c>
      <c r="AD260">
        <f t="shared" si="74"/>
        <v>9.9375461084778641E-2</v>
      </c>
      <c r="AE260">
        <f t="shared" si="69"/>
        <v>1</v>
      </c>
      <c r="AF260" s="17">
        <f t="shared" si="68"/>
        <v>9.1280125360663948</v>
      </c>
      <c r="AG260">
        <f t="shared" si="70"/>
        <v>18649.421730826656</v>
      </c>
      <c r="AH260">
        <f t="shared" si="76"/>
        <v>5.6098909561271705E-2</v>
      </c>
      <c r="AI260">
        <f t="shared" si="73"/>
        <v>1.7326938890215445E-5</v>
      </c>
      <c r="AJ260">
        <f t="shared" si="73"/>
        <v>2.078906133443179E-3</v>
      </c>
      <c r="AK260">
        <f t="shared" si="73"/>
        <v>4.1161430753668904E-2</v>
      </c>
      <c r="AL260">
        <f t="shared" si="73"/>
        <v>7.2663907312647356E-3</v>
      </c>
      <c r="AM260">
        <f t="shared" si="73"/>
        <v>5.5748550040046725E-3</v>
      </c>
      <c r="AO260" s="32">
        <f t="shared" si="77"/>
        <v>5.3950661145285954E-2</v>
      </c>
      <c r="AP260">
        <f t="shared" si="77"/>
        <v>6.4730626147464285</v>
      </c>
      <c r="AQ260">
        <f t="shared" si="77"/>
        <v>128.16380417318658</v>
      </c>
      <c r="AR260">
        <f t="shared" si="77"/>
        <v>22.625265003565545</v>
      </c>
      <c r="AS260" s="33">
        <f t="shared" si="77"/>
        <v>17.358352514592269</v>
      </c>
      <c r="AW260">
        <f>(((AO260-labtown_av20!AO260)/labtown_av20!AO260)/10)*100</f>
        <v>0.24520167341869162</v>
      </c>
      <c r="AX260">
        <f>(((AP260-labtown_av20!AP260)/labtown_av20!AP260)/10)*100</f>
        <v>0.24520167341869015</v>
      </c>
      <c r="AY260">
        <f>(((AQ260-labtown_av20!AQ260)/labtown_av20!AQ260)/10)*100</f>
        <v>-5.7702569829902996E-2</v>
      </c>
      <c r="AZ260">
        <f>(((AR260-labtown_av20!AR260)/labtown_av20!AR260)/10)*100</f>
        <v>0.24520167341869079</v>
      </c>
      <c r="BA260">
        <f>(((AS260-labtown_av20!AS260)/labtown_av20!AS260)/10)*100</f>
        <v>0.2452016734186907</v>
      </c>
    </row>
    <row r="261" spans="1:53" x14ac:dyDescent="0.35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8.8426327693684978</v>
      </c>
      <c r="K261">
        <v>7.17746166344845</v>
      </c>
      <c r="L261">
        <v>15</v>
      </c>
      <c r="M261">
        <v>8.2028133296554095</v>
      </c>
      <c r="N261">
        <f t="shared" si="64"/>
        <v>-9.9839386615175272</v>
      </c>
      <c r="O261">
        <f t="shared" si="65"/>
        <v>-3.7419693307587636</v>
      </c>
      <c r="P261">
        <f t="shared" ref="P261:P324" si="78">$P$2+$J$2*J261+$K$2*K261+$F$2*G261</f>
        <v>0.47722066172466809</v>
      </c>
      <c r="Q261">
        <f t="shared" ref="Q261:Q324" si="79">$Q$2+$K$3*K261</f>
        <v>-1.217746166344845</v>
      </c>
      <c r="R261">
        <f t="shared" ref="R261:R324" si="80">$R$2+$L$2*L261+$M$2*M261+$I$2*I261</f>
        <v>-1.3828321239297572</v>
      </c>
      <c r="S261">
        <f t="shared" ref="S261:W311" si="81">EXP(N261)</f>
        <v>4.6135000711227672E-5</v>
      </c>
      <c r="T261">
        <f t="shared" si="81"/>
        <v>2.3707369477476443E-2</v>
      </c>
      <c r="U261">
        <f t="shared" si="81"/>
        <v>1.6115890208344987</v>
      </c>
      <c r="V261">
        <f t="shared" si="81"/>
        <v>0.29589631702401142</v>
      </c>
      <c r="W261">
        <f t="shared" si="81"/>
        <v>0.25086705941408194</v>
      </c>
      <c r="X261">
        <f t="shared" si="66"/>
        <v>2.1821059017507798</v>
      </c>
      <c r="Y261">
        <f t="shared" si="67"/>
        <v>0.78029042049104935</v>
      </c>
      <c r="Z261">
        <f t="shared" si="74"/>
        <v>2.1142420573727403E-5</v>
      </c>
      <c r="AA261">
        <f t="shared" si="74"/>
        <v>1.0864444965047385E-2</v>
      </c>
      <c r="AB261">
        <f t="shared" si="74"/>
        <v>0.7385475744057447</v>
      </c>
      <c r="AC261">
        <f t="shared" si="74"/>
        <v>0.13560126334226194</v>
      </c>
      <c r="AD261">
        <f t="shared" si="74"/>
        <v>0.11496557486637222</v>
      </c>
      <c r="AE261">
        <f t="shared" si="69"/>
        <v>1</v>
      </c>
      <c r="AF261" s="17">
        <f t="shared" si="68"/>
        <v>8.6284315092255301</v>
      </c>
      <c r="AG261">
        <f t="shared" si="70"/>
        <v>9649.2435587790478</v>
      </c>
      <c r="AH261">
        <f t="shared" si="76"/>
        <v>5.0041861821823977E-2</v>
      </c>
      <c r="AI261">
        <f t="shared" ref="AI261:AM311" si="82">Z261*$AH261</f>
        <v>1.0580060889293552E-6</v>
      </c>
      <c r="AJ261">
        <f t="shared" si="82"/>
        <v>5.4367705371171249E-4</v>
      </c>
      <c r="AK261">
        <f t="shared" si="82"/>
        <v>3.6958295667255538E-2</v>
      </c>
      <c r="AL261">
        <f t="shared" si="82"/>
        <v>6.7857396830382369E-3</v>
      </c>
      <c r="AM261">
        <f t="shared" si="82"/>
        <v>5.7530914117295585E-3</v>
      </c>
      <c r="AO261" s="32">
        <f t="shared" si="77"/>
        <v>3.2942996079769271E-3</v>
      </c>
      <c r="AP261">
        <f t="shared" si="77"/>
        <v>1.6928400730859459</v>
      </c>
      <c r="AQ261">
        <f t="shared" si="77"/>
        <v>115.07655787817006</v>
      </c>
      <c r="AR261">
        <f t="shared" si="77"/>
        <v>21.128668172682865</v>
      </c>
      <c r="AS261" s="33">
        <f t="shared" si="77"/>
        <v>17.913324867057163</v>
      </c>
      <c r="AW261">
        <f>(((AO261-labtown_av20!AO261)/labtown_av20!AO261)/10)*100</f>
        <v>0.27242471973430887</v>
      </c>
      <c r="AX261">
        <f>(((AP261-labtown_av20!AP261)/labtown_av20!AP261)/10)*100</f>
        <v>0.27242471973430876</v>
      </c>
      <c r="AY261">
        <f>(((AQ261-labtown_av20!AQ261)/labtown_av20!AQ261)/10)*100</f>
        <v>-0.13227522024192814</v>
      </c>
      <c r="AZ261">
        <f>(((AR261-labtown_av20!AR261)/labtown_av20!AR261)/10)*100</f>
        <v>0.27242471973430782</v>
      </c>
      <c r="BA261">
        <f>(((AS261-labtown_av20!AS261)/labtown_av20!AS261)/10)*100</f>
        <v>0.27242471973430676</v>
      </c>
    </row>
    <row r="262" spans="1:53" x14ac:dyDescent="0.35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10.31076014577631</v>
      </c>
      <c r="K262">
        <v>8.3691234949483206</v>
      </c>
      <c r="L262">
        <v>15</v>
      </c>
      <c r="M262">
        <v>9.5647125656552205</v>
      </c>
      <c r="N262">
        <f t="shared" ref="N262:N325" si="83">$N$2+$G$2*60*H262/$N$3</f>
        <v>-11.890597591917361</v>
      </c>
      <c r="O262">
        <f t="shared" ref="O262:O325" si="84">$O$2+$H$2*60*H262/$O$3</f>
        <v>-4.6952987959586805</v>
      </c>
      <c r="P262">
        <f t="shared" si="78"/>
        <v>0.33231458301428529</v>
      </c>
      <c r="Q262">
        <f t="shared" si="79"/>
        <v>-1.3369123494948321</v>
      </c>
      <c r="R262">
        <f t="shared" si="80"/>
        <v>-1.4538799600367809</v>
      </c>
      <c r="S262">
        <f t="shared" si="81"/>
        <v>6.8545520611745973E-6</v>
      </c>
      <c r="T262">
        <f t="shared" si="81"/>
        <v>9.1381365216649663E-3</v>
      </c>
      <c r="U262">
        <f t="shared" si="81"/>
        <v>1.394191368456617</v>
      </c>
      <c r="V262">
        <f t="shared" si="81"/>
        <v>0.262655405940871</v>
      </c>
      <c r="W262">
        <f t="shared" si="81"/>
        <v>0.2336619280899786</v>
      </c>
      <c r="X262">
        <f t="shared" ref="X262:X325" si="85">SUM(S262:W262)</f>
        <v>1.8996536935611927</v>
      </c>
      <c r="Y262">
        <f t="shared" ref="Y262:Y325" si="86">LN(X262)</f>
        <v>0.64167160301308845</v>
      </c>
      <c r="Z262">
        <f t="shared" si="74"/>
        <v>3.608316654981828E-6</v>
      </c>
      <c r="AA262">
        <f t="shared" si="74"/>
        <v>4.8104223167824475E-3</v>
      </c>
      <c r="AB262">
        <f t="shared" si="74"/>
        <v>0.73391869959360378</v>
      </c>
      <c r="AC262">
        <f t="shared" si="74"/>
        <v>0.13826488840104487</v>
      </c>
      <c r="AD262">
        <f t="shared" si="74"/>
        <v>0.12300238137191385</v>
      </c>
      <c r="AE262">
        <f t="shared" si="69"/>
        <v>1</v>
      </c>
      <c r="AF262" s="17">
        <f t="shared" ref="AF262:AF325" si="87">$E$2*LN(F262+0.15*E262)</f>
        <v>9.2305467269012063</v>
      </c>
      <c r="AG262">
        <f t="shared" si="70"/>
        <v>15989.96871051669</v>
      </c>
      <c r="AH262">
        <f t="shared" si="76"/>
        <v>4.9823875686285483E-2</v>
      </c>
      <c r="AI262">
        <f t="shared" si="82"/>
        <v>1.7978032045456807E-7</v>
      </c>
      <c r="AJ262">
        <f t="shared" si="82"/>
        <v>2.3967388350990207E-4</v>
      </c>
      <c r="AK262">
        <f t="shared" si="82"/>
        <v>3.6566674052392015E-2</v>
      </c>
      <c r="AL262">
        <f t="shared" si="82"/>
        <v>6.8888926114717948E-3</v>
      </c>
      <c r="AM262">
        <f t="shared" si="82"/>
        <v>6.1284553585913134E-3</v>
      </c>
      <c r="AO262" s="32">
        <f t="shared" si="77"/>
        <v>5.5977961317290258E-4</v>
      </c>
      <c r="AP262">
        <f t="shared" si="77"/>
        <v>0.74626941068738806</v>
      </c>
      <c r="AQ262">
        <f t="shared" si="77"/>
        <v>113.85717081998619</v>
      </c>
      <c r="AR262">
        <f t="shared" si="77"/>
        <v>21.449854085747145</v>
      </c>
      <c r="AS262" s="33">
        <f t="shared" si="77"/>
        <v>19.08209063876145</v>
      </c>
      <c r="AW262">
        <f>(((AO262-labtown_av20!AO262)/labtown_av20!AO262)/10)*100</f>
        <v>0.30469952837292696</v>
      </c>
      <c r="AX262">
        <f>(((AP262-labtown_av20!AP262)/labtown_av20!AP262)/10)*100</f>
        <v>0.30469952837292408</v>
      </c>
      <c r="AY262">
        <f>(((AQ262-labtown_av20!AQ262)/labtown_av20!AQ262)/10)*100</f>
        <v>-0.16710925681317321</v>
      </c>
      <c r="AZ262">
        <f>(((AR262-labtown_av20!AR262)/labtown_av20!AR262)/10)*100</f>
        <v>0.3046995283729248</v>
      </c>
      <c r="BA262">
        <f>(((AS262-labtown_av20!AS262)/labtown_av20!AS262)/10)*100</f>
        <v>0.30469952837292563</v>
      </c>
    </row>
    <row r="263" spans="1:53" x14ac:dyDescent="0.35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12.089329210784541</v>
      </c>
      <c r="K263">
        <v>9.8127672165459003</v>
      </c>
      <c r="L263">
        <v>15</v>
      </c>
      <c r="M263">
        <v>11.214591104623899</v>
      </c>
      <c r="N263">
        <f t="shared" si="83"/>
        <v>-14.20042754647344</v>
      </c>
      <c r="O263">
        <f t="shared" si="84"/>
        <v>-5.8502137732367201</v>
      </c>
      <c r="P263">
        <f t="shared" si="78"/>
        <v>0.15676750646801885</v>
      </c>
      <c r="Q263">
        <f t="shared" si="79"/>
        <v>-1.4812767216545901</v>
      </c>
      <c r="R263">
        <f t="shared" si="80"/>
        <v>-1.5306037640311656</v>
      </c>
      <c r="S263">
        <f t="shared" si="81"/>
        <v>6.8050712377086392E-7</v>
      </c>
      <c r="T263">
        <f t="shared" si="81"/>
        <v>2.8792835785233523E-3</v>
      </c>
      <c r="U263">
        <f t="shared" si="81"/>
        <v>1.1697236291068132</v>
      </c>
      <c r="V263">
        <f t="shared" si="81"/>
        <v>0.22734724386550775</v>
      </c>
      <c r="W263">
        <f t="shared" si="81"/>
        <v>0.21640497032765774</v>
      </c>
      <c r="X263">
        <f t="shared" si="85"/>
        <v>1.6163558073856259</v>
      </c>
      <c r="Y263">
        <f t="shared" si="86"/>
        <v>0.48017411370096069</v>
      </c>
      <c r="Z263">
        <f t="shared" si="74"/>
        <v>4.2101319564752882E-7</v>
      </c>
      <c r="AA263">
        <f t="shared" si="74"/>
        <v>1.7813426755217024E-3</v>
      </c>
      <c r="AB263">
        <f t="shared" si="74"/>
        <v>0.72367954120125455</v>
      </c>
      <c r="AC263">
        <f t="shared" si="74"/>
        <v>0.14065420672025825</v>
      </c>
      <c r="AD263">
        <f t="shared" si="74"/>
        <v>0.13388448838976974</v>
      </c>
      <c r="AE263">
        <f t="shared" ref="AE263:AE326" si="88">SUM(Z263:AD263)</f>
        <v>0.99999999999999989</v>
      </c>
      <c r="AF263" s="17">
        <f t="shared" si="87"/>
        <v>9.8021073208252112</v>
      </c>
      <c r="AG263">
        <f t="shared" si="70"/>
        <v>25291.640381612484</v>
      </c>
      <c r="AH263">
        <f t="shared" si="76"/>
        <v>4.7027742211758636E-2</v>
      </c>
      <c r="AI263">
        <f t="shared" si="82"/>
        <v>1.9799300032660688E-8</v>
      </c>
      <c r="AJ263">
        <f t="shared" si="82"/>
        <v>8.3772524135239032E-5</v>
      </c>
      <c r="AK263">
        <f t="shared" si="82"/>
        <v>3.4033014907536359E-2</v>
      </c>
      <c r="AL263">
        <f t="shared" si="82"/>
        <v>6.6146497746397137E-3</v>
      </c>
      <c r="AM263">
        <f t="shared" si="82"/>
        <v>6.2962852061472837E-3</v>
      </c>
      <c r="AO263" s="32">
        <f t="shared" si="77"/>
        <v>6.1648819433369849E-5</v>
      </c>
      <c r="AP263">
        <f t="shared" si="77"/>
        <v>0.2608414037552696</v>
      </c>
      <c r="AQ263">
        <f t="shared" si="77"/>
        <v>105.96814975008716</v>
      </c>
      <c r="AR263">
        <f t="shared" si="77"/>
        <v>20.595947780935006</v>
      </c>
      <c r="AS263" s="33">
        <f t="shared" si="77"/>
        <v>19.604660222051795</v>
      </c>
      <c r="AW263">
        <f>(((AO263-labtown_av20!AO263)/labtown_av20!AO263)/10)*100</f>
        <v>0.32872916017356801</v>
      </c>
      <c r="AX263">
        <f>(((AP263-labtown_av20!AP263)/labtown_av20!AP263)/10)*100</f>
        <v>0.32872916017357035</v>
      </c>
      <c r="AY263">
        <f>(((AQ263-labtown_av20!AQ263)/labtown_av20!AQ263)/10)*100</f>
        <v>-0.22353707063791406</v>
      </c>
      <c r="AZ263">
        <f>(((AR263-labtown_av20!AR263)/labtown_av20!AR263)/10)*100</f>
        <v>0.32872916017356824</v>
      </c>
      <c r="BA263">
        <f>(((AS263-labtown_av20!AS263)/labtown_av20!AS263)/10)*100</f>
        <v>0.32872916017356929</v>
      </c>
    </row>
    <row r="264" spans="1:53" x14ac:dyDescent="0.35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14.012246580038191</v>
      </c>
      <c r="K264">
        <v>11.3735767695115</v>
      </c>
      <c r="L264">
        <v>15.1647690260153</v>
      </c>
      <c r="M264">
        <v>12.9983734508703</v>
      </c>
      <c r="N264">
        <f t="shared" si="83"/>
        <v>-16.697722831218357</v>
      </c>
      <c r="O264">
        <f t="shared" si="84"/>
        <v>-7.0988614156091785</v>
      </c>
      <c r="P264">
        <f t="shared" si="78"/>
        <v>-3.3026935172599581E-2</v>
      </c>
      <c r="Q264">
        <f t="shared" si="79"/>
        <v>-1.63735767695115</v>
      </c>
      <c r="R264">
        <f t="shared" si="80"/>
        <v>-1.6458524630777529</v>
      </c>
      <c r="S264">
        <f t="shared" si="81"/>
        <v>5.6010714664507981E-8</v>
      </c>
      <c r="T264">
        <f t="shared" si="81"/>
        <v>8.2604490987781888E-4</v>
      </c>
      <c r="U264">
        <f t="shared" si="81"/>
        <v>0.96751249912190584</v>
      </c>
      <c r="V264">
        <f t="shared" si="81"/>
        <v>0.19449327799630889</v>
      </c>
      <c r="W264">
        <f t="shared" si="81"/>
        <v>0.19284809682098192</v>
      </c>
      <c r="X264">
        <f t="shared" si="85"/>
        <v>1.3556799748597892</v>
      </c>
      <c r="Y264">
        <f t="shared" si="86"/>
        <v>0.304303154923662</v>
      </c>
      <c r="Z264">
        <f t="shared" si="74"/>
        <v>4.1315587530383691E-8</v>
      </c>
      <c r="AA264">
        <f t="shared" si="74"/>
        <v>6.0932146612496232E-4</v>
      </c>
      <c r="AB264">
        <f t="shared" si="74"/>
        <v>0.71367322455432047</v>
      </c>
      <c r="AC264">
        <f t="shared" si="74"/>
        <v>0.14346547976149335</v>
      </c>
      <c r="AD264">
        <f t="shared" si="74"/>
        <v>0.14225193290247368</v>
      </c>
      <c r="AE264">
        <f t="shared" si="88"/>
        <v>1</v>
      </c>
      <c r="AF264" s="18">
        <f t="shared" si="87"/>
        <v>9.9154847935456214</v>
      </c>
      <c r="AG264">
        <f t="shared" si="70"/>
        <v>25046.691000325041</v>
      </c>
      <c r="AH264">
        <f t="shared" si="76"/>
        <v>4.8156532863007785E-2</v>
      </c>
      <c r="AI264">
        <f t="shared" si="82"/>
        <v>1.989615448661397E-9</v>
      </c>
      <c r="AJ264">
        <f t="shared" si="82"/>
        <v>2.9342809207582833E-5</v>
      </c>
      <c r="AK264">
        <f t="shared" si="82"/>
        <v>3.4368028091698866E-2</v>
      </c>
      <c r="AL264">
        <f t="shared" si="82"/>
        <v>6.9088000908415327E-3</v>
      </c>
      <c r="AM264">
        <f t="shared" si="82"/>
        <v>6.8503598816443525E-3</v>
      </c>
      <c r="AO264" s="34">
        <f t="shared" si="77"/>
        <v>6.1950393869498097E-6</v>
      </c>
      <c r="AP264" s="35">
        <f t="shared" si="77"/>
        <v>9.1364318108320755E-2</v>
      </c>
      <c r="AQ264" s="35">
        <f t="shared" si="77"/>
        <v>107.01127588404965</v>
      </c>
      <c r="AR264" s="35">
        <f t="shared" si="77"/>
        <v>21.511839741755892</v>
      </c>
      <c r="AS264" s="36">
        <f t="shared" si="77"/>
        <v>21.329875232985266</v>
      </c>
      <c r="AT264">
        <f>SUM(AO245:AS264)</f>
        <v>3254.8999294783375</v>
      </c>
      <c r="AU264">
        <f>C264*0.5</f>
        <v>3113.6868137598149</v>
      </c>
      <c r="AW264">
        <f>(((AO264-labtown_av20!AO264)/labtown_av20!AO264)/10)*100</f>
        <v>0.38502555835321745</v>
      </c>
      <c r="AX264">
        <f>(((AP264-labtown_av20!AP264)/labtown_av20!AP264)/10)*100</f>
        <v>0.38502555835321733</v>
      </c>
      <c r="AY264">
        <f>(((AQ264-labtown_av20!AQ264)/labtown_av20!AQ264)/10)*100</f>
        <v>-0.25579364394466103</v>
      </c>
      <c r="AZ264">
        <f>(((AR264-labtown_av20!AR264)/labtown_av20!AR264)/10)*100</f>
        <v>0.38502555835321639</v>
      </c>
      <c r="BA264">
        <f>(((AS264-labtown_av20!AS264)/labtown_av20!AS264)/10)*100</f>
        <v>0.38502555835321617</v>
      </c>
    </row>
    <row r="265" spans="1:53" x14ac:dyDescent="0.35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28.294621873808072</v>
      </c>
      <c r="K265">
        <v>22.966413858610402</v>
      </c>
      <c r="L265">
        <v>30.621885144813898</v>
      </c>
      <c r="M265">
        <v>26.247330124126201</v>
      </c>
      <c r="N265">
        <f t="shared" si="83"/>
        <v>-35.246262173776678</v>
      </c>
      <c r="O265">
        <f t="shared" si="84"/>
        <v>-16.373131086888339</v>
      </c>
      <c r="P265">
        <f t="shared" si="78"/>
        <v>-1.3727159252070278</v>
      </c>
      <c r="Q265">
        <f t="shared" si="79"/>
        <v>-2.7966413858610402</v>
      </c>
      <c r="R265">
        <f t="shared" si="80"/>
        <v>-3.0704248695906733</v>
      </c>
      <c r="S265">
        <f t="shared" si="81"/>
        <v>4.9288185491292691E-16</v>
      </c>
      <c r="T265">
        <f t="shared" si="81"/>
        <v>7.7488903856081594E-8</v>
      </c>
      <c r="U265">
        <f t="shared" si="81"/>
        <v>0.25341776038640607</v>
      </c>
      <c r="V265">
        <f t="shared" si="81"/>
        <v>6.1014643523179347E-2</v>
      </c>
      <c r="W265">
        <f t="shared" si="81"/>
        <v>4.6401436109613191E-2</v>
      </c>
      <c r="X265">
        <f t="shared" si="85"/>
        <v>0.36083391750810295</v>
      </c>
      <c r="Y265">
        <f t="shared" si="86"/>
        <v>-1.0193374888148117</v>
      </c>
      <c r="Z265">
        <f t="shared" si="74"/>
        <v>1.3659521209002164E-15</v>
      </c>
      <c r="AA265">
        <f t="shared" si="74"/>
        <v>2.1474950135290839E-7</v>
      </c>
      <c r="AB265">
        <f t="shared" si="74"/>
        <v>0.7023113629020622</v>
      </c>
      <c r="AC265">
        <f t="shared" si="74"/>
        <v>0.16909342653967444</v>
      </c>
      <c r="AD265">
        <f t="shared" si="74"/>
        <v>0.12859499580876066</v>
      </c>
      <c r="AE265">
        <f t="shared" si="88"/>
        <v>1</v>
      </c>
      <c r="AF265" s="16">
        <f t="shared" si="87"/>
        <v>9.3332106495075688</v>
      </c>
      <c r="AG265">
        <f t="shared" ref="AG265:AG328" si="89">EXP(AF265+$D$2*Y265)</f>
        <v>5539.5824526170964</v>
      </c>
      <c r="AH265">
        <f>AG265/C409</f>
        <v>1.8019438741437025E-2</v>
      </c>
      <c r="AI265">
        <f t="shared" si="82"/>
        <v>2.4613690566297429E-17</v>
      </c>
      <c r="AJ265">
        <f t="shared" si="82"/>
        <v>3.8696654843828806E-9</v>
      </c>
      <c r="AK265">
        <f t="shared" si="82"/>
        <v>1.2655256581228857E-2</v>
      </c>
      <c r="AL265">
        <f t="shared" si="82"/>
        <v>3.0469686411113452E-3</v>
      </c>
      <c r="AM265">
        <f t="shared" si="82"/>
        <v>2.3172096494313136E-3</v>
      </c>
      <c r="AO265" s="29">
        <f t="shared" si="77"/>
        <v>2.1746255325546502E-13</v>
      </c>
      <c r="AP265" s="30">
        <f t="shared" si="77"/>
        <v>3.4188588428534582E-5</v>
      </c>
      <c r="AQ265" s="30">
        <f t="shared" si="77"/>
        <v>111.80949889836195</v>
      </c>
      <c r="AR265" s="30">
        <f t="shared" si="77"/>
        <v>26.920041860471034</v>
      </c>
      <c r="AS265" s="31">
        <f t="shared" si="77"/>
        <v>20.472603465792886</v>
      </c>
      <c r="AW265">
        <f>(((AO265-labtown_av20!AO265)/labtown_av20!AO265)/10)*100</f>
        <v>0.51210398306198801</v>
      </c>
      <c r="AX265">
        <f>(((AP265-labtown_av20!AP265)/labtown_av20!AP265)/10)*100</f>
        <v>0.51210398306198823</v>
      </c>
      <c r="AY265">
        <f>(((AQ265-labtown_av20!AQ265)/labtown_av20!AQ265)/10)*100</f>
        <v>-0.75654775070188707</v>
      </c>
      <c r="AZ265">
        <f>(((AR265-labtown_av20!AR265)/labtown_av20!AR265)/10)*100</f>
        <v>0.51210398306198812</v>
      </c>
      <c r="BA265">
        <f>(((AS265-labtown_av20!AS265)/labtown_av20!AS265)/10)*100</f>
        <v>0.51210398306198623</v>
      </c>
    </row>
    <row r="266" spans="1:53" x14ac:dyDescent="0.35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24.056219640093303</v>
      </c>
      <c r="K266">
        <v>19.526152305270699</v>
      </c>
      <c r="L266">
        <v>26.0348697403609</v>
      </c>
      <c r="M266">
        <v>22.315602634594999</v>
      </c>
      <c r="N266">
        <f t="shared" si="83"/>
        <v>-29.741843688433079</v>
      </c>
      <c r="O266">
        <f t="shared" si="84"/>
        <v>-13.620921844216539</v>
      </c>
      <c r="P266">
        <f t="shared" si="78"/>
        <v>-0.95438012032090713</v>
      </c>
      <c r="Q266">
        <f t="shared" si="79"/>
        <v>-2.4526152305270701</v>
      </c>
      <c r="R266">
        <f t="shared" si="80"/>
        <v>-2.6467882177161246</v>
      </c>
      <c r="S266">
        <f t="shared" si="81"/>
        <v>1.2113828042079573E-13</v>
      </c>
      <c r="T266">
        <f t="shared" si="81"/>
        <v>1.2148112485634744E-6</v>
      </c>
      <c r="U266">
        <f t="shared" si="81"/>
        <v>0.38505075572912417</v>
      </c>
      <c r="V266">
        <f t="shared" si="81"/>
        <v>8.6068203720086806E-2</v>
      </c>
      <c r="W266">
        <f t="shared" si="81"/>
        <v>7.087849416821175E-2</v>
      </c>
      <c r="X266">
        <f t="shared" si="85"/>
        <v>0.54199866842879252</v>
      </c>
      <c r="Y266">
        <f t="shared" si="86"/>
        <v>-0.61249173431895421</v>
      </c>
      <c r="Z266">
        <f t="shared" si="74"/>
        <v>2.2350291149601008E-13</v>
      </c>
      <c r="AA266">
        <f t="shared" si="74"/>
        <v>2.2413546735919253E-6</v>
      </c>
      <c r="AB266">
        <f t="shared" si="74"/>
        <v>0.71042749393712201</v>
      </c>
      <c r="AC266">
        <f t="shared" si="74"/>
        <v>0.15879781396805109</v>
      </c>
      <c r="AD266">
        <f t="shared" si="74"/>
        <v>0.13077245073992969</v>
      </c>
      <c r="AE266">
        <f t="shared" si="88"/>
        <v>1</v>
      </c>
      <c r="AF266" s="17">
        <f t="shared" si="87"/>
        <v>8.8419653060436207</v>
      </c>
      <c r="AG266">
        <f t="shared" si="89"/>
        <v>4506.2522125111318</v>
      </c>
      <c r="AH266">
        <f t="shared" ref="AH266:AH284" si="90">AG266/C410</f>
        <v>2.2098602036410644E-2</v>
      </c>
      <c r="AI266">
        <f t="shared" si="82"/>
        <v>4.9391018951294361E-15</v>
      </c>
      <c r="AJ266">
        <f t="shared" si="82"/>
        <v>4.9530804954157038E-8</v>
      </c>
      <c r="AK266">
        <f t="shared" si="82"/>
        <v>1.5699454464240994E-2</v>
      </c>
      <c r="AL266">
        <f t="shared" si="82"/>
        <v>3.5092096951319326E-3</v>
      </c>
      <c r="AM266">
        <f t="shared" si="82"/>
        <v>2.8898883462278209E-3</v>
      </c>
      <c r="AO266" s="32">
        <f t="shared" si="77"/>
        <v>4.3637085060882142E-11</v>
      </c>
      <c r="AP266">
        <f t="shared" si="77"/>
        <v>4.3760586333517444E-4</v>
      </c>
      <c r="AQ266">
        <f t="shared" si="77"/>
        <v>138.70506104381082</v>
      </c>
      <c r="AR266">
        <f t="shared" si="77"/>
        <v>31.003952786224385</v>
      </c>
      <c r="AS266" s="33">
        <f t="shared" si="77"/>
        <v>25.532233644572472</v>
      </c>
      <c r="AW266">
        <f>(((AO266-labtown_av20!AO266)/labtown_av20!AO266)/10)*100</f>
        <v>0.45508997037236165</v>
      </c>
      <c r="AX266">
        <f>(((AP266-labtown_av20!AP266)/labtown_av20!AP266)/10)*100</f>
        <v>0.45508997037236154</v>
      </c>
      <c r="AY266">
        <f>(((AQ266-labtown_av20!AQ266)/labtown_av20!AQ266)/10)*100</f>
        <v>-0.62785037692443701</v>
      </c>
      <c r="AZ266">
        <f>(((AR266-labtown_av20!AR266)/labtown_av20!AR266)/10)*100</f>
        <v>0.45508997037236087</v>
      </c>
      <c r="BA266">
        <f>(((AS266-labtown_av20!AS266)/labtown_av20!AS266)/10)*100</f>
        <v>0.45508997037236232</v>
      </c>
    </row>
    <row r="267" spans="1:53" x14ac:dyDescent="0.35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23.504039181582741</v>
      </c>
      <c r="K267">
        <v>19.077953881154802</v>
      </c>
      <c r="L267">
        <v>25.437271841539701</v>
      </c>
      <c r="M267">
        <v>21.8033758641768</v>
      </c>
      <c r="N267">
        <f t="shared" si="83"/>
        <v>-29.024726209847639</v>
      </c>
      <c r="O267">
        <f t="shared" si="84"/>
        <v>-13.26236310492382</v>
      </c>
      <c r="P267">
        <f t="shared" si="78"/>
        <v>-0.89987919194842514</v>
      </c>
      <c r="Q267">
        <f t="shared" si="79"/>
        <v>-2.4077953881154803</v>
      </c>
      <c r="R267">
        <f t="shared" si="80"/>
        <v>-2.5982787072700408</v>
      </c>
      <c r="S267">
        <f t="shared" si="81"/>
        <v>2.4815416474374275E-13</v>
      </c>
      <c r="T267">
        <f t="shared" si="81"/>
        <v>1.7387169445640255E-6</v>
      </c>
      <c r="U267">
        <f t="shared" si="81"/>
        <v>0.40661877959599912</v>
      </c>
      <c r="V267">
        <f t="shared" si="81"/>
        <v>9.0013520863805527E-2</v>
      </c>
      <c r="W267">
        <f t="shared" si="81"/>
        <v>7.4401534878387035E-2</v>
      </c>
      <c r="X267">
        <f t="shared" si="85"/>
        <v>0.57103557405538441</v>
      </c>
      <c r="Y267">
        <f t="shared" si="86"/>
        <v>-0.56030376994385878</v>
      </c>
      <c r="Z267">
        <f t="shared" si="74"/>
        <v>4.3456866090040553E-13</v>
      </c>
      <c r="AA267">
        <f t="shared" si="74"/>
        <v>3.044848733706717E-6</v>
      </c>
      <c r="AB267">
        <f t="shared" si="74"/>
        <v>0.7120725889427012</v>
      </c>
      <c r="AC267">
        <f t="shared" si="74"/>
        <v>0.15763207224472353</v>
      </c>
      <c r="AD267">
        <f t="shared" si="74"/>
        <v>0.13029229396340705</v>
      </c>
      <c r="AE267">
        <f t="shared" si="88"/>
        <v>1</v>
      </c>
      <c r="AF267" s="17">
        <f t="shared" si="87"/>
        <v>9.3885152670662713</v>
      </c>
      <c r="AG267">
        <f t="shared" si="89"/>
        <v>8073.1791314476422</v>
      </c>
      <c r="AH267">
        <f t="shared" si="90"/>
        <v>2.0919298851511177E-2</v>
      </c>
      <c r="AI267">
        <f t="shared" si="82"/>
        <v>9.0908716888766035E-15</v>
      </c>
      <c r="AJ267">
        <f t="shared" si="82"/>
        <v>6.3696100618056181E-8</v>
      </c>
      <c r="AK267">
        <f t="shared" si="82"/>
        <v>1.489605929206164E-2</v>
      </c>
      <c r="AL267">
        <f t="shared" si="82"/>
        <v>3.297552427870372E-3</v>
      </c>
      <c r="AM267">
        <f t="shared" si="82"/>
        <v>2.7256234354694577E-3</v>
      </c>
      <c r="AO267" s="32">
        <f t="shared" si="77"/>
        <v>8.0318071906203818E-11</v>
      </c>
      <c r="AP267">
        <f t="shared" si="77"/>
        <v>5.6275659416088724E-4</v>
      </c>
      <c r="AQ267">
        <f t="shared" si="77"/>
        <v>131.60704520808491</v>
      </c>
      <c r="AR267">
        <f t="shared" si="77"/>
        <v>29.133955695385964</v>
      </c>
      <c r="AS267" s="33">
        <f t="shared" si="77"/>
        <v>24.080949173128484</v>
      </c>
      <c r="AW267">
        <f>(((AO267-labtown_av20!AO267)/labtown_av20!AO267)/10)*100</f>
        <v>0.42829076263090593</v>
      </c>
      <c r="AX267">
        <f>(((AP267-labtown_av20!AP267)/labtown_av20!AP267)/10)*100</f>
        <v>0.42829076263090438</v>
      </c>
      <c r="AY267">
        <f>(((AQ267-labtown_av20!AQ267)/labtown_av20!AQ267)/10)*100</f>
        <v>-0.62838128101890489</v>
      </c>
      <c r="AZ267">
        <f>(((AR267-labtown_av20!AR267)/labtown_av20!AR267)/10)*100</f>
        <v>0.42829076263090837</v>
      </c>
      <c r="BA267">
        <f>(((AS267-labtown_av20!AS267)/labtown_av20!AS267)/10)*100</f>
        <v>0.42829076263090643</v>
      </c>
    </row>
    <row r="268" spans="1:53" x14ac:dyDescent="0.35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20.709006418175459</v>
      </c>
      <c r="K268">
        <v>16.809258456311301</v>
      </c>
      <c r="L268">
        <v>22.412344608415001</v>
      </c>
      <c r="M268">
        <v>19.2105810929272</v>
      </c>
      <c r="N268">
        <f t="shared" si="83"/>
        <v>-25.394813530098002</v>
      </c>
      <c r="O268">
        <f t="shared" si="84"/>
        <v>-11.447406765049001</v>
      </c>
      <c r="P268">
        <f t="shared" si="78"/>
        <v>-0.6240058282874511</v>
      </c>
      <c r="Q268">
        <f t="shared" si="79"/>
        <v>-2.1809258456311302</v>
      </c>
      <c r="R268">
        <f t="shared" si="80"/>
        <v>-2.2923555171958983</v>
      </c>
      <c r="S268">
        <f t="shared" si="81"/>
        <v>9.3577753488076376E-12</v>
      </c>
      <c r="T268">
        <f t="shared" si="81"/>
        <v>1.0677127032702613E-5</v>
      </c>
      <c r="U268">
        <f t="shared" si="81"/>
        <v>0.53579383489787158</v>
      </c>
      <c r="V268">
        <f t="shared" si="81"/>
        <v>0.1129369200672638</v>
      </c>
      <c r="W268">
        <f t="shared" si="81"/>
        <v>0.10102820767768532</v>
      </c>
      <c r="X268">
        <f t="shared" si="85"/>
        <v>0.74976963977921118</v>
      </c>
      <c r="Y268">
        <f t="shared" si="86"/>
        <v>-0.28798926659212143</v>
      </c>
      <c r="Z268">
        <f t="shared" si="74"/>
        <v>1.2480867258860033E-11</v>
      </c>
      <c r="AA268">
        <f t="shared" si="74"/>
        <v>1.4240543316540218E-5</v>
      </c>
      <c r="AB268">
        <f t="shared" si="74"/>
        <v>0.71461127054390972</v>
      </c>
      <c r="AC268">
        <f t="shared" si="74"/>
        <v>0.15062882527561527</v>
      </c>
      <c r="AD268">
        <f t="shared" si="74"/>
        <v>0.13474566362467766</v>
      </c>
      <c r="AE268">
        <f t="shared" si="88"/>
        <v>1</v>
      </c>
      <c r="AF268" s="17">
        <f t="shared" si="87"/>
        <v>8.8928132015222179</v>
      </c>
      <c r="AG268">
        <f t="shared" si="89"/>
        <v>5950.4416037768515</v>
      </c>
      <c r="AH268">
        <f t="shared" si="90"/>
        <v>2.3776610951024207E-2</v>
      </c>
      <c r="AI268">
        <f t="shared" si="82"/>
        <v>2.9675272514529094E-13</v>
      </c>
      <c r="AJ268">
        <f t="shared" si="82"/>
        <v>3.3859185816858474E-7</v>
      </c>
      <c r="AK268">
        <f t="shared" si="82"/>
        <v>1.6991034160939646E-2</v>
      </c>
      <c r="AL268">
        <f t="shared" si="82"/>
        <v>3.5814429765881062E-3</v>
      </c>
      <c r="AM268">
        <f t="shared" si="82"/>
        <v>3.2037952213415351E-3</v>
      </c>
      <c r="AO268" s="32">
        <f t="shared" si="77"/>
        <v>2.6218175255674252E-9</v>
      </c>
      <c r="AP268">
        <f t="shared" si="77"/>
        <v>2.9914672808015576E-3</v>
      </c>
      <c r="AQ268">
        <f t="shared" si="77"/>
        <v>150.11619899650745</v>
      </c>
      <c r="AR268">
        <f t="shared" si="77"/>
        <v>31.642135580193063</v>
      </c>
      <c r="AS268" s="33">
        <f t="shared" si="77"/>
        <v>28.305608501252539</v>
      </c>
      <c r="AW268">
        <f>(((AO268-labtown_av20!AO268)/labtown_av20!AO268)/10)*100</f>
        <v>0.39156084044841899</v>
      </c>
      <c r="AX268">
        <f>(((AP268-labtown_av20!AP268)/labtown_av20!AP268)/10)*100</f>
        <v>0.39156084044841921</v>
      </c>
      <c r="AY268">
        <f>(((AQ268-labtown_av20!AQ268)/labtown_av20!AQ268)/10)*100</f>
        <v>-0.54198839019253275</v>
      </c>
      <c r="AZ268">
        <f>(((AR268-labtown_av20!AR268)/labtown_av20!AR268)/10)*100</f>
        <v>0.39156084044842016</v>
      </c>
      <c r="BA268">
        <f>(((AS268-labtown_av20!AS268)/labtown_av20!AS268)/10)*100</f>
        <v>0.39156084044842265</v>
      </c>
    </row>
    <row r="269" spans="1:53" x14ac:dyDescent="0.35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19.601162276454993</v>
      </c>
      <c r="K269">
        <v>15.910034315304401</v>
      </c>
      <c r="L269">
        <v>21.2133790870725</v>
      </c>
      <c r="M269">
        <v>18.1828963603479</v>
      </c>
      <c r="N269">
        <f t="shared" si="83"/>
        <v>-23.956054904487001</v>
      </c>
      <c r="O269">
        <f t="shared" si="84"/>
        <v>-10.7280274522435</v>
      </c>
      <c r="P269">
        <f t="shared" si="78"/>
        <v>-0.5146601727410135</v>
      </c>
      <c r="Q269">
        <f t="shared" si="79"/>
        <v>-2.0910034315304404</v>
      </c>
      <c r="R269">
        <f t="shared" si="80"/>
        <v>-2.196902190329995</v>
      </c>
      <c r="S269">
        <f t="shared" si="81"/>
        <v>3.944732396647078E-11</v>
      </c>
      <c r="T269">
        <f t="shared" si="81"/>
        <v>2.1921833545290952E-5</v>
      </c>
      <c r="U269">
        <f t="shared" si="81"/>
        <v>0.59770367611190867</v>
      </c>
      <c r="V269">
        <f t="shared" si="81"/>
        <v>0.12356308649337579</v>
      </c>
      <c r="W269">
        <f t="shared" si="81"/>
        <v>0.1111469376642778</v>
      </c>
      <c r="X269">
        <f t="shared" si="85"/>
        <v>0.83243562214255484</v>
      </c>
      <c r="Y269">
        <f t="shared" si="86"/>
        <v>-0.18339939087740939</v>
      </c>
      <c r="Z269">
        <f t="shared" si="74"/>
        <v>4.738783747016945E-11</v>
      </c>
      <c r="AA269">
        <f t="shared" si="74"/>
        <v>2.6334569259383317E-5</v>
      </c>
      <c r="AB269">
        <f t="shared" si="74"/>
        <v>0.71801789857756926</v>
      </c>
      <c r="AC269">
        <f t="shared" si="74"/>
        <v>0.14843560655819169</v>
      </c>
      <c r="AD269">
        <f t="shared" si="74"/>
        <v>0.13352016024759192</v>
      </c>
      <c r="AE269">
        <f t="shared" si="88"/>
        <v>1</v>
      </c>
      <c r="AF269" s="17">
        <f t="shared" si="87"/>
        <v>9.595459734844523</v>
      </c>
      <c r="AG269">
        <f t="shared" si="89"/>
        <v>12927.087062945153</v>
      </c>
      <c r="AH269">
        <f t="shared" si="90"/>
        <v>2.5305473200999833E-2</v>
      </c>
      <c r="AI269">
        <f t="shared" si="82"/>
        <v>1.1991716511547088E-12</v>
      </c>
      <c r="AJ269">
        <f t="shared" si="82"/>
        <v>6.6640873665319858E-7</v>
      </c>
      <c r="AK269">
        <f t="shared" si="82"/>
        <v>1.8169782690292895E-2</v>
      </c>
      <c r="AL269">
        <f t="shared" si="82"/>
        <v>3.7562332638324748E-3</v>
      </c>
      <c r="AM269">
        <f t="shared" si="82"/>
        <v>3.3787908369386404E-3</v>
      </c>
      <c r="AO269" s="32">
        <f t="shared" si="77"/>
        <v>1.0594710628593981E-8</v>
      </c>
      <c r="AP269">
        <f t="shared" si="77"/>
        <v>5.8877373547055658E-3</v>
      </c>
      <c r="AQ269">
        <f t="shared" si="77"/>
        <v>160.53047084854211</v>
      </c>
      <c r="AR269">
        <f t="shared" si="77"/>
        <v>33.18641200822546</v>
      </c>
      <c r="AS269" s="33">
        <f t="shared" si="77"/>
        <v>29.851699010262415</v>
      </c>
      <c r="AW269">
        <f>(((AO269-labtown_av20!AO269)/labtown_av20!AO269)/10)*100</f>
        <v>0.38328331224785178</v>
      </c>
      <c r="AX269">
        <f>(((AP269-labtown_av20!AP269)/labtown_av20!AP269)/10)*100</f>
        <v>0.38328331224785256</v>
      </c>
      <c r="AY269">
        <f>(((AQ269-labtown_av20!AQ269)/labtown_av20!AQ269)/10)*100</f>
        <v>-0.50181291775073811</v>
      </c>
      <c r="AZ269">
        <f>(((AR269-labtown_av20!AR269)/labtown_av20!AR269)/10)*100</f>
        <v>0.38328331224785184</v>
      </c>
      <c r="BA269">
        <f>(((AS269-labtown_av20!AS269)/labtown_av20!AS269)/10)*100</f>
        <v>0.38328331224785123</v>
      </c>
    </row>
    <row r="270" spans="1:53" x14ac:dyDescent="0.35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16.688809099431261</v>
      </c>
      <c r="K270">
        <v>13.546111282006001</v>
      </c>
      <c r="L270">
        <v>18.061481709341301</v>
      </c>
      <c r="M270">
        <v>15.4812700365783</v>
      </c>
      <c r="N270">
        <f t="shared" si="83"/>
        <v>-20.173778051209556</v>
      </c>
      <c r="O270">
        <f t="shared" si="84"/>
        <v>-8.8368890256047781</v>
      </c>
      <c r="P270">
        <f t="shared" si="78"/>
        <v>-0.22720713189192299</v>
      </c>
      <c r="Q270">
        <f t="shared" si="79"/>
        <v>-1.8546111282006001</v>
      </c>
      <c r="R270">
        <f t="shared" si="80"/>
        <v>-1.9209996740297188</v>
      </c>
      <c r="S270">
        <f t="shared" si="81"/>
        <v>1.7323654482823105E-9</v>
      </c>
      <c r="T270">
        <f t="shared" si="81"/>
        <v>1.4527398807574125E-4</v>
      </c>
      <c r="U270">
        <f t="shared" si="81"/>
        <v>0.79675573167500435</v>
      </c>
      <c r="V270">
        <f t="shared" si="81"/>
        <v>0.15651379464333451</v>
      </c>
      <c r="W270">
        <f t="shared" si="81"/>
        <v>0.1464604761890273</v>
      </c>
      <c r="X270">
        <f t="shared" si="85"/>
        <v>1.0998752782278074</v>
      </c>
      <c r="Y270">
        <f t="shared" si="86"/>
        <v>9.5196789946671925E-2</v>
      </c>
      <c r="Z270">
        <f t="shared" si="74"/>
        <v>1.5750562655373195E-9</v>
      </c>
      <c r="AA270">
        <f t="shared" si="74"/>
        <v>1.3208223782410711E-4</v>
      </c>
      <c r="AB270">
        <f t="shared" si="74"/>
        <v>0.72440552801476765</v>
      </c>
      <c r="AC270">
        <f t="shared" si="74"/>
        <v>0.1423014024785792</v>
      </c>
      <c r="AD270">
        <f t="shared" si="74"/>
        <v>0.13316098569377269</v>
      </c>
      <c r="AE270">
        <f t="shared" si="88"/>
        <v>0.99999999999999989</v>
      </c>
      <c r="AF270" s="17">
        <f t="shared" si="87"/>
        <v>9.2076776615028511</v>
      </c>
      <c r="AG270">
        <f t="shared" si="89"/>
        <v>10660.657920811165</v>
      </c>
      <c r="AH270">
        <f t="shared" si="90"/>
        <v>2.8675618500319921E-2</v>
      </c>
      <c r="AI270">
        <f t="shared" si="82"/>
        <v>4.5165712587086765E-11</v>
      </c>
      <c r="AJ270">
        <f t="shared" si="82"/>
        <v>3.7875398625126215E-6</v>
      </c>
      <c r="AK270">
        <f t="shared" si="82"/>
        <v>2.0772776560874291E-2</v>
      </c>
      <c r="AL270">
        <f t="shared" si="82"/>
        <v>4.0805807295362165E-3</v>
      </c>
      <c r="AM270">
        <f t="shared" si="82"/>
        <v>3.8184736248811843E-3</v>
      </c>
      <c r="AO270" s="32">
        <f t="shared" si="77"/>
        <v>3.99040166379562E-7</v>
      </c>
      <c r="AP270">
        <f t="shared" si="77"/>
        <v>3.3463006567029691E-2</v>
      </c>
      <c r="AQ270">
        <f t="shared" si="77"/>
        <v>183.52798484102038</v>
      </c>
      <c r="AR270">
        <f t="shared" si="77"/>
        <v>36.052029736046158</v>
      </c>
      <c r="AS270" s="33">
        <f t="shared" si="77"/>
        <v>33.736307107976458</v>
      </c>
      <c r="AW270">
        <f>(((AO270-labtown_av20!AO270)/labtown_av20!AO270)/10)*100</f>
        <v>0.34351189449910019</v>
      </c>
      <c r="AX270">
        <f>(((AP270-labtown_av20!AP270)/labtown_av20!AP270)/10)*100</f>
        <v>0.34351189449910124</v>
      </c>
      <c r="AY270">
        <f>(((AQ270-labtown_av20!AQ270)/labtown_av20!AQ270)/10)*100</f>
        <v>-0.41210629870865062</v>
      </c>
      <c r="AZ270">
        <f>(((AR270-labtown_av20!AR270)/labtown_av20!AR270)/10)*100</f>
        <v>0.3435118944990988</v>
      </c>
      <c r="BA270">
        <f>(((AS270-labtown_av20!AS270)/labtown_av20!AS270)/10)*100</f>
        <v>0.34351189449910235</v>
      </c>
    </row>
    <row r="271" spans="1:53" x14ac:dyDescent="0.35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13.90290974021895</v>
      </c>
      <c r="K271">
        <v>11.284829334593301</v>
      </c>
      <c r="L271">
        <v>15.0464391127911</v>
      </c>
      <c r="M271">
        <v>12.8969478109638</v>
      </c>
      <c r="N271">
        <f t="shared" si="83"/>
        <v>-16.55572693534932</v>
      </c>
      <c r="O271">
        <f t="shared" si="84"/>
        <v>-7.0278634676746599</v>
      </c>
      <c r="P271">
        <f t="shared" si="78"/>
        <v>4.7764752913454389E-2</v>
      </c>
      <c r="Q271">
        <f t="shared" si="79"/>
        <v>-1.62848293345933</v>
      </c>
      <c r="R271">
        <f t="shared" si="80"/>
        <v>-1.6345081897812765</v>
      </c>
      <c r="S271">
        <f t="shared" si="81"/>
        <v>6.4556376841812352E-8</v>
      </c>
      <c r="T271">
        <f t="shared" si="81"/>
        <v>8.8682448714516029E-4</v>
      </c>
      <c r="U271">
        <f t="shared" si="81"/>
        <v>1.0489238700134171</v>
      </c>
      <c r="V271">
        <f t="shared" si="81"/>
        <v>0.19622703790726828</v>
      </c>
      <c r="W271">
        <f t="shared" si="81"/>
        <v>0.19504827444869322</v>
      </c>
      <c r="X271">
        <f t="shared" si="85"/>
        <v>1.4410860714129008</v>
      </c>
      <c r="Y271">
        <f t="shared" si="86"/>
        <v>0.36539704556871466</v>
      </c>
      <c r="Z271">
        <f t="shared" si="74"/>
        <v>4.4797030602425149E-8</v>
      </c>
      <c r="AA271">
        <f t="shared" si="74"/>
        <v>6.1538620401464339E-4</v>
      </c>
      <c r="AB271">
        <f t="shared" si="74"/>
        <v>0.72787038249908864</v>
      </c>
      <c r="AC271">
        <f t="shared" si="74"/>
        <v>0.13616607765480596</v>
      </c>
      <c r="AD271">
        <f t="shared" si="74"/>
        <v>0.13534810884506002</v>
      </c>
      <c r="AE271">
        <f t="shared" si="88"/>
        <v>0.99999999999999978</v>
      </c>
      <c r="AF271" s="17">
        <f t="shared" si="87"/>
        <v>9.0136626232282975</v>
      </c>
      <c r="AG271">
        <f t="shared" si="89"/>
        <v>10608.815178689461</v>
      </c>
      <c r="AH271">
        <f t="shared" si="90"/>
        <v>3.4579146092843738E-2</v>
      </c>
      <c r="AI271">
        <f t="shared" si="82"/>
        <v>1.549043065726851E-9</v>
      </c>
      <c r="AJ271">
        <f t="shared" si="82"/>
        <v>2.1279529452142895E-5</v>
      </c>
      <c r="AK271">
        <f t="shared" si="82"/>
        <v>2.5169136293090037E-2</v>
      </c>
      <c r="AL271">
        <f t="shared" si="82"/>
        <v>4.7085066921150401E-3</v>
      </c>
      <c r="AM271">
        <f t="shared" si="82"/>
        <v>4.6802220291434458E-3</v>
      </c>
      <c r="AO271" s="32">
        <f t="shared" si="77"/>
        <v>1.3685833063851135E-5</v>
      </c>
      <c r="AP271">
        <f t="shared" si="77"/>
        <v>0.18800515892867029</v>
      </c>
      <c r="AQ271">
        <f t="shared" si="77"/>
        <v>222.36992972620644</v>
      </c>
      <c r="AR271">
        <f t="shared" si="77"/>
        <v>41.59977084825303</v>
      </c>
      <c r="AS271" s="33">
        <f t="shared" si="77"/>
        <v>41.349875164742841</v>
      </c>
      <c r="AW271">
        <f>(((AO271-labtown_av20!AO271)/labtown_av20!AO271)/10)*100</f>
        <v>0.3195048356781211</v>
      </c>
      <c r="AX271">
        <f>(((AP271-labtown_av20!AP271)/labtown_av20!AP271)/10)*100</f>
        <v>0.3195048356781196</v>
      </c>
      <c r="AY271">
        <f>(((AQ271-labtown_av20!AQ271)/labtown_av20!AQ271)/10)*100</f>
        <v>-0.31245796671663489</v>
      </c>
      <c r="AZ271">
        <f>(((AR271-labtown_av20!AR271)/labtown_av20!AR271)/10)*100</f>
        <v>0.31950483567812099</v>
      </c>
      <c r="BA271">
        <f>(((AS271-labtown_av20!AS271)/labtown_av20!AS271)/10)*100</f>
        <v>0.31950483567812049</v>
      </c>
    </row>
    <row r="272" spans="1:53" x14ac:dyDescent="0.35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13.102756667671111</v>
      </c>
      <c r="K272">
        <v>10.6353544380447</v>
      </c>
      <c r="L272">
        <v>15</v>
      </c>
      <c r="M272">
        <v>12.1546907863369</v>
      </c>
      <c r="N272">
        <f t="shared" si="83"/>
        <v>-15.516567100871637</v>
      </c>
      <c r="O272">
        <f t="shared" si="84"/>
        <v>-6.5082835504358183</v>
      </c>
      <c r="P272">
        <f t="shared" si="78"/>
        <v>0.12674090033376251</v>
      </c>
      <c r="Q272">
        <f t="shared" si="79"/>
        <v>-1.5635354438044702</v>
      </c>
      <c r="R272">
        <f t="shared" si="80"/>
        <v>-1.5674005017696897</v>
      </c>
      <c r="S272">
        <f t="shared" si="81"/>
        <v>1.8249061299845309E-7</v>
      </c>
      <c r="T272">
        <f t="shared" si="81"/>
        <v>1.4910368173652619E-3</v>
      </c>
      <c r="U272">
        <f t="shared" si="81"/>
        <v>1.1351228697196167</v>
      </c>
      <c r="V272">
        <f t="shared" si="81"/>
        <v>0.20939445866693485</v>
      </c>
      <c r="W272">
        <f t="shared" si="81"/>
        <v>0.20858669897118565</v>
      </c>
      <c r="X272">
        <f t="shared" si="85"/>
        <v>1.5545952466657158</v>
      </c>
      <c r="Y272">
        <f t="shared" si="86"/>
        <v>0.44121522021617504</v>
      </c>
      <c r="Z272">
        <f t="shared" si="74"/>
        <v>1.1738786246121464E-7</v>
      </c>
      <c r="AA272">
        <f t="shared" si="74"/>
        <v>9.591157702065708E-4</v>
      </c>
      <c r="AB272">
        <f t="shared" si="74"/>
        <v>0.73017261062274552</v>
      </c>
      <c r="AC272">
        <f t="shared" si="74"/>
        <v>0.13469387553837084</v>
      </c>
      <c r="AD272">
        <f t="shared" si="74"/>
        <v>0.13417428068081441</v>
      </c>
      <c r="AE272">
        <f t="shared" si="88"/>
        <v>0.99999999999999978</v>
      </c>
      <c r="AF272" s="17">
        <f t="shared" si="87"/>
        <v>9.1967088629451759</v>
      </c>
      <c r="AG272">
        <f t="shared" si="89"/>
        <v>13434.20730527649</v>
      </c>
      <c r="AH272">
        <f t="shared" si="90"/>
        <v>3.6559664727558859E-2</v>
      </c>
      <c r="AI272">
        <f t="shared" si="82"/>
        <v>4.2916608946667992E-9</v>
      </c>
      <c r="AJ272">
        <f t="shared" si="82"/>
        <v>3.5064950993666616E-5</v>
      </c>
      <c r="AK272">
        <f t="shared" si="82"/>
        <v>2.6694865837613959E-2</v>
      </c>
      <c r="AL272">
        <f t="shared" si="82"/>
        <v>4.9243629305383797E-3</v>
      </c>
      <c r="AM272">
        <f t="shared" si="82"/>
        <v>4.9053667167519525E-3</v>
      </c>
      <c r="AO272" s="32">
        <f t="shared" si="77"/>
        <v>3.7916928115557506E-5</v>
      </c>
      <c r="AP272">
        <f t="shared" si="77"/>
        <v>0.30979969266784979</v>
      </c>
      <c r="AQ272">
        <f t="shared" si="77"/>
        <v>235.84978726466821</v>
      </c>
      <c r="AR272">
        <f t="shared" si="77"/>
        <v>43.506865951168386</v>
      </c>
      <c r="AS272" s="33">
        <f t="shared" si="77"/>
        <v>43.339033941537153</v>
      </c>
      <c r="AW272">
        <f>(((AO272-labtown_av20!AO272)/labtown_av20!AO272)/10)*100</f>
        <v>0.31423654062034867</v>
      </c>
      <c r="AX272">
        <f>(((AP272-labtown_av20!AP272)/labtown_av20!AP272)/10)*100</f>
        <v>0.31423654062034723</v>
      </c>
      <c r="AY272">
        <f>(((AQ272-labtown_av20!AQ272)/labtown_av20!AQ272)/10)*100</f>
        <v>-0.2821233355500215</v>
      </c>
      <c r="AZ272">
        <f>(((AR272-labtown_av20!AR272)/labtown_av20!AR272)/10)*100</f>
        <v>0.314236540620349</v>
      </c>
      <c r="BA272">
        <f>(((AS272-labtown_av20!AS272)/labtown_av20!AS272)/10)*100</f>
        <v>0.31423654062034756</v>
      </c>
    </row>
    <row r="273" spans="1:53" x14ac:dyDescent="0.35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10.85729966946568</v>
      </c>
      <c r="K273">
        <v>8.8127432382026392</v>
      </c>
      <c r="L273">
        <v>15</v>
      </c>
      <c r="M273">
        <v>10.0717065579459</v>
      </c>
      <c r="N273">
        <f t="shared" si="83"/>
        <v>-12.600389181124198</v>
      </c>
      <c r="O273">
        <f t="shared" si="84"/>
        <v>-5.0501945905620991</v>
      </c>
      <c r="P273">
        <f t="shared" si="78"/>
        <v>0.34837042223455761</v>
      </c>
      <c r="Q273">
        <f t="shared" si="79"/>
        <v>-1.3812743238202638</v>
      </c>
      <c r="R273">
        <f t="shared" si="80"/>
        <v>-1.4665176757350991</v>
      </c>
      <c r="S273">
        <f t="shared" si="81"/>
        <v>3.3707031647924199E-6</v>
      </c>
      <c r="T273">
        <f t="shared" si="81"/>
        <v>6.4080863717967899E-3</v>
      </c>
      <c r="U273">
        <f t="shared" si="81"/>
        <v>1.4167569508291</v>
      </c>
      <c r="V273">
        <f t="shared" si="81"/>
        <v>0.2512581646995411</v>
      </c>
      <c r="W273">
        <f t="shared" si="81"/>
        <v>0.23072755600771844</v>
      </c>
      <c r="X273">
        <f t="shared" si="85"/>
        <v>1.9051541286113212</v>
      </c>
      <c r="Y273">
        <f t="shared" si="86"/>
        <v>0.6445629127133542</v>
      </c>
      <c r="Z273">
        <f t="shared" si="74"/>
        <v>1.7692548409452555E-6</v>
      </c>
      <c r="AA273">
        <f t="shared" si="74"/>
        <v>3.3635527307534349E-3</v>
      </c>
      <c r="AB273">
        <f t="shared" si="74"/>
        <v>0.74364426980077625</v>
      </c>
      <c r="AC273">
        <f t="shared" si="74"/>
        <v>0.13188337936872579</v>
      </c>
      <c r="AD273">
        <f t="shared" si="74"/>
        <v>0.1211070288449036</v>
      </c>
      <c r="AE273">
        <f t="shared" si="88"/>
        <v>1</v>
      </c>
      <c r="AF273" s="17">
        <f t="shared" si="87"/>
        <v>8.82715987268476</v>
      </c>
      <c r="AG273">
        <f t="shared" si="89"/>
        <v>10703.798009034994</v>
      </c>
      <c r="AH273">
        <f t="shared" si="90"/>
        <v>4.0775424915938496E-2</v>
      </c>
      <c r="AI273">
        <f t="shared" si="82"/>
        <v>7.2142117924123969E-8</v>
      </c>
      <c r="AJ273">
        <f t="shared" si="82"/>
        <v>1.3715029182363657E-4</v>
      </c>
      <c r="AK273">
        <f t="shared" si="82"/>
        <v>3.032241108742946E-2</v>
      </c>
      <c r="AL273">
        <f t="shared" si="82"/>
        <v>5.3776008331097112E-3</v>
      </c>
      <c r="AM273">
        <f t="shared" si="82"/>
        <v>4.9381905614577642E-3</v>
      </c>
      <c r="AO273" s="32">
        <f t="shared" si="77"/>
        <v>6.3737736195148653E-4</v>
      </c>
      <c r="AP273">
        <f t="shared" si="77"/>
        <v>1.2117261553835581</v>
      </c>
      <c r="AQ273">
        <f t="shared" si="77"/>
        <v>267.89923754721792</v>
      </c>
      <c r="AR273">
        <f t="shared" si="77"/>
        <v>47.511233815460585</v>
      </c>
      <c r="AS273" s="33">
        <f t="shared" si="77"/>
        <v>43.629033405784924</v>
      </c>
      <c r="AW273">
        <f>(((AO273-labtown_av20!AO273)/labtown_av20!AO273)/10)*100</f>
        <v>0.28901058341435842</v>
      </c>
      <c r="AX273">
        <f>(((AP273-labtown_av20!AP273)/labtown_av20!AP273)/10)*100</f>
        <v>0.28901058341436064</v>
      </c>
      <c r="AY273">
        <f>(((AQ273-labtown_av20!AQ273)/labtown_av20!AQ273)/10)*100</f>
        <v>-0.20643996996011393</v>
      </c>
      <c r="AZ273">
        <f>(((AR273-labtown_av20!AR273)/labtown_av20!AR273)/10)*100</f>
        <v>0.28901058341435787</v>
      </c>
      <c r="BA273">
        <f>(((AS273-labtown_av20!AS273)/labtown_av20!AS273)/10)*100</f>
        <v>0.28901058341436009</v>
      </c>
    </row>
    <row r="274" spans="1:53" x14ac:dyDescent="0.35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8.9419535211004142</v>
      </c>
      <c r="K274">
        <v>7.2580791567373497</v>
      </c>
      <c r="L274">
        <v>15</v>
      </c>
      <c r="M274">
        <v>8.2949476076998199</v>
      </c>
      <c r="N274">
        <f t="shared" si="83"/>
        <v>-10.112926650779771</v>
      </c>
      <c r="O274">
        <f t="shared" si="84"/>
        <v>-3.8064633253898856</v>
      </c>
      <c r="P274">
        <f t="shared" si="78"/>
        <v>0.53741757454073835</v>
      </c>
      <c r="Q274">
        <f t="shared" si="79"/>
        <v>-1.2258079156737351</v>
      </c>
      <c r="R274">
        <f t="shared" si="80"/>
        <v>-1.4057835242085348</v>
      </c>
      <c r="S274">
        <f t="shared" si="81"/>
        <v>4.0551951581527068E-5</v>
      </c>
      <c r="T274">
        <f t="shared" si="81"/>
        <v>2.2226648538110579E-2</v>
      </c>
      <c r="U274">
        <f t="shared" si="81"/>
        <v>1.7115811194106698</v>
      </c>
      <c r="V274">
        <f t="shared" si="81"/>
        <v>0.29352046471924675</v>
      </c>
      <c r="W274">
        <f t="shared" si="81"/>
        <v>0.24517488072121915</v>
      </c>
      <c r="X274">
        <f t="shared" si="85"/>
        <v>2.2725436653408275</v>
      </c>
      <c r="Y274">
        <f t="shared" si="86"/>
        <v>0.82089976155632871</v>
      </c>
      <c r="Z274">
        <f t="shared" ref="Z274:AD324" si="91">S274/$X274</f>
        <v>1.7844300287820977E-5</v>
      </c>
      <c r="AA274">
        <f t="shared" si="91"/>
        <v>9.7805154977196485E-3</v>
      </c>
      <c r="AB274">
        <f t="shared" si="91"/>
        <v>0.75315653798624516</v>
      </c>
      <c r="AC274">
        <f t="shared" si="91"/>
        <v>0.12915943891235449</v>
      </c>
      <c r="AD274">
        <f t="shared" si="91"/>
        <v>0.10788566330339301</v>
      </c>
      <c r="AE274">
        <f t="shared" si="88"/>
        <v>1.0000000000000002</v>
      </c>
      <c r="AF274" s="17">
        <f t="shared" si="87"/>
        <v>9.4782276004781938</v>
      </c>
      <c r="AG274">
        <f t="shared" si="89"/>
        <v>23222.047590766742</v>
      </c>
      <c r="AH274">
        <f t="shared" si="90"/>
        <v>4.6573481480108009E-2</v>
      </c>
      <c r="AI274">
        <f t="shared" si="82"/>
        <v>8.3107118898031629E-7</v>
      </c>
      <c r="AJ274">
        <f t="shared" si="82"/>
        <v>4.5551265739895541E-4</v>
      </c>
      <c r="AK274">
        <f t="shared" si="82"/>
        <v>3.5077122073524654E-2</v>
      </c>
      <c r="AL274">
        <f t="shared" si="82"/>
        <v>6.0154047361656833E-3</v>
      </c>
      <c r="AM274">
        <f t="shared" si="82"/>
        <v>5.0246109418297423E-3</v>
      </c>
      <c r="AO274" s="32">
        <f t="shared" si="77"/>
        <v>7.342534115553437E-3</v>
      </c>
      <c r="AP274">
        <f t="shared" si="77"/>
        <v>4.0244653783774123</v>
      </c>
      <c r="AQ274">
        <f t="shared" si="77"/>
        <v>309.90722445365316</v>
      </c>
      <c r="AR274">
        <f t="shared" si="77"/>
        <v>53.146246771411498</v>
      </c>
      <c r="AS274" s="33">
        <f t="shared" si="77"/>
        <v>44.392559562838819</v>
      </c>
      <c r="AW274">
        <f>(((AO274-labtown_av20!AO274)/labtown_av20!AO274)/10)*100</f>
        <v>0.27273972271412267</v>
      </c>
      <c r="AX274">
        <f>(((AP274-labtown_av20!AP274)/labtown_av20!AP274)/10)*100</f>
        <v>0.27273972271412045</v>
      </c>
      <c r="AY274">
        <f>(((AQ274-labtown_av20!AQ274)/labtown_av20!AQ274)/10)*100</f>
        <v>-0.13642662140891071</v>
      </c>
      <c r="AZ274">
        <f>(((AR274-labtown_av20!AR274)/labtown_av20!AR274)/10)*100</f>
        <v>0.27273972271412306</v>
      </c>
      <c r="BA274">
        <f>(((AS274-labtown_av20!AS274)/labtown_av20!AS274)/10)*100</f>
        <v>0.27273972271412111</v>
      </c>
    </row>
    <row r="275" spans="1:53" x14ac:dyDescent="0.35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7.0894847810888209</v>
      </c>
      <c r="K275">
        <v>5.7544519327019596</v>
      </c>
      <c r="L275">
        <v>15</v>
      </c>
      <c r="M275">
        <v>6.5765164945165298</v>
      </c>
      <c r="N275">
        <f t="shared" si="83"/>
        <v>-7.707123092323128</v>
      </c>
      <c r="O275">
        <f t="shared" si="84"/>
        <v>-2.603561546161564</v>
      </c>
      <c r="P275">
        <f t="shared" si="78"/>
        <v>0.72025864498344139</v>
      </c>
      <c r="Q275">
        <f t="shared" si="79"/>
        <v>-1.0754451932701961</v>
      </c>
      <c r="R275">
        <f t="shared" si="80"/>
        <v>-1.3173442318001038</v>
      </c>
      <c r="S275">
        <f t="shared" si="81"/>
        <v>4.4961311370216766E-4</v>
      </c>
      <c r="T275">
        <f t="shared" si="81"/>
        <v>7.4009519943921687E-2</v>
      </c>
      <c r="U275">
        <f t="shared" si="81"/>
        <v>2.054964648211504</v>
      </c>
      <c r="V275">
        <f t="shared" si="81"/>
        <v>0.34114584565428585</v>
      </c>
      <c r="W275">
        <f t="shared" si="81"/>
        <v>0.26784569430703625</v>
      </c>
      <c r="X275">
        <f t="shared" si="85"/>
        <v>2.7384153212304496</v>
      </c>
      <c r="Y275">
        <f t="shared" si="86"/>
        <v>1.0073794031752601</v>
      </c>
      <c r="Z275">
        <f t="shared" si="91"/>
        <v>1.6418733499495007E-4</v>
      </c>
      <c r="AA275">
        <f t="shared" si="91"/>
        <v>2.7026404420884945E-2</v>
      </c>
      <c r="AB275">
        <f t="shared" si="91"/>
        <v>0.75042110386971861</v>
      </c>
      <c r="AC275">
        <f t="shared" si="91"/>
        <v>0.12457783266454962</v>
      </c>
      <c r="AD275">
        <f t="shared" si="91"/>
        <v>9.7810471709852034E-2</v>
      </c>
      <c r="AE275">
        <f t="shared" si="88"/>
        <v>1.0000000000000002</v>
      </c>
      <c r="AF275" s="17">
        <f t="shared" si="87"/>
        <v>9.2739023690630891</v>
      </c>
      <c r="AG275">
        <f t="shared" si="89"/>
        <v>21570.198701653615</v>
      </c>
      <c r="AH275">
        <f t="shared" si="90"/>
        <v>5.3738678526838439E-2</v>
      </c>
      <c r="AI275">
        <f t="shared" si="82"/>
        <v>8.8232104134719533E-6</v>
      </c>
      <c r="AJ275">
        <f t="shared" si="82"/>
        <v>1.4523632589102612E-3</v>
      </c>
      <c r="AK275">
        <f t="shared" si="82"/>
        <v>4.0326638460610048E-2</v>
      </c>
      <c r="AL275">
        <f t="shared" si="82"/>
        <v>6.6946481011305051E-3</v>
      </c>
      <c r="AM275">
        <f t="shared" si="82"/>
        <v>5.2562054957741638E-3</v>
      </c>
      <c r="AO275" s="32">
        <f t="shared" si="77"/>
        <v>7.795327804482291E-2</v>
      </c>
      <c r="AP275">
        <f t="shared" si="77"/>
        <v>12.831664625276206</v>
      </c>
      <c r="AQ275">
        <f t="shared" si="77"/>
        <v>356.28682908129502</v>
      </c>
      <c r="AR275">
        <f t="shared" si="77"/>
        <v>59.147378378604827</v>
      </c>
      <c r="AS275" s="33">
        <f t="shared" si="77"/>
        <v>46.438703065177911</v>
      </c>
      <c r="AW275">
        <f>(((AO275-labtown_av20!AO275)/labtown_av20!AO275)/10)*100</f>
        <v>0.25501534649605068</v>
      </c>
      <c r="AX275">
        <f>(((AP275-labtown_av20!AP275)/labtown_av20!AP275)/10)*100</f>
        <v>0.25501534649605095</v>
      </c>
      <c r="AY275">
        <f>(((AQ275-labtown_av20!AQ275)/labtown_av20!AQ275)/10)*100</f>
        <v>-7.0183910514712178E-2</v>
      </c>
      <c r="AZ275">
        <f>(((AR275-labtown_av20!AR275)/labtown_av20!AR275)/10)*100</f>
        <v>0.25501534649605168</v>
      </c>
      <c r="BA275">
        <f>(((AS275-labtown_av20!AS275)/labtown_av20!AS275)/10)*100</f>
        <v>0.25501534649605168</v>
      </c>
    </row>
    <row r="276" spans="1:53" x14ac:dyDescent="0.35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4.7986532150202592</v>
      </c>
      <c r="K276">
        <v>3.8950107264774898</v>
      </c>
      <c r="L276">
        <v>15</v>
      </c>
      <c r="M276">
        <v>4.4514408302599797</v>
      </c>
      <c r="N276">
        <f t="shared" si="83"/>
        <v>-4.7320171623639835</v>
      </c>
      <c r="O276">
        <f t="shared" si="84"/>
        <v>-1.1160085811819918</v>
      </c>
      <c r="P276">
        <f t="shared" si="78"/>
        <v>0.94636669566033771</v>
      </c>
      <c r="Q276">
        <f t="shared" si="79"/>
        <v>-0.88950107264774902</v>
      </c>
      <c r="R276">
        <f t="shared" si="80"/>
        <v>-1.2221377526301462</v>
      </c>
      <c r="S276">
        <f t="shared" si="81"/>
        <v>8.8086845596786843E-3</v>
      </c>
      <c r="T276">
        <f t="shared" si="81"/>
        <v>0.32758471644755882</v>
      </c>
      <c r="U276">
        <f t="shared" si="81"/>
        <v>2.576332035386494</v>
      </c>
      <c r="V276">
        <f t="shared" si="81"/>
        <v>0.41086069126021513</v>
      </c>
      <c r="W276">
        <f t="shared" si="81"/>
        <v>0.29459971197663237</v>
      </c>
      <c r="X276">
        <f t="shared" si="85"/>
        <v>3.6181858396305788</v>
      </c>
      <c r="Y276">
        <f t="shared" si="86"/>
        <v>1.2859727509470915</v>
      </c>
      <c r="Z276">
        <f t="shared" si="91"/>
        <v>2.434558353303948E-3</v>
      </c>
      <c r="AA276">
        <f t="shared" si="91"/>
        <v>9.0538388841023609E-2</v>
      </c>
      <c r="AB276">
        <f t="shared" si="91"/>
        <v>0.71205077615624646</v>
      </c>
      <c r="AC276">
        <f t="shared" si="91"/>
        <v>0.11355433619798935</v>
      </c>
      <c r="AD276">
        <f t="shared" si="91"/>
        <v>8.1421940451436664E-2</v>
      </c>
      <c r="AE276">
        <f t="shared" si="88"/>
        <v>1</v>
      </c>
      <c r="AF276" s="17">
        <f t="shared" si="87"/>
        <v>10.015328914256084</v>
      </c>
      <c r="AG276">
        <f t="shared" si="89"/>
        <v>55023.180547260941</v>
      </c>
      <c r="AH276">
        <f t="shared" si="90"/>
        <v>6.648478983840761E-2</v>
      </c>
      <c r="AI276">
        <f t="shared" si="82"/>
        <v>1.6186110046875269E-4</v>
      </c>
      <c r="AJ276">
        <f t="shared" si="82"/>
        <v>6.0194257544034834E-3</v>
      </c>
      <c r="AK276">
        <f t="shared" si="82"/>
        <v>4.7340546207023063E-2</v>
      </c>
      <c r="AL276">
        <f t="shared" si="82"/>
        <v>7.5496361773632042E-3</v>
      </c>
      <c r="AM276">
        <f t="shared" si="82"/>
        <v>5.4133205991491054E-3</v>
      </c>
      <c r="AO276" s="32">
        <f t="shared" si="77"/>
        <v>1.4300467492213687</v>
      </c>
      <c r="AP276">
        <f t="shared" si="77"/>
        <v>53.181772565088131</v>
      </c>
      <c r="AQ276">
        <f t="shared" si="77"/>
        <v>418.25487417087385</v>
      </c>
      <c r="AR276">
        <f t="shared" si="77"/>
        <v>66.701218773231574</v>
      </c>
      <c r="AS276" s="33">
        <f t="shared" si="77"/>
        <v>47.826818814942563</v>
      </c>
      <c r="AW276">
        <f>(((AO276-labtown_av20!AO276)/labtown_av20!AO276)/10)*100</f>
        <v>0.2323628698191465</v>
      </c>
      <c r="AX276">
        <f>(((AP276-labtown_av20!AP276)/labtown_av20!AP276)/10)*100</f>
        <v>0.2323628698191452</v>
      </c>
      <c r="AY276">
        <f>(((AQ276-labtown_av20!AQ276)/labtown_av20!AQ276)/10)*100</f>
        <v>1.1590459727914889E-2</v>
      </c>
      <c r="AZ276">
        <f>(((AR276-labtown_av20!AR276)/labtown_av20!AR276)/10)*100</f>
        <v>0.23236286981914447</v>
      </c>
      <c r="BA276">
        <f>(((AS276-labtown_av20!AS276)/labtown_av20!AS276)/10)*100</f>
        <v>0.2323628698191425</v>
      </c>
    </row>
    <row r="277" spans="1:53" x14ac:dyDescent="0.35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2.6334169749450971</v>
      </c>
      <c r="K277">
        <v>2.1375137783645299</v>
      </c>
      <c r="L277">
        <v>15</v>
      </c>
      <c r="M277">
        <v>2.44287288955945</v>
      </c>
      <c r="N277">
        <f t="shared" si="83"/>
        <v>-1.9200220453832517</v>
      </c>
      <c r="O277">
        <f t="shared" si="84"/>
        <v>0.28998897730837414</v>
      </c>
      <c r="P277">
        <f t="shared" si="78"/>
        <v>1.1600783245508735</v>
      </c>
      <c r="Q277">
        <f t="shared" si="79"/>
        <v>-0.71375137783645304</v>
      </c>
      <c r="R277">
        <f t="shared" si="80"/>
        <v>-1.097568537342593</v>
      </c>
      <c r="S277">
        <f t="shared" si="81"/>
        <v>0.14660373015930775</v>
      </c>
      <c r="T277">
        <f t="shared" si="81"/>
        <v>1.3364127570785789</v>
      </c>
      <c r="U277">
        <f t="shared" si="81"/>
        <v>3.1901831359923065</v>
      </c>
      <c r="V277">
        <f t="shared" si="81"/>
        <v>0.48980330940738681</v>
      </c>
      <c r="W277">
        <f t="shared" si="81"/>
        <v>0.33368143207449813</v>
      </c>
      <c r="X277">
        <f t="shared" si="85"/>
        <v>5.4966843647120784</v>
      </c>
      <c r="Y277">
        <f t="shared" si="86"/>
        <v>1.7041450676760335</v>
      </c>
      <c r="Z277">
        <f t="shared" si="91"/>
        <v>2.6671302267323657E-2</v>
      </c>
      <c r="AA277">
        <f t="shared" si="91"/>
        <v>0.24313070724201596</v>
      </c>
      <c r="AB277">
        <f t="shared" si="91"/>
        <v>0.58038317726097255</v>
      </c>
      <c r="AC277">
        <f t="shared" si="91"/>
        <v>8.9108865801328069E-2</v>
      </c>
      <c r="AD277">
        <f t="shared" si="91"/>
        <v>6.0705947428359691E-2</v>
      </c>
      <c r="AE277">
        <f t="shared" si="88"/>
        <v>0.99999999999999989</v>
      </c>
      <c r="AF277" s="17">
        <f t="shared" si="87"/>
        <v>8.6129679999005333</v>
      </c>
      <c r="AG277">
        <f t="shared" si="89"/>
        <v>18139.906100430999</v>
      </c>
      <c r="AH277">
        <f t="shared" si="90"/>
        <v>8.7597875210826473E-2</v>
      </c>
      <c r="AI277">
        <f t="shared" si="82"/>
        <v>2.3363494077232507E-3</v>
      </c>
      <c r="AJ277">
        <f t="shared" si="82"/>
        <v>2.1297733352906099E-2</v>
      </c>
      <c r="AK277">
        <f t="shared" si="82"/>
        <v>5.0840333136169653E-2</v>
      </c>
      <c r="AL277">
        <f t="shared" si="82"/>
        <v>7.8057473066430192E-3</v>
      </c>
      <c r="AM277">
        <f t="shared" si="82"/>
        <v>5.3177120073844442E-3</v>
      </c>
      <c r="AO277" s="32">
        <f t="shared" si="77"/>
        <v>20.641703694612545</v>
      </c>
      <c r="AP277">
        <f t="shared" si="77"/>
        <v>188.16599083352068</v>
      </c>
      <c r="AQ277">
        <f t="shared" si="77"/>
        <v>449.1755765910313</v>
      </c>
      <c r="AR277">
        <f t="shared" si="77"/>
        <v>68.963966813405179</v>
      </c>
      <c r="AS277" s="33">
        <f t="shared" si="77"/>
        <v>46.982114587337975</v>
      </c>
      <c r="AW277">
        <f>(((AO277-labtown_av20!AO277)/labtown_av20!AO277)/10)*100</f>
        <v>0.19899025515172647</v>
      </c>
      <c r="AX277">
        <f>(((AP277-labtown_av20!AP277)/labtown_av20!AP277)/10)*100</f>
        <v>0.19899025515172755</v>
      </c>
      <c r="AY277">
        <f>(((AQ277-labtown_av20!AQ277)/labtown_av20!AQ277)/10)*100</f>
        <v>7.7635317839183274E-2</v>
      </c>
      <c r="AZ277">
        <f>(((AR277-labtown_av20!AR277)/labtown_av20!AR277)/10)*100</f>
        <v>0.19899025515172805</v>
      </c>
      <c r="BA277">
        <f>(((AS277-labtown_av20!AS277)/labtown_av20!AS277)/10)*100</f>
        <v>0.19899025515172633</v>
      </c>
    </row>
    <row r="278" spans="1:53" x14ac:dyDescent="0.35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0.71517659042737503</v>
      </c>
      <c r="K278">
        <v>0.58050047924299797</v>
      </c>
      <c r="L278">
        <v>15</v>
      </c>
      <c r="M278">
        <v>0.66342911913485403</v>
      </c>
      <c r="N278">
        <f t="shared" si="83"/>
        <v>0.57119923321120458</v>
      </c>
      <c r="O278">
        <f t="shared" si="84"/>
        <v>1.5355996166056023</v>
      </c>
      <c r="P278">
        <f t="shared" si="78"/>
        <v>1.3494111417240515</v>
      </c>
      <c r="Q278">
        <f t="shared" si="79"/>
        <v>-0.5580500479242998</v>
      </c>
      <c r="R278">
        <f t="shared" si="80"/>
        <v>-1.0036471955375432</v>
      </c>
      <c r="S278">
        <f t="shared" si="81"/>
        <v>1.7703888880422631</v>
      </c>
      <c r="T278">
        <f t="shared" si="81"/>
        <v>4.6441093803517814</v>
      </c>
      <c r="U278">
        <f t="shared" si="81"/>
        <v>3.8551547224071134</v>
      </c>
      <c r="V278">
        <f t="shared" si="81"/>
        <v>0.57232398081257763</v>
      </c>
      <c r="W278">
        <f t="shared" si="81"/>
        <v>0.3665401567159931</v>
      </c>
      <c r="X278">
        <f t="shared" si="85"/>
        <v>11.20851712832973</v>
      </c>
      <c r="Y278">
        <f t="shared" si="86"/>
        <v>2.4166739471860397</v>
      </c>
      <c r="Z278">
        <f t="shared" si="91"/>
        <v>0.15795032186439481</v>
      </c>
      <c r="AA278">
        <f t="shared" si="91"/>
        <v>0.41433753699797726</v>
      </c>
      <c r="AB278">
        <f t="shared" si="91"/>
        <v>0.34394868458229327</v>
      </c>
      <c r="AC278">
        <f t="shared" si="91"/>
        <v>5.1061525290086625E-2</v>
      </c>
      <c r="AD278">
        <f t="shared" si="91"/>
        <v>3.2701931265247945E-2</v>
      </c>
      <c r="AE278">
        <f t="shared" si="88"/>
        <v>0.99999999999999989</v>
      </c>
      <c r="AF278" s="17">
        <f t="shared" si="87"/>
        <v>9.8699979981782864</v>
      </c>
      <c r="AG278">
        <f t="shared" si="89"/>
        <v>104995.18397768089</v>
      </c>
      <c r="AH278">
        <f t="shared" si="90"/>
        <v>0.149918492528611</v>
      </c>
      <c r="AI278">
        <f t="shared" si="82"/>
        <v>2.3679674148318976E-2</v>
      </c>
      <c r="AJ278">
        <f t="shared" si="82"/>
        <v>6.2116858944754341E-2</v>
      </c>
      <c r="AK278">
        <f t="shared" si="82"/>
        <v>5.1564268299776117E-2</v>
      </c>
      <c r="AL278">
        <f t="shared" si="82"/>
        <v>7.6550668977013337E-3</v>
      </c>
      <c r="AM278">
        <f t="shared" si="82"/>
        <v>4.9026242380602247E-3</v>
      </c>
      <c r="AO278" s="32">
        <f t="shared" si="77"/>
        <v>209.21049554437013</v>
      </c>
      <c r="AP278">
        <f t="shared" si="77"/>
        <v>548.80395566652464</v>
      </c>
      <c r="AQ278">
        <f t="shared" si="77"/>
        <v>455.57156132339958</v>
      </c>
      <c r="AR278">
        <f t="shared" si="77"/>
        <v>67.632701745057261</v>
      </c>
      <c r="AS278" s="33">
        <f t="shared" si="77"/>
        <v>43.314804075766091</v>
      </c>
      <c r="AW278">
        <f>(((AO278-labtown_av20!AO278)/labtown_av20!AO278)/10)*100</f>
        <v>0.18626877697154273</v>
      </c>
      <c r="AX278">
        <f>(((AP278-labtown_av20!AP278)/labtown_av20!AP278)/10)*100</f>
        <v>0.18626877697154245</v>
      </c>
      <c r="AY278">
        <f>(((AQ278-labtown_av20!AQ278)/labtown_av20!AQ278)/10)*100</f>
        <v>0.15320899162718776</v>
      </c>
      <c r="AZ278">
        <f>(((AR278-labtown_av20!AR278)/labtown_av20!AR278)/10)*100</f>
        <v>0.18626877697154257</v>
      </c>
      <c r="BA278">
        <f>(((AS278-labtown_av20!AS278)/labtown_av20!AS278)/10)*100</f>
        <v>0.18626877697154345</v>
      </c>
    </row>
    <row r="279" spans="1:53" x14ac:dyDescent="0.35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2.4995317560005543</v>
      </c>
      <c r="K279">
        <v>2.0288407110394102</v>
      </c>
      <c r="L279">
        <v>15</v>
      </c>
      <c r="M279">
        <v>2.31867509833077</v>
      </c>
      <c r="N279">
        <f t="shared" si="83"/>
        <v>-1.7461451376630719</v>
      </c>
      <c r="O279">
        <f t="shared" si="84"/>
        <v>0.37692743116846406</v>
      </c>
      <c r="P279">
        <f t="shared" si="78"/>
        <v>1.1732929695376078</v>
      </c>
      <c r="Q279">
        <f t="shared" si="79"/>
        <v>-0.70288407110394102</v>
      </c>
      <c r="R279">
        <f t="shared" si="80"/>
        <v>-1.0895129871389759</v>
      </c>
      <c r="S279">
        <f t="shared" si="81"/>
        <v>0.17444511087808426</v>
      </c>
      <c r="T279">
        <f t="shared" si="81"/>
        <v>1.4577985147977444</v>
      </c>
      <c r="U279">
        <f t="shared" si="81"/>
        <v>3.2326200504060343</v>
      </c>
      <c r="V279">
        <f t="shared" si="81"/>
        <v>0.49515517974711676</v>
      </c>
      <c r="W279">
        <f t="shared" si="81"/>
        <v>0.33638027534190112</v>
      </c>
      <c r="X279">
        <f t="shared" si="85"/>
        <v>5.6963991311708808</v>
      </c>
      <c r="Y279">
        <f t="shared" si="86"/>
        <v>1.7398342438406327</v>
      </c>
      <c r="Z279">
        <f t="shared" si="91"/>
        <v>3.0623751401743421E-2</v>
      </c>
      <c r="AA279">
        <f t="shared" si="91"/>
        <v>0.25591579544007437</v>
      </c>
      <c r="AB279">
        <f t="shared" si="91"/>
        <v>0.5674848225990754</v>
      </c>
      <c r="AC279">
        <f t="shared" si="91"/>
        <v>8.6924242551335906E-2</v>
      </c>
      <c r="AD279">
        <f t="shared" si="91"/>
        <v>5.9051388007770968E-2</v>
      </c>
      <c r="AE279">
        <f t="shared" si="88"/>
        <v>1</v>
      </c>
      <c r="AF279" s="17">
        <f t="shared" si="87"/>
        <v>9.8720078519071119</v>
      </c>
      <c r="AG279">
        <f t="shared" si="89"/>
        <v>65505.659508169789</v>
      </c>
      <c r="AH279">
        <f t="shared" si="90"/>
        <v>9.1463014881773441E-2</v>
      </c>
      <c r="AI279">
        <f t="shared" si="82"/>
        <v>2.8009406301933888E-3</v>
      </c>
      <c r="AJ279">
        <f t="shared" si="82"/>
        <v>2.3406830206816411E-2</v>
      </c>
      <c r="AK279">
        <f t="shared" si="82"/>
        <v>5.1903872774559795E-2</v>
      </c>
      <c r="AL279">
        <f t="shared" si="82"/>
        <v>7.9503532900597196E-3</v>
      </c>
      <c r="AM279">
        <f t="shared" si="82"/>
        <v>5.4010179801441335E-3</v>
      </c>
      <c r="AO279" s="32">
        <f t="shared" si="77"/>
        <v>24.746378415630289</v>
      </c>
      <c r="AP279">
        <f t="shared" si="77"/>
        <v>206.79991270228811</v>
      </c>
      <c r="AQ279">
        <f t="shared" si="77"/>
        <v>458.57197509656049</v>
      </c>
      <c r="AR279">
        <f t="shared" si="77"/>
        <v>70.241564184880687</v>
      </c>
      <c r="AS279" s="33">
        <f t="shared" si="77"/>
        <v>47.718124877585048</v>
      </c>
      <c r="AW279">
        <f>(((AO279-labtown_av20!AO279)/labtown_av20!AO279)/10)*100</f>
        <v>0.19357923957301251</v>
      </c>
      <c r="AX279">
        <f>(((AP279-labtown_av20!AP279)/labtown_av20!AP279)/10)*100</f>
        <v>0.19357923957301112</v>
      </c>
      <c r="AY279">
        <f>(((AQ279-labtown_av20!AQ279)/labtown_av20!AQ279)/10)*100</f>
        <v>7.8420236407526642E-2</v>
      </c>
      <c r="AZ279">
        <f>(((AR279-labtown_av20!AR279)/labtown_av20!AR279)/10)*100</f>
        <v>0.1935792395730106</v>
      </c>
      <c r="BA279">
        <f>(((AS279-labtown_av20!AS279)/labtown_av20!AS279)/10)*100</f>
        <v>0.19357923957301104</v>
      </c>
    </row>
    <row r="280" spans="1:53" x14ac:dyDescent="0.35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4.6779634956497418</v>
      </c>
      <c r="K280">
        <v>3.79704829192349</v>
      </c>
      <c r="L280">
        <v>15</v>
      </c>
      <c r="M280">
        <v>4.3394837621982996</v>
      </c>
      <c r="N280">
        <f t="shared" si="83"/>
        <v>-4.5752772670775999</v>
      </c>
      <c r="O280">
        <f t="shared" si="84"/>
        <v>-1.0376386335387999</v>
      </c>
      <c r="P280">
        <f t="shared" si="78"/>
        <v>0.95827892770210354</v>
      </c>
      <c r="Q280">
        <f t="shared" si="79"/>
        <v>-0.87970482919234905</v>
      </c>
      <c r="R280">
        <f t="shared" si="80"/>
        <v>-1.1883241750509332</v>
      </c>
      <c r="S280">
        <f t="shared" si="81"/>
        <v>1.0303441976669025E-2</v>
      </c>
      <c r="T280">
        <f t="shared" si="81"/>
        <v>0.3542903042071982</v>
      </c>
      <c r="U280">
        <f t="shared" si="81"/>
        <v>2.6072054207939046</v>
      </c>
      <c r="V280">
        <f t="shared" si="81"/>
        <v>0.41490536155954788</v>
      </c>
      <c r="W280">
        <f t="shared" si="81"/>
        <v>0.30473151307565854</v>
      </c>
      <c r="X280">
        <f t="shared" si="85"/>
        <v>3.6914360416129783</v>
      </c>
      <c r="Y280">
        <f t="shared" si="86"/>
        <v>1.3060155535138067</v>
      </c>
      <c r="Z280">
        <f t="shared" si="91"/>
        <v>2.7911744536597526E-3</v>
      </c>
      <c r="AA280">
        <f t="shared" si="91"/>
        <v>9.5976281374873976E-2</v>
      </c>
      <c r="AB280">
        <f t="shared" si="91"/>
        <v>0.70628486892452902</v>
      </c>
      <c r="AC280">
        <f t="shared" si="91"/>
        <v>0.11239673581836038</v>
      </c>
      <c r="AD280">
        <f t="shared" si="91"/>
        <v>8.2550939428576872E-2</v>
      </c>
      <c r="AE280">
        <f t="shared" si="88"/>
        <v>1</v>
      </c>
      <c r="AF280" s="17">
        <f t="shared" si="87"/>
        <v>9.1280125360663948</v>
      </c>
      <c r="AG280">
        <f t="shared" si="89"/>
        <v>22976.412461458422</v>
      </c>
      <c r="AH280">
        <f t="shared" si="90"/>
        <v>6.9114833871082068E-2</v>
      </c>
      <c r="AI280">
        <f t="shared" si="82"/>
        <v>1.9291155866990204E-4</v>
      </c>
      <c r="AJ280">
        <f t="shared" si="82"/>
        <v>6.6333847427886431E-3</v>
      </c>
      <c r="AK280">
        <f t="shared" si="82"/>
        <v>4.8814761381377796E-2</v>
      </c>
      <c r="AL280">
        <f t="shared" si="82"/>
        <v>7.7682817237378771E-3</v>
      </c>
      <c r="AM280">
        <f t="shared" si="82"/>
        <v>5.705494464507849E-3</v>
      </c>
      <c r="AO280" s="32">
        <f t="shared" si="77"/>
        <v>1.7043783006799584</v>
      </c>
      <c r="AP280">
        <f t="shared" si="77"/>
        <v>58.606115121469884</v>
      </c>
      <c r="AQ280">
        <f t="shared" si="77"/>
        <v>431.27960099920642</v>
      </c>
      <c r="AR280">
        <f t="shared" si="77"/>
        <v>68.632957479562648</v>
      </c>
      <c r="AS280" s="33">
        <f t="shared" si="77"/>
        <v>50.408182003217526</v>
      </c>
      <c r="AW280">
        <f>(((AO280-labtown_av20!AO280)/labtown_av20!AO280)/10)*100</f>
        <v>0.22357757918895255</v>
      </c>
      <c r="AX280">
        <f>(((AP280-labtown_av20!AP280)/labtown_av20!AP280)/10)*100</f>
        <v>0.22357757918895324</v>
      </c>
      <c r="AY280">
        <f>(((AQ280-labtown_av20!AQ280)/labtown_av20!AQ280)/10)*100</f>
        <v>8.4837643118432088E-3</v>
      </c>
      <c r="AZ280">
        <f>(((AR280-labtown_av20!AR280)/labtown_av20!AR280)/10)*100</f>
        <v>0.22357757918895488</v>
      </c>
      <c r="BA280">
        <f>(((AS280-labtown_av20!AS280)/labtown_av20!AS280)/10)*100</f>
        <v>0.2235775791889533</v>
      </c>
    </row>
    <row r="281" spans="1:53" x14ac:dyDescent="0.35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6.3725326160299112</v>
      </c>
      <c r="K281">
        <v>5.1725102402840397</v>
      </c>
      <c r="L281">
        <v>15</v>
      </c>
      <c r="M281">
        <v>5.9114402746103103</v>
      </c>
      <c r="N281">
        <f t="shared" si="83"/>
        <v>-6.7760163844544401</v>
      </c>
      <c r="O281">
        <f t="shared" si="84"/>
        <v>-2.1380081922272201</v>
      </c>
      <c r="P281">
        <f t="shared" si="78"/>
        <v>0.79102275478146211</v>
      </c>
      <c r="Q281">
        <f t="shared" si="79"/>
        <v>-1.0172510240284041</v>
      </c>
      <c r="R281">
        <f t="shared" si="80"/>
        <v>-1.2429233018118262</v>
      </c>
      <c r="S281">
        <f t="shared" si="81"/>
        <v>1.1408104085353376E-3</v>
      </c>
      <c r="T281">
        <f t="shared" si="81"/>
        <v>0.11788942239356935</v>
      </c>
      <c r="U281">
        <f t="shared" si="81"/>
        <v>2.2056511132857781</v>
      </c>
      <c r="V281">
        <f t="shared" si="81"/>
        <v>0.36158757073277364</v>
      </c>
      <c r="W281">
        <f t="shared" si="81"/>
        <v>0.28853949582084609</v>
      </c>
      <c r="X281">
        <f t="shared" si="85"/>
        <v>2.9748084126415026</v>
      </c>
      <c r="Y281">
        <f t="shared" si="86"/>
        <v>1.0901796378117812</v>
      </c>
      <c r="Z281">
        <f t="shared" si="91"/>
        <v>3.8349037998125962E-4</v>
      </c>
      <c r="AA281">
        <f t="shared" si="91"/>
        <v>3.9629248691309363E-2</v>
      </c>
      <c r="AB281">
        <f t="shared" si="91"/>
        <v>0.74144308047295537</v>
      </c>
      <c r="AC281">
        <f t="shared" si="91"/>
        <v>0.12154986828603841</v>
      </c>
      <c r="AD281">
        <f t="shared" si="91"/>
        <v>9.6994312169715616E-2</v>
      </c>
      <c r="AE281">
        <f t="shared" si="88"/>
        <v>1</v>
      </c>
      <c r="AF281" s="17">
        <f t="shared" si="87"/>
        <v>8.6284315092255301</v>
      </c>
      <c r="AG281">
        <f t="shared" si="89"/>
        <v>11986.751242203973</v>
      </c>
      <c r="AH281">
        <f t="shared" si="90"/>
        <v>6.2164390990960522E-2</v>
      </c>
      <c r="AI281">
        <f t="shared" si="82"/>
        <v>2.3839445922427042E-5</v>
      </c>
      <c r="AJ281">
        <f t="shared" si="82"/>
        <v>2.4635281103245659E-3</v>
      </c>
      <c r="AK281">
        <f t="shared" si="82"/>
        <v>4.6091357552063006E-2</v>
      </c>
      <c r="AL281">
        <f t="shared" si="82"/>
        <v>7.5560735370330439E-3</v>
      </c>
      <c r="AM281">
        <f t="shared" si="82"/>
        <v>6.029592345617482E-3</v>
      </c>
      <c r="AO281" s="32">
        <f t="shared" si="77"/>
        <v>0.21062208304450999</v>
      </c>
      <c r="AP281">
        <f t="shared" si="77"/>
        <v>21.765330617316632</v>
      </c>
      <c r="AQ281">
        <f t="shared" si="77"/>
        <v>407.21826210029974</v>
      </c>
      <c r="AR281">
        <f t="shared" si="77"/>
        <v>66.758093002078184</v>
      </c>
      <c r="AS281" s="33">
        <f t="shared" si="77"/>
        <v>53.271594645094609</v>
      </c>
      <c r="AW281">
        <f>(((AO281-labtown_av20!AO281)/labtown_av20!AO281)/10)*100</f>
        <v>0.24692963496963782</v>
      </c>
      <c r="AX281">
        <f>(((AP281-labtown_av20!AP281)/labtown_av20!AP281)/10)*100</f>
        <v>0.24692963496963555</v>
      </c>
      <c r="AY281">
        <f>(((AQ281-labtown_av20!AQ281)/labtown_av20!AQ281)/10)*100</f>
        <v>-4.5625970216331628E-2</v>
      </c>
      <c r="AZ281">
        <f>(((AR281-labtown_av20!AR281)/labtown_av20!AR281)/10)*100</f>
        <v>0.24692963496963632</v>
      </c>
      <c r="BA281">
        <f>(((AS281-labtown_av20!AS281)/labtown_av20!AS281)/10)*100</f>
        <v>0.24692963496963541</v>
      </c>
    </row>
    <row r="282" spans="1:53" x14ac:dyDescent="0.35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8.3039949769785704</v>
      </c>
      <c r="K282">
        <v>6.7402556631319603</v>
      </c>
      <c r="L282">
        <v>15</v>
      </c>
      <c r="M282">
        <v>7.7031493292936499</v>
      </c>
      <c r="N282">
        <f t="shared" si="83"/>
        <v>-9.2844090610110968</v>
      </c>
      <c r="O282">
        <f t="shared" si="84"/>
        <v>-3.3922045305055484</v>
      </c>
      <c r="P282">
        <f t="shared" si="78"/>
        <v>0.60038491136315386</v>
      </c>
      <c r="Q282">
        <f t="shared" si="79"/>
        <v>-1.1740255663131962</v>
      </c>
      <c r="R282">
        <f t="shared" si="80"/>
        <v>-1.3405086020062977</v>
      </c>
      <c r="S282">
        <f t="shared" si="81"/>
        <v>9.2860790646965679E-5</v>
      </c>
      <c r="T282">
        <f t="shared" si="81"/>
        <v>3.363444694420898E-2</v>
      </c>
      <c r="U282">
        <f t="shared" si="81"/>
        <v>1.8228202896187222</v>
      </c>
      <c r="V282">
        <f t="shared" si="81"/>
        <v>0.30912004996764081</v>
      </c>
      <c r="W282">
        <f t="shared" si="81"/>
        <v>0.26171252720880006</v>
      </c>
      <c r="X282">
        <f t="shared" si="85"/>
        <v>2.4273801745300188</v>
      </c>
      <c r="Y282">
        <f t="shared" si="86"/>
        <v>0.886812558288401</v>
      </c>
      <c r="Z282">
        <f t="shared" si="91"/>
        <v>3.8255561127726965E-5</v>
      </c>
      <c r="AA282">
        <f t="shared" si="91"/>
        <v>1.3856274883155115E-2</v>
      </c>
      <c r="AB282">
        <f t="shared" si="91"/>
        <v>0.75094140948549626</v>
      </c>
      <c r="AC282">
        <f t="shared" si="91"/>
        <v>0.12734719233977909</v>
      </c>
      <c r="AD282">
        <f t="shared" si="91"/>
        <v>0.10781686773044193</v>
      </c>
      <c r="AE282">
        <f t="shared" si="88"/>
        <v>1</v>
      </c>
      <c r="AF282" s="17">
        <f t="shared" si="87"/>
        <v>9.2305467269012063</v>
      </c>
      <c r="AG282">
        <f t="shared" si="89"/>
        <v>18983.311265142733</v>
      </c>
      <c r="AH282">
        <f t="shared" si="90"/>
        <v>5.9150968817497554E-2</v>
      </c>
      <c r="AI282">
        <f t="shared" si="82"/>
        <v>2.2628535033620494E-6</v>
      </c>
      <c r="AJ282">
        <f t="shared" si="82"/>
        <v>8.1961208354018275E-4</v>
      </c>
      <c r="AK282">
        <f t="shared" si="82"/>
        <v>4.4418911896244251E-2</v>
      </c>
      <c r="AL282">
        <f t="shared" si="82"/>
        <v>7.5327098030861361E-3</v>
      </c>
      <c r="AM282">
        <f t="shared" si="82"/>
        <v>6.3774721811236286E-3</v>
      </c>
      <c r="AO282" s="32">
        <f t="shared" si="77"/>
        <v>1.9992365596648045E-2</v>
      </c>
      <c r="AP282">
        <f t="shared" si="77"/>
        <v>7.2412926410040193</v>
      </c>
      <c r="AQ282">
        <f t="shared" si="77"/>
        <v>392.44216415936967</v>
      </c>
      <c r="AR282">
        <f t="shared" si="77"/>
        <v>66.551673845877659</v>
      </c>
      <c r="AS282" s="33">
        <f t="shared" si="77"/>
        <v>56.345121430990083</v>
      </c>
      <c r="AW282">
        <f>(((AO282-labtown_av20!AO282)/labtown_av20!AO282)/10)*100</f>
        <v>0.28575877504387048</v>
      </c>
      <c r="AX282">
        <f>(((AP282-labtown_av20!AP282)/labtown_av20!AP282)/10)*100</f>
        <v>0.28575877504386704</v>
      </c>
      <c r="AY282">
        <f>(((AQ282-labtown_av20!AQ282)/labtown_av20!AQ282)/10)*100</f>
        <v>-9.5245804988441152E-2</v>
      </c>
      <c r="AZ282">
        <f>(((AR282-labtown_av20!AR282)/labtown_av20!AR282)/10)*100</f>
        <v>0.28575877504387132</v>
      </c>
      <c r="BA282">
        <f>(((AS282-labtown_av20!AS282)/labtown_av20!AS282)/10)*100</f>
        <v>0.28575877504386804</v>
      </c>
    </row>
    <row r="283" spans="1:53" x14ac:dyDescent="0.35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10.086467606543803</v>
      </c>
      <c r="K283">
        <v>8.1870678624543505</v>
      </c>
      <c r="L283">
        <v>15</v>
      </c>
      <c r="M283">
        <v>9.35664898566211</v>
      </c>
      <c r="N283">
        <f t="shared" si="83"/>
        <v>-11.599308579926998</v>
      </c>
      <c r="O283">
        <f t="shared" si="84"/>
        <v>-4.5496542899634989</v>
      </c>
      <c r="P283">
        <f t="shared" si="78"/>
        <v>0.42445254792554887</v>
      </c>
      <c r="Q283">
        <f t="shared" si="79"/>
        <v>-1.3187067862454351</v>
      </c>
      <c r="R283">
        <f t="shared" si="80"/>
        <v>-1.4411026010534391</v>
      </c>
      <c r="S283">
        <f t="shared" si="81"/>
        <v>9.1724275447822277E-6</v>
      </c>
      <c r="T283">
        <f t="shared" si="81"/>
        <v>1.057085820401067E-2</v>
      </c>
      <c r="U283">
        <f t="shared" si="81"/>
        <v>1.5287532713852623</v>
      </c>
      <c r="V283">
        <f t="shared" si="81"/>
        <v>0.26748098848778767</v>
      </c>
      <c r="W283">
        <f t="shared" si="81"/>
        <v>0.23666666585287569</v>
      </c>
      <c r="X283">
        <f t="shared" si="85"/>
        <v>2.0434809563574809</v>
      </c>
      <c r="Y283">
        <f t="shared" si="86"/>
        <v>0.71465470484859339</v>
      </c>
      <c r="Z283">
        <f t="shared" si="91"/>
        <v>4.4886288351481107E-6</v>
      </c>
      <c r="AA283">
        <f t="shared" si="91"/>
        <v>5.1729663401675636E-3</v>
      </c>
      <c r="AB283">
        <f t="shared" si="91"/>
        <v>0.74811231620688834</v>
      </c>
      <c r="AC283">
        <f t="shared" si="91"/>
        <v>0.13089477915398556</v>
      </c>
      <c r="AD283">
        <f t="shared" si="91"/>
        <v>0.11581544967012351</v>
      </c>
      <c r="AE283">
        <f t="shared" si="88"/>
        <v>1.0000000000000002</v>
      </c>
      <c r="AF283" s="17">
        <f t="shared" si="87"/>
        <v>9.8021073208252112</v>
      </c>
      <c r="AG283">
        <f t="shared" si="89"/>
        <v>29803.038018274558</v>
      </c>
      <c r="AH283">
        <f t="shared" si="90"/>
        <v>5.5416318115515603E-2</v>
      </c>
      <c r="AI283">
        <f t="shared" si="82"/>
        <v>2.4874328343104394E-7</v>
      </c>
      <c r="AJ283">
        <f t="shared" si="82"/>
        <v>2.8666674830758022E-4</v>
      </c>
      <c r="AK283">
        <f t="shared" si="82"/>
        <v>4.1457630101056124E-2</v>
      </c>
      <c r="AL283">
        <f t="shared" si="82"/>
        <v>7.253706721257424E-3</v>
      </c>
      <c r="AM283">
        <f t="shared" si="82"/>
        <v>6.4180658016110516E-3</v>
      </c>
      <c r="AO283" s="32">
        <f t="shared" si="77"/>
        <v>2.1976529433635271E-3</v>
      </c>
      <c r="AP283">
        <f t="shared" si="77"/>
        <v>2.5327076755310682</v>
      </c>
      <c r="AQ283">
        <f t="shared" si="77"/>
        <v>366.27916766130295</v>
      </c>
      <c r="AR283">
        <f t="shared" si="77"/>
        <v>64.086674849599873</v>
      </c>
      <c r="AS283" s="33">
        <f t="shared" si="77"/>
        <v>56.703767052754976</v>
      </c>
      <c r="AW283">
        <f>(((AO283-labtown_av20!AO283)/labtown_av20!AO283)/10)*100</f>
        <v>0.31148111428818354</v>
      </c>
      <c r="AX283">
        <f>(((AP283-labtown_av20!AP283)/labtown_av20!AP283)/10)*100</f>
        <v>0.31148111428818603</v>
      </c>
      <c r="AY283">
        <f>(((AQ283-labtown_av20!AQ283)/labtown_av20!AQ283)/10)*100</f>
        <v>-0.15060171292781216</v>
      </c>
      <c r="AZ283">
        <f>(((AR283-labtown_av20!AR283)/labtown_av20!AR283)/10)*100</f>
        <v>0.31148111428818259</v>
      </c>
      <c r="BA283">
        <f>(((AS283-labtown_av20!AS283)/labtown_av20!AS283)/10)*100</f>
        <v>0.31148111428818503</v>
      </c>
    </row>
    <row r="284" spans="1:53" x14ac:dyDescent="0.35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13.315340363441051</v>
      </c>
      <c r="K284">
        <v>10.807906139156801</v>
      </c>
      <c r="L284">
        <v>15</v>
      </c>
      <c r="M284">
        <v>12.3518927304649</v>
      </c>
      <c r="N284">
        <f t="shared" si="83"/>
        <v>-15.79264982265072</v>
      </c>
      <c r="O284">
        <f t="shared" si="84"/>
        <v>-6.64632491132536</v>
      </c>
      <c r="P284">
        <f t="shared" si="78"/>
        <v>0.10575861347853954</v>
      </c>
      <c r="Q284">
        <f t="shared" si="79"/>
        <v>-1.5807906139156802</v>
      </c>
      <c r="R284">
        <f t="shared" si="80"/>
        <v>-1.5810179122917334</v>
      </c>
      <c r="S284">
        <f t="shared" si="81"/>
        <v>1.3846478235887168E-7</v>
      </c>
      <c r="T284">
        <f t="shared" si="81"/>
        <v>1.2987865008757503E-3</v>
      </c>
      <c r="U284">
        <f t="shared" si="81"/>
        <v>1.1115535300801855</v>
      </c>
      <c r="V284">
        <f t="shared" si="81"/>
        <v>0.2058123157834621</v>
      </c>
      <c r="W284">
        <f t="shared" si="81"/>
        <v>0.2057655402945105</v>
      </c>
      <c r="X284">
        <f t="shared" si="85"/>
        <v>1.5244303111238162</v>
      </c>
      <c r="Y284">
        <f t="shared" si="86"/>
        <v>0.42162077378985063</v>
      </c>
      <c r="Z284">
        <f t="shared" si="91"/>
        <v>9.0830509829468614E-8</v>
      </c>
      <c r="AA284">
        <f t="shared" si="91"/>
        <v>8.5198155100857289E-4</v>
      </c>
      <c r="AB284">
        <f t="shared" si="91"/>
        <v>0.72915995042157344</v>
      </c>
      <c r="AC284">
        <f t="shared" si="91"/>
        <v>0.13500933055558073</v>
      </c>
      <c r="AD284">
        <f t="shared" si="91"/>
        <v>0.13497864664132747</v>
      </c>
      <c r="AE284">
        <f t="shared" si="88"/>
        <v>1</v>
      </c>
      <c r="AF284" s="18">
        <f t="shared" si="87"/>
        <v>9.9154847935456214</v>
      </c>
      <c r="AG284">
        <f t="shared" si="89"/>
        <v>27190.402348959589</v>
      </c>
      <c r="AH284">
        <f t="shared" si="90"/>
        <v>5.2278183344022733E-2</v>
      </c>
      <c r="AI284">
        <f t="shared" si="82"/>
        <v>4.7484540460960191E-9</v>
      </c>
      <c r="AJ284">
        <f t="shared" si="82"/>
        <v>4.4540047729351027E-5</v>
      </c>
      <c r="AK284">
        <f t="shared" si="82"/>
        <v>3.8119157575257544E-2</v>
      </c>
      <c r="AL284">
        <f t="shared" si="82"/>
        <v>7.05804253593842E-3</v>
      </c>
      <c r="AM284">
        <f t="shared" si="82"/>
        <v>7.0564384366433759E-3</v>
      </c>
      <c r="AO284" s="34">
        <f t="shared" si="77"/>
        <v>4.195270668975574E-5</v>
      </c>
      <c r="AP284" s="35">
        <f t="shared" si="77"/>
        <v>0.39351240218349587</v>
      </c>
      <c r="AQ284" s="35">
        <f t="shared" si="77"/>
        <v>336.78368190804275</v>
      </c>
      <c r="AR284" s="35">
        <f t="shared" si="77"/>
        <v>62.35797702569927</v>
      </c>
      <c r="AS284" s="36">
        <f t="shared" si="77"/>
        <v>62.343804769513795</v>
      </c>
      <c r="AT284">
        <f>SUM(AO265:AS284)</f>
        <v>9229.1573913318425</v>
      </c>
      <c r="AU284">
        <f>C284*0.5</f>
        <v>8835.0242589475001</v>
      </c>
      <c r="AW284">
        <f>(((AO284-labtown_av20!AO284)/labtown_av20!AO284)/10)*100</f>
        <v>0.38074026131054045</v>
      </c>
      <c r="AX284">
        <f>(((AP284-labtown_av20!AP284)/labtown_av20!AP284)/10)*100</f>
        <v>0.3807402613105409</v>
      </c>
      <c r="AY284">
        <f>(((AQ284-labtown_av20!AQ284)/labtown_av20!AQ284)/10)*100</f>
        <v>-0.22891106422748006</v>
      </c>
      <c r="AZ284">
        <f>(((AR284-labtown_av20!AR284)/labtown_av20!AR284)/10)*100</f>
        <v>0.38074026131054151</v>
      </c>
      <c r="BA284">
        <f>(((AS284-labtown_av20!AS284)/labtown_av20!AS284)/10)*100</f>
        <v>0.38074026131053984</v>
      </c>
    </row>
    <row r="285" spans="1:53" x14ac:dyDescent="0.35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28.072887161645372</v>
      </c>
      <c r="K285">
        <v>22.786434384452399</v>
      </c>
      <c r="L285">
        <v>30.381912512603201</v>
      </c>
      <c r="M285">
        <v>26.041639296517001</v>
      </c>
      <c r="N285">
        <f t="shared" si="83"/>
        <v>-34.958295015123838</v>
      </c>
      <c r="O285">
        <f t="shared" si="84"/>
        <v>-16.229147507561919</v>
      </c>
      <c r="P285">
        <f t="shared" si="78"/>
        <v>-1.3008304211494124</v>
      </c>
      <c r="Q285">
        <f t="shared" si="79"/>
        <v>-2.7786434384452399</v>
      </c>
      <c r="R285">
        <f t="shared" si="80"/>
        <v>-3.0658449102223342</v>
      </c>
      <c r="S285">
        <f t="shared" si="81"/>
        <v>6.5736318501292471E-16</v>
      </c>
      <c r="T285">
        <f t="shared" si="81"/>
        <v>8.948923416483546E-8</v>
      </c>
      <c r="U285">
        <f t="shared" si="81"/>
        <v>0.27230557081204887</v>
      </c>
      <c r="V285">
        <f t="shared" si="81"/>
        <v>6.2122723540670888E-2</v>
      </c>
      <c r="W285">
        <f t="shared" si="81"/>
        <v>4.661444020434586E-2</v>
      </c>
      <c r="X285">
        <f t="shared" si="85"/>
        <v>0.38104282404630041</v>
      </c>
      <c r="Y285">
        <f t="shared" si="86"/>
        <v>-0.96484351110008382</v>
      </c>
      <c r="Z285">
        <f t="shared" si="91"/>
        <v>1.7251687829529856E-15</v>
      </c>
      <c r="AA285">
        <f t="shared" si="91"/>
        <v>2.3485348238433601E-7</v>
      </c>
      <c r="AB285">
        <f t="shared" si="91"/>
        <v>0.71463246025848548</v>
      </c>
      <c r="AC285">
        <f t="shared" si="91"/>
        <v>0.16303344301563955</v>
      </c>
      <c r="AD285">
        <f t="shared" si="91"/>
        <v>0.12233386187239088</v>
      </c>
      <c r="AE285">
        <f t="shared" si="88"/>
        <v>1</v>
      </c>
      <c r="AF285" s="16">
        <f t="shared" si="87"/>
        <v>9.3332106495075688</v>
      </c>
      <c r="AG285">
        <f t="shared" si="89"/>
        <v>5754.9762352457574</v>
      </c>
      <c r="AH285">
        <f>AG285/C409</f>
        <v>1.8720082716783923E-2</v>
      </c>
      <c r="AI285">
        <f t="shared" si="82"/>
        <v>3.2295302317293341E-17</v>
      </c>
      <c r="AJ285">
        <f t="shared" si="82"/>
        <v>4.3964766165595262E-9</v>
      </c>
      <c r="AK285">
        <f t="shared" si="82"/>
        <v>1.3377978768137648E-2</v>
      </c>
      <c r="AL285">
        <f t="shared" si="82"/>
        <v>3.0519995388548506E-3</v>
      </c>
      <c r="AM285">
        <f t="shared" si="82"/>
        <v>2.2901000133147761E-3</v>
      </c>
      <c r="AO285" s="29">
        <f t="shared" si="77"/>
        <v>3.2040460532400024E-13</v>
      </c>
      <c r="AP285" s="30">
        <f t="shared" si="77"/>
        <v>4.3617840802519838E-5</v>
      </c>
      <c r="AQ285" s="30">
        <f t="shared" si="77"/>
        <v>132.72413322301537</v>
      </c>
      <c r="AR285" s="30">
        <f t="shared" si="77"/>
        <v>30.279162526129731</v>
      </c>
      <c r="AS285" s="31">
        <f t="shared" si="77"/>
        <v>22.720288657143143</v>
      </c>
      <c r="AW285">
        <f>(((AO285-labtown_av20!AO285)/labtown_av20!AO285)/10)*100</f>
        <v>0.51461247205980076</v>
      </c>
      <c r="AX285">
        <f>(((AP285-labtown_av20!AP285)/labtown_av20!AP285)/10)*100</f>
        <v>0.5146124720597991</v>
      </c>
      <c r="AY285">
        <f>(((AQ285-labtown_av20!AQ285)/labtown_av20!AQ285)/10)*100</f>
        <v>-0.74501874020919856</v>
      </c>
      <c r="AZ285">
        <f>(((AR285-labtown_av20!AR285)/labtown_av20!AR285)/10)*100</f>
        <v>0.51461247205979965</v>
      </c>
      <c r="BA285">
        <f>(((AS285-labtown_av20!AS285)/labtown_av20!AS285)/10)*100</f>
        <v>0.51461247205979976</v>
      </c>
    </row>
    <row r="286" spans="1:53" x14ac:dyDescent="0.35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25.402414716606621</v>
      </c>
      <c r="K286">
        <v>20.618843114128801</v>
      </c>
      <c r="L286">
        <v>27.4917908188383</v>
      </c>
      <c r="M286">
        <v>23.5643921304328</v>
      </c>
      <c r="N286">
        <f t="shared" si="83"/>
        <v>-31.490148982605959</v>
      </c>
      <c r="O286">
        <f t="shared" si="84"/>
        <v>-14.495074491302979</v>
      </c>
      <c r="P286">
        <f t="shared" si="78"/>
        <v>-1.0372513226780595</v>
      </c>
      <c r="Q286">
        <f t="shared" si="79"/>
        <v>-2.56188431141288</v>
      </c>
      <c r="R286">
        <f t="shared" si="80"/>
        <v>-2.775212044729948</v>
      </c>
      <c r="S286">
        <f t="shared" si="81"/>
        <v>2.1086381642129924E-14</v>
      </c>
      <c r="T286">
        <f t="shared" si="81"/>
        <v>5.068379593206653E-7</v>
      </c>
      <c r="U286">
        <f t="shared" si="81"/>
        <v>0.35442755126679537</v>
      </c>
      <c r="V286">
        <f t="shared" si="81"/>
        <v>7.7159211392698171E-2</v>
      </c>
      <c r="W286">
        <f t="shared" si="81"/>
        <v>6.2336257213336042E-2</v>
      </c>
      <c r="X286">
        <f t="shared" si="85"/>
        <v>0.49392352671080997</v>
      </c>
      <c r="Y286">
        <f t="shared" si="86"/>
        <v>-0.70537457800675563</v>
      </c>
      <c r="Z286">
        <f t="shared" si="91"/>
        <v>4.2691591920212187E-14</v>
      </c>
      <c r="AA286">
        <f t="shared" si="91"/>
        <v>1.026146623741243E-6</v>
      </c>
      <c r="AB286">
        <f t="shared" si="91"/>
        <v>0.71757576244047017</v>
      </c>
      <c r="AC286">
        <f t="shared" si="91"/>
        <v>0.15621691865241832</v>
      </c>
      <c r="AD286">
        <f t="shared" si="91"/>
        <v>0.12620629276044518</v>
      </c>
      <c r="AE286">
        <f t="shared" si="88"/>
        <v>1.0000000000000002</v>
      </c>
      <c r="AF286" s="17">
        <f t="shared" si="87"/>
        <v>8.8419653060436207</v>
      </c>
      <c r="AG286">
        <f t="shared" si="89"/>
        <v>4222.5863626493428</v>
      </c>
      <c r="AH286">
        <f t="shared" ref="AH286:AH304" si="92">AG286/C410</f>
        <v>2.0707508410978018E-2</v>
      </c>
      <c r="AI286">
        <f t="shared" si="82"/>
        <v>8.840364987658351E-16</v>
      </c>
      <c r="AJ286">
        <f t="shared" si="82"/>
        <v>2.1248939842018487E-8</v>
      </c>
      <c r="AK286">
        <f t="shared" si="82"/>
        <v>1.4859206136250001E-2</v>
      </c>
      <c r="AL286">
        <f t="shared" si="82"/>
        <v>3.2348631569320213E-3</v>
      </c>
      <c r="AM286">
        <f t="shared" si="82"/>
        <v>2.6134178688552727E-3</v>
      </c>
      <c r="AO286" s="32">
        <f t="shared" si="77"/>
        <v>8.7706057895425047E-12</v>
      </c>
      <c r="AP286">
        <f t="shared" si="77"/>
        <v>2.1081264750971856E-4</v>
      </c>
      <c r="AQ286">
        <f t="shared" si="77"/>
        <v>147.41952345693846</v>
      </c>
      <c r="AR286">
        <f t="shared" si="77"/>
        <v>32.093368964035129</v>
      </c>
      <c r="AS286" s="33">
        <f t="shared" si="77"/>
        <v>25.927954245187003</v>
      </c>
      <c r="AW286">
        <f>(((AO286-labtown_av20!AO286)/labtown_av20!AO286)/10)*100</f>
        <v>0.47169488048449315</v>
      </c>
      <c r="AX286">
        <f>(((AP286-labtown_av20!AP286)/labtown_av20!AP286)/10)*100</f>
        <v>0.47169488048449426</v>
      </c>
      <c r="AY286">
        <f>(((AQ286-labtown_av20!AQ286)/labtown_av20!AQ286)/10)*100</f>
        <v>-0.67022993328685976</v>
      </c>
      <c r="AZ286">
        <f>(((AR286-labtown_av20!AR286)/labtown_av20!AR286)/10)*100</f>
        <v>0.47169488048449298</v>
      </c>
      <c r="BA286">
        <f>(((AS286-labtown_av20!AS286)/labtown_av20!AS286)/10)*100</f>
        <v>0.47169488048449443</v>
      </c>
    </row>
    <row r="287" spans="1:53" x14ac:dyDescent="0.35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24.547938556751721</v>
      </c>
      <c r="K287">
        <v>19.925274802558299</v>
      </c>
      <c r="L287">
        <v>26.567033070077699</v>
      </c>
      <c r="M287">
        <v>22.771742631495101</v>
      </c>
      <c r="N287">
        <f t="shared" si="83"/>
        <v>-30.380439684093236</v>
      </c>
      <c r="O287">
        <f t="shared" si="84"/>
        <v>-13.940219842046618</v>
      </c>
      <c r="P287">
        <f t="shared" si="78"/>
        <v>-0.95291341599108392</v>
      </c>
      <c r="Q287">
        <f t="shared" si="79"/>
        <v>-2.4925274802558297</v>
      </c>
      <c r="R287">
        <f t="shared" si="80"/>
        <v>-2.6834255087472743</v>
      </c>
      <c r="S287">
        <f t="shared" si="81"/>
        <v>6.3965041708292743E-14</v>
      </c>
      <c r="T287">
        <f t="shared" si="81"/>
        <v>8.8275349577751442E-7</v>
      </c>
      <c r="U287">
        <f t="shared" si="81"/>
        <v>0.38561592570706349</v>
      </c>
      <c r="V287">
        <f t="shared" si="81"/>
        <v>8.2700677869592065E-2</v>
      </c>
      <c r="W287">
        <f t="shared" si="81"/>
        <v>6.8328692274857911E-2</v>
      </c>
      <c r="X287">
        <f t="shared" si="85"/>
        <v>0.53664617860507324</v>
      </c>
      <c r="Y287">
        <f t="shared" si="86"/>
        <v>-0.62241628691276552</v>
      </c>
      <c r="Z287">
        <f t="shared" si="91"/>
        <v>1.1919406912494884E-13</v>
      </c>
      <c r="AA287">
        <f t="shared" si="91"/>
        <v>1.6449450885350425E-6</v>
      </c>
      <c r="AB287">
        <f t="shared" si="91"/>
        <v>0.7185664243606672</v>
      </c>
      <c r="AC287">
        <f t="shared" si="91"/>
        <v>0.15410652524268295</v>
      </c>
      <c r="AD287">
        <f t="shared" si="91"/>
        <v>0.127325405451442</v>
      </c>
      <c r="AE287">
        <f t="shared" si="88"/>
        <v>0.99999999999999989</v>
      </c>
      <c r="AF287" s="17">
        <f t="shared" si="87"/>
        <v>9.3885152670662713</v>
      </c>
      <c r="AG287">
        <f t="shared" si="89"/>
        <v>7729.6886777819082</v>
      </c>
      <c r="AH287">
        <f t="shared" si="92"/>
        <v>2.0029243108181452E-2</v>
      </c>
      <c r="AI287">
        <f t="shared" si="82"/>
        <v>2.3873669875569851E-15</v>
      </c>
      <c r="AJ287">
        <f t="shared" si="82"/>
        <v>3.2947005077877429E-8</v>
      </c>
      <c r="AK287">
        <f t="shared" si="82"/>
        <v>1.4392341602896482E-2</v>
      </c>
      <c r="AL287">
        <f t="shared" si="82"/>
        <v>3.0866370586427987E-3</v>
      </c>
      <c r="AM287">
        <f t="shared" si="82"/>
        <v>2.5502314996347039E-3</v>
      </c>
      <c r="AO287" s="32">
        <f t="shared" si="77"/>
        <v>2.3685283076051143E-11</v>
      </c>
      <c r="AP287">
        <f t="shared" si="77"/>
        <v>3.268702071549419E-4</v>
      </c>
      <c r="AQ287">
        <f t="shared" si="77"/>
        <v>142.7877183393004</v>
      </c>
      <c r="AR287">
        <f t="shared" si="77"/>
        <v>30.622804482102907</v>
      </c>
      <c r="AS287" s="33">
        <f t="shared" si="77"/>
        <v>25.301076580656453</v>
      </c>
      <c r="AW287">
        <f>(((AO287-labtown_av20!AO287)/labtown_av20!AO287)/10)*100</f>
        <v>0.44140547247220835</v>
      </c>
      <c r="AX287">
        <f>(((AP287-labtown_av20!AP287)/labtown_av20!AP287)/10)*100</f>
        <v>0.44140547247221118</v>
      </c>
      <c r="AY287">
        <f>(((AQ287-labtown_av20!AQ287)/labtown_av20!AQ287)/10)*100</f>
        <v>-0.66101421234428193</v>
      </c>
      <c r="AZ287">
        <f>(((AR287-labtown_av20!AR287)/labtown_av20!AR287)/10)*100</f>
        <v>0.44140547247221085</v>
      </c>
      <c r="BA287">
        <f>(((AS287-labtown_av20!AS287)/labtown_av20!AS287)/10)*100</f>
        <v>0.4414054724722104</v>
      </c>
    </row>
    <row r="288" spans="1:53" x14ac:dyDescent="0.35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23.298308519338601</v>
      </c>
      <c r="K288">
        <v>18.9109647072553</v>
      </c>
      <c r="L288">
        <v>25.2146196096738</v>
      </c>
      <c r="M288">
        <v>21.612531094006101</v>
      </c>
      <c r="N288">
        <f t="shared" si="83"/>
        <v>-28.757543531608558</v>
      </c>
      <c r="O288">
        <f t="shared" si="84"/>
        <v>-13.128771765804279</v>
      </c>
      <c r="P288">
        <f t="shared" si="78"/>
        <v>-0.82957330840224808</v>
      </c>
      <c r="Q288">
        <f t="shared" si="79"/>
        <v>-2.3910964707255298</v>
      </c>
      <c r="R288">
        <f t="shared" si="80"/>
        <v>-2.5624128860033908</v>
      </c>
      <c r="S288">
        <f t="shared" si="81"/>
        <v>3.2415858739218258E-13</v>
      </c>
      <c r="T288">
        <f t="shared" si="81"/>
        <v>1.9872242030569761E-6</v>
      </c>
      <c r="U288">
        <f t="shared" si="81"/>
        <v>0.43623538458867467</v>
      </c>
      <c r="V288">
        <f t="shared" si="81"/>
        <v>9.1529269672222108E-2</v>
      </c>
      <c r="W288">
        <f t="shared" si="81"/>
        <v>7.7118437771031639E-2</v>
      </c>
      <c r="X288">
        <f t="shared" si="85"/>
        <v>0.60488507925645563</v>
      </c>
      <c r="Y288">
        <f t="shared" si="86"/>
        <v>-0.50271679063661578</v>
      </c>
      <c r="Z288">
        <f t="shared" si="91"/>
        <v>5.359011133001476E-13</v>
      </c>
      <c r="AA288">
        <f t="shared" si="91"/>
        <v>3.2852921508656433E-6</v>
      </c>
      <c r="AB288">
        <f t="shared" si="91"/>
        <v>0.7211872131561079</v>
      </c>
      <c r="AC288">
        <f t="shared" si="91"/>
        <v>0.15131679191811584</v>
      </c>
      <c r="AD288">
        <f t="shared" si="91"/>
        <v>0.12749270963308953</v>
      </c>
      <c r="AE288">
        <f t="shared" si="88"/>
        <v>1</v>
      </c>
      <c r="AF288" s="17">
        <f t="shared" si="87"/>
        <v>8.8928132015222179</v>
      </c>
      <c r="AG288">
        <f t="shared" si="89"/>
        <v>5120.0088578279929</v>
      </c>
      <c r="AH288">
        <f t="shared" si="92"/>
        <v>2.0458390617783005E-2</v>
      </c>
      <c r="AI288">
        <f t="shared" si="82"/>
        <v>1.0963674308399207E-14</v>
      </c>
      <c r="AJ288">
        <f t="shared" si="82"/>
        <v>6.7211790115945826E-8</v>
      </c>
      <c r="AK288">
        <f t="shared" si="82"/>
        <v>1.4754329715297989E-2</v>
      </c>
      <c r="AL288">
        <f t="shared" si="82"/>
        <v>3.0956980360906045E-3</v>
      </c>
      <c r="AM288">
        <f t="shared" si="82"/>
        <v>2.6082956545933319E-3</v>
      </c>
      <c r="AO288" s="32">
        <f t="shared" si="77"/>
        <v>1.0877160105736198E-10</v>
      </c>
      <c r="AP288">
        <f t="shared" si="77"/>
        <v>6.668142280769955E-4</v>
      </c>
      <c r="AQ288">
        <f t="shared" si="77"/>
        <v>146.37903503132216</v>
      </c>
      <c r="AR288">
        <f t="shared" si="77"/>
        <v>30.712699256101025</v>
      </c>
      <c r="AS288" s="33">
        <f t="shared" si="77"/>
        <v>25.877136295788112</v>
      </c>
      <c r="AW288">
        <f>(((AO288-labtown_av20!AO288)/labtown_av20!AO288)/10)*100</f>
        <v>0.42067367487082419</v>
      </c>
      <c r="AX288">
        <f>(((AP288-labtown_av20!AP288)/labtown_av20!AP288)/10)*100</f>
        <v>0.42067367487082619</v>
      </c>
      <c r="AY288">
        <f>(((AQ288-labtown_av20!AQ288)/labtown_av20!AQ288)/10)*100</f>
        <v>-0.62646508441091997</v>
      </c>
      <c r="AZ288">
        <f>(((AR288-labtown_av20!AR288)/labtown_av20!AR288)/10)*100</f>
        <v>0.42067367487082413</v>
      </c>
      <c r="BA288">
        <f>(((AS288-labtown_av20!AS288)/labtown_av20!AS288)/10)*100</f>
        <v>0.42067367487082691</v>
      </c>
    </row>
    <row r="289" spans="1:53" x14ac:dyDescent="0.35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22.59562711294625</v>
      </c>
      <c r="K289">
        <v>18.340606422846101</v>
      </c>
      <c r="L289">
        <v>24.454141897128</v>
      </c>
      <c r="M289">
        <v>20.960693054681101</v>
      </c>
      <c r="N289">
        <f t="shared" si="83"/>
        <v>-27.844970276553596</v>
      </c>
      <c r="O289">
        <f t="shared" si="84"/>
        <v>-12.672485138276798</v>
      </c>
      <c r="P289">
        <f t="shared" si="78"/>
        <v>-0.7602177410180786</v>
      </c>
      <c r="Q289">
        <f t="shared" si="79"/>
        <v>-2.3340606422846104</v>
      </c>
      <c r="R289">
        <f t="shared" si="80"/>
        <v>-2.5005695452598271</v>
      </c>
      <c r="S289">
        <f t="shared" si="81"/>
        <v>8.0738943115331562E-13</v>
      </c>
      <c r="T289">
        <f t="shared" si="81"/>
        <v>3.136242476110717E-6</v>
      </c>
      <c r="U289">
        <f t="shared" si="81"/>
        <v>0.46756460793146809</v>
      </c>
      <c r="V289">
        <f t="shared" si="81"/>
        <v>9.6901464925971306E-2</v>
      </c>
      <c r="W289">
        <f t="shared" si="81"/>
        <v>8.2038260812942396E-2</v>
      </c>
      <c r="X289">
        <f t="shared" si="85"/>
        <v>0.64650746991366537</v>
      </c>
      <c r="Y289">
        <f t="shared" si="86"/>
        <v>-0.43617052644615595</v>
      </c>
      <c r="Z289">
        <f t="shared" si="91"/>
        <v>1.2488477994865773E-12</v>
      </c>
      <c r="AA289">
        <f t="shared" si="91"/>
        <v>4.8510537341966532E-6</v>
      </c>
      <c r="AB289">
        <f t="shared" si="91"/>
        <v>0.72321609523538322</v>
      </c>
      <c r="AC289">
        <f t="shared" si="91"/>
        <v>0.14988452482832337</v>
      </c>
      <c r="AD289">
        <f t="shared" si="91"/>
        <v>0.1268945288813102</v>
      </c>
      <c r="AE289">
        <f t="shared" si="88"/>
        <v>0.99999999999999978</v>
      </c>
      <c r="AF289" s="17">
        <f t="shared" si="87"/>
        <v>9.595459734844523</v>
      </c>
      <c r="AG289">
        <f t="shared" si="89"/>
        <v>10830.704258129044</v>
      </c>
      <c r="AH289">
        <f t="shared" si="92"/>
        <v>2.1201690297086705E-2</v>
      </c>
      <c r="AI289">
        <f t="shared" si="82"/>
        <v>2.6477684272912648E-14</v>
      </c>
      <c r="AJ289">
        <f t="shared" si="82"/>
        <v>1.0285053888696341E-7</v>
      </c>
      <c r="AK289">
        <f t="shared" si="82"/>
        <v>1.5333403669048959E-2</v>
      </c>
      <c r="AL289">
        <f t="shared" si="82"/>
        <v>3.1778052757361151E-3</v>
      </c>
      <c r="AM289">
        <f t="shared" si="82"/>
        <v>2.690378501736263E-3</v>
      </c>
      <c r="AO289" s="32">
        <f t="shared" si="77"/>
        <v>2.6268749231721299E-10</v>
      </c>
      <c r="AP289">
        <f t="shared" si="77"/>
        <v>1.0203894670399883E-3</v>
      </c>
      <c r="AQ289">
        <f t="shared" si="77"/>
        <v>152.12407992305666</v>
      </c>
      <c r="AR289">
        <f t="shared" si="77"/>
        <v>31.52729258160694</v>
      </c>
      <c r="AS289" s="33">
        <f t="shared" si="77"/>
        <v>26.691487621077247</v>
      </c>
      <c r="AW289">
        <f>(((AO289-labtown_av20!AO289)/labtown_av20!AO289)/10)*100</f>
        <v>0.4162090159874024</v>
      </c>
      <c r="AX289">
        <f>(((AP289-labtown_av20!AP289)/labtown_av20!AP289)/10)*100</f>
        <v>0.4162090159874039</v>
      </c>
      <c r="AY289">
        <f>(((AQ289-labtown_av20!AQ289)/labtown_av20!AQ289)/10)*100</f>
        <v>-0.60050695803249388</v>
      </c>
      <c r="AZ289">
        <f>(((AR289-labtown_av20!AR289)/labtown_av20!AR289)/10)*100</f>
        <v>0.41620901598740362</v>
      </c>
      <c r="BA289">
        <f>(((AS289-labtown_av20!AS289)/labtown_av20!AS289)/10)*100</f>
        <v>0.41620901598740528</v>
      </c>
    </row>
    <row r="290" spans="1:53" x14ac:dyDescent="0.35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19.200010854628342</v>
      </c>
      <c r="K290">
        <v>15.584424394990499</v>
      </c>
      <c r="L290">
        <v>20.779232526653999</v>
      </c>
      <c r="M290">
        <v>17.810770737132</v>
      </c>
      <c r="N290">
        <f t="shared" si="83"/>
        <v>-23.435079031984795</v>
      </c>
      <c r="O290">
        <f t="shared" si="84"/>
        <v>-10.467539515992398</v>
      </c>
      <c r="P290">
        <f t="shared" si="78"/>
        <v>-0.42506600643084691</v>
      </c>
      <c r="Q290">
        <f t="shared" si="79"/>
        <v>-2.0584424394990499</v>
      </c>
      <c r="R290">
        <f t="shared" si="80"/>
        <v>-2.1653332169901978</v>
      </c>
      <c r="S290">
        <f t="shared" si="81"/>
        <v>6.6416271816874202E-11</v>
      </c>
      <c r="T290">
        <f t="shared" si="81"/>
        <v>2.8444961422042924E-5</v>
      </c>
      <c r="U290">
        <f t="shared" si="81"/>
        <v>0.65372663354389204</v>
      </c>
      <c r="V290">
        <f t="shared" si="81"/>
        <v>0.12765264184564507</v>
      </c>
      <c r="W290">
        <f t="shared" si="81"/>
        <v>0.11471170433928635</v>
      </c>
      <c r="X290">
        <f t="shared" si="85"/>
        <v>0.89611942475666173</v>
      </c>
      <c r="Y290">
        <f t="shared" si="86"/>
        <v>-0.1096815883302965</v>
      </c>
      <c r="Z290">
        <f t="shared" si="91"/>
        <v>7.411542477712646E-11</v>
      </c>
      <c r="AA290">
        <f t="shared" si="91"/>
        <v>3.1742377897641329E-5</v>
      </c>
      <c r="AB290">
        <f t="shared" si="91"/>
        <v>0.72950838413240437</v>
      </c>
      <c r="AC290">
        <f t="shared" si="91"/>
        <v>0.14245047961136287</v>
      </c>
      <c r="AD290">
        <f t="shared" si="91"/>
        <v>0.12800939380421972</v>
      </c>
      <c r="AE290">
        <f t="shared" si="88"/>
        <v>1</v>
      </c>
      <c r="AF290" s="17">
        <f t="shared" si="87"/>
        <v>9.2076776615028511</v>
      </c>
      <c r="AG290">
        <f t="shared" si="89"/>
        <v>9236.3360043776211</v>
      </c>
      <c r="AH290">
        <f t="shared" si="92"/>
        <v>2.4844399808126381E-2</v>
      </c>
      <c r="AI290">
        <f t="shared" si="82"/>
        <v>1.8413532451120459E-12</v>
      </c>
      <c r="AJ290">
        <f t="shared" si="82"/>
        <v>7.8862032734963529E-7</v>
      </c>
      <c r="AK290">
        <f t="shared" si="82"/>
        <v>1.8124197958765693E-2</v>
      </c>
      <c r="AL290">
        <f t="shared" si="82"/>
        <v>3.5390966683240548E-3</v>
      </c>
      <c r="AM290">
        <f t="shared" si="82"/>
        <v>3.1803165588679305E-3</v>
      </c>
      <c r="AO290" s="32">
        <f t="shared" si="77"/>
        <v>1.8268231520665266E-8</v>
      </c>
      <c r="AP290">
        <f t="shared" si="77"/>
        <v>7.823973352299016E-3</v>
      </c>
      <c r="AQ290">
        <f t="shared" si="77"/>
        <v>179.81180162796701</v>
      </c>
      <c r="AR290">
        <f t="shared" si="77"/>
        <v>35.111697053557371</v>
      </c>
      <c r="AS290" s="33">
        <f t="shared" si="77"/>
        <v>31.552207247919736</v>
      </c>
      <c r="AW290">
        <f>(((AO290-labtown_av20!AO290)/labtown_av20!AO290)/10)*100</f>
        <v>0.37112743081987909</v>
      </c>
      <c r="AX290">
        <f>(((AP290-labtown_av20!AP290)/labtown_av20!AP290)/10)*100</f>
        <v>0.37112743081987559</v>
      </c>
      <c r="AY290">
        <f>(((AQ290-labtown_av20!AQ290)/labtown_av20!AQ290)/10)*100</f>
        <v>-0.49561795503640188</v>
      </c>
      <c r="AZ290">
        <f>(((AR290-labtown_av20!AR290)/labtown_av20!AR290)/10)*100</f>
        <v>0.37112743081988014</v>
      </c>
      <c r="BA290">
        <f>(((AS290-labtown_av20!AS290)/labtown_av20!AS290)/10)*100</f>
        <v>0.37112743081987953</v>
      </c>
    </row>
    <row r="291" spans="1:53" x14ac:dyDescent="0.35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16.825936540999631</v>
      </c>
      <c r="K291">
        <v>13.6574160235386</v>
      </c>
      <c r="L291">
        <v>18.209888031384899</v>
      </c>
      <c r="M291">
        <v>15.6084754554727</v>
      </c>
      <c r="N291">
        <f t="shared" si="83"/>
        <v>-20.351865637661877</v>
      </c>
      <c r="O291">
        <f t="shared" si="84"/>
        <v>-8.9259328188309386</v>
      </c>
      <c r="P291">
        <f t="shared" si="78"/>
        <v>-0.1907417884622975</v>
      </c>
      <c r="Q291">
        <f t="shared" si="79"/>
        <v>-1.86574160235386</v>
      </c>
      <c r="R291">
        <f t="shared" si="80"/>
        <v>-1.9062853714524375</v>
      </c>
      <c r="S291">
        <f t="shared" si="81"/>
        <v>1.4497631514814498E-9</v>
      </c>
      <c r="T291">
        <f t="shared" si="81"/>
        <v>1.3289744481130252E-4</v>
      </c>
      <c r="U291">
        <f t="shared" si="81"/>
        <v>0.82634593265994793</v>
      </c>
      <c r="V291">
        <f t="shared" si="81"/>
        <v>0.15478138107497302</v>
      </c>
      <c r="W291">
        <f t="shared" si="81"/>
        <v>0.14863147313405939</v>
      </c>
      <c r="X291">
        <f t="shared" si="85"/>
        <v>1.1298916857635548</v>
      </c>
      <c r="Y291">
        <f t="shared" si="86"/>
        <v>0.12212177482343876</v>
      </c>
      <c r="Z291">
        <f t="shared" si="91"/>
        <v>1.2830992295529047E-9</v>
      </c>
      <c r="AA291">
        <f t="shared" si="91"/>
        <v>1.1761963247078279E-4</v>
      </c>
      <c r="AB291">
        <f t="shared" si="91"/>
        <v>0.73134968871066819</v>
      </c>
      <c r="AC291">
        <f t="shared" si="91"/>
        <v>0.13698780425167509</v>
      </c>
      <c r="AD291">
        <f t="shared" si="91"/>
        <v>0.1315448861220867</v>
      </c>
      <c r="AE291">
        <f t="shared" si="88"/>
        <v>1</v>
      </c>
      <c r="AF291" s="17">
        <f t="shared" si="87"/>
        <v>9.0136626232282975</v>
      </c>
      <c r="AG291">
        <f t="shared" si="89"/>
        <v>8947.6648409935024</v>
      </c>
      <c r="AH291">
        <f t="shared" si="92"/>
        <v>2.9164671503376795E-2</v>
      </c>
      <c r="AI291">
        <f t="shared" si="82"/>
        <v>3.7421167536146316E-11</v>
      </c>
      <c r="AJ291">
        <f t="shared" si="82"/>
        <v>3.4303379433582908E-6</v>
      </c>
      <c r="AK291">
        <f t="shared" si="82"/>
        <v>2.1329573425343515E-2</v>
      </c>
      <c r="AL291">
        <f t="shared" si="82"/>
        <v>3.9952043109689871E-3</v>
      </c>
      <c r="AM291">
        <f t="shared" si="82"/>
        <v>3.8364633916997677E-3</v>
      </c>
      <c r="AO291" s="32">
        <f t="shared" si="77"/>
        <v>3.7125877619550718E-7</v>
      </c>
      <c r="AP291">
        <f t="shared" si="77"/>
        <v>3.4032691939877492E-2</v>
      </c>
      <c r="AQ291">
        <f t="shared" si="77"/>
        <v>211.61262055803653</v>
      </c>
      <c r="AR291">
        <f t="shared" si="77"/>
        <v>39.636782088870874</v>
      </c>
      <c r="AS291" s="33">
        <f t="shared" si="77"/>
        <v>38.061899120211116</v>
      </c>
      <c r="AW291">
        <f>(((AO291-labtown_av20!AO291)/labtown_av20!AO291)/10)*100</f>
        <v>0.35086090521791413</v>
      </c>
      <c r="AX291">
        <f>(((AP291-labtown_av20!AP291)/labtown_av20!AP291)/10)*100</f>
        <v>0.35086090521791652</v>
      </c>
      <c r="AY291">
        <f>(((AQ291-labtown_av20!AQ291)/labtown_av20!AQ291)/10)*100</f>
        <v>-0.41127273032452955</v>
      </c>
      <c r="AZ291">
        <f>(((AR291-labtown_av20!AR291)/labtown_av20!AR291)/10)*100</f>
        <v>0.35086090521791569</v>
      </c>
      <c r="BA291">
        <f>(((AS291-labtown_av20!AS291)/labtown_av20!AS291)/10)*100</f>
        <v>0.35086090521791413</v>
      </c>
    </row>
    <row r="292" spans="1:53" x14ac:dyDescent="0.35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15.315741021125492</v>
      </c>
      <c r="K292">
        <v>12.431607971692801</v>
      </c>
      <c r="L292">
        <v>16.5754772955904</v>
      </c>
      <c r="M292">
        <v>14.2075519676489</v>
      </c>
      <c r="N292">
        <f t="shared" si="83"/>
        <v>-18.390572754708476</v>
      </c>
      <c r="O292">
        <f t="shared" si="84"/>
        <v>-7.9452863773542379</v>
      </c>
      <c r="P292">
        <f t="shared" si="78"/>
        <v>-4.1683529357842586E-2</v>
      </c>
      <c r="Q292">
        <f t="shared" si="79"/>
        <v>-1.7431607971692802</v>
      </c>
      <c r="R292">
        <f t="shared" si="80"/>
        <v>-1.7708851037792992</v>
      </c>
      <c r="S292">
        <f t="shared" si="81"/>
        <v>1.0305658179681312E-8</v>
      </c>
      <c r="T292">
        <f t="shared" si="81"/>
        <v>3.5432840492266766E-4</v>
      </c>
      <c r="U292">
        <f t="shared" si="81"/>
        <v>0.95917328272991598</v>
      </c>
      <c r="V292">
        <f t="shared" si="81"/>
        <v>0.17496649208898768</v>
      </c>
      <c r="W292">
        <f t="shared" si="81"/>
        <v>0.17018229315375302</v>
      </c>
      <c r="X292">
        <f t="shared" si="85"/>
        <v>1.3046764066832377</v>
      </c>
      <c r="Y292">
        <f t="shared" si="86"/>
        <v>0.26595504579904056</v>
      </c>
      <c r="Z292">
        <f t="shared" si="91"/>
        <v>7.8990147494737533E-9</v>
      </c>
      <c r="AA292">
        <f t="shared" si="91"/>
        <v>2.7158336205637771E-4</v>
      </c>
      <c r="AB292">
        <f t="shared" si="91"/>
        <v>0.73518098266859633</v>
      </c>
      <c r="AC292">
        <f t="shared" si="91"/>
        <v>0.13410719408484542</v>
      </c>
      <c r="AD292">
        <f t="shared" si="91"/>
        <v>0.13044023198548693</v>
      </c>
      <c r="AE292">
        <f t="shared" si="88"/>
        <v>0.99999999999999978</v>
      </c>
      <c r="AF292" s="17">
        <f t="shared" si="87"/>
        <v>9.1967088629451759</v>
      </c>
      <c r="AG292">
        <f t="shared" si="89"/>
        <v>11883.158148506516</v>
      </c>
      <c r="AH292">
        <f t="shared" si="92"/>
        <v>3.2338661146260758E-2</v>
      </c>
      <c r="AI292">
        <f t="shared" si="82"/>
        <v>2.5544356137254755E-10</v>
      </c>
      <c r="AJ292">
        <f t="shared" si="82"/>
        <v>8.7826423185034493E-6</v>
      </c>
      <c r="AK292">
        <f t="shared" si="82"/>
        <v>2.377476867969474E-2</v>
      </c>
      <c r="AL292">
        <f t="shared" si="82"/>
        <v>4.3368471067856415E-3</v>
      </c>
      <c r="AM292">
        <f t="shared" si="82"/>
        <v>4.218262462018306E-3</v>
      </c>
      <c r="AO292" s="32">
        <f t="shared" si="77"/>
        <v>2.5342785975501456E-6</v>
      </c>
      <c r="AP292">
        <f t="shared" si="77"/>
        <v>8.7133386091733003E-2</v>
      </c>
      <c r="AQ292">
        <f t="shared" si="77"/>
        <v>235.87162308147794</v>
      </c>
      <c r="AR292">
        <f t="shared" si="77"/>
        <v>43.026251061168061</v>
      </c>
      <c r="AS292" s="33">
        <f t="shared" si="77"/>
        <v>41.84976211144798</v>
      </c>
      <c r="AW292">
        <f>(((AO292-labtown_av20!AO292)/labtown_av20!AO292)/10)*100</f>
        <v>0.33844314519579205</v>
      </c>
      <c r="AX292">
        <f>(((AP292-labtown_av20!AP292)/labtown_av20!AP292)/10)*100</f>
        <v>0.33844314519579055</v>
      </c>
      <c r="AY292">
        <f>(((AQ292-labtown_av20!AQ292)/labtown_av20!AQ292)/10)*100</f>
        <v>-0.3568069129445185</v>
      </c>
      <c r="AZ292">
        <f>(((AR292-labtown_av20!AR292)/labtown_av20!AR292)/10)*100</f>
        <v>0.33844314519579333</v>
      </c>
      <c r="BA292">
        <f>(((AS292-labtown_av20!AS292)/labtown_av20!AS292)/10)*100</f>
        <v>0.33844314519579238</v>
      </c>
    </row>
    <row r="293" spans="1:53" x14ac:dyDescent="0.35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12.026768116608631</v>
      </c>
      <c r="K293">
        <v>9.7619871076368607</v>
      </c>
      <c r="L293">
        <v>15</v>
      </c>
      <c r="M293">
        <v>11.1565566944421</v>
      </c>
      <c r="N293">
        <f t="shared" si="83"/>
        <v>-14.119179372219</v>
      </c>
      <c r="O293">
        <f t="shared" si="84"/>
        <v>-5.8095896861094998</v>
      </c>
      <c r="P293">
        <f t="shared" si="78"/>
        <v>0.28294236771135672</v>
      </c>
      <c r="Q293">
        <f t="shared" si="79"/>
        <v>-1.4761987107636863</v>
      </c>
      <c r="R293">
        <f t="shared" si="80"/>
        <v>-1.5221723564371057</v>
      </c>
      <c r="S293">
        <f t="shared" si="81"/>
        <v>7.3810527592178799E-7</v>
      </c>
      <c r="T293">
        <f t="shared" si="81"/>
        <v>2.998660211874722E-3</v>
      </c>
      <c r="U293">
        <f t="shared" si="81"/>
        <v>1.3270286799133462</v>
      </c>
      <c r="V293">
        <f t="shared" si="81"/>
        <v>0.22850465182388821</v>
      </c>
      <c r="W293">
        <f t="shared" si="81"/>
        <v>0.21823728246841875</v>
      </c>
      <c r="X293">
        <f t="shared" si="85"/>
        <v>1.7767700125228036</v>
      </c>
      <c r="Y293">
        <f t="shared" si="86"/>
        <v>0.57479711621725438</v>
      </c>
      <c r="Z293">
        <f t="shared" si="91"/>
        <v>4.1541970582549717E-7</v>
      </c>
      <c r="AA293">
        <f t="shared" si="91"/>
        <v>1.6877030739712781E-3</v>
      </c>
      <c r="AB293">
        <f t="shared" si="91"/>
        <v>0.74687701309699739</v>
      </c>
      <c r="AC293">
        <f t="shared" si="91"/>
        <v>0.12860676970759913</v>
      </c>
      <c r="AD293">
        <f t="shared" si="91"/>
        <v>0.12282809870172649</v>
      </c>
      <c r="AE293">
        <f t="shared" si="88"/>
        <v>1</v>
      </c>
      <c r="AF293" s="17">
        <f t="shared" si="87"/>
        <v>8.82715987268476</v>
      </c>
      <c r="AG293">
        <f t="shared" si="89"/>
        <v>10193.625511295862</v>
      </c>
      <c r="AH293">
        <f t="shared" si="92"/>
        <v>3.8831955844663091E-2</v>
      </c>
      <c r="AI293">
        <f t="shared" si="82"/>
        <v>1.6131559673618638E-8</v>
      </c>
      <c r="AJ293">
        <f t="shared" si="82"/>
        <v>6.5536811247354833E-5</v>
      </c>
      <c r="AK293">
        <f t="shared" si="82"/>
        <v>2.9002695193976458E-2</v>
      </c>
      <c r="AL293">
        <f t="shared" si="82"/>
        <v>4.9940524026102443E-3</v>
      </c>
      <c r="AM293">
        <f t="shared" si="82"/>
        <v>4.769655305269363E-3</v>
      </c>
      <c r="AO293" s="32">
        <f t="shared" si="77"/>
        <v>1.6004265758858265E-4</v>
      </c>
      <c r="AP293">
        <f t="shared" si="77"/>
        <v>0.65019661174245014</v>
      </c>
      <c r="AQ293">
        <f t="shared" si="77"/>
        <v>287.73835326453496</v>
      </c>
      <c r="AR293">
        <f t="shared" si="77"/>
        <v>49.546444040218418</v>
      </c>
      <c r="AS293" s="33">
        <f t="shared" si="77"/>
        <v>47.32018021079277</v>
      </c>
      <c r="AW293">
        <f>(((AO293-labtown_av20!AO293)/labtown_av20!AO293)/10)*100</f>
        <v>0.30191929149801922</v>
      </c>
      <c r="AX293">
        <f>(((AP293-labtown_av20!AP293)/labtown_av20!AP293)/10)*100</f>
        <v>0.30191929149801972</v>
      </c>
      <c r="AY293">
        <f>(((AQ293-labtown_av20!AQ293)/labtown_av20!AQ293)/10)*100</f>
        <v>-0.24614014674368628</v>
      </c>
      <c r="AZ293">
        <f>(((AR293-labtown_av20!AR293)/labtown_av20!AR293)/10)*100</f>
        <v>0.30191929149802132</v>
      </c>
      <c r="BA293">
        <f>(((AS293-labtown_av20!AS293)/labtown_av20!AS293)/10)*100</f>
        <v>0.30191929149801783</v>
      </c>
    </row>
    <row r="294" spans="1:53" x14ac:dyDescent="0.35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10.810189181050381</v>
      </c>
      <c r="K294">
        <v>8.7745042053980207</v>
      </c>
      <c r="L294">
        <v>15</v>
      </c>
      <c r="M294">
        <v>10.0280048061692</v>
      </c>
      <c r="N294">
        <f t="shared" si="83"/>
        <v>-12.53920672863684</v>
      </c>
      <c r="O294">
        <f t="shared" si="84"/>
        <v>-5.0196033643184199</v>
      </c>
      <c r="P294">
        <f t="shared" si="78"/>
        <v>0.40302028862359962</v>
      </c>
      <c r="Q294">
        <f t="shared" si="79"/>
        <v>-1.3774504205398022</v>
      </c>
      <c r="R294">
        <f t="shared" si="80"/>
        <v>-1.4686377505533983</v>
      </c>
      <c r="S294">
        <f t="shared" si="81"/>
        <v>3.5833704691208019E-6</v>
      </c>
      <c r="T294">
        <f t="shared" si="81"/>
        <v>6.607146819847985E-3</v>
      </c>
      <c r="U294">
        <f t="shared" si="81"/>
        <v>1.4963372499788603</v>
      </c>
      <c r="V294">
        <f t="shared" si="81"/>
        <v>0.2522207909416222</v>
      </c>
      <c r="W294">
        <f t="shared" si="81"/>
        <v>0.2302389144876551</v>
      </c>
      <c r="X294">
        <f t="shared" si="85"/>
        <v>1.9854076855984546</v>
      </c>
      <c r="Y294">
        <f t="shared" si="86"/>
        <v>0.68582427622394226</v>
      </c>
      <c r="Z294">
        <f t="shared" si="91"/>
        <v>1.8048537311069585E-6</v>
      </c>
      <c r="AA294">
        <f t="shared" si="91"/>
        <v>3.327853955524714E-3</v>
      </c>
      <c r="AB294">
        <f t="shared" si="91"/>
        <v>0.75366750155791029</v>
      </c>
      <c r="AC294">
        <f t="shared" si="91"/>
        <v>0.12703727943190476</v>
      </c>
      <c r="AD294">
        <f t="shared" si="91"/>
        <v>0.1159655602009292</v>
      </c>
      <c r="AE294">
        <f t="shared" si="88"/>
        <v>1.0000000000000002</v>
      </c>
      <c r="AF294" s="17">
        <f t="shared" si="87"/>
        <v>9.4782276004781938</v>
      </c>
      <c r="AG294">
        <f t="shared" si="89"/>
        <v>21126.946581181524</v>
      </c>
      <c r="AH294">
        <f t="shared" si="92"/>
        <v>4.2371606185197766E-2</v>
      </c>
      <c r="AI294">
        <f t="shared" si="82"/>
        <v>7.6474551516348863E-8</v>
      </c>
      <c r="AJ294">
        <f t="shared" si="82"/>
        <v>1.4100651724534584E-4</v>
      </c>
      <c r="AK294">
        <f t="shared" si="82"/>
        <v>3.1934102570593696E-2</v>
      </c>
      <c r="AL294">
        <f t="shared" si="82"/>
        <v>5.3827735749275929E-3</v>
      </c>
      <c r="AM294">
        <f t="shared" si="82"/>
        <v>4.9136470478796154E-3</v>
      </c>
      <c r="AO294" s="32">
        <f t="shared" si="77"/>
        <v>7.5871091885723076E-4</v>
      </c>
      <c r="AP294">
        <f t="shared" si="77"/>
        <v>1.3989383676372817</v>
      </c>
      <c r="AQ294">
        <f t="shared" si="77"/>
        <v>316.82111007916836</v>
      </c>
      <c r="AR294">
        <f t="shared" si="77"/>
        <v>53.402981829329939</v>
      </c>
      <c r="AS294" s="33">
        <f t="shared" si="77"/>
        <v>48.748735268357549</v>
      </c>
      <c r="AW294">
        <f>(((AO294-labtown_av20!AO294)/labtown_av20!AO294)/10)*100</f>
        <v>0.29276222558029086</v>
      </c>
      <c r="AX294">
        <f>(((AP294-labtown_av20!AP294)/labtown_av20!AP294)/10)*100</f>
        <v>0.29276222558029191</v>
      </c>
      <c r="AY294">
        <f>(((AQ294-labtown_av20!AQ294)/labtown_av20!AQ294)/10)*100</f>
        <v>-0.20077081361277319</v>
      </c>
      <c r="AZ294">
        <f>(((AR294-labtown_av20!AR294)/labtown_av20!AR294)/10)*100</f>
        <v>0.29276222558029069</v>
      </c>
      <c r="BA294">
        <f>(((AS294-labtown_av20!AS294)/labtown_av20!AS294)/10)*100</f>
        <v>0.29276222558028986</v>
      </c>
    </row>
    <row r="295" spans="1:53" x14ac:dyDescent="0.35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8.284688837557793</v>
      </c>
      <c r="K295">
        <v>6.7245850954202897</v>
      </c>
      <c r="L295">
        <v>15</v>
      </c>
      <c r="M295">
        <v>7.6852401090517404</v>
      </c>
      <c r="N295">
        <f t="shared" si="83"/>
        <v>-9.2593361526724447</v>
      </c>
      <c r="O295">
        <f t="shared" si="84"/>
        <v>-3.3796680763362223</v>
      </c>
      <c r="P295">
        <f t="shared" si="78"/>
        <v>0.65229045239689287</v>
      </c>
      <c r="Q295">
        <f t="shared" si="79"/>
        <v>-1.172458509542029</v>
      </c>
      <c r="R295">
        <f t="shared" si="80"/>
        <v>-1.3537415088038411</v>
      </c>
      <c r="S295">
        <f t="shared" si="81"/>
        <v>9.5218514724838024E-5</v>
      </c>
      <c r="T295">
        <f t="shared" si="81"/>
        <v>3.4058757766285225E-2</v>
      </c>
      <c r="U295">
        <f t="shared" si="81"/>
        <v>1.9199333125639846</v>
      </c>
      <c r="V295">
        <f t="shared" si="81"/>
        <v>0.30960483838132269</v>
      </c>
      <c r="W295">
        <f t="shared" si="81"/>
        <v>0.25827212320515747</v>
      </c>
      <c r="X295">
        <f t="shared" si="85"/>
        <v>2.5219642504314748</v>
      </c>
      <c r="Y295">
        <f t="shared" si="86"/>
        <v>0.9250380623556127</v>
      </c>
      <c r="Z295">
        <f t="shared" si="91"/>
        <v>3.775569566798871E-5</v>
      </c>
      <c r="AA295">
        <f t="shared" si="91"/>
        <v>1.3504853512676962E-2</v>
      </c>
      <c r="AB295">
        <f t="shared" si="91"/>
        <v>0.76128490411214567</v>
      </c>
      <c r="AC295">
        <f t="shared" si="91"/>
        <v>0.12276337316373671</v>
      </c>
      <c r="AD295">
        <f t="shared" si="91"/>
        <v>0.10240911351577268</v>
      </c>
      <c r="AE295">
        <f t="shared" si="88"/>
        <v>1</v>
      </c>
      <c r="AF295" s="17">
        <f t="shared" si="87"/>
        <v>9.2739023690630891</v>
      </c>
      <c r="AG295">
        <f t="shared" si="89"/>
        <v>20362.067501055666</v>
      </c>
      <c r="AH295">
        <f t="shared" si="92"/>
        <v>5.0728814078895297E-2</v>
      </c>
      <c r="AI295">
        <f t="shared" si="82"/>
        <v>1.9153016659607519E-6</v>
      </c>
      <c r="AJ295">
        <f t="shared" si="82"/>
        <v>6.8508520300730573E-4</v>
      </c>
      <c r="AK295">
        <f t="shared" si="82"/>
        <v>3.8619080361774673E-2</v>
      </c>
      <c r="AL295">
        <f t="shared" si="82"/>
        <v>6.227640332921244E-3</v>
      </c>
      <c r="AM295">
        <f t="shared" si="82"/>
        <v>5.1950928795261161E-3</v>
      </c>
      <c r="AO295" s="32">
        <f t="shared" si="77"/>
        <v>1.9001880469468432E-2</v>
      </c>
      <c r="AP295">
        <f t="shared" si="77"/>
        <v>6.7967920512491737</v>
      </c>
      <c r="AQ295">
        <f t="shared" si="77"/>
        <v>383.14337731603877</v>
      </c>
      <c r="AR295">
        <f t="shared" si="77"/>
        <v>61.784981089989301</v>
      </c>
      <c r="AS295" s="33">
        <f t="shared" si="77"/>
        <v>51.540984733088365</v>
      </c>
      <c r="AW295">
        <f>(((AO295-labtown_av20!AO295)/labtown_av20!AO295)/10)*100</f>
        <v>0.26892208033903509</v>
      </c>
      <c r="AX295">
        <f>(((AP295-labtown_av20!AP295)/labtown_av20!AP295)/10)*100</f>
        <v>0.26892208033903325</v>
      </c>
      <c r="AY295">
        <f>(((AQ295-labtown_av20!AQ295)/labtown_av20!AQ295)/10)*100</f>
        <v>-0.11059102688220057</v>
      </c>
      <c r="AZ295">
        <f>(((AR295-labtown_av20!AR295)/labtown_av20!AR295)/10)*100</f>
        <v>0.26892208033903242</v>
      </c>
      <c r="BA295">
        <f>(((AS295-labtown_av20!AS295)/labtown_av20!AS295)/10)*100</f>
        <v>0.26892208033903614</v>
      </c>
    </row>
    <row r="296" spans="1:53" x14ac:dyDescent="0.35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6.7560789130356396</v>
      </c>
      <c r="K296">
        <v>5.4838302865549098</v>
      </c>
      <c r="L296">
        <v>15</v>
      </c>
      <c r="M296">
        <v>6.26723461320561</v>
      </c>
      <c r="N296">
        <f t="shared" si="83"/>
        <v>-7.2741284584878461</v>
      </c>
      <c r="O296">
        <f t="shared" si="84"/>
        <v>-2.387064229243923</v>
      </c>
      <c r="P296">
        <f t="shared" si="78"/>
        <v>0.80316623715492341</v>
      </c>
      <c r="Q296">
        <f t="shared" si="79"/>
        <v>-1.0483830286554912</v>
      </c>
      <c r="R296">
        <f t="shared" si="80"/>
        <v>-1.3063206056674903</v>
      </c>
      <c r="S296">
        <f t="shared" si="81"/>
        <v>6.9324404846080685E-4</v>
      </c>
      <c r="T296">
        <f t="shared" si="81"/>
        <v>9.1899082877183305E-2</v>
      </c>
      <c r="U296">
        <f t="shared" si="81"/>
        <v>2.232598686241269</v>
      </c>
      <c r="V296">
        <f t="shared" si="81"/>
        <v>0.35050404614348041</v>
      </c>
      <c r="W296">
        <f t="shared" si="81"/>
        <v>0.27081465941725369</v>
      </c>
      <c r="X296">
        <f t="shared" si="85"/>
        <v>2.9465097187276474</v>
      </c>
      <c r="Y296">
        <f t="shared" si="86"/>
        <v>1.0806213236876923</v>
      </c>
      <c r="Z296">
        <f t="shared" si="91"/>
        <v>2.3527634884576635E-4</v>
      </c>
      <c r="AA296">
        <f t="shared" si="91"/>
        <v>3.1189132787543247E-2</v>
      </c>
      <c r="AB296">
        <f t="shared" si="91"/>
        <v>0.75770959520382741</v>
      </c>
      <c r="AC296">
        <f t="shared" si="91"/>
        <v>0.11895567284768162</v>
      </c>
      <c r="AD296">
        <f t="shared" si="91"/>
        <v>9.1910322812101916E-2</v>
      </c>
      <c r="AE296">
        <f t="shared" si="88"/>
        <v>0.99999999999999989</v>
      </c>
      <c r="AF296" s="17">
        <f t="shared" si="87"/>
        <v>10.015328914256084</v>
      </c>
      <c r="AG296">
        <f t="shared" si="89"/>
        <v>47656.001025983445</v>
      </c>
      <c r="AH296">
        <f t="shared" si="92"/>
        <v>5.758298922814941E-2</v>
      </c>
      <c r="AI296">
        <f t="shared" si="82"/>
        <v>1.3547915461224087E-5</v>
      </c>
      <c r="AJ296">
        <f t="shared" si="82"/>
        <v>1.7959634973404243E-3</v>
      </c>
      <c r="AK296">
        <f t="shared" si="82"/>
        <v>4.3631183458687446E-2</v>
      </c>
      <c r="AL296">
        <f t="shared" si="82"/>
        <v>6.8498232282153161E-3</v>
      </c>
      <c r="AM296">
        <f t="shared" si="82"/>
        <v>5.2924711284449994E-3</v>
      </c>
      <c r="AO296" s="32">
        <f t="shared" si="77"/>
        <v>0.13441009047288049</v>
      </c>
      <c r="AP296">
        <f t="shared" si="77"/>
        <v>17.817915741681681</v>
      </c>
      <c r="AQ296">
        <f t="shared" si="77"/>
        <v>432.86890392148615</v>
      </c>
      <c r="AR296">
        <f t="shared" si="77"/>
        <v>67.957713676526936</v>
      </c>
      <c r="AS296" s="33">
        <f t="shared" si="77"/>
        <v>52.507083118093725</v>
      </c>
      <c r="AW296">
        <f>(((AO296-labtown_av20!AO296)/labtown_av20!AO296)/10)*100</f>
        <v>0.25625782564069638</v>
      </c>
      <c r="AX296">
        <f>(((AP296-labtown_av20!AP296)/labtown_av20!AP296)/10)*100</f>
        <v>0.25625782564069322</v>
      </c>
      <c r="AY296">
        <f>(((AQ296-labtown_av20!AQ296)/labtown_av20!AQ296)/10)*100</f>
        <v>-5.3919148929711169E-2</v>
      </c>
      <c r="AZ296">
        <f>(((AR296-labtown_av20!AR296)/labtown_av20!AR296)/10)*100</f>
        <v>0.25625782564069383</v>
      </c>
      <c r="BA296">
        <f>(((AS296-labtown_av20!AS296)/labtown_av20!AS296)/10)*100</f>
        <v>0.25625782564069399</v>
      </c>
    </row>
    <row r="297" spans="1:53" x14ac:dyDescent="0.35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4.3660289137290986</v>
      </c>
      <c r="K297">
        <v>3.5438546377671201</v>
      </c>
      <c r="L297">
        <v>15</v>
      </c>
      <c r="M297">
        <v>4.0501195860195596</v>
      </c>
      <c r="N297">
        <f t="shared" si="83"/>
        <v>-4.1701674204274077</v>
      </c>
      <c r="O297">
        <f t="shared" si="84"/>
        <v>-0.83508371021370387</v>
      </c>
      <c r="P297">
        <f t="shared" si="78"/>
        <v>1.0390672760475179</v>
      </c>
      <c r="Q297">
        <f t="shared" si="79"/>
        <v>-0.8543854637767121</v>
      </c>
      <c r="R297">
        <f t="shared" si="80"/>
        <v>-1.1794962801430686</v>
      </c>
      <c r="S297">
        <f t="shared" si="81"/>
        <v>1.5449673316463401E-2</v>
      </c>
      <c r="T297">
        <f t="shared" si="81"/>
        <v>0.43383816322755309</v>
      </c>
      <c r="U297">
        <f t="shared" si="81"/>
        <v>2.8265793661655483</v>
      </c>
      <c r="V297">
        <f t="shared" si="81"/>
        <v>0.42554462332991511</v>
      </c>
      <c r="W297">
        <f t="shared" si="81"/>
        <v>0.3074335599934086</v>
      </c>
      <c r="X297">
        <f t="shared" si="85"/>
        <v>4.0088453860328883</v>
      </c>
      <c r="Y297">
        <f t="shared" si="86"/>
        <v>1.3885032661999896</v>
      </c>
      <c r="Z297">
        <f t="shared" si="91"/>
        <v>3.8538960295877705E-3</v>
      </c>
      <c r="AA297">
        <f t="shared" si="91"/>
        <v>0.10822022838273511</v>
      </c>
      <c r="AB297">
        <f t="shared" si="91"/>
        <v>0.70508565284497082</v>
      </c>
      <c r="AC297">
        <f t="shared" si="91"/>
        <v>0.10615141826435708</v>
      </c>
      <c r="AD297">
        <f t="shared" si="91"/>
        <v>7.6688804478349221E-2</v>
      </c>
      <c r="AE297">
        <f t="shared" si="88"/>
        <v>1</v>
      </c>
      <c r="AF297" s="17">
        <f t="shared" si="87"/>
        <v>8.6129679999005333</v>
      </c>
      <c r="AG297">
        <f t="shared" si="89"/>
        <v>14543.803218440838</v>
      </c>
      <c r="AH297">
        <f t="shared" si="92"/>
        <v>7.0232241135444851E-2</v>
      </c>
      <c r="AI297">
        <f t="shared" si="82"/>
        <v>2.7066775526094178E-4</v>
      </c>
      <c r="AJ297">
        <f t="shared" si="82"/>
        <v>7.6005491755091652E-3</v>
      </c>
      <c r="AK297">
        <f t="shared" si="82"/>
        <v>4.9519745591750548E-2</v>
      </c>
      <c r="AL297">
        <f t="shared" si="82"/>
        <v>7.4552520044117911E-3</v>
      </c>
      <c r="AM297">
        <f t="shared" si="82"/>
        <v>5.3860266085124058E-3</v>
      </c>
      <c r="AO297" s="32">
        <f t="shared" si="77"/>
        <v>2.6853191973953749</v>
      </c>
      <c r="AP297">
        <f t="shared" si="77"/>
        <v>75.40573346856867</v>
      </c>
      <c r="AQ297">
        <f t="shared" si="77"/>
        <v>491.28985962685022</v>
      </c>
      <c r="AR297">
        <f t="shared" si="77"/>
        <v>73.964227137314438</v>
      </c>
      <c r="AS297" s="33">
        <f t="shared" si="77"/>
        <v>53.435255468746824</v>
      </c>
      <c r="AW297">
        <f>(((AO297-labtown_av20!AO297)/labtown_av20!AO297)/10)*100</f>
        <v>0.22064222645169698</v>
      </c>
      <c r="AX297">
        <f>(((AP297-labtown_av20!AP297)/labtown_av20!AP297)/10)*100</f>
        <v>0.22064222645169718</v>
      </c>
      <c r="AY297">
        <f>(((AQ297-labtown_av20!AQ297)/labtown_av20!AQ297)/10)*100</f>
        <v>1.9807030030844931E-2</v>
      </c>
      <c r="AZ297">
        <f>(((AR297-labtown_av20!AR297)/labtown_av20!AR297)/10)*100</f>
        <v>0.22064222645170026</v>
      </c>
      <c r="BA297">
        <f>(((AS297-labtown_av20!AS297)/labtown_av20!AS297)/10)*100</f>
        <v>0.22064222645169704</v>
      </c>
    </row>
    <row r="298" spans="1:53" x14ac:dyDescent="0.35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2.4995317560005543</v>
      </c>
      <c r="K298">
        <v>2.0288407110394102</v>
      </c>
      <c r="L298">
        <v>15</v>
      </c>
      <c r="M298">
        <v>2.31867509833077</v>
      </c>
      <c r="N298">
        <f t="shared" si="83"/>
        <v>-1.7461451376630719</v>
      </c>
      <c r="O298">
        <f t="shared" si="84"/>
        <v>0.37692743116846406</v>
      </c>
      <c r="P298">
        <f t="shared" si="78"/>
        <v>1.2232929695376076</v>
      </c>
      <c r="Q298">
        <f t="shared" si="79"/>
        <v>-0.70288407110394102</v>
      </c>
      <c r="R298">
        <f t="shared" si="80"/>
        <v>-1.0923980704319991</v>
      </c>
      <c r="S298">
        <f t="shared" si="81"/>
        <v>0.17444511087808426</v>
      </c>
      <c r="T298">
        <f t="shared" si="81"/>
        <v>1.4577985147977444</v>
      </c>
      <c r="U298">
        <f t="shared" si="81"/>
        <v>3.3983600245574692</v>
      </c>
      <c r="V298">
        <f t="shared" si="81"/>
        <v>0.49515517974711676</v>
      </c>
      <c r="W298">
        <f t="shared" si="81"/>
        <v>0.33541118884923354</v>
      </c>
      <c r="X298">
        <f t="shared" si="85"/>
        <v>5.8611700188296485</v>
      </c>
      <c r="Y298">
        <f t="shared" si="86"/>
        <v>1.7683492455754559</v>
      </c>
      <c r="Z298">
        <f t="shared" si="91"/>
        <v>2.9762847745016831E-2</v>
      </c>
      <c r="AA298">
        <f t="shared" si="91"/>
        <v>0.24872141741570497</v>
      </c>
      <c r="AB298">
        <f t="shared" si="91"/>
        <v>0.57980915305986125</v>
      </c>
      <c r="AC298">
        <f t="shared" si="91"/>
        <v>8.4480603387442552E-2</v>
      </c>
      <c r="AD298">
        <f t="shared" si="91"/>
        <v>5.722597839197438E-2</v>
      </c>
      <c r="AE298">
        <f t="shared" si="88"/>
        <v>1</v>
      </c>
      <c r="AF298" s="17">
        <f t="shared" si="87"/>
        <v>9.8699979981782864</v>
      </c>
      <c r="AG298">
        <f t="shared" si="89"/>
        <v>66692.145748906536</v>
      </c>
      <c r="AH298">
        <f t="shared" si="92"/>
        <v>9.5227091142579115E-2</v>
      </c>
      <c r="AI298">
        <f t="shared" si="82"/>
        <v>2.834229414877423E-3</v>
      </c>
      <c r="AJ298">
        <f t="shared" si="82"/>
        <v>2.3685017085356801E-2</v>
      </c>
      <c r="AK298">
        <f t="shared" si="82"/>
        <v>5.5213539063733011E-2</v>
      </c>
      <c r="AL298">
        <f t="shared" si="82"/>
        <v>8.0448421185560694E-3</v>
      </c>
      <c r="AM298">
        <f t="shared" si="82"/>
        <v>5.4494634600558076E-3</v>
      </c>
      <c r="AO298" s="32">
        <f t="shared" si="77"/>
        <v>28.118645496785071</v>
      </c>
      <c r="AP298">
        <f t="shared" si="77"/>
        <v>234.98118942402155</v>
      </c>
      <c r="AQ298">
        <f t="shared" si="77"/>
        <v>547.77849788957462</v>
      </c>
      <c r="AR298">
        <f t="shared" si="77"/>
        <v>79.813603804216683</v>
      </c>
      <c r="AS298" s="33">
        <f t="shared" si="77"/>
        <v>54.064618190980177</v>
      </c>
      <c r="AW298">
        <f>(((AO298-labtown_av20!AO298)/labtown_av20!AO298)/10)*100</f>
        <v>0.20304077185472874</v>
      </c>
      <c r="AX298">
        <f>(((AP298-labtown_av20!AP298)/labtown_av20!AP298)/10)*100</f>
        <v>0.20304077185473013</v>
      </c>
      <c r="AY298">
        <f>(((AQ298-labtown_av20!AQ298)/labtown_av20!AQ298)/10)*100</f>
        <v>8.777487977413756E-2</v>
      </c>
      <c r="AZ298">
        <f>(((AR298-labtown_av20!AR298)/labtown_av20!AR298)/10)*100</f>
        <v>0.20304077185473035</v>
      </c>
      <c r="BA298">
        <f>(((AS298-labtown_av20!AS298)/labtown_av20!AS298)/10)*100</f>
        <v>0.20304077185473024</v>
      </c>
    </row>
    <row r="299" spans="1:53" x14ac:dyDescent="0.35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0.30630775078121025</v>
      </c>
      <c r="K299">
        <v>0.24862642108864499</v>
      </c>
      <c r="L299">
        <v>15</v>
      </c>
      <c r="M299">
        <v>0.28414448124416603</v>
      </c>
      <c r="N299">
        <f t="shared" si="83"/>
        <v>1.1021977262581681</v>
      </c>
      <c r="O299">
        <f t="shared" si="84"/>
        <v>1.8010988631290841</v>
      </c>
      <c r="P299">
        <f t="shared" si="78"/>
        <v>1.4397670271956207</v>
      </c>
      <c r="Q299">
        <f t="shared" si="79"/>
        <v>-0.52486264210886446</v>
      </c>
      <c r="R299">
        <f t="shared" si="80"/>
        <v>-1.0042670078978986</v>
      </c>
      <c r="S299">
        <f t="shared" si="81"/>
        <v>3.0107756188809662</v>
      </c>
      <c r="T299">
        <f t="shared" si="81"/>
        <v>6.0562988527689612</v>
      </c>
      <c r="U299">
        <f t="shared" si="81"/>
        <v>4.2197126241886744</v>
      </c>
      <c r="V299">
        <f t="shared" si="81"/>
        <v>0.59163662474490375</v>
      </c>
      <c r="W299">
        <f t="shared" si="81"/>
        <v>0.36631304098813244</v>
      </c>
      <c r="X299">
        <f t="shared" si="85"/>
        <v>14.244736761571637</v>
      </c>
      <c r="Y299">
        <f t="shared" si="86"/>
        <v>2.6563874884229759</v>
      </c>
      <c r="Z299">
        <f t="shared" si="91"/>
        <v>0.21136056560927169</v>
      </c>
      <c r="AA299">
        <f t="shared" si="91"/>
        <v>0.42516046130857127</v>
      </c>
      <c r="AB299">
        <f t="shared" si="91"/>
        <v>0.2962295965743848</v>
      </c>
      <c r="AC299">
        <f t="shared" si="91"/>
        <v>4.153370010606134E-2</v>
      </c>
      <c r="AD299">
        <f t="shared" si="91"/>
        <v>2.5715676401710966E-2</v>
      </c>
      <c r="AE299">
        <f t="shared" si="88"/>
        <v>1.0000000000000002</v>
      </c>
      <c r="AF299" s="17">
        <f t="shared" si="87"/>
        <v>9.8720078519071119</v>
      </c>
      <c r="AG299">
        <f t="shared" si="89"/>
        <v>124427.57438939309</v>
      </c>
      <c r="AH299">
        <f t="shared" si="92"/>
        <v>0.17373340217513064</v>
      </c>
      <c r="AI299">
        <f t="shared" si="82"/>
        <v>3.6720390148958684E-2</v>
      </c>
      <c r="AJ299">
        <f t="shared" si="82"/>
        <v>7.3864573413486082E-2</v>
      </c>
      <c r="AK299">
        <f t="shared" si="82"/>
        <v>5.1464975637834295E-2</v>
      </c>
      <c r="AL299">
        <f t="shared" si="82"/>
        <v>7.2157910243476212E-3</v>
      </c>
      <c r="AM299">
        <f t="shared" si="82"/>
        <v>4.4676719505039675E-3</v>
      </c>
      <c r="AO299" s="32">
        <f t="shared" si="77"/>
        <v>364.30630057054276</v>
      </c>
      <c r="AP299">
        <f t="shared" si="77"/>
        <v>732.81709084050885</v>
      </c>
      <c r="AQ299">
        <f t="shared" si="77"/>
        <v>510.58866225320338</v>
      </c>
      <c r="AR299">
        <f t="shared" si="77"/>
        <v>71.588513169562702</v>
      </c>
      <c r="AS299" s="33">
        <f t="shared" si="77"/>
        <v>44.324176127988032</v>
      </c>
      <c r="AW299">
        <f>(((AO299-labtown_av20!AO299)/labtown_av20!AO299)/10)*100</f>
        <v>0.1750926224519152</v>
      </c>
      <c r="AX299">
        <f>(((AP299-labtown_av20!AP299)/labtown_av20!AP299)/10)*100</f>
        <v>0.17509262245191387</v>
      </c>
      <c r="AY299">
        <f>(((AQ299-labtown_av20!AQ299)/labtown_av20!AQ299)/10)*100</f>
        <v>0.16093561776142618</v>
      </c>
      <c r="AZ299">
        <f>(((AR299-labtown_av20!AR299)/labtown_av20!AR299)/10)*100</f>
        <v>0.17509262245191654</v>
      </c>
      <c r="BA299">
        <f>(((AS299-labtown_av20!AS299)/labtown_av20!AS299)/10)*100</f>
        <v>0.17509262245191506</v>
      </c>
    </row>
    <row r="300" spans="1:53" x14ac:dyDescent="0.35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2.1426480734425803</v>
      </c>
      <c r="K300">
        <v>1.73916239727482</v>
      </c>
      <c r="L300">
        <v>15</v>
      </c>
      <c r="M300">
        <v>1.98761416831408</v>
      </c>
      <c r="N300">
        <f t="shared" si="83"/>
        <v>-1.2826598356397274</v>
      </c>
      <c r="O300">
        <f t="shared" si="84"/>
        <v>0.6086700821801363</v>
      </c>
      <c r="P300">
        <f t="shared" si="78"/>
        <v>1.2585178524913818</v>
      </c>
      <c r="Q300">
        <f t="shared" si="79"/>
        <v>-0.67391623972748205</v>
      </c>
      <c r="R300">
        <f t="shared" si="80"/>
        <v>-1.0699278006173798</v>
      </c>
      <c r="S300">
        <f t="shared" si="81"/>
        <v>0.27729874957966305</v>
      </c>
      <c r="T300">
        <f t="shared" si="81"/>
        <v>1.8379854031152887</v>
      </c>
      <c r="U300">
        <f t="shared" si="81"/>
        <v>3.5202001630333135</v>
      </c>
      <c r="V300">
        <f t="shared" si="81"/>
        <v>0.50970852322810556</v>
      </c>
      <c r="W300">
        <f t="shared" si="81"/>
        <v>0.34303328331592825</v>
      </c>
      <c r="X300">
        <f t="shared" si="85"/>
        <v>6.488226122272299</v>
      </c>
      <c r="Y300">
        <f t="shared" si="86"/>
        <v>1.8699891685905379</v>
      </c>
      <c r="Z300">
        <f t="shared" si="91"/>
        <v>4.2738761620494788E-2</v>
      </c>
      <c r="AA300">
        <f t="shared" si="91"/>
        <v>0.28328010899712469</v>
      </c>
      <c r="AB300">
        <f t="shared" si="91"/>
        <v>0.54255201602013114</v>
      </c>
      <c r="AC300">
        <f t="shared" si="91"/>
        <v>7.8558994958331699E-2</v>
      </c>
      <c r="AD300">
        <f t="shared" si="91"/>
        <v>5.2870118403917699E-2</v>
      </c>
      <c r="AE300">
        <f t="shared" si="88"/>
        <v>1</v>
      </c>
      <c r="AF300" s="17">
        <f t="shared" si="87"/>
        <v>9.1280125360663948</v>
      </c>
      <c r="AG300">
        <f t="shared" si="89"/>
        <v>34098.373155366404</v>
      </c>
      <c r="AH300">
        <f t="shared" si="92"/>
        <v>0.10257055577586556</v>
      </c>
      <c r="AI300">
        <f t="shared" si="82"/>
        <v>4.3837385325863829E-3</v>
      </c>
      <c r="AJ300">
        <f t="shared" si="82"/>
        <v>2.9056198220082853E-2</v>
      </c>
      <c r="AK300">
        <f t="shared" si="82"/>
        <v>5.5649861820501169E-2</v>
      </c>
      <c r="AL300">
        <f t="shared" si="82"/>
        <v>8.0578397740695036E-3</v>
      </c>
      <c r="AM300">
        <f t="shared" si="82"/>
        <v>5.4229174286256569E-3</v>
      </c>
      <c r="AO300" s="32">
        <f t="shared" si="77"/>
        <v>43.491465123236807</v>
      </c>
      <c r="AP300">
        <f t="shared" si="77"/>
        <v>288.26916160919257</v>
      </c>
      <c r="AQ300">
        <f t="shared" si="77"/>
        <v>552.10729528873458</v>
      </c>
      <c r="AR300">
        <f t="shared" si="77"/>
        <v>79.942554716148209</v>
      </c>
      <c r="AS300" s="33">
        <f t="shared" si="77"/>
        <v>53.801252620355335</v>
      </c>
      <c r="AW300">
        <f>(((AO300-labtown_av20!AO300)/labtown_av20!AO300)/10)*100</f>
        <v>0.19365927226593954</v>
      </c>
      <c r="AX300">
        <f>(((AP300-labtown_av20!AP300)/labtown_av20!AP300)/10)*100</f>
        <v>0.1936592722659396</v>
      </c>
      <c r="AY300">
        <f>(((AQ300-labtown_av20!AQ300)/labtown_av20!AQ300)/10)*100</f>
        <v>9.4861960182679159E-2</v>
      </c>
      <c r="AZ300">
        <f>(((AR300-labtown_av20!AR300)/labtown_av20!AR300)/10)*100</f>
        <v>0.19365927226594187</v>
      </c>
      <c r="BA300">
        <f>(((AS300-labtown_av20!AS300)/labtown_av20!AS300)/10)*100</f>
        <v>0.1936592722659411</v>
      </c>
    </row>
    <row r="301" spans="1:53" x14ac:dyDescent="0.35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4.4687921606613346</v>
      </c>
      <c r="K301">
        <v>3.6272663641731602</v>
      </c>
      <c r="L301">
        <v>15</v>
      </c>
      <c r="M301">
        <v>4.1454472733407597</v>
      </c>
      <c r="N301">
        <f t="shared" si="83"/>
        <v>-4.3036261826770428</v>
      </c>
      <c r="O301">
        <f t="shared" si="84"/>
        <v>-0.90181309133852139</v>
      </c>
      <c r="P301">
        <f t="shared" si="78"/>
        <v>1.0289244101165436</v>
      </c>
      <c r="Q301">
        <f t="shared" si="79"/>
        <v>-0.86272663641731606</v>
      </c>
      <c r="R301">
        <f t="shared" si="80"/>
        <v>-1.1535633740632627</v>
      </c>
      <c r="S301">
        <f t="shared" si="81"/>
        <v>1.3519446038681703E-2</v>
      </c>
      <c r="T301">
        <f t="shared" si="81"/>
        <v>0.40583317966659199</v>
      </c>
      <c r="U301">
        <f t="shared" si="81"/>
        <v>2.7980546563111881</v>
      </c>
      <c r="V301">
        <f t="shared" si="81"/>
        <v>0.42200984475398884</v>
      </c>
      <c r="W301">
        <f t="shared" si="81"/>
        <v>0.31551048201093551</v>
      </c>
      <c r="X301">
        <f t="shared" si="85"/>
        <v>3.9549276087813863</v>
      </c>
      <c r="Y301">
        <f t="shared" si="86"/>
        <v>1.3749622973305815</v>
      </c>
      <c r="Z301">
        <f t="shared" si="91"/>
        <v>3.418380151551595E-3</v>
      </c>
      <c r="AA301">
        <f t="shared" si="91"/>
        <v>0.10261456588117918</v>
      </c>
      <c r="AB301">
        <f t="shared" si="91"/>
        <v>0.70748568193725803</v>
      </c>
      <c r="AC301">
        <f t="shared" si="91"/>
        <v>0.10670482155399573</v>
      </c>
      <c r="AD301">
        <f t="shared" si="91"/>
        <v>7.9776550476015493E-2</v>
      </c>
      <c r="AE301">
        <f t="shared" si="88"/>
        <v>1</v>
      </c>
      <c r="AF301" s="17">
        <f t="shared" si="87"/>
        <v>8.6284315092255301</v>
      </c>
      <c r="AG301">
        <f t="shared" si="89"/>
        <v>14631.106411339426</v>
      </c>
      <c r="AH301">
        <f t="shared" si="92"/>
        <v>7.587825935541978E-2</v>
      </c>
      <c r="AI301">
        <f t="shared" si="82"/>
        <v>2.593807357148511E-4</v>
      </c>
      <c r="AJ301">
        <f t="shared" si="82"/>
        <v>7.7862146435759231E-3</v>
      </c>
      <c r="AK301">
        <f t="shared" si="82"/>
        <v>5.3682782064281294E-2</v>
      </c>
      <c r="AL301">
        <f t="shared" si="82"/>
        <v>8.0965761243478752E-3</v>
      </c>
      <c r="AM301">
        <f t="shared" si="82"/>
        <v>6.0533057874998407E-3</v>
      </c>
      <c r="AO301" s="32">
        <f t="shared" ref="AO301:AS351" si="93">AI301*$C301*0.5</f>
        <v>2.5733396590891813</v>
      </c>
      <c r="AP301">
        <f t="shared" si="93"/>
        <v>77.247737312773921</v>
      </c>
      <c r="AQ301">
        <f t="shared" si="93"/>
        <v>532.59171971863157</v>
      </c>
      <c r="AR301">
        <f t="shared" si="93"/>
        <v>80.326861538877282</v>
      </c>
      <c r="AS301" s="33">
        <f t="shared" si="93"/>
        <v>60.055392350695371</v>
      </c>
      <c r="AW301">
        <f>(((AO301-labtown_av20!AO301)/labtown_av20!AO301)/10)*100</f>
        <v>0.22499433104724684</v>
      </c>
      <c r="AX301">
        <f>(((AP301-labtown_av20!AP301)/labtown_av20!AP301)/10)*100</f>
        <v>0.22499433104724706</v>
      </c>
      <c r="AY301">
        <f>(((AQ301-labtown_av20!AQ301)/labtown_av20!AQ301)/10)*100</f>
        <v>1.9392407744719078E-2</v>
      </c>
      <c r="AZ301">
        <f>(((AR301-labtown_av20!AR301)/labtown_av20!AR301)/10)*100</f>
        <v>0.22499433104724748</v>
      </c>
      <c r="BA301">
        <f>(((AS301-labtown_av20!AS301)/labtown_av20!AS301)/10)*100</f>
        <v>0.22499433104724489</v>
      </c>
    </row>
    <row r="302" spans="1:53" x14ac:dyDescent="0.35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6.2352875830673131</v>
      </c>
      <c r="K302">
        <v>5.0611100511910001</v>
      </c>
      <c r="L302">
        <v>15</v>
      </c>
      <c r="M302">
        <v>5.78412577278971</v>
      </c>
      <c r="N302">
        <f t="shared" si="83"/>
        <v>-6.5977760819055824</v>
      </c>
      <c r="O302">
        <f t="shared" si="84"/>
        <v>-2.0488880409527912</v>
      </c>
      <c r="P302">
        <f t="shared" si="78"/>
        <v>0.85456901777517436</v>
      </c>
      <c r="Q302">
        <f t="shared" si="79"/>
        <v>-1.0061110051191</v>
      </c>
      <c r="R302">
        <f t="shared" si="80"/>
        <v>-1.2548573409913641</v>
      </c>
      <c r="S302">
        <f t="shared" si="81"/>
        <v>1.3633967511989221E-3</v>
      </c>
      <c r="T302">
        <f t="shared" si="81"/>
        <v>0.12887813114537161</v>
      </c>
      <c r="U302">
        <f t="shared" si="81"/>
        <v>2.3503611983604094</v>
      </c>
      <c r="V302">
        <f t="shared" si="81"/>
        <v>0.36563818316766133</v>
      </c>
      <c r="W302">
        <f t="shared" si="81"/>
        <v>0.28511651976335906</v>
      </c>
      <c r="X302">
        <f t="shared" si="85"/>
        <v>3.1313574291880002</v>
      </c>
      <c r="Y302">
        <f t="shared" si="86"/>
        <v>1.1414665939852218</v>
      </c>
      <c r="Z302">
        <f t="shared" si="91"/>
        <v>4.3540119006870055E-4</v>
      </c>
      <c r="AA302">
        <f t="shared" si="91"/>
        <v>4.1157272543872865E-2</v>
      </c>
      <c r="AB302">
        <f t="shared" si="91"/>
        <v>0.75058860302954533</v>
      </c>
      <c r="AC302">
        <f t="shared" si="91"/>
        <v>0.11676667114379077</v>
      </c>
      <c r="AD302">
        <f t="shared" si="91"/>
        <v>9.1052052092722394E-2</v>
      </c>
      <c r="AE302">
        <f t="shared" si="88"/>
        <v>1.0000000000000002</v>
      </c>
      <c r="AF302" s="17">
        <f t="shared" si="87"/>
        <v>9.2305467269012063</v>
      </c>
      <c r="AG302">
        <f t="shared" si="89"/>
        <v>22687.589654000065</v>
      </c>
      <c r="AH302">
        <f t="shared" si="92"/>
        <v>7.0693299468365833E-2</v>
      </c>
      <c r="AI302">
        <f t="shared" si="82"/>
        <v>3.0779946718409523E-5</v>
      </c>
      <c r="AJ302">
        <f t="shared" si="82"/>
        <v>2.9095433932451553E-3</v>
      </c>
      <c r="AK302">
        <f t="shared" si="82"/>
        <v>5.3061584891510014E-2</v>
      </c>
      <c r="AL302">
        <f t="shared" si="82"/>
        <v>8.2546212510921924E-3</v>
      </c>
      <c r="AM302">
        <f t="shared" si="82"/>
        <v>6.4367699858000702E-3</v>
      </c>
      <c r="AO302" s="32">
        <f t="shared" si="93"/>
        <v>0.30537062583634283</v>
      </c>
      <c r="AP302">
        <f t="shared" si="93"/>
        <v>28.865842264823129</v>
      </c>
      <c r="AQ302">
        <f t="shared" si="93"/>
        <v>526.42876657409363</v>
      </c>
      <c r="AR302">
        <f t="shared" si="93"/>
        <v>81.89484148718013</v>
      </c>
      <c r="AS302" s="33">
        <f t="shared" si="93"/>
        <v>63.859775226729909</v>
      </c>
      <c r="AW302">
        <f>(((AO302-labtown_av20!AO302)/labtown_av20!AO302)/10)*100</f>
        <v>0.26378468803628158</v>
      </c>
      <c r="AX302">
        <f>(((AP302-labtown_av20!AP302)/labtown_av20!AP302)/10)*100</f>
        <v>0.26378468803627969</v>
      </c>
      <c r="AY302">
        <f>(((AQ302-labtown_av20!AQ302)/labtown_av20!AQ302)/10)*100</f>
        <v>-2.3030035892118873E-2</v>
      </c>
      <c r="AZ302">
        <f>(((AR302-labtown_av20!AR302)/labtown_av20!AR302)/10)*100</f>
        <v>0.26378468803628158</v>
      </c>
      <c r="BA302">
        <f>(((AS302-labtown_av20!AS302)/labtown_av20!AS302)/10)*100</f>
        <v>0.26378468803628125</v>
      </c>
    </row>
    <row r="303" spans="1:53" x14ac:dyDescent="0.35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8.0926957158738126</v>
      </c>
      <c r="K303">
        <v>6.5687465226248598</v>
      </c>
      <c r="L303">
        <v>15</v>
      </c>
      <c r="M303">
        <v>7.5071388829998202</v>
      </c>
      <c r="N303">
        <f t="shared" si="83"/>
        <v>-9.0099944361997562</v>
      </c>
      <c r="O303">
        <f t="shared" si="84"/>
        <v>-3.2549972180998781</v>
      </c>
      <c r="P303">
        <f t="shared" si="78"/>
        <v>0.6712404228488178</v>
      </c>
      <c r="Q303">
        <f t="shared" si="79"/>
        <v>-1.156874652262486</v>
      </c>
      <c r="R303">
        <f t="shared" si="80"/>
        <v>-1.347660821516141</v>
      </c>
      <c r="S303">
        <f t="shared" si="81"/>
        <v>1.2218253581636592E-4</v>
      </c>
      <c r="T303">
        <f t="shared" si="81"/>
        <v>3.8580927991513032E-2</v>
      </c>
      <c r="U303">
        <f t="shared" si="81"/>
        <v>1.9566629053247935</v>
      </c>
      <c r="V303">
        <f t="shared" si="81"/>
        <v>0.31446746683994181</v>
      </c>
      <c r="W303">
        <f t="shared" si="81"/>
        <v>0.25984737968881166</v>
      </c>
      <c r="X303">
        <f t="shared" si="85"/>
        <v>2.5696808623808765</v>
      </c>
      <c r="Y303">
        <f t="shared" si="86"/>
        <v>0.94378171313447878</v>
      </c>
      <c r="Z303">
        <f t="shared" si="91"/>
        <v>4.754774711718894E-5</v>
      </c>
      <c r="AA303">
        <f t="shared" si="91"/>
        <v>1.5013898634777081E-2</v>
      </c>
      <c r="AB303">
        <f t="shared" si="91"/>
        <v>0.76144198836889576</v>
      </c>
      <c r="AC303">
        <f t="shared" si="91"/>
        <v>0.12237607846313626</v>
      </c>
      <c r="AD303">
        <f t="shared" si="91"/>
        <v>0.10112048678607362</v>
      </c>
      <c r="AE303">
        <f t="shared" si="88"/>
        <v>0.99999999999999989</v>
      </c>
      <c r="AF303" s="17">
        <f t="shared" si="87"/>
        <v>9.8021073208252112</v>
      </c>
      <c r="AG303">
        <f t="shared" si="89"/>
        <v>34987.793413250198</v>
      </c>
      <c r="AH303">
        <f t="shared" si="92"/>
        <v>6.5056947844032792E-2</v>
      </c>
      <c r="AI303">
        <f t="shared" si="82"/>
        <v>3.0933113043042212E-6</v>
      </c>
      <c r="AJ303">
        <f t="shared" si="82"/>
        <v>9.7675842041828774E-4</v>
      </c>
      <c r="AK303">
        <f t="shared" si="82"/>
        <v>4.9537091723571874E-2</v>
      </c>
      <c r="AL303">
        <f t="shared" si="82"/>
        <v>7.9614141539335204E-3</v>
      </c>
      <c r="AM303">
        <f t="shared" si="82"/>
        <v>6.5785902348047985E-3</v>
      </c>
      <c r="AO303" s="32">
        <f t="shared" si="93"/>
        <v>3.0689020274913072E-2</v>
      </c>
      <c r="AP303">
        <f t="shared" si="93"/>
        <v>9.6905083320255567</v>
      </c>
      <c r="AQ303">
        <f t="shared" si="93"/>
        <v>491.46195216419534</v>
      </c>
      <c r="AR303">
        <f t="shared" si="93"/>
        <v>78.985907447166056</v>
      </c>
      <c r="AS303" s="33">
        <f t="shared" si="93"/>
        <v>65.266786700500177</v>
      </c>
      <c r="AW303">
        <f>(((AO303-labtown_av20!AO303)/labtown_av20!AO303)/10)*100</f>
        <v>0.29181337896910847</v>
      </c>
      <c r="AX303">
        <f>(((AP303-labtown_av20!AP303)/labtown_av20!AP303)/10)*100</f>
        <v>0.29181337896911125</v>
      </c>
      <c r="AY303">
        <f>(((AQ303-labtown_av20!AQ303)/labtown_av20!AQ303)/10)*100</f>
        <v>-7.9892270185800904E-2</v>
      </c>
      <c r="AZ303">
        <f>(((AR303-labtown_av20!AR303)/labtown_av20!AR303)/10)*100</f>
        <v>0.29181337896911225</v>
      </c>
      <c r="BA303">
        <f>(((AS303-labtown_av20!AS303)/labtown_av20!AS303)/10)*100</f>
        <v>0.29181337896911125</v>
      </c>
    </row>
    <row r="304" spans="1:53" x14ac:dyDescent="0.35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10.537656484989306</v>
      </c>
      <c r="K304">
        <v>8.5532926014523394</v>
      </c>
      <c r="L304">
        <v>15</v>
      </c>
      <c r="M304">
        <v>9.7751915445169502</v>
      </c>
      <c r="N304">
        <f t="shared" si="83"/>
        <v>-12.185268162323759</v>
      </c>
      <c r="O304">
        <f t="shared" si="84"/>
        <v>-4.8426340811618793</v>
      </c>
      <c r="P304">
        <f t="shared" si="78"/>
        <v>0.42991961966339431</v>
      </c>
      <c r="Q304">
        <f t="shared" si="79"/>
        <v>-1.355329260145234</v>
      </c>
      <c r="R304">
        <f t="shared" si="80"/>
        <v>-1.4717479623287866</v>
      </c>
      <c r="S304">
        <f t="shared" si="81"/>
        <v>5.1051120254710811E-6</v>
      </c>
      <c r="T304">
        <f t="shared" si="81"/>
        <v>7.886253636487742E-3</v>
      </c>
      <c r="U304">
        <f t="shared" si="81"/>
        <v>1.5371339632370653</v>
      </c>
      <c r="V304">
        <f t="shared" si="81"/>
        <v>0.25786237666897965</v>
      </c>
      <c r="W304">
        <f t="shared" si="81"/>
        <v>0.22952393514959887</v>
      </c>
      <c r="X304">
        <f t="shared" si="85"/>
        <v>2.0324116338041569</v>
      </c>
      <c r="Y304">
        <f t="shared" si="86"/>
        <v>0.70922308489157282</v>
      </c>
      <c r="Z304">
        <f t="shared" si="91"/>
        <v>2.5118494406153402E-6</v>
      </c>
      <c r="AA304">
        <f t="shared" si="91"/>
        <v>3.8802442897488657E-3</v>
      </c>
      <c r="AB304">
        <f t="shared" si="91"/>
        <v>0.75631035449248141</v>
      </c>
      <c r="AC304">
        <f t="shared" si="91"/>
        <v>0.12687507411396134</v>
      </c>
      <c r="AD304">
        <f t="shared" si="91"/>
        <v>0.1129318152543678</v>
      </c>
      <c r="AE304">
        <f t="shared" si="88"/>
        <v>1</v>
      </c>
      <c r="AF304" s="18">
        <f t="shared" si="87"/>
        <v>9.9154847935456214</v>
      </c>
      <c r="AG304">
        <f t="shared" si="89"/>
        <v>33254.352938858872</v>
      </c>
      <c r="AH304">
        <f t="shared" si="92"/>
        <v>6.3937162003453257E-2</v>
      </c>
      <c r="AI304">
        <f t="shared" si="82"/>
        <v>1.6060052461290644E-7</v>
      </c>
      <c r="AJ304">
        <f t="shared" si="82"/>
        <v>2.4809180776664766E-4</v>
      </c>
      <c r="AK304">
        <f t="shared" si="82"/>
        <v>4.8356337660074945E-2</v>
      </c>
      <c r="AL304">
        <f t="shared" si="82"/>
        <v>8.1120321678244851E-3</v>
      </c>
      <c r="AM304">
        <f t="shared" si="82"/>
        <v>7.2205397672625675E-3</v>
      </c>
      <c r="AO304" s="34">
        <f t="shared" si="93"/>
        <v>1.5933322808955913E-3</v>
      </c>
      <c r="AP304" s="35">
        <f t="shared" si="93"/>
        <v>2.4613411873536069</v>
      </c>
      <c r="AQ304" s="35">
        <f t="shared" si="93"/>
        <v>479.7475846694262</v>
      </c>
      <c r="AR304" s="35">
        <f t="shared" si="93"/>
        <v>80.480202339385656</v>
      </c>
      <c r="AS304" s="36">
        <f t="shared" si="93"/>
        <v>71.635625876064097</v>
      </c>
      <c r="AT304">
        <f>SUM(AO285:AS304)</f>
        <v>10856.737948509888</v>
      </c>
      <c r="AU304">
        <f>C304*0.5</f>
        <v>9921.0901380053492</v>
      </c>
      <c r="AW304">
        <f>(((AO304-labtown_av20!AO304)/labtown_av20!AO304)/10)*100</f>
        <v>0.35568718359344648</v>
      </c>
      <c r="AX304">
        <f>(((AP304-labtown_av20!AP304)/labtown_av20!AP304)/10)*100</f>
        <v>0.35568718359344764</v>
      </c>
      <c r="AY304">
        <f>(((AQ304-labtown_av20!AQ304)/labtown_av20!AQ304)/10)*100</f>
        <v>-0.12864215858319866</v>
      </c>
      <c r="AZ304">
        <f>(((AR304-labtown_av20!AR304)/labtown_av20!AR304)/10)*100</f>
        <v>0.3556871835934497</v>
      </c>
      <c r="BA304">
        <f>(((AS304-labtown_av20!AS304)/labtown_av20!AS304)/10)*100</f>
        <v>0.35568718359344659</v>
      </c>
    </row>
    <row r="305" spans="1:53" x14ac:dyDescent="0.35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30.822583150905814</v>
      </c>
      <c r="K305">
        <v>25.018330479631398</v>
      </c>
      <c r="L305">
        <v>33.357773972841798</v>
      </c>
      <c r="M305">
        <v>28.592377691007201</v>
      </c>
      <c r="N305">
        <f t="shared" si="83"/>
        <v>-38.529328767410156</v>
      </c>
      <c r="O305">
        <f t="shared" si="84"/>
        <v>-18.014664383705078</v>
      </c>
      <c r="P305">
        <f t="shared" si="78"/>
        <v>-1.6922289863231748</v>
      </c>
      <c r="Q305">
        <f t="shared" si="79"/>
        <v>-3.0018330479631401</v>
      </c>
      <c r="R305">
        <f t="shared" si="80"/>
        <v>-3.3364666654922743</v>
      </c>
      <c r="S305">
        <f t="shared" si="81"/>
        <v>1.8489498208245438E-17</v>
      </c>
      <c r="T305">
        <f t="shared" si="81"/>
        <v>1.5008271061597594E-8</v>
      </c>
      <c r="U305">
        <f t="shared" si="81"/>
        <v>0.18410869053882345</v>
      </c>
      <c r="V305">
        <f t="shared" si="81"/>
        <v>4.9695889876406003E-2</v>
      </c>
      <c r="W305">
        <f t="shared" si="81"/>
        <v>3.5562389813438518E-2</v>
      </c>
      <c r="X305">
        <f t="shared" si="85"/>
        <v>0.26936698523693903</v>
      </c>
      <c r="Y305">
        <f t="shared" si="86"/>
        <v>-1.3116805717474962</v>
      </c>
      <c r="Z305">
        <f t="shared" si="91"/>
        <v>6.864055070439242E-17</v>
      </c>
      <c r="AA305">
        <f t="shared" si="91"/>
        <v>5.5716817145932362E-8</v>
      </c>
      <c r="AB305">
        <f t="shared" si="91"/>
        <v>0.68348647246758476</v>
      </c>
      <c r="AC305">
        <f t="shared" si="91"/>
        <v>0.18449139129909625</v>
      </c>
      <c r="AD305">
        <f t="shared" si="91"/>
        <v>0.1320220805165018</v>
      </c>
      <c r="AE305">
        <f t="shared" si="88"/>
        <v>1</v>
      </c>
      <c r="AF305" s="16">
        <f t="shared" si="87"/>
        <v>9.3332106495075688</v>
      </c>
      <c r="AG305">
        <f t="shared" si="89"/>
        <v>4514.4301681629249</v>
      </c>
      <c r="AH305">
        <f>AG305/C409</f>
        <v>1.4684770659795055E-2</v>
      </c>
      <c r="AI305">
        <f t="shared" si="82"/>
        <v>1.0079707450560367E-18</v>
      </c>
      <c r="AJ305">
        <f t="shared" si="82"/>
        <v>8.1818868168175358E-10</v>
      </c>
      <c r="AK305">
        <f t="shared" si="82"/>
        <v>1.0036842097258809E-2</v>
      </c>
      <c r="AL305">
        <f t="shared" si="82"/>
        <v>2.7092137699337372E-3</v>
      </c>
      <c r="AM305">
        <f t="shared" si="82"/>
        <v>1.938713974413826E-3</v>
      </c>
      <c r="AO305" s="29">
        <f t="shared" si="93"/>
        <v>6.3385791977139575E-15</v>
      </c>
      <c r="AP305" s="30">
        <f t="shared" si="93"/>
        <v>5.1451431333204552E-6</v>
      </c>
      <c r="AQ305" s="30">
        <f t="shared" si="93"/>
        <v>63.116235109469962</v>
      </c>
      <c r="AR305" s="30">
        <f t="shared" si="93"/>
        <v>17.036770291688882</v>
      </c>
      <c r="AS305" s="31">
        <f t="shared" si="93"/>
        <v>12.191516597888617</v>
      </c>
      <c r="AW305">
        <f>(((AO305-labtown_av20!AO305)/labtown_av20!AO305)/10)*100</f>
        <v>0.53047385703820449</v>
      </c>
      <c r="AX305">
        <f>(((AP305-labtown_av20!AP305)/labtown_av20!AP305)/10)*100</f>
        <v>0.53047385703820171</v>
      </c>
      <c r="AY305">
        <f>(((AQ305-labtown_av20!AQ305)/labtown_av20!AQ305)/10)*100</f>
        <v>-0.84618552329624608</v>
      </c>
      <c r="AZ305">
        <f>(((AR305-labtown_av20!AR305)/labtown_av20!AR305)/10)*100</f>
        <v>0.53047385703820282</v>
      </c>
      <c r="BA305">
        <f>(((AS305-labtown_av20!AS305)/labtown_av20!AS305)/10)*100</f>
        <v>0.53047385703820149</v>
      </c>
    </row>
    <row r="306" spans="1:53" x14ac:dyDescent="0.35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28.063327200434465</v>
      </c>
      <c r="K306">
        <v>22.778674675677301</v>
      </c>
      <c r="L306">
        <v>30.371566234236401</v>
      </c>
      <c r="M306">
        <v>26.0327710579169</v>
      </c>
      <c r="N306">
        <f t="shared" si="83"/>
        <v>-34.945879481083679</v>
      </c>
      <c r="O306">
        <f t="shared" si="84"/>
        <v>-16.22293974054184</v>
      </c>
      <c r="P306">
        <f t="shared" si="78"/>
        <v>-1.4198868405623615</v>
      </c>
      <c r="Q306">
        <f t="shared" si="79"/>
        <v>-2.7778674675677304</v>
      </c>
      <c r="R306">
        <f t="shared" si="80"/>
        <v>-3.0571703901718115</v>
      </c>
      <c r="S306">
        <f t="shared" si="81"/>
        <v>6.6557557512606605E-16</v>
      </c>
      <c r="T306">
        <f t="shared" si="81"/>
        <v>9.0046490350068846E-8</v>
      </c>
      <c r="U306">
        <f t="shared" si="81"/>
        <v>0.24174137066689727</v>
      </c>
      <c r="V306">
        <f t="shared" si="81"/>
        <v>6.2170947672811318E-2</v>
      </c>
      <c r="W306">
        <f t="shared" si="81"/>
        <v>4.7020556988037816E-2</v>
      </c>
      <c r="X306">
        <f t="shared" si="85"/>
        <v>0.3509329653742374</v>
      </c>
      <c r="Y306">
        <f t="shared" si="86"/>
        <v>-1.0471600555954046</v>
      </c>
      <c r="Z306">
        <f t="shared" si="91"/>
        <v>1.8965889238028453E-15</v>
      </c>
      <c r="AA306">
        <f t="shared" si="91"/>
        <v>2.5659171190726589E-7</v>
      </c>
      <c r="AB306">
        <f t="shared" si="91"/>
        <v>0.68885341224385277</v>
      </c>
      <c r="AC306">
        <f t="shared" si="91"/>
        <v>0.17715904120466933</v>
      </c>
      <c r="AD306">
        <f t="shared" si="91"/>
        <v>0.13398728995976414</v>
      </c>
      <c r="AE306">
        <f t="shared" si="88"/>
        <v>1</v>
      </c>
      <c r="AF306" s="17">
        <f t="shared" si="87"/>
        <v>8.8419653060436207</v>
      </c>
      <c r="AG306">
        <f t="shared" si="89"/>
        <v>3324.0967668760727</v>
      </c>
      <c r="AH306">
        <f t="shared" ref="AH306:AH324" si="94">AG306/C410</f>
        <v>1.6301327160021261E-2</v>
      </c>
      <c r="AI306">
        <f t="shared" si="82"/>
        <v>3.0916916534982818E-17</v>
      </c>
      <c r="AJ306">
        <f t="shared" si="82"/>
        <v>4.1827854423502647E-9</v>
      </c>
      <c r="AK306">
        <f t="shared" si="82"/>
        <v>1.1229224838284039E-2</v>
      </c>
      <c r="AL306">
        <f t="shared" si="82"/>
        <v>2.8879274900330018E-3</v>
      </c>
      <c r="AM306">
        <f t="shared" si="82"/>
        <v>2.1841706489187473E-3</v>
      </c>
      <c r="AO306" s="32">
        <f t="shared" si="93"/>
        <v>1.9441965450614951E-13</v>
      </c>
      <c r="AP306">
        <f t="shared" si="93"/>
        <v>2.6303260212089007E-5</v>
      </c>
      <c r="AQ306">
        <f t="shared" si="93"/>
        <v>70.614480941550624</v>
      </c>
      <c r="AR306">
        <f t="shared" si="93"/>
        <v>18.160603571695731</v>
      </c>
      <c r="AS306" s="33">
        <f t="shared" si="93"/>
        <v>13.735059978079125</v>
      </c>
      <c r="AW306">
        <f>(((AO306-labtown_av20!AO306)/labtown_av20!AO306)/10)*100</f>
        <v>0.48868029424869142</v>
      </c>
      <c r="AX306">
        <f>(((AP306-labtown_av20!AP306)/labtown_av20!AP306)/10)*100</f>
        <v>0.48868029424869192</v>
      </c>
      <c r="AY306">
        <f>(((AQ306-labtown_av20!AQ306)/labtown_av20!AQ306)/10)*100</f>
        <v>-0.76744310465199828</v>
      </c>
      <c r="AZ306">
        <f>(((AR306-labtown_av20!AR306)/labtown_av20!AR306)/10)*100</f>
        <v>0.48868029424869158</v>
      </c>
      <c r="BA306">
        <f>(((AS306-labtown_av20!AS306)/labtown_av20!AS306)/10)*100</f>
        <v>0.48868029424869297</v>
      </c>
    </row>
    <row r="307" spans="1:53" x14ac:dyDescent="0.35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26.85298368672062</v>
      </c>
      <c r="K307">
        <v>21.796252992467998</v>
      </c>
      <c r="L307">
        <v>29.061670656624099</v>
      </c>
      <c r="M307">
        <v>24.910003419963498</v>
      </c>
      <c r="N307">
        <f t="shared" si="83"/>
        <v>-33.374004787948913</v>
      </c>
      <c r="O307">
        <f t="shared" si="84"/>
        <v>-15.437002393974456</v>
      </c>
      <c r="P307">
        <f t="shared" si="78"/>
        <v>-1.3004243638841109</v>
      </c>
      <c r="Q307">
        <f t="shared" si="79"/>
        <v>-2.6796252992467999</v>
      </c>
      <c r="R307">
        <f t="shared" si="80"/>
        <v>-2.9235779725123954</v>
      </c>
      <c r="S307">
        <f t="shared" si="81"/>
        <v>3.2051907563447189E-15</v>
      </c>
      <c r="T307">
        <f t="shared" si="81"/>
        <v>1.9760368678765115E-7</v>
      </c>
      <c r="U307">
        <f t="shared" si="81"/>
        <v>0.2724161649197101</v>
      </c>
      <c r="V307">
        <f t="shared" si="81"/>
        <v>6.8588849633538382E-2</v>
      </c>
      <c r="W307">
        <f t="shared" si="81"/>
        <v>5.3741058864827509E-2</v>
      </c>
      <c r="X307">
        <f t="shared" si="85"/>
        <v>0.39474627102176596</v>
      </c>
      <c r="Y307">
        <f t="shared" si="86"/>
        <v>-0.92951207232098199</v>
      </c>
      <c r="Z307">
        <f t="shared" si="91"/>
        <v>8.1196226326555656E-15</v>
      </c>
      <c r="AA307">
        <f t="shared" si="91"/>
        <v>5.0058404928353451E-7</v>
      </c>
      <c r="AB307">
        <f t="shared" si="91"/>
        <v>0.69010446688852778</v>
      </c>
      <c r="AC307">
        <f t="shared" si="91"/>
        <v>0.17375426867491917</v>
      </c>
      <c r="AD307">
        <f t="shared" si="91"/>
        <v>0.13614076385249571</v>
      </c>
      <c r="AE307">
        <f t="shared" si="88"/>
        <v>1</v>
      </c>
      <c r="AF307" s="17">
        <f t="shared" si="87"/>
        <v>9.3885152670662713</v>
      </c>
      <c r="AG307">
        <f t="shared" si="89"/>
        <v>6234.5196636748251</v>
      </c>
      <c r="AH307">
        <f t="shared" si="94"/>
        <v>1.6154946882325653E-2</v>
      </c>
      <c r="AI307">
        <f t="shared" si="82"/>
        <v>1.3117207233507984E-16</v>
      </c>
      <c r="AJ307">
        <f t="shared" si="82"/>
        <v>8.0869087263149865E-9</v>
      </c>
      <c r="AK307">
        <f t="shared" si="82"/>
        <v>1.114860100583983E-2</v>
      </c>
      <c r="AL307">
        <f t="shared" si="82"/>
        <v>2.8069909810206593E-3</v>
      </c>
      <c r="AM307">
        <f t="shared" si="82"/>
        <v>2.1993468085563087E-3</v>
      </c>
      <c r="AO307" s="32">
        <f t="shared" si="93"/>
        <v>8.248697426014528E-13</v>
      </c>
      <c r="AP307">
        <f t="shared" si="93"/>
        <v>5.0854165835519312E-5</v>
      </c>
      <c r="AQ307">
        <f t="shared" si="93"/>
        <v>70.107481557215891</v>
      </c>
      <c r="AR307">
        <f t="shared" si="93"/>
        <v>17.651637934669527</v>
      </c>
      <c r="AS307" s="33">
        <f t="shared" si="93"/>
        <v>13.830494582953978</v>
      </c>
      <c r="AW307">
        <f>(((AO307-labtown_av20!AO307)/labtown_av20!AO307)/10)*100</f>
        <v>0.45514845229472128</v>
      </c>
      <c r="AX307">
        <f>(((AP307-labtown_av20!AP307)/labtown_av20!AP307)/10)*100</f>
        <v>0.45514845229471956</v>
      </c>
      <c r="AY307">
        <f>(((AQ307-labtown_av20!AQ307)/labtown_av20!AQ307)/10)*100</f>
        <v>-0.74618855106348869</v>
      </c>
      <c r="AZ307">
        <f>(((AR307-labtown_av20!AR307)/labtown_av20!AR307)/10)*100</f>
        <v>0.45514845229471868</v>
      </c>
      <c r="BA307">
        <f>(((AS307-labtown_av20!AS307)/labtown_av20!AS307)/10)*100</f>
        <v>0.45514845229472078</v>
      </c>
    </row>
    <row r="308" spans="1:53" x14ac:dyDescent="0.35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22.630985853036002</v>
      </c>
      <c r="K308">
        <v>18.369306698892899</v>
      </c>
      <c r="L308">
        <v>24.492408931857199</v>
      </c>
      <c r="M308">
        <v>20.9934933701633</v>
      </c>
      <c r="N308">
        <f t="shared" si="83"/>
        <v>-27.890890718228636</v>
      </c>
      <c r="O308">
        <f t="shared" si="84"/>
        <v>-12.695445359114318</v>
      </c>
      <c r="P308">
        <f t="shared" si="78"/>
        <v>-0.88370769458537402</v>
      </c>
      <c r="Q308">
        <f t="shared" si="79"/>
        <v>-2.33693066988929</v>
      </c>
      <c r="R308">
        <f t="shared" si="80"/>
        <v>-2.5388974273001459</v>
      </c>
      <c r="S308">
        <f t="shared" si="81"/>
        <v>7.7115213571246444E-13</v>
      </c>
      <c r="T308">
        <f t="shared" si="81"/>
        <v>3.0650540347766602E-6</v>
      </c>
      <c r="U308">
        <f t="shared" si="81"/>
        <v>0.41324787081570397</v>
      </c>
      <c r="V308">
        <f t="shared" si="81"/>
        <v>9.6623753756687775E-2</v>
      </c>
      <c r="W308">
        <f t="shared" si="81"/>
        <v>7.8953403685265419E-2</v>
      </c>
      <c r="X308">
        <f t="shared" si="85"/>
        <v>0.588828093312463</v>
      </c>
      <c r="Y308">
        <f t="shared" si="86"/>
        <v>-0.52962099987881794</v>
      </c>
      <c r="Z308">
        <f t="shared" si="91"/>
        <v>1.3096388308756367E-12</v>
      </c>
      <c r="AA308">
        <f t="shared" si="91"/>
        <v>5.2053461266328918E-6</v>
      </c>
      <c r="AB308">
        <f t="shared" si="91"/>
        <v>0.70181412114862018</v>
      </c>
      <c r="AC308">
        <f t="shared" si="91"/>
        <v>0.16409501322046155</v>
      </c>
      <c r="AD308">
        <f t="shared" si="91"/>
        <v>0.13408566028348212</v>
      </c>
      <c r="AE308">
        <f t="shared" si="88"/>
        <v>1.0000000000000002</v>
      </c>
      <c r="AF308" s="17">
        <f t="shared" si="87"/>
        <v>8.8928132015222179</v>
      </c>
      <c r="AG308">
        <f t="shared" si="89"/>
        <v>5024.4863138736955</v>
      </c>
      <c r="AH308">
        <f t="shared" si="94"/>
        <v>2.007670426307416E-2</v>
      </c>
      <c r="AI308">
        <f t="shared" si="82"/>
        <v>2.6293231498928354E-14</v>
      </c>
      <c r="AJ308">
        <f t="shared" si="82"/>
        <v>1.0450619477134715E-7</v>
      </c>
      <c r="AK308">
        <f t="shared" si="82"/>
        <v>1.4090114557950149E-2</v>
      </c>
      <c r="AL308">
        <f t="shared" si="82"/>
        <v>3.2944870514724513E-3</v>
      </c>
      <c r="AM308">
        <f t="shared" si="82"/>
        <v>2.6919981474304994E-3</v>
      </c>
      <c r="AO308" s="32">
        <f t="shared" si="93"/>
        <v>1.6534381680940484E-10</v>
      </c>
      <c r="AP308">
        <f t="shared" si="93"/>
        <v>6.5718255758809535E-4</v>
      </c>
      <c r="AQ308">
        <f t="shared" si="93"/>
        <v>88.6050586968814</v>
      </c>
      <c r="AR308">
        <f t="shared" si="93"/>
        <v>20.717235290832122</v>
      </c>
      <c r="AS308" s="33">
        <f t="shared" si="93"/>
        <v>16.928510615294552</v>
      </c>
      <c r="AW308">
        <f>(((AO308-labtown_av20!AO308)/labtown_av20!AO308)/10)*100</f>
        <v>0.4075565835991557</v>
      </c>
      <c r="AX308">
        <f>(((AP308-labtown_av20!AP308)/labtown_av20!AP308)/10)*100</f>
        <v>0.40755658359915581</v>
      </c>
      <c r="AY308">
        <f>(((AQ308-labtown_av20!AQ308)/labtown_av20!AQ308)/10)*100</f>
        <v>-0.60982415982243199</v>
      </c>
      <c r="AZ308">
        <f>(((AR308-labtown_av20!AR308)/labtown_av20!AR308)/10)*100</f>
        <v>0.40755658359915659</v>
      </c>
      <c r="BA308">
        <f>(((AS308-labtown_av20!AS308)/labtown_av20!AS308)/10)*100</f>
        <v>0.40755658359915875</v>
      </c>
    </row>
    <row r="309" spans="1:53" x14ac:dyDescent="0.35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21.55004476564643</v>
      </c>
      <c r="K309">
        <v>17.491919452635099</v>
      </c>
      <c r="L309">
        <v>23.322559270180101</v>
      </c>
      <c r="M309">
        <v>19.990765088725801</v>
      </c>
      <c r="N309">
        <f t="shared" si="83"/>
        <v>-26.487071124216119</v>
      </c>
      <c r="O309">
        <f t="shared" si="84"/>
        <v>-11.993535562108059</v>
      </c>
      <c r="P309">
        <f t="shared" si="78"/>
        <v>-0.77701740544042741</v>
      </c>
      <c r="Q309">
        <f t="shared" si="79"/>
        <v>-2.2491919452635099</v>
      </c>
      <c r="R309">
        <f t="shared" si="80"/>
        <v>-2.4115725468839204</v>
      </c>
      <c r="S309">
        <f t="shared" si="81"/>
        <v>3.1391434990632752E-12</v>
      </c>
      <c r="T309">
        <f t="shared" si="81"/>
        <v>6.1840598896776478E-6</v>
      </c>
      <c r="U309">
        <f t="shared" si="81"/>
        <v>0.45977529156947305</v>
      </c>
      <c r="V309">
        <f t="shared" si="81"/>
        <v>0.10548442732410562</v>
      </c>
      <c r="W309">
        <f t="shared" si="81"/>
        <v>8.9674166804738123E-2</v>
      </c>
      <c r="X309">
        <f t="shared" si="85"/>
        <v>0.65494006976134567</v>
      </c>
      <c r="Y309">
        <f t="shared" si="86"/>
        <v>-0.42321154408051342</v>
      </c>
      <c r="Z309">
        <f t="shared" si="91"/>
        <v>4.7930240399051335E-12</v>
      </c>
      <c r="AA309">
        <f t="shared" si="91"/>
        <v>9.4421767352409275E-6</v>
      </c>
      <c r="AB309">
        <f t="shared" si="91"/>
        <v>0.70201124163469042</v>
      </c>
      <c r="AC309">
        <f t="shared" si="91"/>
        <v>0.1610596636155476</v>
      </c>
      <c r="AD309">
        <f t="shared" si="91"/>
        <v>0.1369196525682336</v>
      </c>
      <c r="AE309">
        <f t="shared" si="88"/>
        <v>0.99999999999999989</v>
      </c>
      <c r="AF309" s="17">
        <f t="shared" si="87"/>
        <v>9.595459734844523</v>
      </c>
      <c r="AG309">
        <f t="shared" si="89"/>
        <v>10929.399662383712</v>
      </c>
      <c r="AH309">
        <f t="shared" si="94"/>
        <v>2.1394891897359623E-2</v>
      </c>
      <c r="AI309">
        <f t="shared" si="82"/>
        <v>1.0254623119521623E-13</v>
      </c>
      <c r="AJ309">
        <f t="shared" si="82"/>
        <v>2.0201435052624367E-7</v>
      </c>
      <c r="AK309">
        <f t="shared" si="82"/>
        <v>1.5019454625505406E-2</v>
      </c>
      <c r="AL309">
        <f t="shared" si="82"/>
        <v>3.4458540920797461E-3</v>
      </c>
      <c r="AM309">
        <f t="shared" si="82"/>
        <v>2.9293811653213959E-3</v>
      </c>
      <c r="AO309" s="32">
        <f t="shared" si="93"/>
        <v>6.4485741381494957E-10</v>
      </c>
      <c r="AP309">
        <f t="shared" si="93"/>
        <v>1.2703582580803545E-3</v>
      </c>
      <c r="AQ309">
        <f t="shared" si="93"/>
        <v>94.449172376470727</v>
      </c>
      <c r="AR309">
        <f t="shared" si="93"/>
        <v>21.669100193180636</v>
      </c>
      <c r="AS309" s="33">
        <f t="shared" si="93"/>
        <v>18.421283164968248</v>
      </c>
      <c r="AW309">
        <f>(((AO309-labtown_av20!AO309)/labtown_av20!AO309)/10)*100</f>
        <v>0.39883796227343354</v>
      </c>
      <c r="AX309">
        <f>(((AP309-labtown_av20!AP309)/labtown_av20!AP309)/10)*100</f>
        <v>0.39883796227343477</v>
      </c>
      <c r="AY309">
        <f>(((AQ309-labtown_av20!AQ309)/labtown_av20!AQ309)/10)*100</f>
        <v>-0.57147832019350597</v>
      </c>
      <c r="AZ309">
        <f>(((AR309-labtown_av20!AR309)/labtown_av20!AR309)/10)*100</f>
        <v>0.39883796227343493</v>
      </c>
      <c r="BA309">
        <f>(((AS309-labtown_av20!AS309)/labtown_av20!AS309)/10)*100</f>
        <v>0.39883796227343549</v>
      </c>
    </row>
    <row r="310" spans="1:53" x14ac:dyDescent="0.35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20.574185614504945</v>
      </c>
      <c r="K310">
        <v>16.6998259857994</v>
      </c>
      <c r="L310">
        <v>22.266434647732702</v>
      </c>
      <c r="M310">
        <v>19.0855154123422</v>
      </c>
      <c r="N310">
        <f t="shared" si="83"/>
        <v>-25.219721577279241</v>
      </c>
      <c r="O310">
        <f t="shared" si="84"/>
        <v>-11.359860788639621</v>
      </c>
      <c r="P310">
        <f t="shared" si="78"/>
        <v>-0.68069883987321134</v>
      </c>
      <c r="Q310">
        <f t="shared" si="79"/>
        <v>-2.1699825985799404</v>
      </c>
      <c r="R310">
        <f t="shared" si="80"/>
        <v>-2.2931104332626271</v>
      </c>
      <c r="S310">
        <f t="shared" si="81"/>
        <v>1.1148439563487764E-11</v>
      </c>
      <c r="T310">
        <f t="shared" si="81"/>
        <v>1.1654003503236876E-5</v>
      </c>
      <c r="U310">
        <f t="shared" si="81"/>
        <v>0.50626307189215136</v>
      </c>
      <c r="V310">
        <f t="shared" si="81"/>
        <v>0.11417960378079689</v>
      </c>
      <c r="W310">
        <f t="shared" si="81"/>
        <v>0.10095196864117412</v>
      </c>
      <c r="X310">
        <f t="shared" si="85"/>
        <v>0.72140629832877412</v>
      </c>
      <c r="Y310">
        <f t="shared" si="86"/>
        <v>-0.32655277984832382</v>
      </c>
      <c r="Z310">
        <f t="shared" si="91"/>
        <v>1.5453759676501975E-11</v>
      </c>
      <c r="AA310">
        <f t="shared" si="91"/>
        <v>1.6154563011488533E-5</v>
      </c>
      <c r="AB310">
        <f t="shared" si="91"/>
        <v>0.70177245896656526</v>
      </c>
      <c r="AC310">
        <f t="shared" si="91"/>
        <v>0.15827364419371981</v>
      </c>
      <c r="AD310">
        <f t="shared" si="91"/>
        <v>0.13993774226124958</v>
      </c>
      <c r="AE310">
        <f t="shared" si="88"/>
        <v>0.99999999999999989</v>
      </c>
      <c r="AF310" s="17">
        <f t="shared" si="87"/>
        <v>9.2076776615028511</v>
      </c>
      <c r="AG310">
        <f t="shared" si="89"/>
        <v>7935.4132865783977</v>
      </c>
      <c r="AH310">
        <f t="shared" si="94"/>
        <v>2.1345107003581408E-2</v>
      </c>
      <c r="AI310">
        <f t="shared" si="82"/>
        <v>3.2986215390256624E-13</v>
      </c>
      <c r="AJ310">
        <f t="shared" si="82"/>
        <v>3.4482087607632104E-7</v>
      </c>
      <c r="AK310">
        <f t="shared" si="82"/>
        <v>1.4979408228807778E-2</v>
      </c>
      <c r="AL310">
        <f t="shared" si="82"/>
        <v>3.3783678711617206E-3</v>
      </c>
      <c r="AM310">
        <f t="shared" si="82"/>
        <v>2.9869860824059684E-3</v>
      </c>
      <c r="AO310" s="32">
        <f t="shared" si="93"/>
        <v>2.0743234831916554E-9</v>
      </c>
      <c r="AP310">
        <f t="shared" si="93"/>
        <v>2.1683907422465534E-3</v>
      </c>
      <c r="AQ310">
        <f t="shared" si="93"/>
        <v>94.197342392023245</v>
      </c>
      <c r="AR310">
        <f t="shared" si="93"/>
        <v>21.244716094592988</v>
      </c>
      <c r="AS310" s="33">
        <f t="shared" si="93"/>
        <v>18.78352912390033</v>
      </c>
      <c r="AW310">
        <f>(((AO310-labtown_av20!AO310)/labtown_av20!AO310)/10)*100</f>
        <v>0.37774119847976295</v>
      </c>
      <c r="AX310">
        <f>(((AP310-labtown_av20!AP310)/labtown_av20!AP310)/10)*100</f>
        <v>0.37774119847976351</v>
      </c>
      <c r="AY310">
        <f>(((AQ310-labtown_av20!AQ310)/labtown_av20!AQ310)/10)*100</f>
        <v>-0.54877637169356963</v>
      </c>
      <c r="AZ310">
        <f>(((AR310-labtown_av20!AR310)/labtown_av20!AR310)/10)*100</f>
        <v>0.3777411984797629</v>
      </c>
      <c r="BA310">
        <f>(((AS310-labtown_av20!AS310)/labtown_av20!AS310)/10)*100</f>
        <v>0.37774119847976212</v>
      </c>
    </row>
    <row r="311" spans="1:53" x14ac:dyDescent="0.35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19.29772772867236</v>
      </c>
      <c r="K311">
        <v>15.6637400395068</v>
      </c>
      <c r="L311">
        <v>20.8849867193424</v>
      </c>
      <c r="M311">
        <v>17.901417188007802</v>
      </c>
      <c r="N311">
        <f t="shared" si="83"/>
        <v>-23.561984063210875</v>
      </c>
      <c r="O311">
        <f t="shared" si="84"/>
        <v>-10.530992031605438</v>
      </c>
      <c r="P311">
        <f t="shared" si="78"/>
        <v>-0.55471078880402602</v>
      </c>
      <c r="Q311">
        <f t="shared" si="79"/>
        <v>-2.0663740039506804</v>
      </c>
      <c r="R311">
        <f t="shared" si="80"/>
        <v>-2.1503302867454028</v>
      </c>
      <c r="S311">
        <f t="shared" si="81"/>
        <v>5.8500602464174149E-11</v>
      </c>
      <c r="T311">
        <f t="shared" si="81"/>
        <v>2.6696127738256655E-5</v>
      </c>
      <c r="U311">
        <f t="shared" si="81"/>
        <v>0.57423831333258313</v>
      </c>
      <c r="V311">
        <f t="shared" si="81"/>
        <v>0.12664416139021992</v>
      </c>
      <c r="W311">
        <f t="shared" si="81"/>
        <v>0.11644569095302512</v>
      </c>
      <c r="X311">
        <f t="shared" si="85"/>
        <v>0.81735486186206707</v>
      </c>
      <c r="Y311">
        <f t="shared" si="86"/>
        <v>-0.20168193097928941</v>
      </c>
      <c r="Z311">
        <f t="shared" si="91"/>
        <v>7.1573076999750492E-11</v>
      </c>
      <c r="AA311">
        <f t="shared" si="91"/>
        <v>3.2661612457334066E-5</v>
      </c>
      <c r="AB311">
        <f t="shared" si="91"/>
        <v>0.70255691882027227</v>
      </c>
      <c r="AC311">
        <f t="shared" si="91"/>
        <v>0.15494391395886967</v>
      </c>
      <c r="AD311">
        <f t="shared" si="91"/>
        <v>0.14246650553682758</v>
      </c>
      <c r="AE311">
        <f t="shared" si="88"/>
        <v>0.99999999999999989</v>
      </c>
      <c r="AF311" s="17">
        <f t="shared" si="87"/>
        <v>9.0136626232282975</v>
      </c>
      <c r="AG311">
        <f t="shared" si="89"/>
        <v>7132.9863707385293</v>
      </c>
      <c r="AH311">
        <f t="shared" si="94"/>
        <v>2.3249776118967187E-2</v>
      </c>
      <c r="AI311">
        <f t="shared" si="82"/>
        <v>1.6640580163897986E-12</v>
      </c>
      <c r="AJ311">
        <f t="shared" si="82"/>
        <v>7.5937517731748673E-7</v>
      </c>
      <c r="AK311">
        <f t="shared" si="82"/>
        <v>1.6334291073402736E-2</v>
      </c>
      <c r="AL311">
        <f t="shared" si="82"/>
        <v>3.6024113105402344E-3</v>
      </c>
      <c r="AM311">
        <f t="shared" si="82"/>
        <v>3.3123143581828404E-3</v>
      </c>
      <c r="AO311" s="32">
        <f t="shared" si="93"/>
        <v>1.0464354822015337E-8</v>
      </c>
      <c r="AP311">
        <f t="shared" si="93"/>
        <v>4.7752970270356181E-3</v>
      </c>
      <c r="AQ311">
        <f t="shared" si="93"/>
        <v>102.71746289771478</v>
      </c>
      <c r="AR311">
        <f t="shared" si="93"/>
        <v>22.653603298109978</v>
      </c>
      <c r="AS311" s="33">
        <f t="shared" si="93"/>
        <v>20.829341516156607</v>
      </c>
      <c r="AW311">
        <f>(((AO311-labtown_av20!AO311)/labtown_av20!AO311)/10)*100</f>
        <v>0.36925376997965764</v>
      </c>
      <c r="AX311">
        <f>(((AP311-labtown_av20!AP311)/labtown_av20!AP311)/10)*100</f>
        <v>0.36925376997965464</v>
      </c>
      <c r="AY311">
        <f>(((AQ311-labtown_av20!AQ311)/labtown_av20!AQ311)/10)*100</f>
        <v>-0.50155486732726551</v>
      </c>
      <c r="AZ311">
        <f>(((AR311-labtown_av20!AR311)/labtown_av20!AR311)/10)*100</f>
        <v>0.36925376997965587</v>
      </c>
      <c r="BA311">
        <f>(((AS311-labtown_av20!AS311)/labtown_av20!AS311)/10)*100</f>
        <v>0.36925376997965842</v>
      </c>
    </row>
    <row r="312" spans="1:53" x14ac:dyDescent="0.35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16.763371773729023</v>
      </c>
      <c r="K312">
        <v>13.606632933221601</v>
      </c>
      <c r="L312">
        <v>18.1421772442955</v>
      </c>
      <c r="M312">
        <v>15.5504376379675</v>
      </c>
      <c r="N312">
        <f t="shared" si="83"/>
        <v>-20.2706126931546</v>
      </c>
      <c r="O312">
        <f t="shared" si="84"/>
        <v>-8.8853063465773001</v>
      </c>
      <c r="P312">
        <f t="shared" si="78"/>
        <v>-0.30456656467974719</v>
      </c>
      <c r="Q312">
        <f t="shared" si="79"/>
        <v>-1.8606632933221601</v>
      </c>
      <c r="R312">
        <f t="shared" si="80"/>
        <v>-1.9049603553499987</v>
      </c>
      <c r="S312">
        <f t="shared" ref="S312:W362" si="95">EXP(N312)</f>
        <v>1.5724786679231753E-9</v>
      </c>
      <c r="T312">
        <f t="shared" si="95"/>
        <v>1.3840777389767211E-4</v>
      </c>
      <c r="U312">
        <f t="shared" si="95"/>
        <v>0.73744293894775292</v>
      </c>
      <c r="V312">
        <f t="shared" si="95"/>
        <v>0.15556940798897292</v>
      </c>
      <c r="W312">
        <f t="shared" si="95"/>
        <v>0.14882854276067309</v>
      </c>
      <c r="X312">
        <f t="shared" si="85"/>
        <v>1.0419792990437753</v>
      </c>
      <c r="Y312">
        <f t="shared" si="86"/>
        <v>4.1122076573156134E-2</v>
      </c>
      <c r="Z312">
        <f t="shared" si="91"/>
        <v>1.5091265914459523E-9</v>
      </c>
      <c r="AA312">
        <f t="shared" si="91"/>
        <v>1.3283159658228236E-4</v>
      </c>
      <c r="AB312">
        <f t="shared" si="91"/>
        <v>0.70773281160624257</v>
      </c>
      <c r="AC312">
        <f t="shared" si="91"/>
        <v>0.14930182214919147</v>
      </c>
      <c r="AD312">
        <f t="shared" si="91"/>
        <v>0.14283253313885708</v>
      </c>
      <c r="AE312">
        <f t="shared" si="88"/>
        <v>1</v>
      </c>
      <c r="AF312" s="17">
        <f t="shared" si="87"/>
        <v>9.1967088629451759</v>
      </c>
      <c r="AG312">
        <f t="shared" si="89"/>
        <v>10152.693477893223</v>
      </c>
      <c r="AH312">
        <f t="shared" si="94"/>
        <v>2.7629398683438767E-2</v>
      </c>
      <c r="AI312">
        <f t="shared" ref="AI312:AM362" si="96">Z312*$AH312</f>
        <v>4.1696260258839226E-11</v>
      </c>
      <c r="AJ312">
        <f t="shared" si="96"/>
        <v>3.6700571397295815E-6</v>
      </c>
      <c r="AK312">
        <f t="shared" si="96"/>
        <v>1.9554232013219937E-2</v>
      </c>
      <c r="AL312">
        <f t="shared" si="96"/>
        <v>4.1251195683238793E-3</v>
      </c>
      <c r="AM312">
        <f t="shared" si="96"/>
        <v>3.946377003058962E-3</v>
      </c>
      <c r="AO312" s="32">
        <f t="shared" si="93"/>
        <v>2.622050780694557E-7</v>
      </c>
      <c r="AP312">
        <f t="shared" si="93"/>
        <v>2.3078991086212766E-2</v>
      </c>
      <c r="AQ312">
        <f t="shared" si="93"/>
        <v>122.96591828106837</v>
      </c>
      <c r="AR312">
        <f t="shared" si="93"/>
        <v>25.94063092813958</v>
      </c>
      <c r="AS312" s="33">
        <f t="shared" si="93"/>
        <v>24.816616256591502</v>
      </c>
      <c r="AW312">
        <f>(((AO312-labtown_av20!AO312)/labtown_av20!AO312)/10)*100</f>
        <v>0.34735952229634121</v>
      </c>
      <c r="AX312">
        <f>(((AP312-labtown_av20!AP312)/labtown_av20!AP312)/10)*100</f>
        <v>0.34735952229634132</v>
      </c>
      <c r="AY312">
        <f>(((AQ312-labtown_av20!AQ312)/labtown_av20!AQ312)/10)*100</f>
        <v>-0.41178994814620484</v>
      </c>
      <c r="AZ312">
        <f>(((AR312-labtown_av20!AR312)/labtown_av20!AR312)/10)*100</f>
        <v>0.34735952229634159</v>
      </c>
      <c r="BA312">
        <f>(((AS312-labtown_av20!AS312)/labtown_av20!AS312)/10)*100</f>
        <v>0.34735952229634492</v>
      </c>
    </row>
    <row r="313" spans="1:53" x14ac:dyDescent="0.35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14.97347324770297</v>
      </c>
      <c r="K313">
        <v>12.1537932205381</v>
      </c>
      <c r="L313">
        <v>16.2050576273841</v>
      </c>
      <c r="M313">
        <v>13.890049394900601</v>
      </c>
      <c r="N313">
        <f t="shared" si="83"/>
        <v>-17.946069152860918</v>
      </c>
      <c r="O313">
        <f t="shared" si="84"/>
        <v>-7.7230345764304591</v>
      </c>
      <c r="P313">
        <f t="shared" si="78"/>
        <v>-0.12790125561743459</v>
      </c>
      <c r="Q313">
        <f t="shared" si="79"/>
        <v>-1.7153793220538101</v>
      </c>
      <c r="R313">
        <f t="shared" si="80"/>
        <v>-1.7178999143550002</v>
      </c>
      <c r="S313">
        <f t="shared" si="95"/>
        <v>1.6073897517243987E-8</v>
      </c>
      <c r="T313">
        <f t="shared" si="95"/>
        <v>4.425157165895822E-4</v>
      </c>
      <c r="U313">
        <f t="shared" si="95"/>
        <v>0.87994026401294134</v>
      </c>
      <c r="V313">
        <f t="shared" si="95"/>
        <v>0.17989546945038293</v>
      </c>
      <c r="W313">
        <f t="shared" si="95"/>
        <v>0.17944259730785783</v>
      </c>
      <c r="X313">
        <f t="shared" si="85"/>
        <v>1.2397208625616694</v>
      </c>
      <c r="Y313">
        <f t="shared" si="86"/>
        <v>0.2148862434383344</v>
      </c>
      <c r="Z313">
        <f t="shared" si="91"/>
        <v>1.2965739306854973E-8</v>
      </c>
      <c r="AA313">
        <f t="shared" si="91"/>
        <v>3.5694786621175335E-4</v>
      </c>
      <c r="AB313">
        <f t="shared" si="91"/>
        <v>0.70978902637380525</v>
      </c>
      <c r="AC313">
        <f t="shared" si="91"/>
        <v>0.14510965724869707</v>
      </c>
      <c r="AD313">
        <f t="shared" si="91"/>
        <v>0.14474435554554649</v>
      </c>
      <c r="AE313">
        <f t="shared" si="88"/>
        <v>0.99999999999999978</v>
      </c>
      <c r="AF313" s="17">
        <f t="shared" si="87"/>
        <v>8.82715987268476</v>
      </c>
      <c r="AG313">
        <f t="shared" si="89"/>
        <v>7923.4361107692139</v>
      </c>
      <c r="AH313">
        <f t="shared" si="94"/>
        <v>3.0183816430223664E-2</v>
      </c>
      <c r="AI313">
        <f t="shared" si="96"/>
        <v>3.9135549512024592E-10</v>
      </c>
      <c r="AJ313">
        <f t="shared" si="96"/>
        <v>1.07740488688956E-5</v>
      </c>
      <c r="AK313">
        <f t="shared" si="96"/>
        <v>2.1424141676254119E-2</v>
      </c>
      <c r="AL313">
        <f t="shared" si="96"/>
        <v>4.3799632566473472E-3</v>
      </c>
      <c r="AM313">
        <f t="shared" si="96"/>
        <v>4.368937057097802E-3</v>
      </c>
      <c r="AO313" s="32">
        <f t="shared" si="93"/>
        <v>2.4610216243352674E-6</v>
      </c>
      <c r="AP313">
        <f t="shared" si="93"/>
        <v>6.7752127103389931E-2</v>
      </c>
      <c r="AQ313">
        <f t="shared" si="93"/>
        <v>134.72476202712755</v>
      </c>
      <c r="AR313">
        <f t="shared" si="93"/>
        <v>27.543204127211972</v>
      </c>
      <c r="AS313" s="33">
        <f t="shared" si="93"/>
        <v>27.473866361768486</v>
      </c>
      <c r="AW313">
        <f>(((AO313-labtown_av20!AO313)/labtown_av20!AO313)/10)*100</f>
        <v>0.32565775185258994</v>
      </c>
      <c r="AX313">
        <f>(((AP313-labtown_av20!AP313)/labtown_av20!AP313)/10)*100</f>
        <v>0.32565775185258899</v>
      </c>
      <c r="AY313">
        <f>(((AQ313-labtown_av20!AQ313)/labtown_av20!AQ313)/10)*100</f>
        <v>-0.35373687363205442</v>
      </c>
      <c r="AZ313">
        <f>(((AR313-labtown_av20!AR313)/labtown_av20!AR313)/10)*100</f>
        <v>0.32565775185258844</v>
      </c>
      <c r="BA313">
        <f>(((AS313-labtown_av20!AS313)/labtown_av20!AS313)/10)*100</f>
        <v>0.32565775185258961</v>
      </c>
    </row>
    <row r="314" spans="1:53" x14ac:dyDescent="0.35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12.268311292967731</v>
      </c>
      <c r="K314">
        <v>9.9580448806556205</v>
      </c>
      <c r="L314">
        <v>15</v>
      </c>
      <c r="M314">
        <v>11.380622720749299</v>
      </c>
      <c r="N314">
        <f t="shared" si="83"/>
        <v>-14.432871809048999</v>
      </c>
      <c r="O314">
        <f t="shared" si="84"/>
        <v>-5.9664359045244995</v>
      </c>
      <c r="P314">
        <f t="shared" si="78"/>
        <v>0.13910174251227625</v>
      </c>
      <c r="Q314">
        <f t="shared" si="79"/>
        <v>-1.4958044880655621</v>
      </c>
      <c r="R314">
        <f t="shared" si="80"/>
        <v>-1.5609260695123648</v>
      </c>
      <c r="S314">
        <f t="shared" si="95"/>
        <v>5.3936581239671216E-7</v>
      </c>
      <c r="T314">
        <f t="shared" si="95"/>
        <v>2.5633612215473786E-3</v>
      </c>
      <c r="U314">
        <f t="shared" si="95"/>
        <v>1.1492410207242596</v>
      </c>
      <c r="V314">
        <f t="shared" si="95"/>
        <v>0.22406827195182077</v>
      </c>
      <c r="W314">
        <f t="shared" si="95"/>
        <v>0.20994156067081449</v>
      </c>
      <c r="X314">
        <f t="shared" si="85"/>
        <v>1.5858147539342546</v>
      </c>
      <c r="Y314">
        <f t="shared" si="86"/>
        <v>0.46109831559283782</v>
      </c>
      <c r="Z314">
        <f t="shared" si="91"/>
        <v>3.4011905303478681E-7</v>
      </c>
      <c r="AA314">
        <f t="shared" si="91"/>
        <v>1.6164316892549554E-3</v>
      </c>
      <c r="AB314">
        <f t="shared" si="91"/>
        <v>0.72470067381647363</v>
      </c>
      <c r="AC314">
        <f t="shared" si="91"/>
        <v>0.14129536340605284</v>
      </c>
      <c r="AD314">
        <f t="shared" si="91"/>
        <v>0.13238719096916557</v>
      </c>
      <c r="AE314">
        <f t="shared" si="88"/>
        <v>1</v>
      </c>
      <c r="AF314" s="17">
        <f t="shared" si="87"/>
        <v>9.4782276004781938</v>
      </c>
      <c r="AG314">
        <f t="shared" si="89"/>
        <v>18051.723092500211</v>
      </c>
      <c r="AH314">
        <f t="shared" si="94"/>
        <v>3.6204024983002694E-2</v>
      </c>
      <c r="AI314">
        <f t="shared" si="96"/>
        <v>1.2313678693266639E-8</v>
      </c>
      <c r="AJ314">
        <f t="shared" si="96"/>
        <v>5.8521333261103654E-5</v>
      </c>
      <c r="AK314">
        <f t="shared" si="96"/>
        <v>2.6237081300050497E-2</v>
      </c>
      <c r="AL314">
        <f t="shared" si="96"/>
        <v>5.1154608667351815E-3</v>
      </c>
      <c r="AM314">
        <f t="shared" si="96"/>
        <v>4.7929491692772193E-3</v>
      </c>
      <c r="AO314" s="32">
        <f t="shared" si="93"/>
        <v>7.7434020774218369E-5</v>
      </c>
      <c r="AP314">
        <f t="shared" si="93"/>
        <v>0.36800880129779512</v>
      </c>
      <c r="AQ314">
        <f t="shared" si="93"/>
        <v>164.99071878121268</v>
      </c>
      <c r="AR314">
        <f t="shared" si="93"/>
        <v>32.168348134751497</v>
      </c>
      <c r="AS314" s="33">
        <f t="shared" si="93"/>
        <v>30.140247669977779</v>
      </c>
      <c r="AW314">
        <f>(((AO314-labtown_av20!AO314)/labtown_av20!AO314)/10)*100</f>
        <v>0.3034676950606226</v>
      </c>
      <c r="AX314">
        <f>(((AP314-labtown_av20!AP314)/labtown_av20!AP314)/10)*100</f>
        <v>0.30346769506062315</v>
      </c>
      <c r="AY314">
        <f>(((AQ314-labtown_av20!AQ314)/labtown_av20!AQ314)/10)*100</f>
        <v>-0.25537884210810752</v>
      </c>
      <c r="AZ314">
        <f>(((AR314-labtown_av20!AR314)/labtown_av20!AR314)/10)*100</f>
        <v>0.3034676950606221</v>
      </c>
      <c r="BA314">
        <f>(((AS314-labtown_av20!AS314)/labtown_av20!AS314)/10)*100</f>
        <v>0.30346769506062349</v>
      </c>
    </row>
    <row r="315" spans="1:53" x14ac:dyDescent="0.35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10.476372939205921</v>
      </c>
      <c r="K315">
        <v>8.5035494636411695</v>
      </c>
      <c r="L315">
        <v>15</v>
      </c>
      <c r="M315">
        <v>9.7183422441613292</v>
      </c>
      <c r="N315">
        <f t="shared" si="83"/>
        <v>-12.105679141825798</v>
      </c>
      <c r="O315">
        <f t="shared" si="84"/>
        <v>-4.8028395709128988</v>
      </c>
      <c r="P315">
        <f t="shared" si="78"/>
        <v>0.31596838522123372</v>
      </c>
      <c r="Q315">
        <f t="shared" si="79"/>
        <v>-1.3503549463641171</v>
      </c>
      <c r="R315">
        <f t="shared" si="80"/>
        <v>-1.4689696624038073</v>
      </c>
      <c r="S315">
        <f t="shared" si="95"/>
        <v>5.5280294625114518E-6</v>
      </c>
      <c r="T315">
        <f t="shared" si="95"/>
        <v>8.2064112461926152E-3</v>
      </c>
      <c r="U315">
        <f t="shared" si="95"/>
        <v>1.371586892524423</v>
      </c>
      <c r="V315">
        <f t="shared" si="95"/>
        <v>0.25914826058645168</v>
      </c>
      <c r="W315">
        <f t="shared" si="95"/>
        <v>0.2301625081442982</v>
      </c>
      <c r="X315">
        <f t="shared" si="85"/>
        <v>1.8691096005308281</v>
      </c>
      <c r="Y315">
        <f t="shared" si="86"/>
        <v>0.62546216802259469</v>
      </c>
      <c r="Z315">
        <f t="shared" si="91"/>
        <v>2.9575737350776479E-6</v>
      </c>
      <c r="AA315">
        <f t="shared" si="91"/>
        <v>4.3905457678147875E-3</v>
      </c>
      <c r="AB315">
        <f t="shared" si="91"/>
        <v>0.73381833367871607</v>
      </c>
      <c r="AC315">
        <f t="shared" si="91"/>
        <v>0.13864797468958132</v>
      </c>
      <c r="AD315">
        <f t="shared" si="91"/>
        <v>0.12314018829015266</v>
      </c>
      <c r="AE315">
        <f t="shared" si="88"/>
        <v>1</v>
      </c>
      <c r="AF315" s="17">
        <f t="shared" si="87"/>
        <v>9.2739023690630891</v>
      </c>
      <c r="AG315">
        <f t="shared" si="89"/>
        <v>16510.071814771916</v>
      </c>
      <c r="AH315">
        <f t="shared" si="94"/>
        <v>4.1132186772161135E-2</v>
      </c>
      <c r="AI315">
        <f t="shared" si="96"/>
        <v>1.2165147526365204E-7</v>
      </c>
      <c r="AJ315">
        <f t="shared" si="96"/>
        <v>1.8059274855347946E-4</v>
      </c>
      <c r="AK315">
        <f t="shared" si="96"/>
        <v>3.0183552757709012E-2</v>
      </c>
      <c r="AL315">
        <f t="shared" si="96"/>
        <v>5.7028943905137281E-3</v>
      </c>
      <c r="AM315">
        <f t="shared" si="96"/>
        <v>5.0650252239096485E-3</v>
      </c>
      <c r="AO315" s="32">
        <f t="shared" si="93"/>
        <v>7.649998913753502E-4</v>
      </c>
      <c r="AP315">
        <f t="shared" si="93"/>
        <v>1.135649466865662</v>
      </c>
      <c r="AQ315">
        <f t="shared" si="93"/>
        <v>189.80792901135231</v>
      </c>
      <c r="AR315">
        <f t="shared" si="93"/>
        <v>35.862397721136567</v>
      </c>
      <c r="AS315" s="33">
        <f t="shared" si="93"/>
        <v>31.85118583812206</v>
      </c>
      <c r="AW315">
        <f>(((AO315-labtown_av20!AO315)/labtown_av20!AO315)/10)*100</f>
        <v>0.28855835477519026</v>
      </c>
      <c r="AX315">
        <f>(((AP315-labtown_av20!AP315)/labtown_av20!AP315)/10)*100</f>
        <v>0.28855835477518932</v>
      </c>
      <c r="AY315">
        <f>(((AQ315-labtown_av20!AQ315)/labtown_av20!AQ315)/10)*100</f>
        <v>-0.18989907537414358</v>
      </c>
      <c r="AZ315">
        <f>(((AR315-labtown_av20!AR315)/labtown_av20!AR315)/10)*100</f>
        <v>0.2885583547751901</v>
      </c>
      <c r="BA315">
        <f>(((AS315-labtown_av20!AS315)/labtown_av20!AS315)/10)*100</f>
        <v>0.2885583547751901</v>
      </c>
    </row>
    <row r="316" spans="1:53" x14ac:dyDescent="0.35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8.7805633890544037</v>
      </c>
      <c r="K316">
        <v>7.1270806729337499</v>
      </c>
      <c r="L316">
        <v>15</v>
      </c>
      <c r="M316">
        <v>8.1452350547814394</v>
      </c>
      <c r="N316">
        <f t="shared" si="83"/>
        <v>-9.9033290766939945</v>
      </c>
      <c r="O316">
        <f t="shared" si="84"/>
        <v>-3.7016645383469973</v>
      </c>
      <c r="P316">
        <f t="shared" si="78"/>
        <v>0.48334699017125476</v>
      </c>
      <c r="Q316">
        <f t="shared" si="79"/>
        <v>-1.212708067293375</v>
      </c>
      <c r="R316">
        <f t="shared" si="80"/>
        <v>-1.3742448708626718</v>
      </c>
      <c r="S316">
        <f t="shared" si="95"/>
        <v>5.000792442000466E-5</v>
      </c>
      <c r="T316">
        <f t="shared" si="95"/>
        <v>2.4682407444048534E-2</v>
      </c>
      <c r="U316">
        <f t="shared" si="95"/>
        <v>1.6214924493504401</v>
      </c>
      <c r="V316">
        <f t="shared" si="95"/>
        <v>0.29739083357815516</v>
      </c>
      <c r="W316">
        <f t="shared" si="95"/>
        <v>0.25303059445585629</v>
      </c>
      <c r="X316">
        <f t="shared" si="85"/>
        <v>2.19664629275292</v>
      </c>
      <c r="Y316">
        <f t="shared" si="86"/>
        <v>0.78693178488049564</v>
      </c>
      <c r="Z316">
        <f t="shared" si="91"/>
        <v>2.2765578866742741E-5</v>
      </c>
      <c r="AA316">
        <f t="shared" si="91"/>
        <v>1.1236405025915943E-2</v>
      </c>
      <c r="AB316">
        <f t="shared" si="91"/>
        <v>0.73816729379691104</v>
      </c>
      <c r="AC316">
        <f t="shared" si="91"/>
        <v>0.13538403272265273</v>
      </c>
      <c r="AD316">
        <f t="shared" si="91"/>
        <v>0.1151895028756536</v>
      </c>
      <c r="AE316">
        <f t="shared" si="88"/>
        <v>1</v>
      </c>
      <c r="AF316" s="17">
        <f t="shared" si="87"/>
        <v>10.015328914256084</v>
      </c>
      <c r="AG316">
        <f t="shared" si="89"/>
        <v>38800.218757386036</v>
      </c>
      <c r="AH316">
        <f t="shared" si="94"/>
        <v>4.6882502321968472E-2</v>
      </c>
      <c r="AI316">
        <f t="shared" si="96"/>
        <v>1.0673073040810229E-6</v>
      </c>
      <c r="AJ316">
        <f t="shared" si="96"/>
        <v>5.2679078471808236E-4</v>
      </c>
      <c r="AK316">
        <f t="shared" si="96"/>
        <v>3.4607129865434863E-2</v>
      </c>
      <c r="AL316">
        <f t="shared" si="96"/>
        <v>6.3471422284772224E-3</v>
      </c>
      <c r="AM316">
        <f t="shared" si="96"/>
        <v>5.4003721360342243E-3</v>
      </c>
      <c r="AO316" s="32">
        <f t="shared" si="93"/>
        <v>6.7117145099682774E-3</v>
      </c>
      <c r="AP316">
        <f t="shared" si="93"/>
        <v>3.3127004190739839</v>
      </c>
      <c r="AQ316">
        <f t="shared" si="93"/>
        <v>217.6253969012125</v>
      </c>
      <c r="AR316">
        <f t="shared" si="93"/>
        <v>39.913721595283896</v>
      </c>
      <c r="AS316" s="33">
        <f t="shared" si="93"/>
        <v>33.959999979441484</v>
      </c>
      <c r="AW316">
        <f>(((AO316-labtown_av20!AO316)/labtown_av20!AO316)/10)*100</f>
        <v>0.27553557780781723</v>
      </c>
      <c r="AX316">
        <f>(((AP316-labtown_av20!AP316)/labtown_av20!AP316)/10)*100</f>
        <v>0.27553557780781712</v>
      </c>
      <c r="AY316">
        <f>(((AQ316-labtown_av20!AQ316)/labtown_av20!AQ316)/10)*100</f>
        <v>-0.12650166762341922</v>
      </c>
      <c r="AZ316">
        <f>(((AR316-labtown_av20!AR316)/labtown_av20!AR316)/10)*100</f>
        <v>0.27553557780781762</v>
      </c>
      <c r="BA316">
        <f>(((AS316-labtown_av20!AS316)/labtown_av20!AS316)/10)*100</f>
        <v>0.27553557780781762</v>
      </c>
    </row>
    <row r="317" spans="1:53" x14ac:dyDescent="0.35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6.6024954153780389</v>
      </c>
      <c r="K317">
        <v>5.3591683566380102</v>
      </c>
      <c r="L317">
        <v>15</v>
      </c>
      <c r="M317">
        <v>6.1247638361577401</v>
      </c>
      <c r="N317">
        <f t="shared" si="83"/>
        <v>-7.0746693706208159</v>
      </c>
      <c r="O317">
        <f t="shared" si="84"/>
        <v>-2.287334685310408</v>
      </c>
      <c r="P317">
        <f t="shared" si="78"/>
        <v>0.69832512783281742</v>
      </c>
      <c r="Q317">
        <f t="shared" si="79"/>
        <v>-1.0359168356638011</v>
      </c>
      <c r="R317">
        <f t="shared" si="80"/>
        <v>-1.2816260669002835</v>
      </c>
      <c r="S317">
        <f t="shared" si="95"/>
        <v>8.4627231008181918E-4</v>
      </c>
      <c r="T317">
        <f t="shared" si="95"/>
        <v>0.10153672885553452</v>
      </c>
      <c r="U317">
        <f t="shared" si="95"/>
        <v>2.0103827520192228</v>
      </c>
      <c r="V317">
        <f t="shared" si="95"/>
        <v>0.35490084596403088</v>
      </c>
      <c r="W317">
        <f t="shared" si="95"/>
        <v>0.27758556058104672</v>
      </c>
      <c r="X317">
        <f t="shared" si="85"/>
        <v>2.7452521597299167</v>
      </c>
      <c r="Y317">
        <f t="shared" si="86"/>
        <v>1.0098729322105813</v>
      </c>
      <c r="Z317">
        <f t="shared" si="91"/>
        <v>3.0826760561225716E-4</v>
      </c>
      <c r="AA317">
        <f t="shared" si="91"/>
        <v>3.6986303242003062E-2</v>
      </c>
      <c r="AB317">
        <f t="shared" si="91"/>
        <v>0.73231260192033076</v>
      </c>
      <c r="AC317">
        <f t="shared" si="91"/>
        <v>0.12927804999849149</v>
      </c>
      <c r="AD317">
        <f t="shared" si="91"/>
        <v>0.10111477723356245</v>
      </c>
      <c r="AE317">
        <f t="shared" si="88"/>
        <v>1</v>
      </c>
      <c r="AF317" s="17">
        <f t="shared" si="87"/>
        <v>8.6129679999005333</v>
      </c>
      <c r="AG317">
        <f t="shared" si="89"/>
        <v>11157.632283485093</v>
      </c>
      <c r="AH317">
        <f t="shared" si="94"/>
        <v>5.3880371541382657E-2</v>
      </c>
      <c r="AI317">
        <f t="shared" si="96"/>
        <v>1.6609573124560834E-5</v>
      </c>
      <c r="AJ317">
        <f t="shared" si="96"/>
        <v>1.9928357606213707E-3</v>
      </c>
      <c r="AK317">
        <f t="shared" si="96"/>
        <v>3.9457275075904075E-2</v>
      </c>
      <c r="AL317">
        <f t="shared" si="96"/>
        <v>6.9655493660641648E-3</v>
      </c>
      <c r="AM317">
        <f t="shared" si="96"/>
        <v>5.4481017656684855E-3</v>
      </c>
      <c r="AO317" s="32">
        <f t="shared" si="93"/>
        <v>0.10444856183241426</v>
      </c>
      <c r="AP317">
        <f t="shared" si="93"/>
        <v>12.531859043223371</v>
      </c>
      <c r="AQ317">
        <f t="shared" si="93"/>
        <v>248.12531933225785</v>
      </c>
      <c r="AR317">
        <f t="shared" si="93"/>
        <v>43.802547374457191</v>
      </c>
      <c r="AS317" s="33">
        <f t="shared" si="93"/>
        <v>34.26014563247579</v>
      </c>
      <c r="AW317">
        <f>(((AO317-labtown_av20!AO317)/labtown_av20!AO317)/10)*100</f>
        <v>0.24529920894370605</v>
      </c>
      <c r="AX317">
        <f>(((AP317-labtown_av20!AP317)/labtown_av20!AP317)/10)*100</f>
        <v>0.24529920894370724</v>
      </c>
      <c r="AY317">
        <f>(((AQ317-labtown_av20!AQ317)/labtown_av20!AQ317)/10)*100</f>
        <v>-5.7607917988908935E-2</v>
      </c>
      <c r="AZ317">
        <f>(((AR317-labtown_av20!AR317)/labtown_av20!AR317)/10)*100</f>
        <v>0.24529920894370724</v>
      </c>
      <c r="BA317">
        <f>(((AS317-labtown_av20!AS317)/labtown_av20!AS317)/10)*100</f>
        <v>0.24529920894370738</v>
      </c>
    </row>
    <row r="318" spans="1:53" x14ac:dyDescent="0.35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4.6779634956497418</v>
      </c>
      <c r="K318">
        <v>3.79704829192349</v>
      </c>
      <c r="L318">
        <v>15</v>
      </c>
      <c r="M318">
        <v>4.3394837621982996</v>
      </c>
      <c r="N318">
        <f t="shared" si="83"/>
        <v>-4.5752772670775999</v>
      </c>
      <c r="O318">
        <f t="shared" si="84"/>
        <v>-1.0376386335387999</v>
      </c>
      <c r="P318">
        <f t="shared" si="78"/>
        <v>0.88827892770210348</v>
      </c>
      <c r="Q318">
        <f t="shared" si="79"/>
        <v>-0.87970482919234905</v>
      </c>
      <c r="R318">
        <f t="shared" si="80"/>
        <v>-1.1824708493759926</v>
      </c>
      <c r="S318">
        <f t="shared" si="95"/>
        <v>1.0303441976669025E-2</v>
      </c>
      <c r="T318">
        <f t="shared" si="95"/>
        <v>0.3542903042071982</v>
      </c>
      <c r="U318">
        <f t="shared" si="95"/>
        <v>2.4309422215735239</v>
      </c>
      <c r="V318">
        <f t="shared" si="95"/>
        <v>0.41490536155954788</v>
      </c>
      <c r="W318">
        <f t="shared" si="95"/>
        <v>0.30652043633273851</v>
      </c>
      <c r="X318">
        <f t="shared" si="85"/>
        <v>3.5169617656496772</v>
      </c>
      <c r="Y318">
        <f t="shared" si="86"/>
        <v>1.2575974821361011</v>
      </c>
      <c r="Z318">
        <f t="shared" si="91"/>
        <v>2.9296428745126555E-3</v>
      </c>
      <c r="AA318">
        <f t="shared" si="91"/>
        <v>0.10073760473246182</v>
      </c>
      <c r="AB318">
        <f t="shared" si="91"/>
        <v>0.69120518889816918</v>
      </c>
      <c r="AC318">
        <f t="shared" si="91"/>
        <v>0.11797266766216997</v>
      </c>
      <c r="AD318">
        <f t="shared" si="91"/>
        <v>8.7154895832686416E-2</v>
      </c>
      <c r="AE318">
        <f t="shared" si="88"/>
        <v>1</v>
      </c>
      <c r="AF318" s="17">
        <f t="shared" si="87"/>
        <v>9.8699979981782864</v>
      </c>
      <c r="AG318">
        <f t="shared" si="89"/>
        <v>46644.776863844134</v>
      </c>
      <c r="AH318">
        <f t="shared" si="94"/>
        <v>6.6602241806133194E-2</v>
      </c>
      <c r="AI318">
        <f t="shared" si="96"/>
        <v>1.9512078313390702E-4</v>
      </c>
      <c r="AJ318">
        <f t="shared" si="96"/>
        <v>6.70935030936209E-3</v>
      </c>
      <c r="AK318">
        <f t="shared" si="96"/>
        <v>4.6035815128649835E-2</v>
      </c>
      <c r="AL318">
        <f t="shared" si="96"/>
        <v>7.8572441381504349E-3</v>
      </c>
      <c r="AM318">
        <f t="shared" si="96"/>
        <v>5.8047114468369309E-3</v>
      </c>
      <c r="AO318" s="32">
        <f t="shared" si="93"/>
        <v>1.2270083661460651</v>
      </c>
      <c r="AP318">
        <f t="shared" si="93"/>
        <v>42.191451001620074</v>
      </c>
      <c r="AQ318">
        <f t="shared" si="93"/>
        <v>289.494175853331</v>
      </c>
      <c r="AR318">
        <f t="shared" si="93"/>
        <v>49.40993028787905</v>
      </c>
      <c r="AS318" s="33">
        <f t="shared" si="93"/>
        <v>36.502669751201132</v>
      </c>
      <c r="AW318">
        <f>(((AO318-labtown_av20!AO318)/labtown_av20!AO318)/10)*100</f>
        <v>0.22799416520126087</v>
      </c>
      <c r="AX318">
        <f>(((AP318-labtown_av20!AP318)/labtown_av20!AP318)/10)*100</f>
        <v>0.22799416520126095</v>
      </c>
      <c r="AY318">
        <f>(((AQ318-labtown_av20!AQ318)/labtown_av20!AQ318)/10)*100</f>
        <v>1.2807429785643538E-2</v>
      </c>
      <c r="AZ318">
        <f>(((AR318-labtown_av20!AR318)/labtown_av20!AR318)/10)*100</f>
        <v>0.22799416520126065</v>
      </c>
      <c r="BA318">
        <f>(((AS318-labtown_av20!AS318)/labtown_av20!AS318)/10)*100</f>
        <v>0.22799416520126042</v>
      </c>
    </row>
    <row r="319" spans="1:53" x14ac:dyDescent="0.35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2.1426480734425803</v>
      </c>
      <c r="K319">
        <v>1.73916239727482</v>
      </c>
      <c r="L319">
        <v>15</v>
      </c>
      <c r="M319">
        <v>1.98761416831408</v>
      </c>
      <c r="N319">
        <f t="shared" si="83"/>
        <v>-1.2826598356397274</v>
      </c>
      <c r="O319">
        <f t="shared" si="84"/>
        <v>0.6086700821801363</v>
      </c>
      <c r="P319">
        <f t="shared" si="78"/>
        <v>1.1385178524913817</v>
      </c>
      <c r="Q319">
        <f t="shared" si="79"/>
        <v>-0.67391623972748205</v>
      </c>
      <c r="R319">
        <f t="shared" si="80"/>
        <v>-1.0649876524773367</v>
      </c>
      <c r="S319">
        <f t="shared" si="95"/>
        <v>0.27729874957966305</v>
      </c>
      <c r="T319">
        <f t="shared" si="95"/>
        <v>1.8379854031152887</v>
      </c>
      <c r="U319">
        <f t="shared" si="95"/>
        <v>3.1221374659293151</v>
      </c>
      <c r="V319">
        <f t="shared" si="95"/>
        <v>0.50970852322810556</v>
      </c>
      <c r="W319">
        <f t="shared" si="95"/>
        <v>0.34473211132849851</v>
      </c>
      <c r="X319">
        <f t="shared" si="85"/>
        <v>6.0918622531808708</v>
      </c>
      <c r="Y319">
        <f t="shared" si="86"/>
        <v>1.8069538236776206</v>
      </c>
      <c r="Z319">
        <f t="shared" si="91"/>
        <v>4.5519537056976506E-2</v>
      </c>
      <c r="AA319">
        <f t="shared" si="91"/>
        <v>0.30171158288347427</v>
      </c>
      <c r="AB319">
        <f t="shared" si="91"/>
        <v>0.51250953094008134</v>
      </c>
      <c r="AC319">
        <f t="shared" si="91"/>
        <v>8.3670395364235428E-2</v>
      </c>
      <c r="AD319">
        <f t="shared" si="91"/>
        <v>5.6588953755232457E-2</v>
      </c>
      <c r="AE319">
        <f t="shared" si="88"/>
        <v>1</v>
      </c>
      <c r="AF319" s="17">
        <f t="shared" si="87"/>
        <v>9.8720078519071119</v>
      </c>
      <c r="AG319">
        <f t="shared" si="89"/>
        <v>68656.804738865947</v>
      </c>
      <c r="AH319">
        <f t="shared" si="94"/>
        <v>9.5862836901637938E-2</v>
      </c>
      <c r="AI319">
        <f t="shared" si="96"/>
        <v>4.3636319567310032E-3</v>
      </c>
      <c r="AJ319">
        <f t="shared" si="96"/>
        <v>2.8922928261293512E-2</v>
      </c>
      <c r="AK319">
        <f t="shared" si="96"/>
        <v>4.9130617575043979E-2</v>
      </c>
      <c r="AL319">
        <f t="shared" si="96"/>
        <v>8.0208814642972644E-3</v>
      </c>
      <c r="AM319">
        <f t="shared" si="96"/>
        <v>5.4247776442721812E-3</v>
      </c>
      <c r="AO319" s="32">
        <f t="shared" si="93"/>
        <v>27.440505474072378</v>
      </c>
      <c r="AP319">
        <f t="shared" si="93"/>
        <v>181.88054793575998</v>
      </c>
      <c r="AQ319">
        <f t="shared" si="93"/>
        <v>308.95570338670956</v>
      </c>
      <c r="AR319">
        <f t="shared" si="93"/>
        <v>50.438956335084583</v>
      </c>
      <c r="AS319" s="33">
        <f t="shared" si="93"/>
        <v>34.113472932486516</v>
      </c>
      <c r="AW319">
        <f>(((AO319-labtown_av20!AO319)/labtown_av20!AO319)/10)*100</f>
        <v>0.18911549227542013</v>
      </c>
      <c r="AX319">
        <f>(((AP319-labtown_av20!AP319)/labtown_av20!AP319)/10)*100</f>
        <v>0.18911549227542029</v>
      </c>
      <c r="AY319">
        <f>(((AQ319-labtown_av20!AQ319)/labtown_av20!AQ319)/10)*100</f>
        <v>9.036221867115328E-2</v>
      </c>
      <c r="AZ319">
        <f>(((AR319-labtown_av20!AR319)/labtown_av20!AR319)/10)*100</f>
        <v>0.18911549227542163</v>
      </c>
      <c r="BA319">
        <f>(((AS319-labtown_av20!AS319)/labtown_av20!AS319)/10)*100</f>
        <v>0.1891154922754214</v>
      </c>
    </row>
    <row r="320" spans="1:53" x14ac:dyDescent="0.35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0.1939902078015682</v>
      </c>
      <c r="K320">
        <v>0.15745958425452</v>
      </c>
      <c r="L320">
        <v>15</v>
      </c>
      <c r="M320">
        <v>0.17995381057659399</v>
      </c>
      <c r="N320">
        <f t="shared" si="83"/>
        <v>1.248064665192768</v>
      </c>
      <c r="O320">
        <f t="shared" si="84"/>
        <v>1.8740323325963839</v>
      </c>
      <c r="P320">
        <f t="shared" si="78"/>
        <v>1.3308529145546504</v>
      </c>
      <c r="Q320">
        <f t="shared" si="79"/>
        <v>-0.51574595842545201</v>
      </c>
      <c r="R320">
        <f t="shared" si="80"/>
        <v>-0.9636348009624347</v>
      </c>
      <c r="S320">
        <f t="shared" si="95"/>
        <v>3.4835945076084083</v>
      </c>
      <c r="T320">
        <f t="shared" si="95"/>
        <v>6.5145121882209427</v>
      </c>
      <c r="U320">
        <f t="shared" si="95"/>
        <v>3.7842696701819185</v>
      </c>
      <c r="V320">
        <f t="shared" si="95"/>
        <v>0.59705505021493066</v>
      </c>
      <c r="W320">
        <f t="shared" si="95"/>
        <v>0.38150367283079489</v>
      </c>
      <c r="X320">
        <f t="shared" si="85"/>
        <v>14.760935089056995</v>
      </c>
      <c r="Y320">
        <f t="shared" si="86"/>
        <v>2.6919841700827556</v>
      </c>
      <c r="Z320">
        <f t="shared" si="91"/>
        <v>0.23600093670156222</v>
      </c>
      <c r="AA320">
        <f t="shared" si="91"/>
        <v>0.44133465454031229</v>
      </c>
      <c r="AB320">
        <f t="shared" si="91"/>
        <v>0.2563705921982804</v>
      </c>
      <c r="AC320">
        <f t="shared" si="91"/>
        <v>4.0448321641733717E-2</v>
      </c>
      <c r="AD320">
        <f t="shared" si="91"/>
        <v>2.5845494918111406E-2</v>
      </c>
      <c r="AE320">
        <f t="shared" si="88"/>
        <v>1</v>
      </c>
      <c r="AF320" s="17">
        <f t="shared" si="87"/>
        <v>9.1280125360663948</v>
      </c>
      <c r="AG320">
        <f t="shared" si="89"/>
        <v>60621.291493306751</v>
      </c>
      <c r="AH320">
        <f t="shared" si="94"/>
        <v>0.18235355487452756</v>
      </c>
      <c r="AI320">
        <f t="shared" si="96"/>
        <v>4.3035609761248234E-2</v>
      </c>
      <c r="AJ320">
        <f t="shared" si="96"/>
        <v>8.0478943144747503E-2</v>
      </c>
      <c r="AK320">
        <f t="shared" si="96"/>
        <v>4.6750088852644256E-2</v>
      </c>
      <c r="AL320">
        <f t="shared" si="96"/>
        <v>7.3758952400784306E-3</v>
      </c>
      <c r="AM320">
        <f t="shared" si="96"/>
        <v>4.7130178758091517E-3</v>
      </c>
      <c r="AO320" s="32">
        <f t="shared" si="93"/>
        <v>270.62751784370363</v>
      </c>
      <c r="AP320">
        <f t="shared" si="93"/>
        <v>506.08825441946863</v>
      </c>
      <c r="AQ320">
        <f t="shared" si="93"/>
        <v>293.98585439716908</v>
      </c>
      <c r="AR320">
        <f t="shared" si="93"/>
        <v>46.382989151812524</v>
      </c>
      <c r="AS320" s="33">
        <f t="shared" si="93"/>
        <v>29.637603286191723</v>
      </c>
      <c r="AW320">
        <f>(((AO320-labtown_av20!AO320)/labtown_av20!AO320)/10)*100</f>
        <v>0.17816737322325898</v>
      </c>
      <c r="AX320">
        <f>(((AP320-labtown_av20!AP320)/labtown_av20!AP320)/10)*100</f>
        <v>0.17816737322325626</v>
      </c>
      <c r="AY320">
        <f>(((AQ320-labtown_av20!AQ320)/labtown_av20!AQ320)/10)*100</f>
        <v>0.1691964889321651</v>
      </c>
      <c r="AZ320">
        <f>(((AR320-labtown_av20!AR320)/labtown_av20!AR320)/10)*100</f>
        <v>0.17816737322325707</v>
      </c>
      <c r="BA320">
        <f>(((AS320-labtown_av20!AS320)/labtown_av20!AS320)/10)*100</f>
        <v>0.17816737322325643</v>
      </c>
    </row>
    <row r="321" spans="1:53" x14ac:dyDescent="0.35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2.3618692196126392</v>
      </c>
      <c r="K321">
        <v>1.9171016392959701</v>
      </c>
      <c r="L321">
        <v>15</v>
      </c>
      <c r="M321">
        <v>2.1909733020525501</v>
      </c>
      <c r="N321">
        <f t="shared" si="83"/>
        <v>-1.567362622873572</v>
      </c>
      <c r="O321">
        <f t="shared" si="84"/>
        <v>0.46631868856321401</v>
      </c>
      <c r="P321">
        <f t="shared" si="78"/>
        <v>1.11688044066161</v>
      </c>
      <c r="Q321">
        <f t="shared" si="79"/>
        <v>-0.69171016392959705</v>
      </c>
      <c r="R321">
        <f t="shared" si="80"/>
        <v>-1.0739875308668987</v>
      </c>
      <c r="S321">
        <f t="shared" si="95"/>
        <v>0.20859460015473061</v>
      </c>
      <c r="T321">
        <f t="shared" si="95"/>
        <v>1.5941149446073082</v>
      </c>
      <c r="U321">
        <f t="shared" si="95"/>
        <v>3.0553081062919434</v>
      </c>
      <c r="V321">
        <f t="shared" si="95"/>
        <v>0.50071902481675057</v>
      </c>
      <c r="W321">
        <f t="shared" si="95"/>
        <v>0.34164348373358222</v>
      </c>
      <c r="X321">
        <f t="shared" si="85"/>
        <v>5.7003801596043155</v>
      </c>
      <c r="Y321">
        <f t="shared" si="86"/>
        <v>1.7405328672839377</v>
      </c>
      <c r="Z321">
        <f t="shared" si="91"/>
        <v>3.6593103321938783E-2</v>
      </c>
      <c r="AA321">
        <f t="shared" si="91"/>
        <v>0.27965063732134693</v>
      </c>
      <c r="AB321">
        <f t="shared" si="91"/>
        <v>0.53598321879360822</v>
      </c>
      <c r="AC321">
        <f t="shared" si="91"/>
        <v>8.7839584518431019E-2</v>
      </c>
      <c r="AD321">
        <f t="shared" si="91"/>
        <v>5.9933456044674913E-2</v>
      </c>
      <c r="AE321">
        <f t="shared" si="88"/>
        <v>0.99999999999999978</v>
      </c>
      <c r="AF321" s="17">
        <f t="shared" si="87"/>
        <v>8.6284315092255301</v>
      </c>
      <c r="AG321">
        <f t="shared" si="89"/>
        <v>18897.870378717002</v>
      </c>
      <c r="AH321">
        <f t="shared" si="94"/>
        <v>9.8006088504015043E-2</v>
      </c>
      <c r="AI321">
        <f t="shared" si="96"/>
        <v>3.5863469228064994E-3</v>
      </c>
      <c r="AJ321">
        <f t="shared" si="96"/>
        <v>2.7407465111520139E-2</v>
      </c>
      <c r="AK321">
        <f t="shared" si="96"/>
        <v>5.2529618777753223E-2</v>
      </c>
      <c r="AL321">
        <f t="shared" si="96"/>
        <v>8.6088140944692599E-3</v>
      </c>
      <c r="AM321">
        <f t="shared" si="96"/>
        <v>5.873843597465905E-3</v>
      </c>
      <c r="AO321" s="32">
        <f t="shared" si="93"/>
        <v>22.552583110358992</v>
      </c>
      <c r="AP321">
        <f t="shared" si="93"/>
        <v>172.35062532325244</v>
      </c>
      <c r="AQ321">
        <f t="shared" si="93"/>
        <v>330.33017126900887</v>
      </c>
      <c r="AR321">
        <f t="shared" si="93"/>
        <v>54.136144529825579</v>
      </c>
      <c r="AS321" s="33">
        <f t="shared" si="93"/>
        <v>36.937404205568342</v>
      </c>
      <c r="AW321">
        <f>(((AO321-labtown_av20!AO321)/labtown_av20!AO321)/10)*100</f>
        <v>0.19851019203658754</v>
      </c>
      <c r="AX321">
        <f>(((AP321-labtown_av20!AP321)/labtown_av20!AP321)/10)*100</f>
        <v>0.19851019203658546</v>
      </c>
      <c r="AY321">
        <f>(((AQ321-labtown_av20!AQ321)/labtown_av20!AQ321)/10)*100</f>
        <v>8.9606966564120649E-2</v>
      </c>
      <c r="AZ321">
        <f>(((AR321-labtown_av20!AR321)/labtown_av20!AR321)/10)*100</f>
        <v>0.19851019203658674</v>
      </c>
      <c r="BA321">
        <f>(((AS321-labtown_av20!AS321)/labtown_av20!AS321)/10)*100</f>
        <v>0.19851019203658538</v>
      </c>
    </row>
    <row r="322" spans="1:53" x14ac:dyDescent="0.35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4.9496309228230482</v>
      </c>
      <c r="K322">
        <v>4.0175575672264996</v>
      </c>
      <c r="L322">
        <v>15</v>
      </c>
      <c r="M322">
        <v>4.5914943625445597</v>
      </c>
      <c r="N322">
        <f t="shared" si="83"/>
        <v>-4.9280921075623789</v>
      </c>
      <c r="O322">
        <f t="shared" si="84"/>
        <v>-1.2140460537811895</v>
      </c>
      <c r="P322">
        <f t="shared" si="78"/>
        <v>0.86146499982525759</v>
      </c>
      <c r="Q322">
        <f t="shared" si="79"/>
        <v>-0.90175575672264996</v>
      </c>
      <c r="R322">
        <f t="shared" si="80"/>
        <v>-1.2084087442007221</v>
      </c>
      <c r="S322">
        <f t="shared" si="95"/>
        <v>7.240303833135381E-3</v>
      </c>
      <c r="T322">
        <f t="shared" si="95"/>
        <v>0.29699319473824648</v>
      </c>
      <c r="U322">
        <f t="shared" si="95"/>
        <v>2.3666252608846405</v>
      </c>
      <c r="V322">
        <f t="shared" si="95"/>
        <v>0.40585644862310805</v>
      </c>
      <c r="W322">
        <f t="shared" si="95"/>
        <v>0.29867216531236163</v>
      </c>
      <c r="X322">
        <f t="shared" si="85"/>
        <v>3.3753873733914919</v>
      </c>
      <c r="Y322">
        <f t="shared" si="86"/>
        <v>1.2165100950392655</v>
      </c>
      <c r="Z322">
        <f t="shared" si="91"/>
        <v>2.1450290091772585E-3</v>
      </c>
      <c r="AA322">
        <f t="shared" si="91"/>
        <v>8.7987884614214307E-2</v>
      </c>
      <c r="AB322">
        <f t="shared" si="91"/>
        <v>0.70114182435502914</v>
      </c>
      <c r="AC322">
        <f t="shared" si="91"/>
        <v>0.12023996173669252</v>
      </c>
      <c r="AD322">
        <f t="shared" si="91"/>
        <v>8.8485300284886839E-2</v>
      </c>
      <c r="AE322">
        <f t="shared" si="88"/>
        <v>1</v>
      </c>
      <c r="AF322" s="17">
        <f t="shared" si="87"/>
        <v>9.2305467269012063</v>
      </c>
      <c r="AG322">
        <f t="shared" si="89"/>
        <v>23911.236967459568</v>
      </c>
      <c r="AH322">
        <f t="shared" si="94"/>
        <v>7.4506118163224527E-2</v>
      </c>
      <c r="AI322">
        <f t="shared" si="96"/>
        <v>1.5981778482130525E-4</v>
      </c>
      <c r="AJ322">
        <f t="shared" si="96"/>
        <v>6.5556357279988164E-3</v>
      </c>
      <c r="AK322">
        <f t="shared" si="96"/>
        <v>5.2239355614574615E-2</v>
      </c>
      <c r="AL322">
        <f t="shared" si="96"/>
        <v>8.9586127970956095E-3</v>
      </c>
      <c r="AM322">
        <f t="shared" si="96"/>
        <v>6.5926962387341838E-3</v>
      </c>
      <c r="AO322" s="32">
        <f t="shared" si="93"/>
        <v>1.0050070314657136</v>
      </c>
      <c r="AP322">
        <f t="shared" si="93"/>
        <v>41.224823693641618</v>
      </c>
      <c r="AQ322">
        <f t="shared" si="93"/>
        <v>328.50486427769903</v>
      </c>
      <c r="AR322">
        <f t="shared" si="93"/>
        <v>56.335838112927973</v>
      </c>
      <c r="AS322" s="33">
        <f t="shared" si="93"/>
        <v>41.457877067021805</v>
      </c>
      <c r="AW322">
        <f>(((AO322-labtown_av20!AO322)/labtown_av20!AO322)/10)*100</f>
        <v>0.24679949599693474</v>
      </c>
      <c r="AX322">
        <f>(((AP322-labtown_av20!AP322)/labtown_av20!AP322)/10)*100</f>
        <v>0.24679949599693482</v>
      </c>
      <c r="AY322">
        <f>(((AQ322-labtown_av20!AQ322)/labtown_av20!AQ322)/10)*100</f>
        <v>1.8837692306831372E-2</v>
      </c>
      <c r="AZ322">
        <f>(((AR322-labtown_av20!AR322)/labtown_av20!AR322)/10)*100</f>
        <v>0.24679949599693352</v>
      </c>
      <c r="BA322">
        <f>(((AS322-labtown_av20!AS322)/labtown_av20!AS322)/10)*100</f>
        <v>0.24679949599693229</v>
      </c>
    </row>
    <row r="323" spans="1:53" x14ac:dyDescent="0.35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6.4682056801368493</v>
      </c>
      <c r="K323">
        <v>5.2501669481630397</v>
      </c>
      <c r="L323">
        <v>15</v>
      </c>
      <c r="M323">
        <v>6.0001907979005997</v>
      </c>
      <c r="N323">
        <f t="shared" si="83"/>
        <v>-6.9002671170608636</v>
      </c>
      <c r="O323">
        <f t="shared" si="84"/>
        <v>-2.2001335585304318</v>
      </c>
      <c r="P323">
        <f t="shared" si="78"/>
        <v>0.71157969910337515</v>
      </c>
      <c r="Q323">
        <f t="shared" si="79"/>
        <v>-1.025016694816304</v>
      </c>
      <c r="R323">
        <f t="shared" si="80"/>
        <v>-1.279927229683147</v>
      </c>
      <c r="S323">
        <f t="shared" si="95"/>
        <v>1.0075162683170344E-3</v>
      </c>
      <c r="T323">
        <f t="shared" si="95"/>
        <v>0.11078836064353859</v>
      </c>
      <c r="U323">
        <f t="shared" si="95"/>
        <v>2.0372068920121755</v>
      </c>
      <c r="V323">
        <f t="shared" si="95"/>
        <v>0.35879047541487219</v>
      </c>
      <c r="W323">
        <f t="shared" si="95"/>
        <v>0.27805753405183881</v>
      </c>
      <c r="X323">
        <f t="shared" si="85"/>
        <v>2.785850778390742</v>
      </c>
      <c r="Y323">
        <f t="shared" si="86"/>
        <v>1.0245533126850914</v>
      </c>
      <c r="Z323">
        <f t="shared" si="91"/>
        <v>3.6165478644158757E-4</v>
      </c>
      <c r="AA323">
        <f t="shared" si="91"/>
        <v>3.9768232205005583E-2</v>
      </c>
      <c r="AB323">
        <f t="shared" si="91"/>
        <v>0.731269207889511</v>
      </c>
      <c r="AC323">
        <f t="shared" si="91"/>
        <v>0.12879027053348815</v>
      </c>
      <c r="AD323">
        <f t="shared" si="91"/>
        <v>9.981063458555374E-2</v>
      </c>
      <c r="AE323">
        <f t="shared" si="88"/>
        <v>1</v>
      </c>
      <c r="AF323" s="17">
        <f t="shared" si="87"/>
        <v>9.8021073208252112</v>
      </c>
      <c r="AG323">
        <f t="shared" si="89"/>
        <v>37023.000725039245</v>
      </c>
      <c r="AH323">
        <f t="shared" si="94"/>
        <v>6.8841249825326412E-2</v>
      </c>
      <c r="AI323">
        <f t="shared" si="96"/>
        <v>2.4896767503950402E-5</v>
      </c>
      <c r="AJ323">
        <f t="shared" si="96"/>
        <v>2.7376948083363806E-3</v>
      </c>
      <c r="AK323">
        <f t="shared" si="96"/>
        <v>5.0341486229890382E-2</v>
      </c>
      <c r="AL323">
        <f t="shared" si="96"/>
        <v>8.8660831888672329E-3</v>
      </c>
      <c r="AM323">
        <f t="shared" si="96"/>
        <v>6.8710888307284695E-3</v>
      </c>
      <c r="AO323" s="32">
        <f t="shared" si="93"/>
        <v>0.15656221508897825</v>
      </c>
      <c r="AP323">
        <f t="shared" si="93"/>
        <v>17.215872034902919</v>
      </c>
      <c r="AQ323">
        <f t="shared" si="93"/>
        <v>316.57019706563733</v>
      </c>
      <c r="AR323">
        <f t="shared" si="93"/>
        <v>55.753969787120162</v>
      </c>
      <c r="AS323" s="33">
        <f t="shared" si="93"/>
        <v>43.208536499418869</v>
      </c>
      <c r="AW323">
        <f>(((AO323-labtown_av20!AO323)/labtown_av20!AO323)/10)*100</f>
        <v>0.27161848299494107</v>
      </c>
      <c r="AX323">
        <f>(((AP323-labtown_av20!AP323)/labtown_av20!AP323)/10)*100</f>
        <v>0.27161848299493924</v>
      </c>
      <c r="AY323">
        <f>(((AQ323-labtown_av20!AQ323)/labtown_av20!AQ323)/10)*100</f>
        <v>-2.5980423300678918E-2</v>
      </c>
      <c r="AZ323">
        <f>(((AR323-labtown_av20!AR323)/labtown_av20!AR323)/10)*100</f>
        <v>0.2716184829949424</v>
      </c>
      <c r="BA323">
        <f>(((AS323-labtown_av20!AS323)/labtown_av20!AS323)/10)*100</f>
        <v>0.27161848299493951</v>
      </c>
    </row>
    <row r="324" spans="1:53" x14ac:dyDescent="0.35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8.8249871615941657</v>
      </c>
      <c r="K324">
        <v>7.1631389298653803</v>
      </c>
      <c r="L324">
        <v>15</v>
      </c>
      <c r="M324">
        <v>8.1864444912747505</v>
      </c>
      <c r="N324">
        <f t="shared" si="83"/>
        <v>-9.9610222877846279</v>
      </c>
      <c r="O324">
        <f t="shared" si="84"/>
        <v>-3.730511143892314</v>
      </c>
      <c r="P324">
        <f t="shared" si="78"/>
        <v>0.47896230612836882</v>
      </c>
      <c r="Q324">
        <f t="shared" si="79"/>
        <v>-1.216313892986538</v>
      </c>
      <c r="R324">
        <f t="shared" si="80"/>
        <v>-1.3773360702808128</v>
      </c>
      <c r="S324">
        <f t="shared" si="95"/>
        <v>4.7204454832374899E-5</v>
      </c>
      <c r="T324">
        <f t="shared" si="95"/>
        <v>2.3980575178959056E-2</v>
      </c>
      <c r="U324">
        <f t="shared" si="95"/>
        <v>1.6143982814901336</v>
      </c>
      <c r="V324">
        <f t="shared" si="95"/>
        <v>0.29632042508254119</v>
      </c>
      <c r="W324">
        <f t="shared" si="95"/>
        <v>0.25224963410346896</v>
      </c>
      <c r="X324">
        <f t="shared" si="85"/>
        <v>2.1869961203099351</v>
      </c>
      <c r="Y324">
        <f t="shared" si="86"/>
        <v>0.78252896771497549</v>
      </c>
      <c r="Z324">
        <f t="shared" si="91"/>
        <v>2.1584151153265518E-5</v>
      </c>
      <c r="AA324">
        <f t="shared" si="91"/>
        <v>1.0965074403314715E-2</v>
      </c>
      <c r="AB324">
        <f t="shared" si="91"/>
        <v>0.73818067919633323</v>
      </c>
      <c r="AC324">
        <f t="shared" si="91"/>
        <v>0.1354919756513091</v>
      </c>
      <c r="AD324">
        <f t="shared" si="91"/>
        <v>0.11534068659788972</v>
      </c>
      <c r="AE324">
        <f t="shared" si="88"/>
        <v>1</v>
      </c>
      <c r="AF324" s="18">
        <f t="shared" si="87"/>
        <v>9.9154847935456214</v>
      </c>
      <c r="AG324">
        <f t="shared" si="89"/>
        <v>35005.310969517152</v>
      </c>
      <c r="AH324">
        <f t="shared" si="94"/>
        <v>6.7303677282619212E-2</v>
      </c>
      <c r="AI324">
        <f t="shared" si="96"/>
        <v>1.4526927436386558E-6</v>
      </c>
      <c r="AJ324">
        <f t="shared" si="96"/>
        <v>7.3798982902060204E-4</v>
      </c>
      <c r="AK324">
        <f t="shared" si="96"/>
        <v>4.9682274208894671E-2</v>
      </c>
      <c r="AL324">
        <f t="shared" si="96"/>
        <v>9.1191082036202083E-3</v>
      </c>
      <c r="AM324">
        <f t="shared" si="96"/>
        <v>7.7628523483400927E-3</v>
      </c>
      <c r="AO324" s="34">
        <f t="shared" si="93"/>
        <v>9.1351937054344693E-3</v>
      </c>
      <c r="AP324" s="35">
        <f t="shared" si="93"/>
        <v>4.6408162154492016</v>
      </c>
      <c r="AQ324" s="35">
        <f t="shared" si="93"/>
        <v>312.42477159206953</v>
      </c>
      <c r="AR324" s="35">
        <f t="shared" si="93"/>
        <v>57.345106338335562</v>
      </c>
      <c r="AS324" s="36">
        <f t="shared" si="93"/>
        <v>48.816351716019248</v>
      </c>
      <c r="AT324">
        <f>SUM(AO305:AS324)</f>
        <v>6430.5468977067176</v>
      </c>
      <c r="AU324">
        <f>C324*0.5</f>
        <v>6288.4555219522499</v>
      </c>
      <c r="AW324">
        <f>(((AO324-labtown_av20!AO324)/labtown_av20!AO324)/10)*100</f>
        <v>0.33498554370926537</v>
      </c>
      <c r="AX324">
        <f>(((AP324-labtown_av20!AP324)/labtown_av20!AP324)/10)*100</f>
        <v>0.33498554370926603</v>
      </c>
      <c r="AY324">
        <f>(((AQ324-labtown_av20!AQ324)/labtown_av20!AQ324)/10)*100</f>
        <v>-7.1382772413453796E-2</v>
      </c>
      <c r="AZ324">
        <f>(((AR324-labtown_av20!AR324)/labtown_av20!AR324)/10)*100</f>
        <v>0.33498554370926575</v>
      </c>
      <c r="BA324">
        <f>(((AS324-labtown_av20!AS324)/labtown_av20!AS324)/10)*100</f>
        <v>0.33498554370926492</v>
      </c>
    </row>
    <row r="325" spans="1:53" x14ac:dyDescent="0.35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32.898493512091903</v>
      </c>
      <c r="K325">
        <v>26.703322655918701</v>
      </c>
      <c r="L325">
        <v>35.604430207891603</v>
      </c>
      <c r="M325">
        <v>30.5180830353356</v>
      </c>
      <c r="N325">
        <f t="shared" si="83"/>
        <v>-41.22531624946992</v>
      </c>
      <c r="O325">
        <f t="shared" si="84"/>
        <v>-19.36265812473496</v>
      </c>
      <c r="P325">
        <f t="shared" ref="P325:P388" si="97">$P$2+$J$2*J325+$K$2*K325+$F$2*G325</f>
        <v>-1.9871240349597172</v>
      </c>
      <c r="Q325">
        <f t="shared" ref="Q325:Q388" si="98">$Q$2+$K$3*K325</f>
        <v>-3.1703322655918704</v>
      </c>
      <c r="R325">
        <f t="shared" ref="R325:R388" si="99">$R$2+$L$2*L325+$M$2*M325+$I$2*I325</f>
        <v>-3.5291938852089277</v>
      </c>
      <c r="S325">
        <f t="shared" si="95"/>
        <v>1.2475921634390401E-18</v>
      </c>
      <c r="T325">
        <f t="shared" si="95"/>
        <v>3.8985617856482774E-9</v>
      </c>
      <c r="U325">
        <f t="shared" si="95"/>
        <v>0.13708912256849137</v>
      </c>
      <c r="V325">
        <f t="shared" si="95"/>
        <v>4.1989643871478195E-2</v>
      </c>
      <c r="W325">
        <f t="shared" si="95"/>
        <v>2.9328548517206978E-2</v>
      </c>
      <c r="X325">
        <f t="shared" si="85"/>
        <v>0.20840731885573832</v>
      </c>
      <c r="Y325">
        <f t="shared" si="86"/>
        <v>-1.5682608504502145</v>
      </c>
      <c r="Z325">
        <f t="shared" ref="Z325:AD375" si="100">S325/$X325</f>
        <v>5.9863164609043131E-18</v>
      </c>
      <c r="AA325">
        <f t="shared" si="100"/>
        <v>1.870645333884316E-8</v>
      </c>
      <c r="AB325">
        <f t="shared" si="100"/>
        <v>0.65779418554578628</v>
      </c>
      <c r="AC325">
        <f t="shared" si="100"/>
        <v>0.20147873933613558</v>
      </c>
      <c r="AD325">
        <f t="shared" si="100"/>
        <v>0.14072705641162486</v>
      </c>
      <c r="AE325">
        <f t="shared" si="88"/>
        <v>1</v>
      </c>
      <c r="AF325" s="16">
        <f t="shared" si="87"/>
        <v>9.3332106495075688</v>
      </c>
      <c r="AG325">
        <f t="shared" si="89"/>
        <v>3772.2542807466648</v>
      </c>
      <c r="AH325">
        <f>AG325/C409</f>
        <v>1.2270582757898081E-2</v>
      </c>
      <c r="AI325">
        <f t="shared" si="96"/>
        <v>7.3455591548493924E-20</v>
      </c>
      <c r="AJ325">
        <f t="shared" si="96"/>
        <v>2.2953908380103388E-10</v>
      </c>
      <c r="AK325">
        <f t="shared" si="96"/>
        <v>8.0715179914037372E-3</v>
      </c>
      <c r="AL325">
        <f t="shared" si="96"/>
        <v>2.4722615449810272E-3</v>
      </c>
      <c r="AM325">
        <f t="shared" si="96"/>
        <v>1.7268029919742347E-3</v>
      </c>
      <c r="AO325" s="29">
        <f t="shared" si="93"/>
        <v>2.0599184853395751E-16</v>
      </c>
      <c r="AP325" s="30">
        <f t="shared" si="93"/>
        <v>6.4369749376738102E-7</v>
      </c>
      <c r="AQ325" s="30">
        <f t="shared" si="93"/>
        <v>22.634994511298597</v>
      </c>
      <c r="AR325" s="30">
        <f t="shared" si="93"/>
        <v>6.9329742634208102</v>
      </c>
      <c r="AS325" s="31">
        <f t="shared" si="93"/>
        <v>4.8424814622302819</v>
      </c>
      <c r="AW325">
        <f>(((AO325-labtown_av20!AO325)/labtown_av20!AO325)/10)*100</f>
        <v>0.53994677384237666</v>
      </c>
      <c r="AX325">
        <f>(((AP325-labtown_av20!AP325)/labtown_av20!AP325)/10)*100</f>
        <v>0.53994677384237799</v>
      </c>
      <c r="AY325">
        <f>(((AQ325-labtown_av20!AQ325)/labtown_av20!AQ325)/10)*100</f>
        <v>-0.92399710121910261</v>
      </c>
      <c r="AZ325">
        <f>(((AR325-labtown_av20!AR325)/labtown_av20!AR325)/10)*100</f>
        <v>0.53994677384237677</v>
      </c>
      <c r="BA325">
        <f>(((AS325-labtown_av20!AS325)/labtown_av20!AS325)/10)*100</f>
        <v>0.53994677384237832</v>
      </c>
    </row>
    <row r="326" spans="1:53" x14ac:dyDescent="0.35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30.573004096572742</v>
      </c>
      <c r="K326">
        <v>24.815750078387001</v>
      </c>
      <c r="L326">
        <v>33.087666771182697</v>
      </c>
      <c r="M326">
        <v>28.360857232442299</v>
      </c>
      <c r="N326">
        <f t="shared" ref="N326:N389" si="101">$N$2+$G$2*60*H326/$N$3</f>
        <v>-38.205200125419232</v>
      </c>
      <c r="O326">
        <f t="shared" ref="O326:O389" si="102">$O$2+$H$2*60*H326/$O$3</f>
        <v>-17.852600062709616</v>
      </c>
      <c r="P326">
        <f t="shared" si="97"/>
        <v>-1.7575952095318572</v>
      </c>
      <c r="Q326">
        <f t="shared" si="98"/>
        <v>-2.9815750078387002</v>
      </c>
      <c r="R326">
        <f t="shared" si="99"/>
        <v>-3.3240627738179849</v>
      </c>
      <c r="S326">
        <f t="shared" si="95"/>
        <v>2.5567743781536318E-17</v>
      </c>
      <c r="T326">
        <f t="shared" si="95"/>
        <v>1.7648764381887477E-8</v>
      </c>
      <c r="U326">
        <f t="shared" si="95"/>
        <v>0.17245909353987768</v>
      </c>
      <c r="V326">
        <f t="shared" si="95"/>
        <v>5.0712897719963387E-2</v>
      </c>
      <c r="W326">
        <f t="shared" si="95"/>
        <v>3.600624894377813E-2</v>
      </c>
      <c r="X326">
        <f t="shared" ref="X326:X389" si="103">SUM(S326:W326)</f>
        <v>0.25917825785238358</v>
      </c>
      <c r="Y326">
        <f t="shared" ref="Y326:Y389" si="104">LN(X326)</f>
        <v>-1.3502391997646348</v>
      </c>
      <c r="Z326">
        <f t="shared" si="100"/>
        <v>9.8649261683433987E-17</v>
      </c>
      <c r="AA326">
        <f t="shared" si="100"/>
        <v>6.8095080691295604E-8</v>
      </c>
      <c r="AB326">
        <f t="shared" si="100"/>
        <v>0.66540725664612932</v>
      </c>
      <c r="AC326">
        <f t="shared" si="100"/>
        <v>0.19566802454875362</v>
      </c>
      <c r="AD326">
        <f t="shared" si="100"/>
        <v>0.13892465071003637</v>
      </c>
      <c r="AE326">
        <f t="shared" si="88"/>
        <v>1.0000000000000002</v>
      </c>
      <c r="AF326" s="17">
        <f t="shared" ref="AF326:AF389" si="105">$E$2*LN(F326+0.15*E326)</f>
        <v>8.8419653060436207</v>
      </c>
      <c r="AG326">
        <f t="shared" si="89"/>
        <v>2688.6590831402386</v>
      </c>
      <c r="AH326">
        <f t="shared" ref="AH326:AH344" si="106">AG326/C410</f>
        <v>1.3185149052451106E-2</v>
      </c>
      <c r="AI326">
        <f t="shared" si="96"/>
        <v>1.3007052192103308E-18</v>
      </c>
      <c r="AJ326">
        <f t="shared" si="96"/>
        <v>8.978437886534179E-10</v>
      </c>
      <c r="AK326">
        <f t="shared" si="96"/>
        <v>8.7734938594618023E-3</v>
      </c>
      <c r="AL326">
        <f t="shared" si="96"/>
        <v>2.5799120684739784E-3</v>
      </c>
      <c r="AM326">
        <f t="shared" si="96"/>
        <v>1.8317422266715369E-3</v>
      </c>
      <c r="AO326" s="32">
        <f t="shared" si="93"/>
        <v>3.6475735455212733E-15</v>
      </c>
      <c r="AP326">
        <f t="shared" si="93"/>
        <v>2.5178274086507095E-6</v>
      </c>
      <c r="AQ326">
        <f t="shared" si="93"/>
        <v>24.603548621873657</v>
      </c>
      <c r="AR326">
        <f t="shared" si="93"/>
        <v>7.234859114696178</v>
      </c>
      <c r="AS326" s="33">
        <f t="shared" si="93"/>
        <v>5.1367630340390837</v>
      </c>
      <c r="AW326">
        <f>(((AO326-labtown_av20!AO326)/labtown_av20!AO326)/10)*100</f>
        <v>0.50442683487164475</v>
      </c>
      <c r="AX326">
        <f>(((AP326-labtown_av20!AP326)/labtown_av20!AP326)/10)*100</f>
        <v>0.50442683487164497</v>
      </c>
      <c r="AY326">
        <f>(((AQ326-labtown_av20!AQ326)/labtown_av20!AQ326)/10)*100</f>
        <v>-0.85846265315286874</v>
      </c>
      <c r="AZ326">
        <f>(((AR326-labtown_av20!AR326)/labtown_av20!AR326)/10)*100</f>
        <v>0.50442683487164541</v>
      </c>
      <c r="BA326">
        <f>(((AS326-labtown_av20!AS326)/labtown_av20!AS326)/10)*100</f>
        <v>0.50442683487164608</v>
      </c>
    </row>
    <row r="327" spans="1:53" x14ac:dyDescent="0.35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31.297551154440015</v>
      </c>
      <c r="K327">
        <v>25.403856456526</v>
      </c>
      <c r="L327">
        <v>33.8718086087014</v>
      </c>
      <c r="M327">
        <v>29.032978807458299</v>
      </c>
      <c r="N327">
        <f t="shared" si="101"/>
        <v>-39.146170330441677</v>
      </c>
      <c r="O327">
        <f t="shared" si="102"/>
        <v>-18.323085165220839</v>
      </c>
      <c r="P327">
        <f t="shared" si="97"/>
        <v>-1.8291089451135611</v>
      </c>
      <c r="Q327">
        <f t="shared" si="98"/>
        <v>-3.0403856456526004</v>
      </c>
      <c r="R327">
        <f t="shared" si="99"/>
        <v>-3.360053386179624</v>
      </c>
      <c r="S327">
        <f t="shared" si="95"/>
        <v>9.9777872115636936E-18</v>
      </c>
      <c r="T327">
        <f t="shared" si="95"/>
        <v>1.1025168136861182E-8</v>
      </c>
      <c r="U327">
        <f t="shared" si="95"/>
        <v>0.16055656876999588</v>
      </c>
      <c r="V327">
        <f t="shared" si="95"/>
        <v>4.7816445733628934E-2</v>
      </c>
      <c r="W327">
        <f t="shared" si="95"/>
        <v>3.4733404611463577E-2</v>
      </c>
      <c r="X327">
        <f t="shared" si="103"/>
        <v>0.24310643014025651</v>
      </c>
      <c r="Y327">
        <f t="shared" si="104"/>
        <v>-1.4142559474123528</v>
      </c>
      <c r="Z327">
        <f t="shared" si="100"/>
        <v>4.1042876594449449E-17</v>
      </c>
      <c r="AA327">
        <f t="shared" si="100"/>
        <v>4.5351199186711685E-8</v>
      </c>
      <c r="AB327">
        <f t="shared" si="100"/>
        <v>0.66043735937945058</v>
      </c>
      <c r="AC327">
        <f t="shared" si="100"/>
        <v>0.19668935003505245</v>
      </c>
      <c r="AD327">
        <f t="shared" si="100"/>
        <v>0.1428732452342979</v>
      </c>
      <c r="AE327">
        <f t="shared" ref="AE327:AE390" si="107">SUM(Z327:AD327)</f>
        <v>1</v>
      </c>
      <c r="AF327" s="17">
        <f t="shared" si="105"/>
        <v>9.3885152670662713</v>
      </c>
      <c r="AG327">
        <f t="shared" si="89"/>
        <v>4440.561466621557</v>
      </c>
      <c r="AH327">
        <f t="shared" si="106"/>
        <v>1.1506425272655127E-2</v>
      </c>
      <c r="AI327">
        <f t="shared" si="96"/>
        <v>4.7225679250883868E-19</v>
      </c>
      <c r="AJ327">
        <f t="shared" si="96"/>
        <v>5.2183018446719595E-10</v>
      </c>
      <c r="AK327">
        <f t="shared" si="96"/>
        <v>7.5992731229693267E-3</v>
      </c>
      <c r="AL327">
        <f t="shared" si="96"/>
        <v>2.2631913081054378E-3</v>
      </c>
      <c r="AM327">
        <f t="shared" si="96"/>
        <v>1.6439603197501789E-3</v>
      </c>
      <c r="AO327" s="32">
        <f t="shared" si="93"/>
        <v>1.3243518651318774E-15</v>
      </c>
      <c r="AP327">
        <f t="shared" si="93"/>
        <v>1.4633707530385776E-6</v>
      </c>
      <c r="AQ327">
        <f t="shared" si="93"/>
        <v>21.31067608490272</v>
      </c>
      <c r="AR327">
        <f t="shared" si="93"/>
        <v>6.3466776499219835</v>
      </c>
      <c r="AS327" s="33">
        <f t="shared" si="93"/>
        <v>4.6101653807831662</v>
      </c>
      <c r="AW327">
        <f>(((AO327-labtown_av20!AO327)/labtown_av20!AO327)/10)*100</f>
        <v>0.48777861646438198</v>
      </c>
      <c r="AX327">
        <f>(((AP327-labtown_av20!AP327)/labtown_av20!AP327)/10)*100</f>
        <v>0.48777861646438125</v>
      </c>
      <c r="AY327">
        <f>(((AQ327-labtown_av20!AQ327)/labtown_av20!AQ327)/10)*100</f>
        <v>-0.90296040092608254</v>
      </c>
      <c r="AZ327">
        <f>(((AR327-labtown_av20!AR327)/labtown_av20!AR327)/10)*100</f>
        <v>0.48777861646438092</v>
      </c>
      <c r="BA327">
        <f>(((AS327-labtown_av20!AS327)/labtown_av20!AS327)/10)*100</f>
        <v>0.48777861646438231</v>
      </c>
    </row>
    <row r="328" spans="1:53" x14ac:dyDescent="0.35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27.225422825204891</v>
      </c>
      <c r="K328">
        <v>22.098557487990998</v>
      </c>
      <c r="L328">
        <v>29.4647433173213</v>
      </c>
      <c r="M328">
        <v>25.255494271989701</v>
      </c>
      <c r="N328">
        <f t="shared" si="101"/>
        <v>-33.857691980785553</v>
      </c>
      <c r="O328">
        <f t="shared" si="102"/>
        <v>-15.678845990392777</v>
      </c>
      <c r="P328">
        <f t="shared" si="97"/>
        <v>-1.4271845905397045</v>
      </c>
      <c r="Q328">
        <f t="shared" si="98"/>
        <v>-2.7098557487990997</v>
      </c>
      <c r="R328">
        <f t="shared" si="99"/>
        <v>-2.9651829179710183</v>
      </c>
      <c r="S328">
        <f t="shared" si="95"/>
        <v>1.9760193941388998E-15</v>
      </c>
      <c r="T328">
        <f t="shared" si="95"/>
        <v>1.5515425980400952E-7</v>
      </c>
      <c r="U328">
        <f t="shared" si="95"/>
        <v>0.23998362418281338</v>
      </c>
      <c r="V328">
        <f t="shared" si="95"/>
        <v>6.6546405421585395E-2</v>
      </c>
      <c r="W328">
        <f t="shared" si="95"/>
        <v>5.1551038771222996E-2</v>
      </c>
      <c r="X328">
        <f t="shared" si="103"/>
        <v>0.35808122352988359</v>
      </c>
      <c r="Y328">
        <f t="shared" si="104"/>
        <v>-1.0269954369467322</v>
      </c>
      <c r="Z328">
        <f t="shared" si="100"/>
        <v>5.5183552342112449E-15</v>
      </c>
      <c r="AA328">
        <f t="shared" si="100"/>
        <v>4.3329348094416672E-7</v>
      </c>
      <c r="AB328">
        <f t="shared" si="100"/>
        <v>0.67019326458145212</v>
      </c>
      <c r="AC328">
        <f t="shared" si="100"/>
        <v>0.18584165001891473</v>
      </c>
      <c r="AD328">
        <f t="shared" si="100"/>
        <v>0.14396465210614656</v>
      </c>
      <c r="AE328">
        <f t="shared" si="107"/>
        <v>0.99999999999999978</v>
      </c>
      <c r="AF328" s="17">
        <f t="shared" si="105"/>
        <v>8.8928132015222179</v>
      </c>
      <c r="AG328">
        <f t="shared" si="89"/>
        <v>3547.2090694835388</v>
      </c>
      <c r="AH328">
        <f t="shared" si="106"/>
        <v>1.4173840468163272E-2</v>
      </c>
      <c r="AI328">
        <f t="shared" si="96"/>
        <v>7.8216286736363952E-17</v>
      </c>
      <c r="AJ328">
        <f t="shared" si="96"/>
        <v>6.1414326747977622E-9</v>
      </c>
      <c r="AK328">
        <f t="shared" si="96"/>
        <v>9.4992124150150414E-3</v>
      </c>
      <c r="AL328">
        <f t="shared" si="96"/>
        <v>2.6340898997083292E-3</v>
      </c>
      <c r="AM328">
        <f t="shared" si="96"/>
        <v>2.0405320120071469E-3</v>
      </c>
      <c r="AO328" s="32">
        <f t="shared" si="93"/>
        <v>2.1934228764121931E-13</v>
      </c>
      <c r="AP328">
        <f t="shared" si="93"/>
        <v>1.7222447504125728E-5</v>
      </c>
      <c r="AQ328">
        <f t="shared" si="93"/>
        <v>26.638684458675318</v>
      </c>
      <c r="AR328">
        <f t="shared" si="93"/>
        <v>7.3867902525477724</v>
      </c>
      <c r="AS328" s="33">
        <f t="shared" si="93"/>
        <v>5.7222731760123704</v>
      </c>
      <c r="AW328">
        <f>(((AO328-labtown_av20!AO328)/labtown_av20!AO328)/10)*100</f>
        <v>0.44296013530513345</v>
      </c>
      <c r="AX328">
        <f>(((AP328-labtown_av20!AP328)/labtown_av20!AP328)/10)*100</f>
        <v>0.44296013530513556</v>
      </c>
      <c r="AY328">
        <f>(((AQ328-labtown_av20!AQ328)/labtown_av20!AQ328)/10)*100</f>
        <v>-0.7726107083438728</v>
      </c>
      <c r="AZ328">
        <f>(((AR328-labtown_av20!AR328)/labtown_av20!AR328)/10)*100</f>
        <v>0.44296013530513434</v>
      </c>
      <c r="BA328">
        <f>(((AS328-labtown_av20!AS328)/labtown_av20!AS328)/10)*100</f>
        <v>0.4429601353051334</v>
      </c>
    </row>
    <row r="329" spans="1:53" x14ac:dyDescent="0.35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24.090839201403043</v>
      </c>
      <c r="K329">
        <v>19.554252598541499</v>
      </c>
      <c r="L329">
        <v>26.0723367980553</v>
      </c>
      <c r="M329">
        <v>22.347717255475999</v>
      </c>
      <c r="N329">
        <f t="shared" si="101"/>
        <v>-29.786804157666356</v>
      </c>
      <c r="O329">
        <f t="shared" si="102"/>
        <v>-13.643402078833178</v>
      </c>
      <c r="P329">
        <f t="shared" si="97"/>
        <v>-1.1177971159826421</v>
      </c>
      <c r="Q329">
        <f t="shared" si="98"/>
        <v>-2.4554252598541497</v>
      </c>
      <c r="R329">
        <f t="shared" si="99"/>
        <v>-2.6442040839614025</v>
      </c>
      <c r="S329">
        <f t="shared" si="95"/>
        <v>1.1581246910108438E-13</v>
      </c>
      <c r="T329">
        <f t="shared" si="95"/>
        <v>1.1878066784616588E-6</v>
      </c>
      <c r="U329">
        <f t="shared" si="95"/>
        <v>0.32699934341809217</v>
      </c>
      <c r="V329">
        <f t="shared" si="95"/>
        <v>8.5826689034101539E-2</v>
      </c>
      <c r="W329">
        <f t="shared" si="95"/>
        <v>7.1061890535791469E-2</v>
      </c>
      <c r="X329">
        <f t="shared" si="103"/>
        <v>0.48388911079477948</v>
      </c>
      <c r="Y329">
        <f t="shared" si="104"/>
        <v>-0.72589950844333595</v>
      </c>
      <c r="Z329">
        <f t="shared" si="100"/>
        <v>2.393367953886468E-13</v>
      </c>
      <c r="AA329">
        <f t="shared" si="100"/>
        <v>2.4547084279509967E-6</v>
      </c>
      <c r="AB329">
        <f t="shared" si="100"/>
        <v>0.67577330450979034</v>
      </c>
      <c r="AC329">
        <f t="shared" si="100"/>
        <v>0.17736850679101393</v>
      </c>
      <c r="AD329">
        <f t="shared" si="100"/>
        <v>0.14685573399052843</v>
      </c>
      <c r="AE329">
        <f t="shared" si="107"/>
        <v>1</v>
      </c>
      <c r="AF329" s="17">
        <f t="shared" si="105"/>
        <v>9.595459734844523</v>
      </c>
      <c r="AG329">
        <f t="shared" ref="AG329:AG392" si="108">EXP(AF329+$D$2*Y329)</f>
        <v>8842.5456084465059</v>
      </c>
      <c r="AH329">
        <f t="shared" si="106"/>
        <v>1.7309762039475422E-2</v>
      </c>
      <c r="AI329">
        <f t="shared" si="96"/>
        <v>4.142862975468095E-15</v>
      </c>
      <c r="AJ329">
        <f t="shared" si="96"/>
        <v>4.2490418764126553E-8</v>
      </c>
      <c r="AK329">
        <f t="shared" si="96"/>
        <v>1.1697475093694435E-2</v>
      </c>
      <c r="AL329">
        <f t="shared" si="96"/>
        <v>3.0702066458495316E-3</v>
      </c>
      <c r="AM329">
        <f t="shared" si="96"/>
        <v>2.5420378095085492E-3</v>
      </c>
      <c r="AO329" s="32">
        <f t="shared" si="93"/>
        <v>1.1617849431872987E-11</v>
      </c>
      <c r="AP329">
        <f t="shared" si="93"/>
        <v>1.1915607405361426E-4</v>
      </c>
      <c r="AQ329">
        <f t="shared" si="93"/>
        <v>32.803282458616984</v>
      </c>
      <c r="AR329">
        <f t="shared" si="93"/>
        <v>8.6097944217393412</v>
      </c>
      <c r="AS329" s="33">
        <f t="shared" si="93"/>
        <v>7.1286481585024344</v>
      </c>
      <c r="AW329">
        <f>(((AO329-labtown_av20!AO329)/labtown_av20!AO329)/10)*100</f>
        <v>0.41613719273125521</v>
      </c>
      <c r="AX329">
        <f>(((AP329-labtown_av20!AP329)/labtown_av20!AP329)/10)*100</f>
        <v>0.41613719273125649</v>
      </c>
      <c r="AY329">
        <f>(((AQ329-labtown_av20!AQ329)/labtown_av20!AQ329)/10)*100</f>
        <v>-0.66423762442356238</v>
      </c>
      <c r="AZ329">
        <f>(((AR329-labtown_av20!AR329)/labtown_av20!AR329)/10)*100</f>
        <v>0.41613719273125183</v>
      </c>
      <c r="BA329">
        <f>(((AS329-labtown_av20!AS329)/labtown_av20!AS329)/10)*100</f>
        <v>0.41613719273125277</v>
      </c>
    </row>
    <row r="330" spans="1:53" x14ac:dyDescent="0.35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24.182767488561002</v>
      </c>
      <c r="K330">
        <v>19.6288697147411</v>
      </c>
      <c r="L330">
        <v>26.171826286321402</v>
      </c>
      <c r="M330">
        <v>22.432993959704099</v>
      </c>
      <c r="N330">
        <f t="shared" si="101"/>
        <v>-29.906191543585678</v>
      </c>
      <c r="O330">
        <f t="shared" si="102"/>
        <v>-13.703095771792839</v>
      </c>
      <c r="P330">
        <f t="shared" si="97"/>
        <v>-1.1268705573125162</v>
      </c>
      <c r="Q330">
        <f t="shared" si="98"/>
        <v>-2.4628869714741102</v>
      </c>
      <c r="R330">
        <f t="shared" si="99"/>
        <v>-2.6535411535677289</v>
      </c>
      <c r="S330">
        <f t="shared" si="95"/>
        <v>1.0277939049183505E-13</v>
      </c>
      <c r="T330">
        <f t="shared" si="95"/>
        <v>1.1189769005442268E-6</v>
      </c>
      <c r="U330">
        <f t="shared" si="95"/>
        <v>0.32404575393452867</v>
      </c>
      <c r="V330">
        <f t="shared" si="95"/>
        <v>8.5188658391868954E-2</v>
      </c>
      <c r="W330">
        <f t="shared" si="95"/>
        <v>7.0401468717749285E-2</v>
      </c>
      <c r="X330">
        <f t="shared" si="103"/>
        <v>0.47963700002115023</v>
      </c>
      <c r="Y330">
        <f t="shared" si="104"/>
        <v>-0.73472571113738716</v>
      </c>
      <c r="Z330">
        <f t="shared" si="100"/>
        <v>2.1428578380588414E-13</v>
      </c>
      <c r="AA330">
        <f t="shared" si="100"/>
        <v>2.3329661817059236E-6</v>
      </c>
      <c r="AB330">
        <f t="shared" si="100"/>
        <v>0.67560624789213397</v>
      </c>
      <c r="AC330">
        <f t="shared" si="100"/>
        <v>0.17761068972600622</v>
      </c>
      <c r="AD330">
        <f t="shared" si="100"/>
        <v>0.14678072941546386</v>
      </c>
      <c r="AE330">
        <f t="shared" si="107"/>
        <v>1</v>
      </c>
      <c r="AF330" s="17">
        <f t="shared" si="105"/>
        <v>9.2076776615028511</v>
      </c>
      <c r="AG330">
        <f t="shared" si="108"/>
        <v>5963.2425474745751</v>
      </c>
      <c r="AH330">
        <f t="shared" si="106"/>
        <v>1.6040254699706706E-2</v>
      </c>
      <c r="AI330">
        <f t="shared" si="96"/>
        <v>3.4371985507726681E-15</v>
      </c>
      <c r="AJ330">
        <f t="shared" si="96"/>
        <v>3.7421371760365248E-8</v>
      </c>
      <c r="AK330">
        <f t="shared" si="96"/>
        <v>1.0836896292903016E-2</v>
      </c>
      <c r="AL330">
        <f t="shared" si="96"/>
        <v>2.8489207005957208E-3</v>
      </c>
      <c r="AM330">
        <f t="shared" si="96"/>
        <v>2.3544002848327724E-3</v>
      </c>
      <c r="AO330" s="32">
        <f t="shared" si="93"/>
        <v>9.6389514851904934E-12</v>
      </c>
      <c r="AP330">
        <f t="shared" si="93"/>
        <v>1.049409225505328E-4</v>
      </c>
      <c r="AQ330">
        <f t="shared" si="93"/>
        <v>30.389957424441345</v>
      </c>
      <c r="AR330">
        <f t="shared" si="93"/>
        <v>7.9892412418316745</v>
      </c>
      <c r="AS330" s="33">
        <f t="shared" si="93"/>
        <v>6.6024553970326396</v>
      </c>
      <c r="AW330">
        <f>(((AO330-labtown_av20!AO330)/labtown_av20!AO330)/10)*100</f>
        <v>0.40591688283158855</v>
      </c>
      <c r="AX330">
        <f>(((AP330-labtown_av20!AP330)/labtown_av20!AP330)/10)*100</f>
        <v>0.40591688283158744</v>
      </c>
      <c r="AY330">
        <f>(((AQ330-labtown_av20!AQ330)/labtown_av20!AQ330)/10)*100</f>
        <v>-0.67729423211017903</v>
      </c>
      <c r="AZ330">
        <f>(((AR330-labtown_av20!AR330)/labtown_av20!AR330)/10)*100</f>
        <v>0.40591688283158989</v>
      </c>
      <c r="BA330">
        <f>(((AS330-labtown_av20!AS330)/labtown_av20!AS330)/10)*100</f>
        <v>0.40591688283158733</v>
      </c>
    </row>
    <row r="331" spans="1:53" x14ac:dyDescent="0.35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20.91132020914981</v>
      </c>
      <c r="K331">
        <v>16.9734741957386</v>
      </c>
      <c r="L331">
        <v>22.6312989276514</v>
      </c>
      <c r="M331">
        <v>19.3982562237011</v>
      </c>
      <c r="N331">
        <f t="shared" si="101"/>
        <v>-25.657558713181675</v>
      </c>
      <c r="O331">
        <f t="shared" si="102"/>
        <v>-11.578779356590838</v>
      </c>
      <c r="P331">
        <f t="shared" si="97"/>
        <v>-0.80397446220180657</v>
      </c>
      <c r="Q331">
        <f t="shared" si="98"/>
        <v>-2.1973474195738598</v>
      </c>
      <c r="R331">
        <f t="shared" si="99"/>
        <v>-2.3341054588408725</v>
      </c>
      <c r="S331">
        <f t="shared" si="95"/>
        <v>7.1955472898360901E-12</v>
      </c>
      <c r="T331">
        <f t="shared" si="95"/>
        <v>9.3626765084768584E-6</v>
      </c>
      <c r="U331">
        <f t="shared" si="95"/>
        <v>0.44754666731494536</v>
      </c>
      <c r="V331">
        <f t="shared" si="95"/>
        <v>0.11109746281190648</v>
      </c>
      <c r="W331">
        <f t="shared" si="95"/>
        <v>9.6897122233329566E-2</v>
      </c>
      <c r="X331">
        <f t="shared" si="103"/>
        <v>0.65555061504388545</v>
      </c>
      <c r="Y331">
        <f t="shared" si="104"/>
        <v>-0.42227976282667828</v>
      </c>
      <c r="Z331">
        <f t="shared" si="100"/>
        <v>1.0976341299526336E-11</v>
      </c>
      <c r="AA331">
        <f t="shared" si="100"/>
        <v>1.4282156546905352E-5</v>
      </c>
      <c r="AB331">
        <f t="shared" si="100"/>
        <v>0.68270345118200304</v>
      </c>
      <c r="AC331">
        <f t="shared" si="100"/>
        <v>0.16947198318846687</v>
      </c>
      <c r="AD331">
        <f t="shared" si="100"/>
        <v>0.14781028346200673</v>
      </c>
      <c r="AE331">
        <f t="shared" si="107"/>
        <v>0.99999999999999989</v>
      </c>
      <c r="AF331" s="17">
        <f t="shared" si="105"/>
        <v>9.0136626232282975</v>
      </c>
      <c r="AG331">
        <f t="shared" si="108"/>
        <v>6112.3511958502413</v>
      </c>
      <c r="AH331">
        <f t="shared" si="106"/>
        <v>1.9923043375912931E-2</v>
      </c>
      <c r="AI331">
        <f t="shared" si="96"/>
        <v>2.186821238192877E-13</v>
      </c>
      <c r="AJ331">
        <f t="shared" si="96"/>
        <v>2.8454402438557418E-7</v>
      </c>
      <c r="AK331">
        <f t="shared" si="96"/>
        <v>1.3601530470784502E-2</v>
      </c>
      <c r="AL331">
        <f t="shared" si="96"/>
        <v>3.3763976720658125E-3</v>
      </c>
      <c r="AM331">
        <f t="shared" si="96"/>
        <v>2.9448306888195455E-3</v>
      </c>
      <c r="AO331" s="32">
        <f t="shared" si="93"/>
        <v>6.1325127164931883E-10</v>
      </c>
      <c r="AP331">
        <f t="shared" si="93"/>
        <v>7.9794809812102968E-4</v>
      </c>
      <c r="AQ331">
        <f t="shared" si="93"/>
        <v>38.142833588347777</v>
      </c>
      <c r="AR331">
        <f t="shared" si="93"/>
        <v>9.4684473052732194</v>
      </c>
      <c r="AS331" s="33">
        <f t="shared" si="93"/>
        <v>8.2582020568031638</v>
      </c>
      <c r="AW331">
        <f>(((AO331-labtown_av20!AO331)/labtown_av20!AO331)/10)*100</f>
        <v>0.3799557973991477</v>
      </c>
      <c r="AX331">
        <f>(((AP331-labtown_av20!AP331)/labtown_av20!AP331)/10)*100</f>
        <v>0.37995579739914465</v>
      </c>
      <c r="AY331">
        <f>(((AQ331-labtown_av20!AQ331)/labtown_av20!AQ331)/10)*100</f>
        <v>-0.56123482570913374</v>
      </c>
      <c r="AZ331">
        <f>(((AR331-labtown_av20!AR331)/labtown_av20!AR331)/10)*100</f>
        <v>0.37995579739914381</v>
      </c>
      <c r="BA331">
        <f>(((AS331-labtown_av20!AS331)/labtown_av20!AS331)/10)*100</f>
        <v>0.3799557973991437</v>
      </c>
    </row>
    <row r="332" spans="1:53" x14ac:dyDescent="0.35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18.48832880748062</v>
      </c>
      <c r="K332">
        <v>15.006760395682299</v>
      </c>
      <c r="L332">
        <v>20.0090138609098</v>
      </c>
      <c r="M332">
        <v>17.150583309351202</v>
      </c>
      <c r="N332">
        <f t="shared" si="101"/>
        <v>-22.510816633091761</v>
      </c>
      <c r="O332">
        <f t="shared" si="102"/>
        <v>-10.00540831654588</v>
      </c>
      <c r="P332">
        <f t="shared" si="97"/>
        <v>-0.56482206411496905</v>
      </c>
      <c r="Q332">
        <f t="shared" si="98"/>
        <v>-2.0006760395682299</v>
      </c>
      <c r="R332">
        <f t="shared" si="99"/>
        <v>-2.0865987530943229</v>
      </c>
      <c r="S332">
        <f t="shared" si="95"/>
        <v>1.6736959033083378E-10</v>
      </c>
      <c r="T332">
        <f t="shared" si="95"/>
        <v>4.5155055347223275E-5</v>
      </c>
      <c r="U332">
        <f t="shared" si="95"/>
        <v>0.56846128742127999</v>
      </c>
      <c r="V332">
        <f t="shared" si="95"/>
        <v>0.1352438221493075</v>
      </c>
      <c r="W332">
        <f t="shared" si="95"/>
        <v>0.12410854255335137</v>
      </c>
      <c r="X332">
        <f t="shared" si="103"/>
        <v>0.82785880734665573</v>
      </c>
      <c r="Y332">
        <f t="shared" si="104"/>
        <v>-0.18891266166569026</v>
      </c>
      <c r="Z332">
        <f t="shared" si="100"/>
        <v>2.0217166121269495E-10</v>
      </c>
      <c r="AA332">
        <f t="shared" si="100"/>
        <v>5.4544392046692512E-5</v>
      </c>
      <c r="AB332">
        <f t="shared" si="100"/>
        <v>0.68666454034986646</v>
      </c>
      <c r="AC332">
        <f t="shared" si="100"/>
        <v>0.16336580700611644</v>
      </c>
      <c r="AD332">
        <f t="shared" si="100"/>
        <v>0.14991510804979868</v>
      </c>
      <c r="AE332">
        <f t="shared" si="107"/>
        <v>1</v>
      </c>
      <c r="AF332" s="17">
        <f t="shared" si="105"/>
        <v>9.1967088629451759</v>
      </c>
      <c r="AG332">
        <f t="shared" si="108"/>
        <v>8642.6972930985485</v>
      </c>
      <c r="AH332">
        <f t="shared" si="106"/>
        <v>2.3520116088528702E-2</v>
      </c>
      <c r="AI332">
        <f t="shared" si="96"/>
        <v>4.7551009415332805E-12</v>
      </c>
      <c r="AJ332">
        <f t="shared" si="96"/>
        <v>1.2828904329164296E-6</v>
      </c>
      <c r="AK332">
        <f t="shared" si="96"/>
        <v>1.6150429702905061E-2</v>
      </c>
      <c r="AL332">
        <f t="shared" si="96"/>
        <v>3.8423827456800343E-3</v>
      </c>
      <c r="AM332">
        <f t="shared" si="96"/>
        <v>3.5260207447555887E-3</v>
      </c>
      <c r="AO332" s="32">
        <f t="shared" si="93"/>
        <v>1.3334751136887215E-8</v>
      </c>
      <c r="AP332">
        <f t="shared" si="93"/>
        <v>3.5976154595191278E-3</v>
      </c>
      <c r="AQ332">
        <f t="shared" si="93"/>
        <v>45.290723265400743</v>
      </c>
      <c r="AR332">
        <f t="shared" si="93"/>
        <v>10.775211360663825</v>
      </c>
      <c r="AS332" s="33">
        <f t="shared" si="93"/>
        <v>9.8880359666258446</v>
      </c>
      <c r="AW332">
        <f>(((AO332-labtown_av20!AO332)/labtown_av20!AO332)/10)*100</f>
        <v>0.35958555081275256</v>
      </c>
      <c r="AX332">
        <f>(((AP332-labtown_av20!AP332)/labtown_av20!AP332)/10)*100</f>
        <v>0.35958555081275223</v>
      </c>
      <c r="AY332">
        <f>(((AQ332-labtown_av20!AQ332)/labtown_av20!AQ332)/10)*100</f>
        <v>-0.47543383429843372</v>
      </c>
      <c r="AZ332">
        <f>(((AR332-labtown_av20!AR332)/labtown_av20!AR332)/10)*100</f>
        <v>0.35958555081275234</v>
      </c>
      <c r="BA332">
        <f>(((AS332-labtown_av20!AS332)/labtown_av20!AS332)/10)*100</f>
        <v>0.35958555081275245</v>
      </c>
    </row>
    <row r="333" spans="1:53" x14ac:dyDescent="0.35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17.29022910116062</v>
      </c>
      <c r="K333">
        <v>14.0342768678252</v>
      </c>
      <c r="L333">
        <v>18.712369157100301</v>
      </c>
      <c r="M333">
        <v>16.0391735632288</v>
      </c>
      <c r="N333">
        <f t="shared" si="101"/>
        <v>-20.954842988520358</v>
      </c>
      <c r="O333">
        <f t="shared" si="102"/>
        <v>-9.2274214942601791</v>
      </c>
      <c r="P333">
        <f t="shared" si="97"/>
        <v>-0.44656806712754293</v>
      </c>
      <c r="Q333">
        <f t="shared" si="98"/>
        <v>-1.9034276867825202</v>
      </c>
      <c r="R333">
        <f t="shared" si="99"/>
        <v>-1.9591742785312731</v>
      </c>
      <c r="S333">
        <f t="shared" si="95"/>
        <v>7.9328149022655887E-10</v>
      </c>
      <c r="T333">
        <f t="shared" si="95"/>
        <v>9.8306393300857624E-5</v>
      </c>
      <c r="U333">
        <f t="shared" si="95"/>
        <v>0.63982020797933126</v>
      </c>
      <c r="V333">
        <f t="shared" si="95"/>
        <v>0.14905682248399715</v>
      </c>
      <c r="W333">
        <f t="shared" si="95"/>
        <v>0.1409747787762288</v>
      </c>
      <c r="X333">
        <f t="shared" si="103"/>
        <v>0.92995011642613945</v>
      </c>
      <c r="Y333">
        <f t="shared" si="104"/>
        <v>-7.2624332524880833E-2</v>
      </c>
      <c r="Z333">
        <f t="shared" si="100"/>
        <v>8.5303660509790867E-10</v>
      </c>
      <c r="AA333">
        <f t="shared" si="100"/>
        <v>1.0571146942661363E-4</v>
      </c>
      <c r="AB333">
        <f t="shared" si="100"/>
        <v>0.68801562221230006</v>
      </c>
      <c r="AC333">
        <f t="shared" si="100"/>
        <v>0.16028475060235758</v>
      </c>
      <c r="AD333">
        <f t="shared" si="100"/>
        <v>0.15159391486287921</v>
      </c>
      <c r="AE333">
        <f t="shared" si="107"/>
        <v>1</v>
      </c>
      <c r="AF333" s="17">
        <f t="shared" si="105"/>
        <v>8.82715987268476</v>
      </c>
      <c r="AG333">
        <f t="shared" si="108"/>
        <v>6479.0089634913938</v>
      </c>
      <c r="AH333">
        <f t="shared" si="106"/>
        <v>2.4681364810653174E-2</v>
      </c>
      <c r="AI333">
        <f t="shared" si="96"/>
        <v>2.1054107647262571E-11</v>
      </c>
      <c r="AJ333">
        <f t="shared" si="96"/>
        <v>2.6091033415884608E-6</v>
      </c>
      <c r="AK333">
        <f t="shared" si="96"/>
        <v>1.6981164567250309E-2</v>
      </c>
      <c r="AL333">
        <f t="shared" si="96"/>
        <v>3.9560464032013486E-3</v>
      </c>
      <c r="AM333">
        <f t="shared" si="96"/>
        <v>3.7415447158058199E-3</v>
      </c>
      <c r="AO333" s="32">
        <f t="shared" si="93"/>
        <v>5.9042129565172224E-8</v>
      </c>
      <c r="AP333">
        <f t="shared" si="93"/>
        <v>7.316720334286821E-3</v>
      </c>
      <c r="AQ333">
        <f t="shared" si="93"/>
        <v>47.620356813244555</v>
      </c>
      <c r="AR333">
        <f t="shared" si="93"/>
        <v>11.09395887096723</v>
      </c>
      <c r="AS333" s="33">
        <f t="shared" si="93"/>
        <v>10.492430816141239</v>
      </c>
      <c r="AW333">
        <f>(((AO333-labtown_av20!AO333)/labtown_av20!AO333)/10)*100</f>
        <v>0.34409662107999839</v>
      </c>
      <c r="AX333">
        <f>(((AP333-labtown_av20!AP333)/labtown_av20!AP333)/10)*100</f>
        <v>0.34409662108000072</v>
      </c>
      <c r="AY333">
        <f>(((AQ333-labtown_av20!AQ333)/labtown_av20!AQ333)/10)*100</f>
        <v>-0.43774066024889413</v>
      </c>
      <c r="AZ333">
        <f>(((AR333-labtown_av20!AR333)/labtown_av20!AR333)/10)*100</f>
        <v>0.34409662107999922</v>
      </c>
      <c r="BA333">
        <f>(((AS333-labtown_av20!AS333)/labtown_av20!AS333)/10)*100</f>
        <v>0.34409662107999811</v>
      </c>
    </row>
    <row r="334" spans="1:53" x14ac:dyDescent="0.35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15.885253470817062</v>
      </c>
      <c r="K334">
        <v>12.8938745704684</v>
      </c>
      <c r="L334">
        <v>17.1918327606245</v>
      </c>
      <c r="M334">
        <v>14.7358566519639</v>
      </c>
      <c r="N334">
        <f t="shared" si="101"/>
        <v>-19.130199312749397</v>
      </c>
      <c r="O334">
        <f t="shared" si="102"/>
        <v>-8.3150996563746986</v>
      </c>
      <c r="P334">
        <f t="shared" si="97"/>
        <v>-0.3078951477689571</v>
      </c>
      <c r="Q334">
        <f t="shared" si="98"/>
        <v>-1.78938745704684</v>
      </c>
      <c r="R334">
        <f t="shared" si="99"/>
        <v>-1.8519928061395994</v>
      </c>
      <c r="S334">
        <f t="shared" si="95"/>
        <v>4.9188094730318901E-9</v>
      </c>
      <c r="T334">
        <f t="shared" si="95"/>
        <v>2.447924972278808E-4</v>
      </c>
      <c r="U334">
        <f t="shared" si="95"/>
        <v>0.73499237955975671</v>
      </c>
      <c r="V334">
        <f t="shared" si="95"/>
        <v>0.16706247127129334</v>
      </c>
      <c r="W334">
        <f t="shared" si="95"/>
        <v>0.15692413513204931</v>
      </c>
      <c r="X334">
        <f t="shared" si="103"/>
        <v>1.0592237833791367</v>
      </c>
      <c r="Y334">
        <f t="shared" si="104"/>
        <v>5.7536360045134231E-2</v>
      </c>
      <c r="Z334">
        <f t="shared" si="100"/>
        <v>4.6437868467604637E-9</v>
      </c>
      <c r="AA334">
        <f t="shared" si="100"/>
        <v>2.3110555207412692E-4</v>
      </c>
      <c r="AB334">
        <f t="shared" si="100"/>
        <v>0.69389716421867276</v>
      </c>
      <c r="AC334">
        <f t="shared" si="100"/>
        <v>0.15772160132047874</v>
      </c>
      <c r="AD334">
        <f t="shared" si="100"/>
        <v>0.1481501242649875</v>
      </c>
      <c r="AE334">
        <f t="shared" si="107"/>
        <v>1</v>
      </c>
      <c r="AF334" s="17">
        <f t="shared" si="105"/>
        <v>9.4782276004781938</v>
      </c>
      <c r="AG334">
        <f t="shared" si="108"/>
        <v>13609.223665065294</v>
      </c>
      <c r="AH334">
        <f t="shared" si="106"/>
        <v>2.7294273851009642E-2</v>
      </c>
      <c r="AI334">
        <f t="shared" si="96"/>
        <v>1.2674878990119665E-10</v>
      </c>
      <c r="AJ334">
        <f t="shared" si="96"/>
        <v>6.3078582267999897E-6</v>
      </c>
      <c r="AK334">
        <f t="shared" si="96"/>
        <v>1.8939419224623465E-2</v>
      </c>
      <c r="AL334">
        <f t="shared" si="96"/>
        <v>4.3048965786609108E-3</v>
      </c>
      <c r="AM334">
        <f t="shared" si="96"/>
        <v>4.0436500627496772E-3</v>
      </c>
      <c r="AO334" s="32">
        <f t="shared" si="93"/>
        <v>3.5544220638333457E-7</v>
      </c>
      <c r="AP334">
        <f t="shared" si="93"/>
        <v>1.7689155434421146E-2</v>
      </c>
      <c r="AQ334">
        <f t="shared" si="93"/>
        <v>53.111899230491602</v>
      </c>
      <c r="AR334">
        <f t="shared" si="93"/>
        <v>12.072241000202686</v>
      </c>
      <c r="AS334" s="33">
        <f t="shared" si="93"/>
        <v>11.339626210761047</v>
      </c>
      <c r="AW334">
        <f>(((AO334-labtown_av20!AO334)/labtown_av20!AO334)/10)*100</f>
        <v>0.33421128034241143</v>
      </c>
      <c r="AX334">
        <f>(((AP334-labtown_av20!AP334)/labtown_av20!AP334)/10)*100</f>
        <v>0.33421128034241304</v>
      </c>
      <c r="AY334">
        <f>(((AQ334-labtown_av20!AQ334)/labtown_av20!AQ334)/10)*100</f>
        <v>-0.38567496674617679</v>
      </c>
      <c r="AZ334">
        <f>(((AR334-labtown_av20!AR334)/labtown_av20!AR334)/10)*100</f>
        <v>0.33421128034241043</v>
      </c>
      <c r="BA334">
        <f>(((AS334-labtown_av20!AS334)/labtown_av20!AS334)/10)*100</f>
        <v>0.33421128034241043</v>
      </c>
    </row>
    <row r="335" spans="1:53" x14ac:dyDescent="0.35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12.94384231586127</v>
      </c>
      <c r="K335">
        <v>10.5063655161212</v>
      </c>
      <c r="L335">
        <v>15</v>
      </c>
      <c r="M335">
        <v>12.0072748755671</v>
      </c>
      <c r="N335">
        <f t="shared" si="101"/>
        <v>-15.310184825793957</v>
      </c>
      <c r="O335">
        <f t="shared" si="102"/>
        <v>-6.4050924128969786</v>
      </c>
      <c r="P335">
        <f t="shared" si="97"/>
        <v>-1.7574046760335471E-2</v>
      </c>
      <c r="Q335">
        <f t="shared" si="98"/>
        <v>-1.5506365516121201</v>
      </c>
      <c r="R335">
        <f t="shared" si="99"/>
        <v>-1.5817926628727039</v>
      </c>
      <c r="S335">
        <f t="shared" si="95"/>
        <v>2.2432166161308724E-7</v>
      </c>
      <c r="T335">
        <f t="shared" si="95"/>
        <v>1.6531174452701187E-3</v>
      </c>
      <c r="U335">
        <f t="shared" si="95"/>
        <v>0.98257947614432239</v>
      </c>
      <c r="V335">
        <f t="shared" si="95"/>
        <v>0.21211291002893418</v>
      </c>
      <c r="W335">
        <f t="shared" si="95"/>
        <v>0.20560618506087444</v>
      </c>
      <c r="X335">
        <f t="shared" si="103"/>
        <v>1.4019519130010627</v>
      </c>
      <c r="Y335">
        <f t="shared" si="104"/>
        <v>0.33786548916616388</v>
      </c>
      <c r="Z335">
        <f t="shared" si="100"/>
        <v>1.6000667321955228E-7</v>
      </c>
      <c r="AA335">
        <f t="shared" si="100"/>
        <v>1.1791541706529741E-3</v>
      </c>
      <c r="AB335">
        <f t="shared" si="100"/>
        <v>0.70086532001014334</v>
      </c>
      <c r="AC335">
        <f t="shared" si="100"/>
        <v>0.15129827782386526</v>
      </c>
      <c r="AD335">
        <f t="shared" si="100"/>
        <v>0.14665708798866525</v>
      </c>
      <c r="AE335">
        <f t="shared" si="107"/>
        <v>1</v>
      </c>
      <c r="AF335" s="17">
        <f t="shared" si="105"/>
        <v>9.2739023690630891</v>
      </c>
      <c r="AG335">
        <f t="shared" si="108"/>
        <v>13499.503844331579</v>
      </c>
      <c r="AH335">
        <f t="shared" si="106"/>
        <v>3.3631841198882434E-2</v>
      </c>
      <c r="AI335">
        <f t="shared" si="96"/>
        <v>5.3813190244814569E-9</v>
      </c>
      <c r="AJ335">
        <f t="shared" si="96"/>
        <v>3.9657125816400745E-5</v>
      </c>
      <c r="AK335">
        <f t="shared" si="96"/>
        <v>2.357139114438506E-2</v>
      </c>
      <c r="AL335">
        <f t="shared" si="96"/>
        <v>5.0884396534366322E-3</v>
      </c>
      <c r="AM335">
        <f t="shared" si="96"/>
        <v>4.9323478939253184E-3</v>
      </c>
      <c r="AO335" s="32">
        <f t="shared" si="93"/>
        <v>1.5090857347082603E-5</v>
      </c>
      <c r="AP335">
        <f t="shared" si="93"/>
        <v>0.11121065779003464</v>
      </c>
      <c r="AQ335">
        <f t="shared" si="93"/>
        <v>66.10135909317836</v>
      </c>
      <c r="AR335">
        <f t="shared" si="93"/>
        <v>14.269534398520449</v>
      </c>
      <c r="AS335" s="33">
        <f t="shared" si="93"/>
        <v>13.831805569375749</v>
      </c>
      <c r="AW335">
        <f>(((AO335-labtown_av20!AO335)/labtown_av20!AO335)/10)*100</f>
        <v>0.30842937501802298</v>
      </c>
      <c r="AX335">
        <f>(((AP335-labtown_av20!AP335)/labtown_av20!AP335)/10)*100</f>
        <v>0.30842937501802453</v>
      </c>
      <c r="AY335">
        <f>(((AQ335-labtown_av20!AQ335)/labtown_av20!AQ335)/10)*100</f>
        <v>-0.28057656258905117</v>
      </c>
      <c r="AZ335">
        <f>(((AR335-labtown_av20!AR335)/labtown_av20!AR335)/10)*100</f>
        <v>0.30842937501802403</v>
      </c>
      <c r="BA335">
        <f>(((AS335-labtown_av20!AS335)/labtown_av20!AS335)/10)*100</f>
        <v>0.30842937501802364</v>
      </c>
    </row>
    <row r="336" spans="1:53" x14ac:dyDescent="0.35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10.399521075963746</v>
      </c>
      <c r="K336">
        <v>8.4411697045160299</v>
      </c>
      <c r="L336">
        <v>15</v>
      </c>
      <c r="M336">
        <v>9.6470510908754896</v>
      </c>
      <c r="N336">
        <f t="shared" si="101"/>
        <v>-12.005871527225638</v>
      </c>
      <c r="O336">
        <f t="shared" si="102"/>
        <v>-4.7529357636128191</v>
      </c>
      <c r="P336">
        <f t="shared" si="97"/>
        <v>0.23355376393085092</v>
      </c>
      <c r="Q336">
        <f t="shared" si="98"/>
        <v>-1.3441169704516032</v>
      </c>
      <c r="R336">
        <f t="shared" si="99"/>
        <v>-1.4650949919638347</v>
      </c>
      <c r="S336">
        <f t="shared" si="95"/>
        <v>6.1082421465785053E-6</v>
      </c>
      <c r="T336">
        <f t="shared" si="95"/>
        <v>8.6263331179132572E-3</v>
      </c>
      <c r="U336">
        <f t="shared" si="95"/>
        <v>1.2630807342506953</v>
      </c>
      <c r="V336">
        <f t="shared" si="95"/>
        <v>0.26076987372722171</v>
      </c>
      <c r="W336">
        <f t="shared" si="95"/>
        <v>0.23105604196765081</v>
      </c>
      <c r="X336">
        <f t="shared" si="103"/>
        <v>1.7635390913056277</v>
      </c>
      <c r="Y336">
        <f t="shared" si="104"/>
        <v>0.56732263733551647</v>
      </c>
      <c r="Z336">
        <f t="shared" si="100"/>
        <v>3.4636273030139055E-6</v>
      </c>
      <c r="AA336">
        <f t="shared" si="100"/>
        <v>4.8914895963699861E-3</v>
      </c>
      <c r="AB336">
        <f t="shared" si="100"/>
        <v>0.71621930042706317</v>
      </c>
      <c r="AC336">
        <f t="shared" si="100"/>
        <v>0.14786736229031475</v>
      </c>
      <c r="AD336">
        <f t="shared" si="100"/>
        <v>0.13101838405894908</v>
      </c>
      <c r="AE336">
        <f t="shared" si="107"/>
        <v>0.99999999999999989</v>
      </c>
      <c r="AF336" s="17">
        <f t="shared" si="105"/>
        <v>10.015328914256084</v>
      </c>
      <c r="AG336">
        <f t="shared" si="108"/>
        <v>33271.44366248115</v>
      </c>
      <c r="AH336">
        <f t="shared" si="106"/>
        <v>4.0202055161469463E-2</v>
      </c>
      <c r="AI336">
        <f t="shared" si="96"/>
        <v>1.3924493589453673E-7</v>
      </c>
      <c r="AJ336">
        <f t="shared" si="96"/>
        <v>1.9664793457502017E-4</v>
      </c>
      <c r="AK336">
        <f t="shared" si="96"/>
        <v>2.8793487823477862E-2</v>
      </c>
      <c r="AL336">
        <f t="shared" si="96"/>
        <v>5.944571855376223E-3</v>
      </c>
      <c r="AM336">
        <f t="shared" si="96"/>
        <v>5.2672083031044623E-3</v>
      </c>
      <c r="AO336" s="32">
        <f t="shared" si="93"/>
        <v>3.9048520526816362E-4</v>
      </c>
      <c r="AP336">
        <f t="shared" si="93"/>
        <v>0.5514606948165498</v>
      </c>
      <c r="AQ336">
        <f t="shared" si="93"/>
        <v>80.745708494941809</v>
      </c>
      <c r="AR336">
        <f t="shared" si="93"/>
        <v>16.670389815368555</v>
      </c>
      <c r="AS336" s="33">
        <f t="shared" si="93"/>
        <v>14.770856133581077</v>
      </c>
      <c r="AW336">
        <f>(((AO336-labtown_av20!AO336)/labtown_av20!AO336)/10)*100</f>
        <v>0.28931557484173404</v>
      </c>
      <c r="AX336">
        <f>(((AP336-labtown_av20!AP336)/labtown_av20!AP336)/10)*100</f>
        <v>0.28931557484173376</v>
      </c>
      <c r="AY336">
        <f>(((AQ336-labtown_av20!AQ336)/labtown_av20!AQ336)/10)*100</f>
        <v>-0.18574928835362495</v>
      </c>
      <c r="AZ336">
        <f>(((AR336-labtown_av20!AR336)/labtown_av20!AR336)/10)*100</f>
        <v>0.28931557484173104</v>
      </c>
      <c r="BA336">
        <f>(((AS336-labtown_av20!AS336)/labtown_av20!AS336)/10)*100</f>
        <v>0.28931557484173376</v>
      </c>
    </row>
    <row r="337" spans="1:53" x14ac:dyDescent="0.35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8.8426327693684978</v>
      </c>
      <c r="K337">
        <v>7.17746166344845</v>
      </c>
      <c r="L337">
        <v>15</v>
      </c>
      <c r="M337">
        <v>8.2028133296554095</v>
      </c>
      <c r="N337">
        <f t="shared" si="101"/>
        <v>-9.9839386615175272</v>
      </c>
      <c r="O337">
        <f t="shared" si="102"/>
        <v>-3.7419693307587636</v>
      </c>
      <c r="P337">
        <f t="shared" si="97"/>
        <v>0.38722066172466812</v>
      </c>
      <c r="Q337">
        <f t="shared" si="98"/>
        <v>-1.217746166344845</v>
      </c>
      <c r="R337">
        <f t="shared" si="99"/>
        <v>-1.3892216462875495</v>
      </c>
      <c r="S337">
        <f t="shared" si="95"/>
        <v>4.6135000711227672E-5</v>
      </c>
      <c r="T337">
        <f t="shared" si="95"/>
        <v>2.3707369477476443E-2</v>
      </c>
      <c r="U337">
        <f t="shared" si="95"/>
        <v>1.4728814639813714</v>
      </c>
      <c r="V337">
        <f t="shared" si="95"/>
        <v>0.29589631702401142</v>
      </c>
      <c r="W337">
        <f t="shared" si="95"/>
        <v>0.24926924878849371</v>
      </c>
      <c r="X337">
        <f t="shared" si="103"/>
        <v>2.0418005342720642</v>
      </c>
      <c r="Y337">
        <f t="shared" si="104"/>
        <v>0.71383203341993162</v>
      </c>
      <c r="Z337">
        <f t="shared" si="100"/>
        <v>2.2595253521018187E-5</v>
      </c>
      <c r="AA337">
        <f t="shared" si="100"/>
        <v>1.161101149673688E-2</v>
      </c>
      <c r="AB337">
        <f t="shared" si="100"/>
        <v>0.72136403103963243</v>
      </c>
      <c r="AC337">
        <f t="shared" si="100"/>
        <v>0.14491930629722524</v>
      </c>
      <c r="AD337">
        <f t="shared" si="100"/>
        <v>0.12208305591288443</v>
      </c>
      <c r="AE337">
        <f t="shared" si="107"/>
        <v>1</v>
      </c>
      <c r="AF337" s="17">
        <f t="shared" si="105"/>
        <v>8.6129679999005333</v>
      </c>
      <c r="AG337">
        <f t="shared" si="108"/>
        <v>9069.3005502517699</v>
      </c>
      <c r="AH337">
        <f t="shared" si="106"/>
        <v>4.3795786673424868E-2</v>
      </c>
      <c r="AI337">
        <f t="shared" si="96"/>
        <v>9.895769030384646E-7</v>
      </c>
      <c r="AJ337">
        <f t="shared" si="96"/>
        <v>5.0851338257377197E-4</v>
      </c>
      <c r="AK337">
        <f t="shared" si="96"/>
        <v>3.1592705217293578E-2</v>
      </c>
      <c r="AL337">
        <f t="shared" si="96"/>
        <v>6.3468550234539942E-3</v>
      </c>
      <c r="AM337">
        <f t="shared" si="96"/>
        <v>5.3467234732004869E-3</v>
      </c>
      <c r="AO337" s="32">
        <f t="shared" si="93"/>
        <v>2.7750749973720909E-3</v>
      </c>
      <c r="AP337">
        <f t="shared" si="93"/>
        <v>1.4260263850910957</v>
      </c>
      <c r="AQ337">
        <f t="shared" si="93"/>
        <v>88.595566528143209</v>
      </c>
      <c r="AR337">
        <f t="shared" si="93"/>
        <v>17.79851432814618</v>
      </c>
      <c r="AS337" s="33">
        <f t="shared" si="93"/>
        <v>14.99384088571882</v>
      </c>
      <c r="AW337">
        <f>(((AO337-labtown_av20!AO337)/labtown_av20!AO337)/10)*100</f>
        <v>0.26711473769268063</v>
      </c>
      <c r="AX337">
        <f>(((AP337-labtown_av20!AP337)/labtown_av20!AP337)/10)*100</f>
        <v>0.26711473769268013</v>
      </c>
      <c r="AY337">
        <f>(((AQ337-labtown_av20!AQ337)/labtown_av20!AQ337)/10)*100</f>
        <v>-0.13737600635638647</v>
      </c>
      <c r="AZ337">
        <f>(((AR337-labtown_av20!AR337)/labtown_av20!AR337)/10)*100</f>
        <v>0.26711473769268079</v>
      </c>
      <c r="BA337">
        <f>(((AS337-labtown_av20!AS337)/labtown_av20!AS337)/10)*100</f>
        <v>0.26711473769268013</v>
      </c>
    </row>
    <row r="338" spans="1:53" x14ac:dyDescent="0.35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6.3725326160299112</v>
      </c>
      <c r="K338">
        <v>5.1725102402840397</v>
      </c>
      <c r="L338">
        <v>15</v>
      </c>
      <c r="M338">
        <v>5.9114402746103103</v>
      </c>
      <c r="N338">
        <f t="shared" si="101"/>
        <v>-6.7760163844544401</v>
      </c>
      <c r="O338">
        <f t="shared" si="102"/>
        <v>-2.1380081922272201</v>
      </c>
      <c r="P338">
        <f t="shared" si="97"/>
        <v>0.63102275478146208</v>
      </c>
      <c r="Q338">
        <f t="shared" si="98"/>
        <v>-1.0172510240284041</v>
      </c>
      <c r="R338">
        <f t="shared" si="99"/>
        <v>-1.2589813451595246</v>
      </c>
      <c r="S338">
        <f t="shared" si="95"/>
        <v>1.1408104085353376E-3</v>
      </c>
      <c r="T338">
        <f t="shared" si="95"/>
        <v>0.11788942239356935</v>
      </c>
      <c r="U338">
        <f t="shared" si="95"/>
        <v>1.8795318968128851</v>
      </c>
      <c r="V338">
        <f t="shared" si="95"/>
        <v>0.36158757073277364</v>
      </c>
      <c r="W338">
        <f t="shared" si="95"/>
        <v>0.28394311926475863</v>
      </c>
      <c r="X338">
        <f t="shared" si="103"/>
        <v>2.6440928196125224</v>
      </c>
      <c r="Y338">
        <f t="shared" si="104"/>
        <v>0.97232802712684885</v>
      </c>
      <c r="Z338">
        <f t="shared" si="100"/>
        <v>4.3145626359006464E-4</v>
      </c>
      <c r="AA338">
        <f t="shared" si="100"/>
        <v>4.4585962156519686E-2</v>
      </c>
      <c r="AB338">
        <f t="shared" si="100"/>
        <v>0.71084187471464044</v>
      </c>
      <c r="AC338">
        <f t="shared" si="100"/>
        <v>0.13675297933972014</v>
      </c>
      <c r="AD338">
        <f t="shared" si="100"/>
        <v>0.10738772752552951</v>
      </c>
      <c r="AE338">
        <f t="shared" si="107"/>
        <v>0.99999999999999978</v>
      </c>
      <c r="AF338" s="17">
        <f t="shared" si="105"/>
        <v>9.8699979981782864</v>
      </c>
      <c r="AG338">
        <f t="shared" si="108"/>
        <v>38201.406648164259</v>
      </c>
      <c r="AH338">
        <f t="shared" si="106"/>
        <v>5.4546285650422487E-2</v>
      </c>
      <c r="AI338">
        <f t="shared" si="96"/>
        <v>2.3534336599447644E-5</v>
      </c>
      <c r="AJ338">
        <f t="shared" si="96"/>
        <v>2.4319986277884496E-3</v>
      </c>
      <c r="AK338">
        <f t="shared" si="96"/>
        <v>3.8773783950466614E-2</v>
      </c>
      <c r="AL338">
        <f t="shared" si="96"/>
        <v>7.4593670746106993E-3</v>
      </c>
      <c r="AM338">
        <f t="shared" si="96"/>
        <v>5.8576016609572703E-3</v>
      </c>
      <c r="AO338" s="32">
        <f t="shared" si="93"/>
        <v>6.5997446864751161E-2</v>
      </c>
      <c r="AP338">
        <f t="shared" si="93"/>
        <v>6.8200647821270231</v>
      </c>
      <c r="AQ338">
        <f t="shared" si="93"/>
        <v>108.73349818903844</v>
      </c>
      <c r="AR338">
        <f t="shared" si="93"/>
        <v>20.918336918953059</v>
      </c>
      <c r="AS338" s="33">
        <f t="shared" si="93"/>
        <v>16.426498904710101</v>
      </c>
      <c r="AW338">
        <f>(((AO338-labtown_av20!AO338)/labtown_av20!AO338)/10)*100</f>
        <v>0.24620787333316069</v>
      </c>
      <c r="AX338">
        <f>(((AP338-labtown_av20!AP338)/labtown_av20!AP338)/10)*100</f>
        <v>0.24620787333315938</v>
      </c>
      <c r="AY338">
        <f>(((AQ338-labtown_av20!AQ338)/labtown_av20!AQ338)/10)*100</f>
        <v>-4.6327125152083398E-2</v>
      </c>
      <c r="AZ338">
        <f>(((AR338-labtown_av20!AR338)/labtown_av20!AR338)/10)*100</f>
        <v>0.24620787333315799</v>
      </c>
      <c r="BA338">
        <f>(((AS338-labtown_av20!AS338)/labtown_av20!AS338)/10)*100</f>
        <v>0.24620787333315702</v>
      </c>
    </row>
    <row r="339" spans="1:53" x14ac:dyDescent="0.35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4.4687921606613346</v>
      </c>
      <c r="K339">
        <v>3.6272663641731602</v>
      </c>
      <c r="L339">
        <v>15</v>
      </c>
      <c r="M339">
        <v>4.1454472733407597</v>
      </c>
      <c r="N339">
        <f t="shared" si="101"/>
        <v>-4.3036261826770428</v>
      </c>
      <c r="O339">
        <f t="shared" si="102"/>
        <v>-0.90181309133852139</v>
      </c>
      <c r="P339">
        <f t="shared" si="97"/>
        <v>0.81892441011654371</v>
      </c>
      <c r="Q339">
        <f t="shared" si="98"/>
        <v>-0.86272663641731606</v>
      </c>
      <c r="R339">
        <f t="shared" si="99"/>
        <v>-1.1731375431852127</v>
      </c>
      <c r="S339">
        <f t="shared" si="95"/>
        <v>1.3519446038681703E-2</v>
      </c>
      <c r="T339">
        <f t="shared" si="95"/>
        <v>0.40583317966659199</v>
      </c>
      <c r="U339">
        <f t="shared" si="95"/>
        <v>2.2680590237693758</v>
      </c>
      <c r="V339">
        <f t="shared" si="95"/>
        <v>0.42200984475398884</v>
      </c>
      <c r="W339">
        <f t="shared" si="95"/>
        <v>0.30939467764115103</v>
      </c>
      <c r="X339">
        <f t="shared" si="103"/>
        <v>3.4188161718697896</v>
      </c>
      <c r="Y339">
        <f t="shared" si="104"/>
        <v>1.2292943425751819</v>
      </c>
      <c r="Z339">
        <f t="shared" si="100"/>
        <v>3.9544232152405445E-3</v>
      </c>
      <c r="AA339">
        <f t="shared" si="100"/>
        <v>0.11870576224770728</v>
      </c>
      <c r="AB339">
        <f t="shared" si="100"/>
        <v>0.6634047897722879</v>
      </c>
      <c r="AC339">
        <f t="shared" si="100"/>
        <v>0.12343741913540407</v>
      </c>
      <c r="AD339">
        <f t="shared" si="100"/>
        <v>9.0497605629360156E-2</v>
      </c>
      <c r="AE339">
        <f t="shared" si="107"/>
        <v>1</v>
      </c>
      <c r="AF339" s="17">
        <f t="shared" si="105"/>
        <v>9.8720078519071119</v>
      </c>
      <c r="AG339">
        <f t="shared" si="108"/>
        <v>45821.738246847846</v>
      </c>
      <c r="AH339">
        <f t="shared" si="106"/>
        <v>6.3979118119671413E-2</v>
      </c>
      <c r="AI339">
        <f t="shared" si="96"/>
        <v>2.5300050998304562E-4</v>
      </c>
      <c r="AJ339">
        <f t="shared" si="96"/>
        <v>7.5946899843316951E-3</v>
      </c>
      <c r="AK339">
        <f t="shared" si="96"/>
        <v>4.2444053405996988E-2</v>
      </c>
      <c r="AL339">
        <f t="shared" si="96"/>
        <v>7.8974172192514056E-3</v>
      </c>
      <c r="AM339">
        <f t="shared" si="96"/>
        <v>5.7899570001082737E-3</v>
      </c>
      <c r="AO339" s="32">
        <f t="shared" si="93"/>
        <v>0.70949047761783468</v>
      </c>
      <c r="AP339">
        <f t="shared" si="93"/>
        <v>21.297823568434591</v>
      </c>
      <c r="AQ339">
        <f t="shared" si="93"/>
        <v>119.02605146952352</v>
      </c>
      <c r="AR339">
        <f t="shared" si="93"/>
        <v>22.146762926325628</v>
      </c>
      <c r="AS339" s="33">
        <f t="shared" si="93"/>
        <v>16.236802675491958</v>
      </c>
      <c r="AW339">
        <f>(((AO339-labtown_av20!AO339)/labtown_av20!AO339)/10)*100</f>
        <v>0.21518655791936159</v>
      </c>
      <c r="AX339">
        <f>(((AP339-labtown_av20!AP339)/labtown_av20!AP339)/10)*100</f>
        <v>0.21518655791935912</v>
      </c>
      <c r="AY339">
        <f>(((AQ339-labtown_av20!AQ339)/labtown_av20!AQ339)/10)*100</f>
        <v>9.781847148509307E-3</v>
      </c>
      <c r="AZ339">
        <f>(((AR339-labtown_av20!AR339)/labtown_av20!AR339)/10)*100</f>
        <v>0.21518655791936081</v>
      </c>
      <c r="BA339">
        <f>(((AS339-labtown_av20!AS339)/labtown_av20!AS339)/10)*100</f>
        <v>0.21518655791936009</v>
      </c>
    </row>
    <row r="340" spans="1:53" x14ac:dyDescent="0.35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2.3618692196126392</v>
      </c>
      <c r="K340">
        <v>1.9171016392959701</v>
      </c>
      <c r="L340">
        <v>15</v>
      </c>
      <c r="M340">
        <v>2.1909733020525501</v>
      </c>
      <c r="N340">
        <f t="shared" si="101"/>
        <v>-1.567362622873572</v>
      </c>
      <c r="O340">
        <f t="shared" si="102"/>
        <v>0.46631868856321401</v>
      </c>
      <c r="P340">
        <f t="shared" si="97"/>
        <v>1.0268804406616099</v>
      </c>
      <c r="Q340">
        <f t="shared" si="98"/>
        <v>-0.69171016392959705</v>
      </c>
      <c r="R340">
        <f t="shared" si="99"/>
        <v>-1.0739858345457156</v>
      </c>
      <c r="S340">
        <f t="shared" si="95"/>
        <v>0.20859460015473061</v>
      </c>
      <c r="T340">
        <f t="shared" si="95"/>
        <v>1.5941149446073082</v>
      </c>
      <c r="U340">
        <f t="shared" si="95"/>
        <v>2.792341358952187</v>
      </c>
      <c r="V340">
        <f t="shared" si="95"/>
        <v>0.50071902481675057</v>
      </c>
      <c r="W340">
        <f t="shared" si="95"/>
        <v>0.34164406327115232</v>
      </c>
      <c r="X340">
        <f t="shared" si="103"/>
        <v>5.4374139918021287</v>
      </c>
      <c r="Y340">
        <f t="shared" si="104"/>
        <v>1.6933035786900945</v>
      </c>
      <c r="Z340">
        <f t="shared" si="100"/>
        <v>3.8362832123730907E-2</v>
      </c>
      <c r="AA340">
        <f t="shared" si="100"/>
        <v>0.29317520185344004</v>
      </c>
      <c r="AB340">
        <f t="shared" si="100"/>
        <v>0.51354216603005387</v>
      </c>
      <c r="AC340">
        <f t="shared" si="100"/>
        <v>9.2087714044152932E-2</v>
      </c>
      <c r="AD340">
        <f t="shared" si="100"/>
        <v>6.2832085948622204E-2</v>
      </c>
      <c r="AE340">
        <f t="shared" si="107"/>
        <v>1</v>
      </c>
      <c r="AF340" s="17">
        <f t="shared" si="105"/>
        <v>9.1280125360663948</v>
      </c>
      <c r="AG340">
        <f t="shared" si="108"/>
        <v>30131.4585992311</v>
      </c>
      <c r="AH340">
        <f t="shared" si="106"/>
        <v>9.0637768575601935E-2</v>
      </c>
      <c r="AI340">
        <f t="shared" si="96"/>
        <v>3.4771214999353896E-3</v>
      </c>
      <c r="AJ340">
        <f t="shared" si="96"/>
        <v>2.657274609769748E-2</v>
      </c>
      <c r="AK340">
        <f t="shared" si="96"/>
        <v>4.6546315998445366E-2</v>
      </c>
      <c r="AL340">
        <f t="shared" si="96"/>
        <v>8.3466249141901424E-3</v>
      </c>
      <c r="AM340">
        <f t="shared" si="96"/>
        <v>5.6949600653335491E-3</v>
      </c>
      <c r="AO340" s="32">
        <f t="shared" si="93"/>
        <v>9.7509075925962438</v>
      </c>
      <c r="AP340">
        <f t="shared" si="93"/>
        <v>74.518072401262145</v>
      </c>
      <c r="AQ340">
        <f t="shared" si="93"/>
        <v>130.53004506315312</v>
      </c>
      <c r="AR340">
        <f t="shared" si="93"/>
        <v>23.406478102603529</v>
      </c>
      <c r="AS340" s="33">
        <f t="shared" si="93"/>
        <v>15.970402340448892</v>
      </c>
      <c r="AW340">
        <f>(((AO340-labtown_av20!AO340)/labtown_av20!AO340)/10)*100</f>
        <v>0.19436821187100184</v>
      </c>
      <c r="AX340">
        <f>(((AP340-labtown_av20!AP340)/labtown_av20!AP340)/10)*100</f>
        <v>0.19436821187100295</v>
      </c>
      <c r="AY340">
        <f>(((AQ340-labtown_av20!AQ340)/labtown_av20!AQ340)/10)*100</f>
        <v>8.5509215897886182E-2</v>
      </c>
      <c r="AZ340">
        <f>(((AR340-labtown_av20!AR340)/labtown_av20!AR340)/10)*100</f>
        <v>0.19436821187100267</v>
      </c>
      <c r="BA340">
        <f>(((AS340-labtown_av20!AS340)/labtown_av20!AS340)/10)*100</f>
        <v>0.19436821187100267</v>
      </c>
    </row>
    <row r="341" spans="1:53" x14ac:dyDescent="0.35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2.6648458014544303E-2</v>
      </c>
      <c r="K341">
        <v>2.1630241894922301E-2</v>
      </c>
      <c r="L341">
        <v>15</v>
      </c>
      <c r="M341">
        <v>2.4720276451339899E-2</v>
      </c>
      <c r="N341">
        <f t="shared" si="101"/>
        <v>1.4653916129681244</v>
      </c>
      <c r="O341">
        <f t="shared" si="102"/>
        <v>1.9826958064840621</v>
      </c>
      <c r="P341">
        <f t="shared" si="97"/>
        <v>1.2573697625855775</v>
      </c>
      <c r="Q341">
        <f t="shared" si="98"/>
        <v>-0.50216302418949221</v>
      </c>
      <c r="R341">
        <f t="shared" si="99"/>
        <v>-0.96903012490317164</v>
      </c>
      <c r="S341">
        <f t="shared" si="95"/>
        <v>4.3292382942346821</v>
      </c>
      <c r="T341">
        <f t="shared" si="95"/>
        <v>7.2622943601839918</v>
      </c>
      <c r="U341">
        <f t="shared" si="95"/>
        <v>3.5161609758783987</v>
      </c>
      <c r="V341">
        <f t="shared" si="95"/>
        <v>0.60522013708104172</v>
      </c>
      <c r="W341">
        <f t="shared" si="95"/>
        <v>0.3794508796530302</v>
      </c>
      <c r="X341">
        <f t="shared" si="103"/>
        <v>16.092364647031147</v>
      </c>
      <c r="Y341">
        <f t="shared" si="104"/>
        <v>2.7783449139744256</v>
      </c>
      <c r="Z341">
        <f t="shared" si="100"/>
        <v>0.26902437206662327</v>
      </c>
      <c r="AA341">
        <f t="shared" si="100"/>
        <v>0.45128820527465491</v>
      </c>
      <c r="AB341">
        <f t="shared" si="100"/>
        <v>0.21849871370688143</v>
      </c>
      <c r="AC341">
        <f t="shared" si="100"/>
        <v>3.7609148832747692E-2</v>
      </c>
      <c r="AD341">
        <f t="shared" si="100"/>
        <v>2.3579560119092534E-2</v>
      </c>
      <c r="AE341">
        <f t="shared" si="107"/>
        <v>0.99999999999999989</v>
      </c>
      <c r="AF341" s="17">
        <f t="shared" si="105"/>
        <v>8.6284315092255301</v>
      </c>
      <c r="AG341">
        <f t="shared" si="108"/>
        <v>39076.359588181323</v>
      </c>
      <c r="AH341">
        <f t="shared" si="106"/>
        <v>0.20265358368248157</v>
      </c>
      <c r="AI341">
        <f t="shared" si="96"/>
        <v>5.4518753097230498E-2</v>
      </c>
      <c r="AJ341">
        <f t="shared" si="96"/>
        <v>9.1455172072544194E-2</v>
      </c>
      <c r="AK341">
        <f t="shared" si="96"/>
        <v>4.4279547362712078E-2</v>
      </c>
      <c r="AL341">
        <f t="shared" si="96"/>
        <v>7.6216287902041383E-3</v>
      </c>
      <c r="AM341">
        <f t="shared" si="96"/>
        <v>4.7784823597906241E-3</v>
      </c>
      <c r="AO341" s="32">
        <f t="shared" si="93"/>
        <v>152.88718657790446</v>
      </c>
      <c r="AP341">
        <f t="shared" si="93"/>
        <v>256.46815383383574</v>
      </c>
      <c r="AQ341">
        <f t="shared" si="93"/>
        <v>124.17333549713955</v>
      </c>
      <c r="AR341">
        <f t="shared" si="93"/>
        <v>21.37336818392242</v>
      </c>
      <c r="AS341" s="33">
        <f t="shared" si="93"/>
        <v>13.400319754151649</v>
      </c>
      <c r="AW341">
        <f>(((AO341-labtown_av20!AO341)/labtown_av20!AO341)/10)*100</f>
        <v>0.18095719916574982</v>
      </c>
      <c r="AX341">
        <f>(((AP341-labtown_av20!AP341)/labtown_av20!AP341)/10)*100</f>
        <v>0.18095719916574887</v>
      </c>
      <c r="AY341">
        <f>(((AQ341-labtown_av20!AQ341)/labtown_av20!AQ341)/10)*100</f>
        <v>0.17972406107700489</v>
      </c>
      <c r="AZ341">
        <f>(((AR341-labtown_av20!AR341)/labtown_av20!AR341)/10)*100</f>
        <v>0.18095719916574859</v>
      </c>
      <c r="BA341">
        <f>(((AS341-labtown_av20!AS341)/labtown_av20!AS341)/10)*100</f>
        <v>0.18095719916574968</v>
      </c>
    </row>
    <row r="342" spans="1:53" x14ac:dyDescent="0.35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2.8032881784825063</v>
      </c>
      <c r="K342">
        <v>2.2753962487682702</v>
      </c>
      <c r="L342">
        <v>15</v>
      </c>
      <c r="M342">
        <v>2.60045285573517</v>
      </c>
      <c r="N342">
        <f t="shared" si="101"/>
        <v>-2.1406339980292199</v>
      </c>
      <c r="O342">
        <f t="shared" si="102"/>
        <v>0.17968300098539003</v>
      </c>
      <c r="P342">
        <f t="shared" si="97"/>
        <v>0.98331181614977847</v>
      </c>
      <c r="Q342">
        <f t="shared" si="98"/>
        <v>-0.727539624876827</v>
      </c>
      <c r="R342">
        <f t="shared" si="99"/>
        <v>-1.1067780016970656</v>
      </c>
      <c r="S342">
        <f t="shared" si="95"/>
        <v>0.11758027372406689</v>
      </c>
      <c r="T342">
        <f t="shared" si="95"/>
        <v>1.1968379065442847</v>
      </c>
      <c r="U342">
        <f t="shared" si="95"/>
        <v>2.6732950593321561</v>
      </c>
      <c r="V342">
        <f t="shared" si="95"/>
        <v>0.48309612678299158</v>
      </c>
      <c r="W342">
        <f t="shared" si="95"/>
        <v>0.33062251194795955</v>
      </c>
      <c r="X342">
        <f t="shared" si="103"/>
        <v>4.8014318783314591</v>
      </c>
      <c r="Y342">
        <f t="shared" si="104"/>
        <v>1.5689141814145853</v>
      </c>
      <c r="Z342">
        <f t="shared" si="100"/>
        <v>2.4488585218650879E-2</v>
      </c>
      <c r="AA342">
        <f t="shared" si="100"/>
        <v>0.24926687223149704</v>
      </c>
      <c r="AB342">
        <f t="shared" si="100"/>
        <v>0.5567703816431423</v>
      </c>
      <c r="AC342">
        <f t="shared" si="100"/>
        <v>0.10061501215151507</v>
      </c>
      <c r="AD342">
        <f t="shared" si="100"/>
        <v>6.8859148755194638E-2</v>
      </c>
      <c r="AE342">
        <f t="shared" si="107"/>
        <v>0.99999999999999978</v>
      </c>
      <c r="AF342" s="17">
        <f t="shared" si="105"/>
        <v>9.2305467269012063</v>
      </c>
      <c r="AG342">
        <f t="shared" si="108"/>
        <v>30600.959813151549</v>
      </c>
      <c r="AH342">
        <f t="shared" si="106"/>
        <v>9.5350931900742508E-2</v>
      </c>
      <c r="AI342">
        <f t="shared" si="96"/>
        <v>2.3350094215291097E-3</v>
      </c>
      <c r="AJ342">
        <f t="shared" si="96"/>
        <v>2.3767828559256559E-2</v>
      </c>
      <c r="AK342">
        <f t="shared" si="96"/>
        <v>5.3088574744405675E-2</v>
      </c>
      <c r="AL342">
        <f t="shared" si="96"/>
        <v>9.5937351718514939E-3</v>
      </c>
      <c r="AM342">
        <f t="shared" si="96"/>
        <v>6.565784003699662E-3</v>
      </c>
      <c r="AO342" s="32">
        <f t="shared" si="93"/>
        <v>6.5480775111237941</v>
      </c>
      <c r="AP342">
        <f t="shared" si="93"/>
        <v>66.652229426635529</v>
      </c>
      <c r="AQ342">
        <f t="shared" si="93"/>
        <v>148.87653093656851</v>
      </c>
      <c r="AR342">
        <f t="shared" si="93"/>
        <v>26.903755054375473</v>
      </c>
      <c r="AS342" s="33">
        <f t="shared" si="93"/>
        <v>18.412457860391601</v>
      </c>
      <c r="AW342">
        <f>(((AO342-labtown_av20!AO342)/labtown_av20!AO342)/10)*100</f>
        <v>0.22005075298129056</v>
      </c>
      <c r="AX342">
        <f>(((AP342-labtown_av20!AP342)/labtown_av20!AP342)/10)*100</f>
        <v>0.22005075298128779</v>
      </c>
      <c r="AY342">
        <f>(((AQ342-labtown_av20!AQ342)/labtown_av20!AQ342)/10)*100</f>
        <v>9.0650800255165781E-2</v>
      </c>
      <c r="AZ342">
        <f>(((AR342-labtown_av20!AR342)/labtown_av20!AR342)/10)*100</f>
        <v>0.22005075298128998</v>
      </c>
      <c r="BA342">
        <f>(((AS342-labtown_av20!AS342)/labtown_av20!AS342)/10)*100</f>
        <v>0.2200507529812884</v>
      </c>
    </row>
    <row r="343" spans="1:53" x14ac:dyDescent="0.35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4.5406851739514105</v>
      </c>
      <c r="K343">
        <v>3.6856210827527698</v>
      </c>
      <c r="L343">
        <v>15</v>
      </c>
      <c r="M343">
        <v>4.2121383802888799</v>
      </c>
      <c r="N343">
        <f t="shared" si="101"/>
        <v>-4.3969937324044315</v>
      </c>
      <c r="O343">
        <f t="shared" si="102"/>
        <v>-0.94849686620221574</v>
      </c>
      <c r="P343">
        <f t="shared" si="97"/>
        <v>0.81182847633726329</v>
      </c>
      <c r="Q343">
        <f t="shared" si="98"/>
        <v>-0.86856210827527702</v>
      </c>
      <c r="R343">
        <f t="shared" si="99"/>
        <v>-1.183254378659337</v>
      </c>
      <c r="S343">
        <f t="shared" si="95"/>
        <v>1.2314304406934562E-2</v>
      </c>
      <c r="T343">
        <f t="shared" si="95"/>
        <v>0.38732278408033843</v>
      </c>
      <c r="U343">
        <f t="shared" si="95"/>
        <v>2.252021993274107</v>
      </c>
      <c r="V343">
        <f t="shared" si="95"/>
        <v>0.4195543895190148</v>
      </c>
      <c r="W343">
        <f t="shared" si="95"/>
        <v>0.30628036265958697</v>
      </c>
      <c r="X343">
        <f t="shared" si="103"/>
        <v>3.3774938339399814</v>
      </c>
      <c r="Y343">
        <f t="shared" si="104"/>
        <v>1.2171339652221216</v>
      </c>
      <c r="Z343">
        <f t="shared" si="100"/>
        <v>3.6459887160088266E-3</v>
      </c>
      <c r="AA343">
        <f t="shared" si="100"/>
        <v>0.1146775695600637</v>
      </c>
      <c r="AB343">
        <f t="shared" si="100"/>
        <v>0.66677308797542156</v>
      </c>
      <c r="AC343">
        <f t="shared" si="100"/>
        <v>0.12422062338144607</v>
      </c>
      <c r="AD343">
        <f t="shared" si="100"/>
        <v>9.0682730367059969E-2</v>
      </c>
      <c r="AE343">
        <f t="shared" si="107"/>
        <v>1</v>
      </c>
      <c r="AF343" s="17">
        <f t="shared" si="105"/>
        <v>9.8021073208252112</v>
      </c>
      <c r="AG343">
        <f t="shared" si="108"/>
        <v>42365.985753854242</v>
      </c>
      <c r="AH343">
        <f t="shared" si="106"/>
        <v>7.8776094650934256E-2</v>
      </c>
      <c r="AI343">
        <f t="shared" si="96"/>
        <v>2.8721675218854959E-4</v>
      </c>
      <c r="AJ343">
        <f t="shared" si="96"/>
        <v>9.0338510740026745E-3</v>
      </c>
      <c r="AK343">
        <f t="shared" si="96"/>
        <v>5.2525779889047525E-2</v>
      </c>
      <c r="AL343">
        <f t="shared" si="96"/>
        <v>9.785615585094852E-3</v>
      </c>
      <c r="AM343">
        <f t="shared" si="96"/>
        <v>7.1436313506006658E-3</v>
      </c>
      <c r="AO343" s="32">
        <f t="shared" si="93"/>
        <v>0.80544324082094976</v>
      </c>
      <c r="AP343">
        <f t="shared" si="93"/>
        <v>25.333669539449005</v>
      </c>
      <c r="AQ343">
        <f t="shared" si="93"/>
        <v>147.29828277115701</v>
      </c>
      <c r="AR343">
        <f t="shared" si="93"/>
        <v>27.441846167498767</v>
      </c>
      <c r="AS343" s="33">
        <f t="shared" si="93"/>
        <v>20.032917796106616</v>
      </c>
      <c r="AW343">
        <f>(((AO343-labtown_av20!AO343)/labtown_av20!AO343)/10)*100</f>
        <v>0.24768636627759386</v>
      </c>
      <c r="AX343">
        <f>(((AP343-labtown_av20!AP343)/labtown_av20!AP343)/10)*100</f>
        <v>0.24768636627759411</v>
      </c>
      <c r="AY343">
        <f>(((AQ343-labtown_av20!AQ343)/labtown_av20!AQ343)/10)*100</f>
        <v>3.8347224906492866E-2</v>
      </c>
      <c r="AZ343">
        <f>(((AR343-labtown_av20!AR343)/labtown_av20!AR343)/10)*100</f>
        <v>0.24768636627759397</v>
      </c>
      <c r="BA343">
        <f>(((AS343-labtown_av20!AS343)/labtown_av20!AS343)/10)*100</f>
        <v>0.24768636627759294</v>
      </c>
    </row>
    <row r="344" spans="1:53" x14ac:dyDescent="0.35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6.8567046184127927</v>
      </c>
      <c r="K344">
        <v>5.5655069954648999</v>
      </c>
      <c r="L344">
        <v>15</v>
      </c>
      <c r="M344">
        <v>6.3605794233884598</v>
      </c>
      <c r="N344">
        <f t="shared" si="101"/>
        <v>-7.4048111927438516</v>
      </c>
      <c r="O344">
        <f t="shared" si="102"/>
        <v>-2.4524055963719258</v>
      </c>
      <c r="P344">
        <f t="shared" si="97"/>
        <v>0.58323434935146634</v>
      </c>
      <c r="Q344">
        <f t="shared" si="98"/>
        <v>-1.0565506995464902</v>
      </c>
      <c r="R344">
        <f t="shared" si="99"/>
        <v>-1.2945757256027528</v>
      </c>
      <c r="S344">
        <f t="shared" si="95"/>
        <v>6.0831896945834525E-4</v>
      </c>
      <c r="T344">
        <f t="shared" si="95"/>
        <v>8.6086248446587868E-2</v>
      </c>
      <c r="U344">
        <f t="shared" si="95"/>
        <v>1.791824454958113</v>
      </c>
      <c r="V344">
        <f t="shared" si="95"/>
        <v>0.347652903894552</v>
      </c>
      <c r="W344">
        <f t="shared" si="95"/>
        <v>0.27401409683823691</v>
      </c>
      <c r="X344">
        <f t="shared" si="103"/>
        <v>2.5001860231069482</v>
      </c>
      <c r="Y344">
        <f t="shared" si="104"/>
        <v>0.91636513834870392</v>
      </c>
      <c r="Z344">
        <f t="shared" si="100"/>
        <v>2.4330948330892406E-4</v>
      </c>
      <c r="AA344">
        <f t="shared" si="100"/>
        <v>3.4431937324251427E-2</v>
      </c>
      <c r="AB344">
        <f t="shared" si="100"/>
        <v>0.71667645463093843</v>
      </c>
      <c r="AC344">
        <f t="shared" si="100"/>
        <v>0.13905081489197685</v>
      </c>
      <c r="AD344">
        <f t="shared" si="100"/>
        <v>0.1095974836695244</v>
      </c>
      <c r="AE344">
        <f t="shared" si="107"/>
        <v>1</v>
      </c>
      <c r="AF344" s="18">
        <f t="shared" si="105"/>
        <v>9.9154847935456214</v>
      </c>
      <c r="AG344">
        <f t="shared" si="108"/>
        <v>38443.326253526669</v>
      </c>
      <c r="AH344">
        <f t="shared" si="106"/>
        <v>7.3913847704164273E-2</v>
      </c>
      <c r="AI344">
        <f t="shared" si="96"/>
        <v>1.7983940094274711E-5</v>
      </c>
      <c r="AJ344">
        <f t="shared" si="96"/>
        <v>2.5449969715440495E-3</v>
      </c>
      <c r="AK344">
        <f t="shared" si="96"/>
        <v>5.2972314320751578E-2</v>
      </c>
      <c r="AL344">
        <f t="shared" si="96"/>
        <v>1.0277780755065514E-2</v>
      </c>
      <c r="AM344">
        <f t="shared" si="96"/>
        <v>8.1007717167088586E-3</v>
      </c>
      <c r="AO344" s="34">
        <f t="shared" si="93"/>
        <v>5.0432444771722172E-2</v>
      </c>
      <c r="AP344" s="35">
        <f t="shared" si="93"/>
        <v>7.1369465500197338</v>
      </c>
      <c r="AQ344" s="35">
        <f t="shared" si="93"/>
        <v>148.55050130322144</v>
      </c>
      <c r="AR344" s="35">
        <f t="shared" si="93"/>
        <v>28.82202718584038</v>
      </c>
      <c r="AS344" s="36">
        <f t="shared" si="93"/>
        <v>22.717030865850699</v>
      </c>
      <c r="AT344">
        <f>SUM(AO325:AS344)</f>
        <v>2684.8190804052765</v>
      </c>
      <c r="AU344">
        <f>C344*0.5</f>
        <v>2804.3045354548099</v>
      </c>
      <c r="AW344">
        <f>(((AO344-labtown_av20!AO344)/labtown_av20!AO344)/10)*100</f>
        <v>0.31228123005634634</v>
      </c>
      <c r="AX344">
        <f>(((AP344-labtown_av20!AP344)/labtown_av20!AP344)/10)*100</f>
        <v>0.31228123005634806</v>
      </c>
      <c r="AY344">
        <f>(((AQ344-labtown_av20!AQ344)/labtown_av20!AQ344)/10)*100</f>
        <v>-4.163081077348375E-3</v>
      </c>
      <c r="AZ344">
        <f>(((AR344-labtown_av20!AR344)/labtown_av20!AR344)/10)*100</f>
        <v>0.31228123005634473</v>
      </c>
      <c r="BA344">
        <f>(((AS344-labtown_av20!AS344)/labtown_av20!AS344)/10)*100</f>
        <v>0.31228123005635033</v>
      </c>
    </row>
    <row r="345" spans="1:53" x14ac:dyDescent="0.35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35.28982715961417</v>
      </c>
      <c r="K345">
        <v>28.644340226959599</v>
      </c>
      <c r="L345">
        <v>38.192453635946102</v>
      </c>
      <c r="M345">
        <v>32.736388830810903</v>
      </c>
      <c r="N345">
        <f t="shared" si="101"/>
        <v>-44.330944363135323</v>
      </c>
      <c r="O345">
        <f t="shared" si="102"/>
        <v>-20.915472181567662</v>
      </c>
      <c r="P345">
        <f t="shared" si="97"/>
        <v>-2.0631517715982843</v>
      </c>
      <c r="Q345">
        <f t="shared" si="98"/>
        <v>-3.3644340226959599</v>
      </c>
      <c r="R345">
        <f t="shared" si="99"/>
        <v>-3.7700435102693897</v>
      </c>
      <c r="S345">
        <f t="shared" si="95"/>
        <v>5.5887603290229328E-20</v>
      </c>
      <c r="T345">
        <f t="shared" si="95"/>
        <v>8.2513658842727997E-10</v>
      </c>
      <c r="U345">
        <f t="shared" si="95"/>
        <v>0.12705289647034237</v>
      </c>
      <c r="V345">
        <f t="shared" si="95"/>
        <v>3.458158297138391E-2</v>
      </c>
      <c r="W345">
        <f t="shared" si="95"/>
        <v>2.3051060307562071E-2</v>
      </c>
      <c r="X345">
        <f t="shared" si="103"/>
        <v>0.18468554057442496</v>
      </c>
      <c r="Y345">
        <f t="shared" si="104"/>
        <v>-1.6891006808488969</v>
      </c>
      <c r="Z345">
        <f t="shared" si="100"/>
        <v>3.0260952274012827E-19</v>
      </c>
      <c r="AA345">
        <f t="shared" si="100"/>
        <v>4.4677920418721934E-9</v>
      </c>
      <c r="AB345">
        <f t="shared" si="100"/>
        <v>0.68794176347087843</v>
      </c>
      <c r="AC345">
        <f t="shared" si="100"/>
        <v>0.18724575223282383</v>
      </c>
      <c r="AD345">
        <f t="shared" si="100"/>
        <v>0.12481247982850562</v>
      </c>
      <c r="AE345">
        <f t="shared" si="107"/>
        <v>0.99999999999999989</v>
      </c>
      <c r="AF345" s="16">
        <f t="shared" si="105"/>
        <v>9.3332106495075688</v>
      </c>
      <c r="AG345">
        <f t="shared" si="108"/>
        <v>3466.2901254845438</v>
      </c>
      <c r="AH345">
        <f>AG345/C409</f>
        <v>1.1275326815779802E-2</v>
      </c>
      <c r="AI345">
        <f t="shared" si="96"/>
        <v>3.4120212664620958E-21</v>
      </c>
      <c r="AJ345">
        <f t="shared" si="96"/>
        <v>5.0375815417049135E-11</v>
      </c>
      <c r="AK345">
        <f t="shared" si="96"/>
        <v>7.7567682133580411E-3</v>
      </c>
      <c r="AL345">
        <f t="shared" si="96"/>
        <v>2.1112570512916195E-3</v>
      </c>
      <c r="AM345">
        <f t="shared" si="96"/>
        <v>1.4073015007543251E-3</v>
      </c>
      <c r="AO345" s="29">
        <f t="shared" si="93"/>
        <v>2.3942046936275933E-18</v>
      </c>
      <c r="AP345" s="30">
        <f t="shared" si="93"/>
        <v>3.5348552748581226E-8</v>
      </c>
      <c r="AQ345" s="30">
        <f t="shared" si="93"/>
        <v>5.4429000916103911</v>
      </c>
      <c r="AR345" s="30">
        <f t="shared" si="93"/>
        <v>1.4814624959527347</v>
      </c>
      <c r="AS345" s="31">
        <f t="shared" si="93"/>
        <v>0.98749907908658441</v>
      </c>
      <c r="AW345">
        <f>(((AO345-labtown_av20!AO345)/labtown_av20!AO345)/10)*100</f>
        <v>0.57864155462839229</v>
      </c>
      <c r="AX345">
        <f>(((AP345-labtown_av20!AP345)/labtown_av20!AP345)/10)*100</f>
        <v>0.57864155462838862</v>
      </c>
      <c r="AY345">
        <f>(((AQ345-labtown_av20!AQ345)/labtown_av20!AQ345)/10)*100</f>
        <v>-0.98915622974637252</v>
      </c>
      <c r="AZ345">
        <f>(((AR345-labtown_av20!AR345)/labtown_av20!AR345)/10)*100</f>
        <v>0.57864155462839151</v>
      </c>
      <c r="BA345">
        <f>(((AS345-labtown_av20!AS345)/labtown_av20!AS345)/10)*100</f>
        <v>0.5786415546283914</v>
      </c>
    </row>
    <row r="346" spans="1:53" x14ac:dyDescent="0.35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31.545536839465552</v>
      </c>
      <c r="K346">
        <v>25.605143538527201</v>
      </c>
      <c r="L346">
        <v>34.140191384703002</v>
      </c>
      <c r="M346">
        <v>29.263021186888299</v>
      </c>
      <c r="N346">
        <f t="shared" si="101"/>
        <v>-39.468229661643598</v>
      </c>
      <c r="O346">
        <f t="shared" si="102"/>
        <v>-18.484114830821799</v>
      </c>
      <c r="P346">
        <f t="shared" si="97"/>
        <v>-1.6935854542849098</v>
      </c>
      <c r="Q346">
        <f t="shared" si="98"/>
        <v>-3.0605143538527204</v>
      </c>
      <c r="R346">
        <f t="shared" si="99"/>
        <v>-3.393047850498653</v>
      </c>
      <c r="S346">
        <f t="shared" si="95"/>
        <v>7.2304553313852674E-18</v>
      </c>
      <c r="T346">
        <f t="shared" si="95"/>
        <v>9.3853597910648727E-9</v>
      </c>
      <c r="U346">
        <f t="shared" si="95"/>
        <v>0.18385912230255616</v>
      </c>
      <c r="V346">
        <f t="shared" si="95"/>
        <v>4.6863584554545298E-2</v>
      </c>
      <c r="W346">
        <f t="shared" si="95"/>
        <v>3.3606094299500323E-2</v>
      </c>
      <c r="X346">
        <f t="shared" si="103"/>
        <v>0.26432881054196161</v>
      </c>
      <c r="Y346">
        <f t="shared" si="104"/>
        <v>-1.3305614563435137</v>
      </c>
      <c r="Z346">
        <f t="shared" si="100"/>
        <v>2.7354019096747112E-17</v>
      </c>
      <c r="AA346">
        <f t="shared" si="100"/>
        <v>3.5506382266169836E-8</v>
      </c>
      <c r="AB346">
        <f t="shared" si="100"/>
        <v>0.69556974105692093</v>
      </c>
      <c r="AC346">
        <f t="shared" si="100"/>
        <v>0.17729276070383485</v>
      </c>
      <c r="AD346">
        <f t="shared" si="100"/>
        <v>0.12713746273286178</v>
      </c>
      <c r="AE346">
        <f t="shared" si="107"/>
        <v>0.99999999999999978</v>
      </c>
      <c r="AF346" s="17">
        <f t="shared" si="105"/>
        <v>8.8419653060436207</v>
      </c>
      <c r="AG346">
        <f t="shared" si="108"/>
        <v>2725.9500447267906</v>
      </c>
      <c r="AH346">
        <f t="shared" ref="AH346:AH364" si="109">AG346/C410</f>
        <v>1.3368023441365317E-2</v>
      </c>
      <c r="AI346">
        <f t="shared" si="96"/>
        <v>3.6566916850086993E-19</v>
      </c>
      <c r="AJ346">
        <f t="shared" si="96"/>
        <v>4.7465015045223614E-10</v>
      </c>
      <c r="AK346">
        <f t="shared" si="96"/>
        <v>9.2983926035533227E-3</v>
      </c>
      <c r="AL346">
        <f t="shared" si="96"/>
        <v>2.370053781073236E-3</v>
      </c>
      <c r="AM346">
        <f t="shared" si="96"/>
        <v>1.6995765820886058E-3</v>
      </c>
      <c r="AO346" s="32">
        <f t="shared" si="93"/>
        <v>2.5658891641301785E-16</v>
      </c>
      <c r="AP346">
        <f t="shared" si="93"/>
        <v>3.3306053195328509E-7</v>
      </c>
      <c r="AQ346">
        <f t="shared" si="93"/>
        <v>6.5246531237781706</v>
      </c>
      <c r="AR346">
        <f t="shared" si="93"/>
        <v>1.6630593550429744</v>
      </c>
      <c r="AS346" s="33">
        <f t="shared" si="93"/>
        <v>1.1925875931703507</v>
      </c>
      <c r="AW346">
        <f>(((AO346-labtown_av20!AO346)/labtown_av20!AO346)/10)*100</f>
        <v>0.52741219011334795</v>
      </c>
      <c r="AX346">
        <f>(((AP346-labtown_av20!AP346)/labtown_av20!AP346)/10)*100</f>
        <v>0.52741219011334739</v>
      </c>
      <c r="AY346">
        <f>(((AQ346-labtown_av20!AQ346)/labtown_av20!AQ346)/10)*100</f>
        <v>-0.87886966905866148</v>
      </c>
      <c r="AZ346">
        <f>(((AR346-labtown_av20!AR346)/labtown_av20!AR346)/10)*100</f>
        <v>0.52741219011334795</v>
      </c>
      <c r="BA346">
        <f>(((AS346-labtown_av20!AS346)/labtown_av20!AS346)/10)*100</f>
        <v>0.52741219011334994</v>
      </c>
    </row>
    <row r="347" spans="1:53" x14ac:dyDescent="0.35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30.656306040519944</v>
      </c>
      <c r="K347">
        <v>24.8833652926299</v>
      </c>
      <c r="L347">
        <v>33.177820390173103</v>
      </c>
      <c r="M347">
        <v>28.438131763005501</v>
      </c>
      <c r="N347">
        <f t="shared" si="101"/>
        <v>-38.313384468207722</v>
      </c>
      <c r="O347">
        <f t="shared" si="102"/>
        <v>-17.906692234103861</v>
      </c>
      <c r="P347">
        <f t="shared" si="97"/>
        <v>-1.6058172195837912</v>
      </c>
      <c r="Q347">
        <f t="shared" si="98"/>
        <v>-2.9883365292629902</v>
      </c>
      <c r="R347">
        <f t="shared" si="99"/>
        <v>-3.3054047897184171</v>
      </c>
      <c r="S347">
        <f t="shared" si="95"/>
        <v>2.2946082062113516E-17</v>
      </c>
      <c r="T347">
        <f t="shared" si="95"/>
        <v>1.6719464888072949E-8</v>
      </c>
      <c r="U347">
        <f t="shared" si="95"/>
        <v>0.20072545109533901</v>
      </c>
      <c r="V347">
        <f t="shared" si="95"/>
        <v>5.0371158017676512E-2</v>
      </c>
      <c r="W347">
        <f t="shared" si="95"/>
        <v>3.6684359379024978E-2</v>
      </c>
      <c r="X347">
        <f t="shared" si="103"/>
        <v>0.28778098521150541</v>
      </c>
      <c r="Y347">
        <f t="shared" si="104"/>
        <v>-1.2455555561642782</v>
      </c>
      <c r="Z347">
        <f t="shared" si="100"/>
        <v>7.9734531610034035E-17</v>
      </c>
      <c r="AA347">
        <f t="shared" si="100"/>
        <v>5.8097879106866401E-8</v>
      </c>
      <c r="AB347">
        <f t="shared" si="100"/>
        <v>0.69749379357991736</v>
      </c>
      <c r="AC347">
        <f t="shared" si="100"/>
        <v>0.17503296119671038</v>
      </c>
      <c r="AD347">
        <f t="shared" si="100"/>
        <v>0.12747318712549305</v>
      </c>
      <c r="AE347">
        <f t="shared" si="107"/>
        <v>1</v>
      </c>
      <c r="AF347" s="17">
        <f t="shared" si="105"/>
        <v>9.3885152670662713</v>
      </c>
      <c r="AG347">
        <f t="shared" si="108"/>
        <v>4997.1667347177881</v>
      </c>
      <c r="AH347">
        <f t="shared" si="109"/>
        <v>1.2948706158046884E-2</v>
      </c>
      <c r="AI347">
        <f t="shared" si="96"/>
        <v>1.0324590204678315E-18</v>
      </c>
      <c r="AJ347">
        <f t="shared" si="96"/>
        <v>7.522923649605444E-10</v>
      </c>
      <c r="AK347">
        <f t="shared" si="96"/>
        <v>9.0316421801277576E-3</v>
      </c>
      <c r="AL347">
        <f t="shared" si="96"/>
        <v>2.266450382509025E-3</v>
      </c>
      <c r="AM347">
        <f t="shared" si="96"/>
        <v>1.6506128431177346E-3</v>
      </c>
      <c r="AO347" s="32">
        <f t="shared" si="93"/>
        <v>7.2447327837008086E-16</v>
      </c>
      <c r="AP347">
        <f t="shared" si="93"/>
        <v>5.2788120896923098E-7</v>
      </c>
      <c r="AQ347">
        <f t="shared" si="93"/>
        <v>6.3374751826351323</v>
      </c>
      <c r="AR347">
        <f t="shared" si="93"/>
        <v>1.590361173013352</v>
      </c>
      <c r="AS347" s="33">
        <f t="shared" si="93"/>
        <v>1.1582298900651851</v>
      </c>
      <c r="AW347">
        <f>(((AO347-labtown_av20!AO347)/labtown_av20!AO347)/10)*100</f>
        <v>0.49726991791506603</v>
      </c>
      <c r="AX347">
        <f>(((AP347-labtown_av20!AP347)/labtown_av20!AP347)/10)*100</f>
        <v>0.49726991791506409</v>
      </c>
      <c r="AY347">
        <f>(((AQ347-labtown_av20!AQ347)/labtown_av20!AQ347)/10)*100</f>
        <v>-0.86814938705025491</v>
      </c>
      <c r="AZ347">
        <f>(((AR347-labtown_av20!AR347)/labtown_av20!AR347)/10)*100</f>
        <v>0.49726991791506342</v>
      </c>
      <c r="BA347">
        <f>(((AS347-labtown_av20!AS347)/labtown_av20!AS347)/10)*100</f>
        <v>0.49726991791506592</v>
      </c>
    </row>
    <row r="348" spans="1:53" x14ac:dyDescent="0.35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28.315912791271494</v>
      </c>
      <c r="K348">
        <v>22.983695447460601</v>
      </c>
      <c r="L348">
        <v>30.644927263280799</v>
      </c>
      <c r="M348">
        <v>26.267080511383501</v>
      </c>
      <c r="N348">
        <f t="shared" si="101"/>
        <v>-35.273912715936952</v>
      </c>
      <c r="O348">
        <f t="shared" si="102"/>
        <v>-16.386956357968476</v>
      </c>
      <c r="P348">
        <f t="shared" si="97"/>
        <v>-1.3748173664112109</v>
      </c>
      <c r="Q348">
        <f t="shared" si="98"/>
        <v>-2.7983695447460604</v>
      </c>
      <c r="R348">
        <f t="shared" si="99"/>
        <v>-3.0895477832441545</v>
      </c>
      <c r="S348">
        <f t="shared" si="95"/>
        <v>4.7944009675385003E-16</v>
      </c>
      <c r="T348">
        <f t="shared" si="95"/>
        <v>7.6424970286045033E-8</v>
      </c>
      <c r="U348">
        <f t="shared" si="95"/>
        <v>0.25288577702450887</v>
      </c>
      <c r="V348">
        <f t="shared" si="95"/>
        <v>6.0909291583523463E-2</v>
      </c>
      <c r="W348">
        <f t="shared" si="95"/>
        <v>4.5522535804103169E-2</v>
      </c>
      <c r="X348">
        <f t="shared" si="103"/>
        <v>0.35931768083710625</v>
      </c>
      <c r="Y348">
        <f t="shared" si="104"/>
        <v>-1.0235483769525853</v>
      </c>
      <c r="Z348">
        <f t="shared" si="100"/>
        <v>1.3343069999697574E-15</v>
      </c>
      <c r="AA348">
        <f t="shared" si="100"/>
        <v>2.1269471100892381E-7</v>
      </c>
      <c r="AB348">
        <f t="shared" si="100"/>
        <v>0.70379441511299468</v>
      </c>
      <c r="AC348">
        <f t="shared" si="100"/>
        <v>0.16951376130899665</v>
      </c>
      <c r="AD348">
        <f t="shared" si="100"/>
        <v>0.12669161088329645</v>
      </c>
      <c r="AE348">
        <f t="shared" si="107"/>
        <v>1.0000000000000002</v>
      </c>
      <c r="AF348" s="17">
        <f t="shared" si="105"/>
        <v>8.8928132015222179</v>
      </c>
      <c r="AG348">
        <f t="shared" si="108"/>
        <v>3555.7786139645627</v>
      </c>
      <c r="AH348">
        <f t="shared" si="109"/>
        <v>1.4208082418378105E-2</v>
      </c>
      <c r="AI348">
        <f t="shared" si="96"/>
        <v>1.8957943826989143E-17</v>
      </c>
      <c r="AJ348">
        <f t="shared" si="96"/>
        <v>3.0219839839679022E-9</v>
      </c>
      <c r="AK348">
        <f t="shared" si="96"/>
        <v>9.9995690555196408E-3</v>
      </c>
      <c r="AL348">
        <f t="shared" si="96"/>
        <v>2.408465491727498E-3</v>
      </c>
      <c r="AM348">
        <f t="shared" si="96"/>
        <v>1.8000448491469643E-3</v>
      </c>
      <c r="AO348" s="32">
        <f t="shared" si="93"/>
        <v>1.3302730126055003E-14</v>
      </c>
      <c r="AP348">
        <f t="shared" si="93"/>
        <v>2.1205167475364388E-6</v>
      </c>
      <c r="AQ348">
        <f t="shared" si="93"/>
        <v>7.01666645583445</v>
      </c>
      <c r="AR348">
        <f t="shared" si="93"/>
        <v>1.6900127327498073</v>
      </c>
      <c r="AS348" s="33">
        <f t="shared" si="93"/>
        <v>1.2630858631888047</v>
      </c>
      <c r="AW348">
        <f>(((AO348-labtown_av20!AO348)/labtown_av20!AO348)/10)*100</f>
        <v>0.46703166308428762</v>
      </c>
      <c r="AX348">
        <f>(((AP348-labtown_av20!AP348)/labtown_av20!AP348)/10)*100</f>
        <v>0.46703166308428529</v>
      </c>
      <c r="AY348">
        <f>(((AQ348-labtown_av20!AQ348)/labtown_av20!AQ348)/10)*100</f>
        <v>-0.79707119832202766</v>
      </c>
      <c r="AZ348">
        <f>(((AR348-labtown_av20!AR348)/labtown_av20!AR348)/10)*100</f>
        <v>0.46703166308428967</v>
      </c>
      <c r="BA348">
        <f>(((AS348-labtown_av20!AS348)/labtown_av20!AS348)/10)*100</f>
        <v>0.46703166308428629</v>
      </c>
    </row>
    <row r="349" spans="1:53" x14ac:dyDescent="0.35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26.51042920103578</v>
      </c>
      <c r="K349">
        <v>21.518205520321299</v>
      </c>
      <c r="L349">
        <v>28.6909406937616</v>
      </c>
      <c r="M349">
        <v>24.592234880367101</v>
      </c>
      <c r="N349">
        <f t="shared" si="101"/>
        <v>-32.929128832513918</v>
      </c>
      <c r="O349">
        <f t="shared" si="102"/>
        <v>-15.214564416256959</v>
      </c>
      <c r="P349">
        <f t="shared" si="97"/>
        <v>-1.196613791271067</v>
      </c>
      <c r="Q349">
        <f t="shared" si="98"/>
        <v>-2.6518205520321301</v>
      </c>
      <c r="R349">
        <f t="shared" si="99"/>
        <v>-2.9034082035629405</v>
      </c>
      <c r="S349">
        <f t="shared" si="95"/>
        <v>5.0010483597037825E-15</v>
      </c>
      <c r="T349">
        <f t="shared" si="95"/>
        <v>2.4683039002375163E-7</v>
      </c>
      <c r="U349">
        <f t="shared" si="95"/>
        <v>0.30221584714054012</v>
      </c>
      <c r="V349">
        <f t="shared" si="95"/>
        <v>7.052270586343308E-2</v>
      </c>
      <c r="W349">
        <f t="shared" si="95"/>
        <v>5.4836008929798903E-2</v>
      </c>
      <c r="X349">
        <f t="shared" si="103"/>
        <v>0.42757480876416709</v>
      </c>
      <c r="Y349">
        <f t="shared" si="104"/>
        <v>-0.84962601465329735</v>
      </c>
      <c r="Z349">
        <f t="shared" si="100"/>
        <v>1.169631198376366E-14</v>
      </c>
      <c r="AA349">
        <f t="shared" si="100"/>
        <v>5.7728001033824532E-7</v>
      </c>
      <c r="AB349">
        <f t="shared" si="100"/>
        <v>0.7068139678622416</v>
      </c>
      <c r="AC349">
        <f t="shared" si="100"/>
        <v>0.16493653138094611</v>
      </c>
      <c r="AD349">
        <f t="shared" si="100"/>
        <v>0.12824892347679029</v>
      </c>
      <c r="AE349">
        <f t="shared" si="107"/>
        <v>1</v>
      </c>
      <c r="AF349" s="17">
        <f t="shared" si="105"/>
        <v>9.595459734844523</v>
      </c>
      <c r="AG349">
        <f t="shared" si="108"/>
        <v>8108.9326115923222</v>
      </c>
      <c r="AH349">
        <f t="shared" si="109"/>
        <v>1.5873674857467285E-2</v>
      </c>
      <c r="AI349">
        <f t="shared" si="96"/>
        <v>1.8566345346176251E-16</v>
      </c>
      <c r="AJ349">
        <f t="shared" si="96"/>
        <v>9.1635551858246595E-9</v>
      </c>
      <c r="AK349">
        <f t="shared" si="96"/>
        <v>1.1219735110561554E-2</v>
      </c>
      <c r="AL349">
        <f t="shared" si="96"/>
        <v>2.6181488712595882E-3</v>
      </c>
      <c r="AM349">
        <f t="shared" si="96"/>
        <v>2.0357817120907717E-3</v>
      </c>
      <c r="AO349" s="32">
        <f t="shared" si="93"/>
        <v>1.3027946691967026E-13</v>
      </c>
      <c r="AP349">
        <f t="shared" si="93"/>
        <v>6.4300381278003379E-6</v>
      </c>
      <c r="AQ349">
        <f t="shared" si="93"/>
        <v>7.8728531756245994</v>
      </c>
      <c r="AR349">
        <f t="shared" si="93"/>
        <v>1.8371469069667146</v>
      </c>
      <c r="AS349" s="33">
        <f t="shared" si="93"/>
        <v>1.4285016855545116</v>
      </c>
      <c r="AW349">
        <f>(((AO349-labtown_av20!AO349)/labtown_av20!AO349)/10)*100</f>
        <v>0.45168168294698713</v>
      </c>
      <c r="AX349">
        <f>(((AP349-labtown_av20!AP349)/labtown_av20!AP349)/10)*100</f>
        <v>0.45168168294698635</v>
      </c>
      <c r="AY349">
        <f>(((AQ349-labtown_av20!AQ349)/labtown_av20!AQ349)/10)*100</f>
        <v>-0.73484173938284747</v>
      </c>
      <c r="AZ349">
        <f>(((AR349-labtown_av20!AR349)/labtown_av20!AR349)/10)*100</f>
        <v>0.4516816829469873</v>
      </c>
      <c r="BA349">
        <f>(((AS349-labtown_av20!AS349)/labtown_av20!AS349)/10)*100</f>
        <v>0.45168168294698496</v>
      </c>
    </row>
    <row r="350" spans="1:53" x14ac:dyDescent="0.35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26.063987039759901</v>
      </c>
      <c r="K350">
        <v>21.155833636168801</v>
      </c>
      <c r="L350">
        <v>28.2077781815583</v>
      </c>
      <c r="M350">
        <v>24.178095584192899</v>
      </c>
      <c r="N350">
        <f t="shared" si="101"/>
        <v>-32.349333817869955</v>
      </c>
      <c r="O350">
        <f t="shared" si="102"/>
        <v>-14.924666908934977</v>
      </c>
      <c r="P350">
        <f t="shared" si="97"/>
        <v>-1.1525493701581233</v>
      </c>
      <c r="Q350">
        <f t="shared" si="98"/>
        <v>-2.6155833636168802</v>
      </c>
      <c r="R350">
        <f t="shared" si="99"/>
        <v>-2.8573150578242101</v>
      </c>
      <c r="S350">
        <f t="shared" si="95"/>
        <v>8.930233809681051E-15</v>
      </c>
      <c r="T350">
        <f t="shared" si="95"/>
        <v>3.2983711048653905E-7</v>
      </c>
      <c r="U350">
        <f t="shared" si="95"/>
        <v>0.31583057313120338</v>
      </c>
      <c r="V350">
        <f t="shared" si="95"/>
        <v>7.3125117717687663E-2</v>
      </c>
      <c r="W350">
        <f t="shared" si="95"/>
        <v>5.7422730182925576E-2</v>
      </c>
      <c r="X350">
        <f t="shared" si="103"/>
        <v>0.44637875086893603</v>
      </c>
      <c r="Y350">
        <f t="shared" si="104"/>
        <v>-0.80658747014805787</v>
      </c>
      <c r="Z350">
        <f t="shared" si="100"/>
        <v>2.0005956359475345E-14</v>
      </c>
      <c r="AA350">
        <f t="shared" si="100"/>
        <v>7.3891758925456674E-7</v>
      </c>
      <c r="AB350">
        <f t="shared" si="100"/>
        <v>0.70753944383866141</v>
      </c>
      <c r="AC350">
        <f t="shared" si="100"/>
        <v>0.16381854551844108</v>
      </c>
      <c r="AD350">
        <f t="shared" si="100"/>
        <v>0.1286412717252883</v>
      </c>
      <c r="AE350">
        <f t="shared" si="107"/>
        <v>1</v>
      </c>
      <c r="AF350" s="17">
        <f t="shared" si="105"/>
        <v>9.2076776615028511</v>
      </c>
      <c r="AG350">
        <f t="shared" si="108"/>
        <v>5670.6919845134726</v>
      </c>
      <c r="AH350">
        <f t="shared" si="109"/>
        <v>1.5253336256413473E-2</v>
      </c>
      <c r="AI350">
        <f t="shared" si="96"/>
        <v>3.0515757948221098E-16</v>
      </c>
      <c r="AJ350">
        <f t="shared" si="96"/>
        <v>1.1270958454678321E-8</v>
      </c>
      <c r="AK350">
        <f t="shared" si="96"/>
        <v>1.0792337051546879E-2</v>
      </c>
      <c r="AL350">
        <f t="shared" si="96"/>
        <v>2.4987793598293582E-3</v>
      </c>
      <c r="AM350">
        <f t="shared" si="96"/>
        <v>1.9622085740784775E-3</v>
      </c>
      <c r="AO350" s="32">
        <f t="shared" si="93"/>
        <v>2.1412812290291193E-13</v>
      </c>
      <c r="AP350">
        <f t="shared" si="93"/>
        <v>7.9087964366215712E-6</v>
      </c>
      <c r="AQ350">
        <f t="shared" si="93"/>
        <v>7.5729492890344403</v>
      </c>
      <c r="AR350">
        <f t="shared" si="93"/>
        <v>1.7533856926532327</v>
      </c>
      <c r="AS350" s="33">
        <f t="shared" si="93"/>
        <v>1.3768756438046039</v>
      </c>
      <c r="AW350">
        <f>(((AO350-labtown_av20!AO350)/labtown_av20!AO350)/10)*100</f>
        <v>0.43618496544673235</v>
      </c>
      <c r="AX350">
        <f>(((AP350-labtown_av20!AP350)/labtown_av20!AP350)/10)*100</f>
        <v>0.43618496544673357</v>
      </c>
      <c r="AY350">
        <f>(((AQ350-labtown_av20!AQ350)/labtown_av20!AQ350)/10)*100</f>
        <v>-0.72978638925663952</v>
      </c>
      <c r="AZ350">
        <f>(((AR350-labtown_av20!AR350)/labtown_av20!AR350)/10)*100</f>
        <v>0.43618496544673346</v>
      </c>
      <c r="BA350">
        <f>(((AS350-labtown_av20!AS350)/labtown_av20!AS350)/10)*100</f>
        <v>0.43618496544673435</v>
      </c>
    </row>
    <row r="351" spans="1:53" x14ac:dyDescent="0.35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22.477047806929654</v>
      </c>
      <c r="K351">
        <v>18.2443569861443</v>
      </c>
      <c r="L351">
        <v>24.325809314859001</v>
      </c>
      <c r="M351">
        <v>20.850693698450598</v>
      </c>
      <c r="N351">
        <f t="shared" si="101"/>
        <v>-27.6909711778308</v>
      </c>
      <c r="O351">
        <f t="shared" si="102"/>
        <v>-12.5954855889154</v>
      </c>
      <c r="P351">
        <f t="shared" si="97"/>
        <v>-0.79851380951514062</v>
      </c>
      <c r="Q351">
        <f t="shared" si="98"/>
        <v>-2.3244356986144301</v>
      </c>
      <c r="R351">
        <f t="shared" si="99"/>
        <v>-2.4919490733912113</v>
      </c>
      <c r="S351">
        <f t="shared" si="95"/>
        <v>9.4181156468789463E-13</v>
      </c>
      <c r="T351">
        <f t="shared" si="95"/>
        <v>3.3872723095332868E-6</v>
      </c>
      <c r="U351">
        <f t="shared" si="95"/>
        <v>0.4499972490245927</v>
      </c>
      <c r="V351">
        <f t="shared" si="95"/>
        <v>9.7838638956129986E-2</v>
      </c>
      <c r="W351">
        <f t="shared" si="95"/>
        <v>8.2748526345990045E-2</v>
      </c>
      <c r="X351">
        <f t="shared" si="103"/>
        <v>0.63058780159996408</v>
      </c>
      <c r="Y351">
        <f t="shared" si="104"/>
        <v>-0.46110287617504764</v>
      </c>
      <c r="Z351">
        <f t="shared" si="100"/>
        <v>1.4935454861294104E-12</v>
      </c>
      <c r="AA351">
        <f t="shared" si="100"/>
        <v>5.3716109016680981E-6</v>
      </c>
      <c r="AB351">
        <f t="shared" si="100"/>
        <v>0.71361553122790111</v>
      </c>
      <c r="AC351">
        <f t="shared" si="100"/>
        <v>0.15515466475546799</v>
      </c>
      <c r="AD351">
        <f t="shared" si="100"/>
        <v>0.13122443240423565</v>
      </c>
      <c r="AE351">
        <f t="shared" si="107"/>
        <v>1</v>
      </c>
      <c r="AF351" s="17">
        <f t="shared" si="105"/>
        <v>9.0136626232282975</v>
      </c>
      <c r="AG351">
        <f t="shared" si="108"/>
        <v>5948.4776574116195</v>
      </c>
      <c r="AH351">
        <f t="shared" si="109"/>
        <v>1.9388902010362214E-2</v>
      </c>
      <c r="AI351">
        <f t="shared" si="96"/>
        <v>2.8958207078581936E-14</v>
      </c>
      <c r="AJ351">
        <f t="shared" si="96"/>
        <v>1.0414963741023617E-7</v>
      </c>
      <c r="AK351">
        <f t="shared" si="96"/>
        <v>1.3836221608050351E-2</v>
      </c>
      <c r="AL351">
        <f t="shared" si="96"/>
        <v>3.0082785913943689E-3</v>
      </c>
      <c r="AM351">
        <f t="shared" si="96"/>
        <v>2.5442976612511251E-3</v>
      </c>
      <c r="AO351" s="32">
        <f t="shared" si="93"/>
        <v>2.0319883697111438E-11</v>
      </c>
      <c r="AP351">
        <f t="shared" si="93"/>
        <v>7.308147612624779E-5</v>
      </c>
      <c r="AQ351">
        <f t="shared" si="93"/>
        <v>9.7088336000949376</v>
      </c>
      <c r="AR351">
        <f t="shared" si="93"/>
        <v>2.1108997162623093</v>
      </c>
      <c r="AS351" s="33">
        <f t="shared" si="93"/>
        <v>1.7853257429633385</v>
      </c>
      <c r="AW351">
        <f>(((AO351-labtown_av20!AO351)/labtown_av20!AO351)/10)*100</f>
        <v>0.40521259305257651</v>
      </c>
      <c r="AX351">
        <f>(((AP351-labtown_av20!AP351)/labtown_av20!AP351)/10)*100</f>
        <v>0.40521259305257523</v>
      </c>
      <c r="AY351">
        <f>(((AQ351-labtown_av20!AQ351)/labtown_av20!AQ351)/10)*100</f>
        <v>-0.60536771812320189</v>
      </c>
      <c r="AZ351">
        <f>(((AR351-labtown_av20!AR351)/labtown_av20!AR351)/10)*100</f>
        <v>0.40521259305257973</v>
      </c>
      <c r="BA351">
        <f>(((AS351-labtown_av20!AS351)/labtown_av20!AS351)/10)*100</f>
        <v>0.40521259305257973</v>
      </c>
    </row>
    <row r="352" spans="1:53" x14ac:dyDescent="0.35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19.86987713997803</v>
      </c>
      <c r="K352">
        <v>16.1281470292029</v>
      </c>
      <c r="L352">
        <v>21.504196038937302</v>
      </c>
      <c r="M352">
        <v>18.4321680333749</v>
      </c>
      <c r="N352">
        <f t="shared" si="101"/>
        <v>-24.30503524672476</v>
      </c>
      <c r="O352">
        <f t="shared" si="102"/>
        <v>-10.90251762336238</v>
      </c>
      <c r="P352">
        <f t="shared" si="97"/>
        <v>-0.54118267875107551</v>
      </c>
      <c r="Q352">
        <f t="shared" si="98"/>
        <v>-2.1128147029202902</v>
      </c>
      <c r="R352">
        <f t="shared" si="99"/>
        <v>-2.2175630528877965</v>
      </c>
      <c r="S352">
        <f t="shared" si="95"/>
        <v>2.7826418333221017E-11</v>
      </c>
      <c r="T352">
        <f t="shared" si="95"/>
        <v>1.8411821563671352E-5</v>
      </c>
      <c r="U352">
        <f t="shared" si="95"/>
        <v>0.5820594557915082</v>
      </c>
      <c r="V352">
        <f t="shared" si="95"/>
        <v>0.12089719738201363</v>
      </c>
      <c r="W352">
        <f t="shared" si="95"/>
        <v>0.10887410624026569</v>
      </c>
      <c r="X352">
        <f t="shared" si="103"/>
        <v>0.81184917126317768</v>
      </c>
      <c r="Y352">
        <f t="shared" si="104"/>
        <v>-0.2084407057499563</v>
      </c>
      <c r="Z352">
        <f t="shared" si="100"/>
        <v>3.427535473113208E-11</v>
      </c>
      <c r="AA352">
        <f t="shared" si="100"/>
        <v>2.2678869690812038E-5</v>
      </c>
      <c r="AB352">
        <f t="shared" si="100"/>
        <v>0.71695516408037518</v>
      </c>
      <c r="AC352">
        <f t="shared" si="100"/>
        <v>0.14891583518390056</v>
      </c>
      <c r="AD352">
        <f t="shared" si="100"/>
        <v>0.13410632183175797</v>
      </c>
      <c r="AE352">
        <f t="shared" si="107"/>
        <v>0.99999999999999978</v>
      </c>
      <c r="AF352" s="17">
        <f t="shared" si="105"/>
        <v>9.1967088629451759</v>
      </c>
      <c r="AG352">
        <f t="shared" si="108"/>
        <v>8525.3586267444534</v>
      </c>
      <c r="AH352">
        <f t="shared" si="109"/>
        <v>2.3200792275518932E-2</v>
      </c>
      <c r="AI352">
        <f t="shared" si="96"/>
        <v>7.9521538528672043E-13</v>
      </c>
      <c r="AJ352">
        <f t="shared" si="96"/>
        <v>5.2616774474009231E-7</v>
      </c>
      <c r="AK352">
        <f t="shared" si="96"/>
        <v>1.6633927832689376E-2</v>
      </c>
      <c r="AL352">
        <f t="shared" si="96"/>
        <v>3.4549653586370905E-3</v>
      </c>
      <c r="AM352">
        <f t="shared" si="96"/>
        <v>3.1113729156525063E-3</v>
      </c>
      <c r="AO352" s="32">
        <f t="shared" ref="AO352:AS402" si="110">AI352*$C352*0.5</f>
        <v>5.5800015861931957E-10</v>
      </c>
      <c r="AP352">
        <f t="shared" si="110"/>
        <v>3.6921026737866876E-4</v>
      </c>
      <c r="AQ352">
        <f t="shared" si="110"/>
        <v>11.671975342575134</v>
      </c>
      <c r="AR352">
        <f t="shared" si="110"/>
        <v>2.4243384293283552</v>
      </c>
      <c r="AS352" s="33">
        <f t="shared" si="110"/>
        <v>2.1832406824372161</v>
      </c>
      <c r="AW352">
        <f>(((AO352-labtown_av20!AO352)/labtown_av20!AO352)/10)*100</f>
        <v>0.38171527301032598</v>
      </c>
      <c r="AX352">
        <f>(((AP352-labtown_av20!AP352)/labtown_av20!AP352)/10)*100</f>
        <v>0.38171527301032404</v>
      </c>
      <c r="AY352">
        <f>(((AQ352-labtown_av20!AQ352)/labtown_av20!AQ352)/10)*100</f>
        <v>-0.51483984236617064</v>
      </c>
      <c r="AZ352">
        <f>(((AR352-labtown_av20!AR352)/labtown_av20!AR352)/10)*100</f>
        <v>0.38171527301032554</v>
      </c>
      <c r="BA352">
        <f>(((AS352-labtown_av20!AS352)/labtown_av20!AS352)/10)*100</f>
        <v>0.38171527301032843</v>
      </c>
    </row>
    <row r="353" spans="1:53" x14ac:dyDescent="0.35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17.309516902258022</v>
      </c>
      <c r="K353">
        <v>14.0499325505341</v>
      </c>
      <c r="L353">
        <v>18.733243400712102</v>
      </c>
      <c r="M353">
        <v>16.057065772039</v>
      </c>
      <c r="N353">
        <f t="shared" si="101"/>
        <v>-20.979892080854523</v>
      </c>
      <c r="O353">
        <f t="shared" si="102"/>
        <v>-9.2399460404272613</v>
      </c>
      <c r="P353">
        <f t="shared" si="97"/>
        <v>-0.28847179814494706</v>
      </c>
      <c r="Q353">
        <f t="shared" si="98"/>
        <v>-1.9049932550534101</v>
      </c>
      <c r="R353">
        <f t="shared" si="99"/>
        <v>-1.9542307479784757</v>
      </c>
      <c r="S353">
        <f t="shared" si="95"/>
        <v>7.736573188706485E-10</v>
      </c>
      <c r="T353">
        <f t="shared" si="95"/>
        <v>9.7082828629967908E-5</v>
      </c>
      <c r="U353">
        <f t="shared" si="95"/>
        <v>0.74940793954357332</v>
      </c>
      <c r="V353">
        <f t="shared" si="95"/>
        <v>0.14882364642630153</v>
      </c>
      <c r="W353">
        <f t="shared" si="95"/>
        <v>0.14167341735004479</v>
      </c>
      <c r="X353">
        <f t="shared" si="103"/>
        <v>1.0400020869222071</v>
      </c>
      <c r="Y353">
        <f t="shared" si="104"/>
        <v>3.9222719807236309E-2</v>
      </c>
      <c r="Z353">
        <f t="shared" si="100"/>
        <v>7.438997753939302E-10</v>
      </c>
      <c r="AA353">
        <f t="shared" si="100"/>
        <v>9.3348686363962818E-5</v>
      </c>
      <c r="AB353">
        <f t="shared" si="100"/>
        <v>0.72058311129103492</v>
      </c>
      <c r="AC353">
        <f t="shared" si="100"/>
        <v>0.14309937287407928</v>
      </c>
      <c r="AD353">
        <f t="shared" si="100"/>
        <v>0.1362241664046219</v>
      </c>
      <c r="AE353">
        <f t="shared" si="107"/>
        <v>0.99999999999999978</v>
      </c>
      <c r="AF353" s="17">
        <f t="shared" si="105"/>
        <v>8.82715987268476</v>
      </c>
      <c r="AG353">
        <f t="shared" si="108"/>
        <v>7006.6556016562727</v>
      </c>
      <c r="AH353">
        <f t="shared" si="109"/>
        <v>2.6691400487566987E-2</v>
      </c>
      <c r="AI353">
        <f t="shared" si="96"/>
        <v>1.985572682765052E-11</v>
      </c>
      <c r="AJ353">
        <f t="shared" si="96"/>
        <v>2.4916071727288149E-6</v>
      </c>
      <c r="AK353">
        <f t="shared" si="96"/>
        <v>1.9233372408046068E-2</v>
      </c>
      <c r="AL353">
        <f t="shared" si="96"/>
        <v>3.8195226709017301E-3</v>
      </c>
      <c r="AM353">
        <f t="shared" si="96"/>
        <v>3.6360137815907314E-3</v>
      </c>
      <c r="AO353" s="32">
        <f t="shared" si="110"/>
        <v>1.3932701660866481E-8</v>
      </c>
      <c r="AP353">
        <f t="shared" si="110"/>
        <v>1.7483529913074111E-3</v>
      </c>
      <c r="AQ353">
        <f t="shared" si="110"/>
        <v>13.495997503373971</v>
      </c>
      <c r="AR353">
        <f t="shared" si="110"/>
        <v>2.6801471596840392</v>
      </c>
      <c r="AS353" s="33">
        <f t="shared" si="110"/>
        <v>2.5513795437171116</v>
      </c>
      <c r="AW353">
        <f>(((AO353-labtown_av20!AO353)/labtown_av20!AO353)/10)*100</f>
        <v>0.35211337947486571</v>
      </c>
      <c r="AX353">
        <f>(((AP353-labtown_av20!AP353)/labtown_av20!AP353)/10)*100</f>
        <v>0.35211337947486548</v>
      </c>
      <c r="AY353">
        <f>(((AQ353-labtown_av20!AQ353)/labtown_av20!AQ353)/10)*100</f>
        <v>-0.43116878571317535</v>
      </c>
      <c r="AZ353">
        <f>(((AR353-labtown_av20!AR353)/labtown_av20!AR353)/10)*100</f>
        <v>0.35211337947486676</v>
      </c>
      <c r="BA353">
        <f>(((AS353-labtown_av20!AS353)/labtown_av20!AS353)/10)*100</f>
        <v>0.35211337947486604</v>
      </c>
    </row>
    <row r="354" spans="1:53" x14ac:dyDescent="0.35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17.027436733043331</v>
      </c>
      <c r="K354">
        <v>13.8209713742235</v>
      </c>
      <c r="L354">
        <v>18.427961832297999</v>
      </c>
      <c r="M354">
        <v>15.7953958562554</v>
      </c>
      <c r="N354">
        <f t="shared" si="101"/>
        <v>-20.613554198757598</v>
      </c>
      <c r="O354">
        <f t="shared" si="102"/>
        <v>-9.0567770993787988</v>
      </c>
      <c r="P354">
        <f t="shared" si="97"/>
        <v>-0.26063011910557632</v>
      </c>
      <c r="Q354">
        <f t="shared" si="98"/>
        <v>-1.8820971374223501</v>
      </c>
      <c r="R354">
        <f t="shared" si="99"/>
        <v>-1.9316638561478683</v>
      </c>
      <c r="S354">
        <f t="shared" si="95"/>
        <v>1.1159562248989005E-9</v>
      </c>
      <c r="T354">
        <f t="shared" si="95"/>
        <v>1.165981559469973E-4</v>
      </c>
      <c r="U354">
        <f t="shared" si="95"/>
        <v>0.77056588450886987</v>
      </c>
      <c r="V354">
        <f t="shared" si="95"/>
        <v>0.15227043864590892</v>
      </c>
      <c r="W354">
        <f t="shared" si="95"/>
        <v>0.14490689356523012</v>
      </c>
      <c r="X354">
        <f t="shared" si="103"/>
        <v>1.0678598159919122</v>
      </c>
      <c r="Y354">
        <f t="shared" si="104"/>
        <v>6.5656473488321709E-2</v>
      </c>
      <c r="Z354">
        <f t="shared" si="100"/>
        <v>1.0450400026171156E-9</v>
      </c>
      <c r="AA354">
        <f t="shared" si="100"/>
        <v>1.0918863525049096E-4</v>
      </c>
      <c r="AB354">
        <f t="shared" si="100"/>
        <v>0.72159835305077724</v>
      </c>
      <c r="AC354">
        <f t="shared" si="100"/>
        <v>0.14259403375382954</v>
      </c>
      <c r="AD354">
        <f t="shared" si="100"/>
        <v>0.1356984235151027</v>
      </c>
      <c r="AE354">
        <f t="shared" si="107"/>
        <v>1</v>
      </c>
      <c r="AF354" s="17">
        <f t="shared" si="105"/>
        <v>9.4782276004781938</v>
      </c>
      <c r="AG354">
        <f t="shared" si="108"/>
        <v>13686.799838789313</v>
      </c>
      <c r="AH354">
        <f t="shared" si="109"/>
        <v>2.7449858429678311E-2</v>
      </c>
      <c r="AI354">
        <f t="shared" si="96"/>
        <v>2.8686200125190477E-11</v>
      </c>
      <c r="AJ354">
        <f t="shared" si="96"/>
        <v>2.9972125797557595E-6</v>
      </c>
      <c r="AK354">
        <f t="shared" si="96"/>
        <v>1.9807772634332862E-2</v>
      </c>
      <c r="AL354">
        <f t="shared" si="96"/>
        <v>3.9141860394593915E-3</v>
      </c>
      <c r="AM354">
        <f t="shared" si="96"/>
        <v>3.7249025146200991E-3</v>
      </c>
      <c r="AO354" s="32">
        <f t="shared" si="110"/>
        <v>2.0129017265266354E-8</v>
      </c>
      <c r="AP354">
        <f t="shared" si="110"/>
        <v>2.1031347303680776E-3</v>
      </c>
      <c r="AQ354">
        <f t="shared" si="110"/>
        <v>13.899052352801263</v>
      </c>
      <c r="AR354">
        <f t="shared" si="110"/>
        <v>2.7465721505078378</v>
      </c>
      <c r="AS354" s="33">
        <f t="shared" si="110"/>
        <v>2.6137524907797167</v>
      </c>
      <c r="AW354">
        <f>(((AO354-labtown_av20!AO354)/labtown_av20!AO354)/10)*100</f>
        <v>0.35218623311155023</v>
      </c>
      <c r="AX354">
        <f>(((AP354-labtown_av20!AP354)/labtown_av20!AP354)/10)*100</f>
        <v>0.3521862331115484</v>
      </c>
      <c r="AY354">
        <f>(((AQ354-labtown_av20!AQ354)/labtown_av20!AQ354)/10)*100</f>
        <v>-0.41882450040512431</v>
      </c>
      <c r="AZ354">
        <f>(((AR354-labtown_av20!AR354)/labtown_av20!AR354)/10)*100</f>
        <v>0.35218623311155084</v>
      </c>
      <c r="BA354">
        <f>(((AS354-labtown_av20!AS354)/labtown_av20!AS354)/10)*100</f>
        <v>0.35218623311154773</v>
      </c>
    </row>
    <row r="355" spans="1:53" x14ac:dyDescent="0.35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13.630639190741212</v>
      </c>
      <c r="K355">
        <v>11.0638305119652</v>
      </c>
      <c r="L355">
        <v>15</v>
      </c>
      <c r="M355">
        <v>12.6443777279603</v>
      </c>
      <c r="N355">
        <f t="shared" si="101"/>
        <v>-16.202128819144438</v>
      </c>
      <c r="O355">
        <f t="shared" si="102"/>
        <v>-6.8510644095722188</v>
      </c>
      <c r="P355">
        <f t="shared" si="97"/>
        <v>7.463820974502744E-2</v>
      </c>
      <c r="Q355">
        <f t="shared" si="98"/>
        <v>-1.60638305119652</v>
      </c>
      <c r="R355">
        <f t="shared" si="99"/>
        <v>-1.6123535985162671</v>
      </c>
      <c r="S355">
        <f t="shared" si="95"/>
        <v>9.1940076073384062E-8</v>
      </c>
      <c r="T355">
        <f t="shared" si="95"/>
        <v>1.0583285980784131E-3</v>
      </c>
      <c r="U355">
        <f t="shared" si="95"/>
        <v>1.0774942534376533</v>
      </c>
      <c r="V355">
        <f t="shared" si="95"/>
        <v>0.20061190641624388</v>
      </c>
      <c r="W355">
        <f t="shared" si="95"/>
        <v>0.19941771208047138</v>
      </c>
      <c r="X355">
        <f t="shared" si="103"/>
        <v>1.4785822924725232</v>
      </c>
      <c r="Y355">
        <f t="shared" si="104"/>
        <v>0.39108371819502924</v>
      </c>
      <c r="Z355">
        <f t="shared" si="100"/>
        <v>6.2181237081934416E-8</v>
      </c>
      <c r="AA355">
        <f t="shared" si="100"/>
        <v>7.1577253661590172E-4</v>
      </c>
      <c r="AB355">
        <f t="shared" si="100"/>
        <v>0.72873472036232745</v>
      </c>
      <c r="AC355">
        <f t="shared" si="100"/>
        <v>0.1356785533260888</v>
      </c>
      <c r="AD355">
        <f t="shared" si="100"/>
        <v>0.13487089159373061</v>
      </c>
      <c r="AE355">
        <f t="shared" si="107"/>
        <v>0.99999999999999978</v>
      </c>
      <c r="AF355" s="17">
        <f t="shared" si="105"/>
        <v>9.2739023690630891</v>
      </c>
      <c r="AG355">
        <f t="shared" si="108"/>
        <v>14011.882124296861</v>
      </c>
      <c r="AH355">
        <f t="shared" si="109"/>
        <v>3.4908349220529808E-2</v>
      </c>
      <c r="AI355">
        <f t="shared" si="96"/>
        <v>2.1706443390207246E-9</v>
      </c>
      <c r="AJ355">
        <f t="shared" si="96"/>
        <v>2.4986437670652356E-5</v>
      </c>
      <c r="AK355">
        <f t="shared" si="96"/>
        <v>2.5438926107533261E-2</v>
      </c>
      <c r="AL355">
        <f t="shared" si="96"/>
        <v>4.7363143212433836E-3</v>
      </c>
      <c r="AM355">
        <f t="shared" si="96"/>
        <v>4.7081201834381662E-3</v>
      </c>
      <c r="AO355" s="32">
        <f t="shared" si="110"/>
        <v>1.5231343707503579E-6</v>
      </c>
      <c r="AP355">
        <f t="shared" si="110"/>
        <v>1.7532905476330431E-2</v>
      </c>
      <c r="AQ355">
        <f t="shared" si="110"/>
        <v>17.850415202908366</v>
      </c>
      <c r="AR355">
        <f t="shared" si="110"/>
        <v>3.3234570047608671</v>
      </c>
      <c r="AS355" s="33">
        <f t="shared" si="110"/>
        <v>3.3036732660926651</v>
      </c>
      <c r="AW355">
        <f>(((AO355-labtown_av20!AO355)/labtown_av20!AO355)/10)*100</f>
        <v>0.32059175761449626</v>
      </c>
      <c r="AX355">
        <f>(((AP355-labtown_av20!AP355)/labtown_av20!AP355)/10)*100</f>
        <v>0.32059175761449571</v>
      </c>
      <c r="AY355">
        <f>(((AQ355-labtown_av20!AQ355)/labtown_av20!AQ355)/10)*100</f>
        <v>-0.2994396838109189</v>
      </c>
      <c r="AZ355">
        <f>(((AR355-labtown_av20!AR355)/labtown_av20!AR355)/10)*100</f>
        <v>0.32059175761449427</v>
      </c>
      <c r="BA355">
        <f>(((AS355-labtown_av20!AS355)/labtown_av20!AS355)/10)*100</f>
        <v>0.32059175761449549</v>
      </c>
    </row>
    <row r="356" spans="1:53" x14ac:dyDescent="0.35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12.54919171006215</v>
      </c>
      <c r="K356">
        <v>10.1860322321933</v>
      </c>
      <c r="L356">
        <v>15</v>
      </c>
      <c r="M356">
        <v>11.6411796939352</v>
      </c>
      <c r="N356">
        <f t="shared" si="101"/>
        <v>-14.797651571509199</v>
      </c>
      <c r="O356">
        <f t="shared" si="102"/>
        <v>-6.1488257857545996</v>
      </c>
      <c r="P356">
        <f t="shared" si="97"/>
        <v>0.18137848056529449</v>
      </c>
      <c r="Q356">
        <f t="shared" si="98"/>
        <v>-1.5186032232193301</v>
      </c>
      <c r="R356">
        <f t="shared" si="99"/>
        <v>-1.5660886431475192</v>
      </c>
      <c r="S356">
        <f t="shared" si="95"/>
        <v>3.7450841229321686E-7</v>
      </c>
      <c r="T356">
        <f t="shared" si="95"/>
        <v>2.1359884061002673E-3</v>
      </c>
      <c r="U356">
        <f t="shared" si="95"/>
        <v>1.1988688419935583</v>
      </c>
      <c r="V356">
        <f t="shared" si="95"/>
        <v>0.21901759208878219</v>
      </c>
      <c r="W356">
        <f t="shared" si="95"/>
        <v>0.20886051479525677</v>
      </c>
      <c r="X356">
        <f t="shared" si="103"/>
        <v>1.6288833117921098</v>
      </c>
      <c r="Y356">
        <f t="shared" si="104"/>
        <v>0.48789469525073481</v>
      </c>
      <c r="Z356">
        <f t="shared" si="100"/>
        <v>2.2991727497114564E-7</v>
      </c>
      <c r="AA356">
        <f t="shared" si="100"/>
        <v>1.3113207008979891E-3</v>
      </c>
      <c r="AB356">
        <f t="shared" si="100"/>
        <v>0.73600658396736451</v>
      </c>
      <c r="AC356">
        <f t="shared" si="100"/>
        <v>0.1344587365486711</v>
      </c>
      <c r="AD356">
        <f t="shared" si="100"/>
        <v>0.1282231288657914</v>
      </c>
      <c r="AE356">
        <f t="shared" si="107"/>
        <v>1</v>
      </c>
      <c r="AF356" s="17">
        <f t="shared" si="105"/>
        <v>10.015328914256084</v>
      </c>
      <c r="AG356">
        <f t="shared" si="108"/>
        <v>31472.052253091766</v>
      </c>
      <c r="AH356">
        <f t="shared" si="109"/>
        <v>3.8027841339214427E-2</v>
      </c>
      <c r="AI356">
        <f t="shared" si="96"/>
        <v>8.7432576537472633E-9</v>
      </c>
      <c r="AJ356">
        <f t="shared" si="96"/>
        <v>4.986669555857619E-5</v>
      </c>
      <c r="AK356">
        <f t="shared" si="96"/>
        <v>2.798874159972814E-2</v>
      </c>
      <c r="AL356">
        <f t="shared" si="96"/>
        <v>5.1131755001440965E-3</v>
      </c>
      <c r="AM356">
        <f t="shared" si="96"/>
        <v>4.8760488005259606E-3</v>
      </c>
      <c r="AO356" s="32">
        <f t="shared" si="110"/>
        <v>6.1351166588426724E-6</v>
      </c>
      <c r="AP356">
        <f t="shared" si="110"/>
        <v>3.4991304929889042E-2</v>
      </c>
      <c r="AQ356">
        <f t="shared" si="110"/>
        <v>19.639612790655921</v>
      </c>
      <c r="AR356">
        <f t="shared" si="110"/>
        <v>3.5878993200063656</v>
      </c>
      <c r="AS356" s="33">
        <f t="shared" si="110"/>
        <v>3.4215082535758694</v>
      </c>
      <c r="AW356">
        <f>(((AO356-labtown_av20!AO356)/labtown_av20!AO356)/10)*100</f>
        <v>0.31470417076332285</v>
      </c>
      <c r="AX356">
        <f>(((AP356-labtown_av20!AP356)/labtown_av20!AP356)/10)*100</f>
        <v>0.31470417076332352</v>
      </c>
      <c r="AY356">
        <f>(((AQ356-labtown_av20!AQ356)/labtown_av20!AQ356)/10)*100</f>
        <v>-0.25719868064378065</v>
      </c>
      <c r="AZ356">
        <f>(((AR356-labtown_av20!AR356)/labtown_av20!AR356)/10)*100</f>
        <v>0.31470417076332008</v>
      </c>
      <c r="BA356">
        <f>(((AS356-labtown_av20!AS356)/labtown_av20!AS356)/10)*100</f>
        <v>0.3147041707633208</v>
      </c>
    </row>
    <row r="357" spans="1:53" x14ac:dyDescent="0.35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10.31076014577631</v>
      </c>
      <c r="K357">
        <v>8.3691234949483206</v>
      </c>
      <c r="L357">
        <v>15</v>
      </c>
      <c r="M357">
        <v>9.5647125656552205</v>
      </c>
      <c r="N357">
        <f t="shared" si="101"/>
        <v>-11.890597591917361</v>
      </c>
      <c r="O357">
        <f t="shared" si="102"/>
        <v>-4.6952987959586805</v>
      </c>
      <c r="P357">
        <f t="shared" si="97"/>
        <v>0.40231458301428535</v>
      </c>
      <c r="Q357">
        <f t="shared" si="98"/>
        <v>-1.3369123494948321</v>
      </c>
      <c r="R357">
        <f t="shared" si="99"/>
        <v>-1.4551930144325333</v>
      </c>
      <c r="S357">
        <f t="shared" si="95"/>
        <v>6.8545520611745973E-6</v>
      </c>
      <c r="T357">
        <f t="shared" si="95"/>
        <v>9.1381365216649663E-3</v>
      </c>
      <c r="U357">
        <f t="shared" si="95"/>
        <v>1.4952816489037335</v>
      </c>
      <c r="V357">
        <f t="shared" si="95"/>
        <v>0.262655405940871</v>
      </c>
      <c r="W357">
        <f t="shared" si="95"/>
        <v>0.23335531860969541</v>
      </c>
      <c r="X357">
        <f t="shared" si="103"/>
        <v>2.0004373645280262</v>
      </c>
      <c r="Y357">
        <f t="shared" si="104"/>
        <v>0.69336583891647752</v>
      </c>
      <c r="Z357">
        <f t="shared" si="100"/>
        <v>3.4265267099686613E-6</v>
      </c>
      <c r="AA357">
        <f t="shared" si="100"/>
        <v>4.5680693050946762E-3</v>
      </c>
      <c r="AB357">
        <f t="shared" si="100"/>
        <v>0.74747736440951906</v>
      </c>
      <c r="AC357">
        <f t="shared" si="100"/>
        <v>0.13129899020999375</v>
      </c>
      <c r="AD357">
        <f t="shared" si="100"/>
        <v>0.1166521495486824</v>
      </c>
      <c r="AE357">
        <f t="shared" si="107"/>
        <v>0.99999999999999989</v>
      </c>
      <c r="AF357" s="17">
        <f t="shared" si="105"/>
        <v>8.6129679999005333</v>
      </c>
      <c r="AG357">
        <f t="shared" si="108"/>
        <v>8940.2969825648015</v>
      </c>
      <c r="AH357">
        <f t="shared" si="109"/>
        <v>4.3172826534522826E-2</v>
      </c>
      <c r="AI357">
        <f t="shared" si="96"/>
        <v>1.4793284326538621E-7</v>
      </c>
      <c r="AJ357">
        <f t="shared" si="96"/>
        <v>1.972164637065307E-4</v>
      </c>
      <c r="AK357">
        <f t="shared" si="96"/>
        <v>3.2270710592134474E-2</v>
      </c>
      <c r="AL357">
        <f t="shared" si="96"/>
        <v>5.6685485284940712E-3</v>
      </c>
      <c r="AM357">
        <f t="shared" si="96"/>
        <v>5.0362030173444804E-3</v>
      </c>
      <c r="AO357" s="32">
        <f t="shared" si="110"/>
        <v>1.0380401528238756E-4</v>
      </c>
      <c r="AP357">
        <f t="shared" si="110"/>
        <v>0.13838617821875676</v>
      </c>
      <c r="AQ357">
        <f t="shared" si="110"/>
        <v>22.644257093537774</v>
      </c>
      <c r="AR357">
        <f t="shared" si="110"/>
        <v>3.9776028439144726</v>
      </c>
      <c r="AS357" s="33">
        <f t="shared" si="110"/>
        <v>3.5338879686087536</v>
      </c>
      <c r="AW357">
        <f>(((AO357-labtown_av20!AO357)/labtown_av20!AO357)/10)*100</f>
        <v>0.28586534277937775</v>
      </c>
      <c r="AX357">
        <f>(((AP357-labtown_av20!AP357)/labtown_av20!AP357)/10)*100</f>
        <v>0.28586534277937992</v>
      </c>
      <c r="AY357">
        <f>(((AQ357-labtown_av20!AQ357)/labtown_av20!AQ357)/10)*100</f>
        <v>-0.1850811043831399</v>
      </c>
      <c r="AZ357">
        <f>(((AR357-labtown_av20!AR357)/labtown_av20!AR357)/10)*100</f>
        <v>0.28586534277937986</v>
      </c>
      <c r="BA357">
        <f>(((AS357-labtown_av20!AS357)/labtown_av20!AS357)/10)*100</f>
        <v>0.28586534277937869</v>
      </c>
    </row>
    <row r="358" spans="1:53" x14ac:dyDescent="0.35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8.3039949769785704</v>
      </c>
      <c r="K358">
        <v>6.7402556631319603</v>
      </c>
      <c r="L358">
        <v>15</v>
      </c>
      <c r="M358">
        <v>7.7031493292936499</v>
      </c>
      <c r="N358">
        <f t="shared" si="101"/>
        <v>-9.2844090610110968</v>
      </c>
      <c r="O358">
        <f t="shared" si="102"/>
        <v>-3.3922045305055484</v>
      </c>
      <c r="P358">
        <f t="shared" si="97"/>
        <v>0.60038491136315386</v>
      </c>
      <c r="Q358">
        <f t="shared" si="98"/>
        <v>-1.1740255663131962</v>
      </c>
      <c r="R358">
        <f t="shared" si="99"/>
        <v>-1.3397632932405079</v>
      </c>
      <c r="S358">
        <f t="shared" si="95"/>
        <v>9.2860790646965679E-5</v>
      </c>
      <c r="T358">
        <f t="shared" si="95"/>
        <v>3.363444694420898E-2</v>
      </c>
      <c r="U358">
        <f t="shared" si="95"/>
        <v>1.8228202896187222</v>
      </c>
      <c r="V358">
        <f t="shared" si="95"/>
        <v>0.30912004996764081</v>
      </c>
      <c r="W358">
        <f t="shared" si="95"/>
        <v>0.26190765655621973</v>
      </c>
      <c r="X358">
        <f t="shared" si="103"/>
        <v>2.4275753038774388</v>
      </c>
      <c r="Y358">
        <f t="shared" si="104"/>
        <v>0.88689294186694989</v>
      </c>
      <c r="Z358">
        <f t="shared" si="100"/>
        <v>3.8252486132415341E-5</v>
      </c>
      <c r="AA358">
        <f t="shared" si="100"/>
        <v>1.3855161110959746E-2</v>
      </c>
      <c r="AB358">
        <f t="shared" si="100"/>
        <v>0.75088104855376758</v>
      </c>
      <c r="AC358">
        <f t="shared" si="100"/>
        <v>0.12733695612815782</v>
      </c>
      <c r="AD358">
        <f t="shared" si="100"/>
        <v>0.1078885817209824</v>
      </c>
      <c r="AE358">
        <f t="shared" si="107"/>
        <v>0.99999999999999989</v>
      </c>
      <c r="AF358" s="17">
        <f t="shared" si="105"/>
        <v>9.8699979981782864</v>
      </c>
      <c r="AG358">
        <f t="shared" si="108"/>
        <v>35983.761904953091</v>
      </c>
      <c r="AH358">
        <f t="shared" si="109"/>
        <v>5.1379797967169412E-2</v>
      </c>
      <c r="AI358">
        <f t="shared" si="96"/>
        <v>1.9654050092254498E-6</v>
      </c>
      <c r="AJ358">
        <f t="shared" si="96"/>
        <v>7.1187537868369426E-4</v>
      </c>
      <c r="AK358">
        <f t="shared" si="96"/>
        <v>3.8580116572068904E-2</v>
      </c>
      <c r="AL358">
        <f t="shared" si="96"/>
        <v>6.5425470796190641E-3</v>
      </c>
      <c r="AM358">
        <f t="shared" si="96"/>
        <v>5.5432935317885224E-3</v>
      </c>
      <c r="AO358" s="32">
        <f t="shared" si="110"/>
        <v>1.3791185723897744E-3</v>
      </c>
      <c r="AP358">
        <f t="shared" si="110"/>
        <v>0.49952073560481575</v>
      </c>
      <c r="AQ358">
        <f t="shared" si="110"/>
        <v>27.0715476147438</v>
      </c>
      <c r="AR358">
        <f t="shared" si="110"/>
        <v>4.5908849045790321</v>
      </c>
      <c r="AS358" s="33">
        <f t="shared" si="110"/>
        <v>3.8897118029176254</v>
      </c>
      <c r="AW358">
        <f>(((AO358-labtown_av20!AO358)/labtown_av20!AO358)/10)*100</f>
        <v>0.27020768431458869</v>
      </c>
      <c r="AX358">
        <f>(((AP358-labtown_av20!AP358)/labtown_av20!AP358)/10)*100</f>
        <v>0.2702076843145873</v>
      </c>
      <c r="AY358">
        <f>(((AQ358-labtown_av20!AQ358)/labtown_av20!AQ358)/10)*100</f>
        <v>-0.11022085296561003</v>
      </c>
      <c r="AZ358">
        <f>(((AR358-labtown_av20!AR358)/labtown_av20!AR358)/10)*100</f>
        <v>0.27020768431458764</v>
      </c>
      <c r="BA358">
        <f>(((AS358-labtown_av20!AS358)/labtown_av20!AS358)/10)*100</f>
        <v>0.27020768431458658</v>
      </c>
    </row>
    <row r="359" spans="1:53" x14ac:dyDescent="0.35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6.2352875830673131</v>
      </c>
      <c r="K359">
        <v>5.0611100511910001</v>
      </c>
      <c r="L359">
        <v>15</v>
      </c>
      <c r="M359">
        <v>5.78412577278971</v>
      </c>
      <c r="N359">
        <f t="shared" si="101"/>
        <v>-6.5977760819055824</v>
      </c>
      <c r="O359">
        <f t="shared" si="102"/>
        <v>-2.0488880409527912</v>
      </c>
      <c r="P359">
        <f t="shared" si="97"/>
        <v>0.80456901777517431</v>
      </c>
      <c r="Q359">
        <f t="shared" si="98"/>
        <v>-1.0061110051191</v>
      </c>
      <c r="R359">
        <f t="shared" si="99"/>
        <v>-1.2631752981727626</v>
      </c>
      <c r="S359">
        <f t="shared" si="95"/>
        <v>1.3633967511989221E-3</v>
      </c>
      <c r="T359">
        <f t="shared" si="95"/>
        <v>0.12887813114537161</v>
      </c>
      <c r="U359">
        <f t="shared" si="95"/>
        <v>2.2357327300851804</v>
      </c>
      <c r="V359">
        <f t="shared" si="95"/>
        <v>0.36563818316766133</v>
      </c>
      <c r="W359">
        <f t="shared" si="95"/>
        <v>0.28275476884888179</v>
      </c>
      <c r="X359">
        <f t="shared" si="103"/>
        <v>3.0143672099982939</v>
      </c>
      <c r="Y359">
        <f t="shared" si="104"/>
        <v>1.103389927553553</v>
      </c>
      <c r="Z359">
        <f t="shared" si="100"/>
        <v>4.5229948981554037E-4</v>
      </c>
      <c r="AA359">
        <f t="shared" si="100"/>
        <v>4.2754622170085424E-2</v>
      </c>
      <c r="AB359">
        <f t="shared" si="100"/>
        <v>0.74169222736683293</v>
      </c>
      <c r="AC359">
        <f t="shared" si="100"/>
        <v>0.1212984874420354</v>
      </c>
      <c r="AD359">
        <f t="shared" si="100"/>
        <v>9.3802363531230767E-2</v>
      </c>
      <c r="AE359">
        <f t="shared" si="107"/>
        <v>1</v>
      </c>
      <c r="AF359" s="17">
        <f t="shared" si="105"/>
        <v>9.8720078519071119</v>
      </c>
      <c r="AG359">
        <f t="shared" si="108"/>
        <v>41956.170849925256</v>
      </c>
      <c r="AH359">
        <f t="shared" si="109"/>
        <v>5.8581776103640966E-2</v>
      </c>
      <c r="AI359">
        <f t="shared" si="96"/>
        <v>2.6496507444165025E-5</v>
      </c>
      <c r="AJ359">
        <f t="shared" si="96"/>
        <v>2.5046417033637086E-3</v>
      </c>
      <c r="AK359">
        <f t="shared" si="96"/>
        <v>4.3449648001414577E-2</v>
      </c>
      <c r="AL359">
        <f t="shared" si="96"/>
        <v>7.1058808330396236E-3</v>
      </c>
      <c r="AM359">
        <f t="shared" si="96"/>
        <v>5.495109058378897E-3</v>
      </c>
      <c r="AO359" s="32">
        <f t="shared" si="110"/>
        <v>1.8592516732270227E-2</v>
      </c>
      <c r="AP359">
        <f t="shared" si="110"/>
        <v>1.7574992808490508</v>
      </c>
      <c r="AQ359">
        <f t="shared" si="110"/>
        <v>30.488482649265222</v>
      </c>
      <c r="AR359">
        <f t="shared" si="110"/>
        <v>4.9861744444701035</v>
      </c>
      <c r="AS359" s="33">
        <f t="shared" si="110"/>
        <v>3.8559009080292364</v>
      </c>
      <c r="AW359">
        <f>(((AO359-labtown_av20!AO359)/labtown_av20!AO359)/10)*100</f>
        <v>0.23843094703345546</v>
      </c>
      <c r="AX359">
        <f>(((AP359-labtown_av20!AP359)/labtown_av20!AP359)/10)*100</f>
        <v>0.23843094703345177</v>
      </c>
      <c r="AY359">
        <f>(((AQ359-labtown_av20!AQ359)/labtown_av20!AQ359)/10)*100</f>
        <v>-4.7675283249837913E-2</v>
      </c>
      <c r="AZ359">
        <f>(((AR359-labtown_av20!AR359)/labtown_av20!AR359)/10)*100</f>
        <v>0.23843094703345508</v>
      </c>
      <c r="BA359">
        <f>(((AS359-labtown_av20!AS359)/labtown_av20!AS359)/10)*100</f>
        <v>0.23843094703345441</v>
      </c>
    </row>
    <row r="360" spans="1:53" x14ac:dyDescent="0.35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4.9496309228230482</v>
      </c>
      <c r="K360">
        <v>4.0175575672264996</v>
      </c>
      <c r="L360">
        <v>15</v>
      </c>
      <c r="M360">
        <v>4.5914943625445597</v>
      </c>
      <c r="N360">
        <f t="shared" si="101"/>
        <v>-4.9280921075623789</v>
      </c>
      <c r="O360">
        <f t="shared" si="102"/>
        <v>-1.2140460537811895</v>
      </c>
      <c r="P360">
        <f t="shared" si="97"/>
        <v>0.93146499982525766</v>
      </c>
      <c r="Q360">
        <f t="shared" si="98"/>
        <v>-0.90175575672264996</v>
      </c>
      <c r="R360">
        <f t="shared" si="99"/>
        <v>-1.2082198098397705</v>
      </c>
      <c r="S360">
        <f t="shared" si="95"/>
        <v>7.240303833135381E-3</v>
      </c>
      <c r="T360">
        <f t="shared" si="95"/>
        <v>0.29699319473824648</v>
      </c>
      <c r="U360">
        <f t="shared" si="95"/>
        <v>2.5382249542616715</v>
      </c>
      <c r="V360">
        <f t="shared" si="95"/>
        <v>0.40585644862310805</v>
      </c>
      <c r="W360">
        <f t="shared" si="95"/>
        <v>0.2987286000781143</v>
      </c>
      <c r="X360">
        <f t="shared" si="103"/>
        <v>3.5470435015342758</v>
      </c>
      <c r="Y360">
        <f t="shared" si="104"/>
        <v>1.2661144400338078</v>
      </c>
      <c r="Z360">
        <f t="shared" si="100"/>
        <v>2.0412221699574822E-3</v>
      </c>
      <c r="AA360">
        <f t="shared" si="100"/>
        <v>8.3729786400922879E-2</v>
      </c>
      <c r="AB360">
        <f t="shared" si="100"/>
        <v>0.71558889908278844</v>
      </c>
      <c r="AC360">
        <f t="shared" si="100"/>
        <v>0.11442105191198094</v>
      </c>
      <c r="AD360">
        <f t="shared" si="100"/>
        <v>8.4219040434350204E-2</v>
      </c>
      <c r="AE360">
        <f t="shared" si="107"/>
        <v>1</v>
      </c>
      <c r="AF360" s="17">
        <f t="shared" si="105"/>
        <v>9.1280125360663948</v>
      </c>
      <c r="AG360">
        <f t="shared" si="108"/>
        <v>22343.542767453342</v>
      </c>
      <c r="AH360">
        <f t="shared" si="109"/>
        <v>6.7211112659749536E-2</v>
      </c>
      <c r="AI360">
        <f t="shared" si="96"/>
        <v>1.3719281322859076E-4</v>
      </c>
      <c r="AJ360">
        <f t="shared" si="96"/>
        <v>5.6275721067691924E-3</v>
      </c>
      <c r="AK360">
        <f t="shared" si="96"/>
        <v>4.8095526114319435E-2</v>
      </c>
      <c r="AL360">
        <f t="shared" si="96"/>
        <v>7.6903662107032011E-3</v>
      </c>
      <c r="AM360">
        <f t="shared" si="96"/>
        <v>5.660455414729113E-3</v>
      </c>
      <c r="AO360" s="32">
        <f t="shared" si="110"/>
        <v>9.6267769662658612E-2</v>
      </c>
      <c r="AP360">
        <f t="shared" si="110"/>
        <v>3.9488498164389156</v>
      </c>
      <c r="AQ360">
        <f t="shared" si="110"/>
        <v>33.748480848359705</v>
      </c>
      <c r="AR360">
        <f t="shared" si="110"/>
        <v>5.3963060132014551</v>
      </c>
      <c r="AS360" s="33">
        <f t="shared" si="110"/>
        <v>3.9719239311970802</v>
      </c>
      <c r="AW360">
        <f>(((AO360-labtown_av20!AO360)/labtown_av20!AO360)/10)*100</f>
        <v>0.22690916155783453</v>
      </c>
      <c r="AX360">
        <f>(((AP360-labtown_av20!AP360)/labtown_av20!AP360)/10)*100</f>
        <v>0.22690916155783453</v>
      </c>
      <c r="AY360">
        <f>(((AQ360-labtown_av20!AQ360)/labtown_av20!AQ360)/10)*100</f>
        <v>-6.1013942530032121E-4</v>
      </c>
      <c r="AZ360">
        <f>(((AR360-labtown_av20!AR360)/labtown_av20!AR360)/10)*100</f>
        <v>0.22690916155783228</v>
      </c>
      <c r="BA360">
        <f>(((AS360-labtown_av20!AS360)/labtown_av20!AS360)/10)*100</f>
        <v>0.22690916155783469</v>
      </c>
    </row>
    <row r="361" spans="1:53" x14ac:dyDescent="0.35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2.8032881784825063</v>
      </c>
      <c r="K361">
        <v>2.2753962487682702</v>
      </c>
      <c r="L361">
        <v>15</v>
      </c>
      <c r="M361">
        <v>2.60045285573517</v>
      </c>
      <c r="N361">
        <f t="shared" si="101"/>
        <v>-2.1406339980292199</v>
      </c>
      <c r="O361">
        <f t="shared" si="102"/>
        <v>0.17968300098539003</v>
      </c>
      <c r="P361">
        <f t="shared" si="97"/>
        <v>1.1433118161497786</v>
      </c>
      <c r="Q361">
        <f t="shared" si="98"/>
        <v>-0.727539624876827</v>
      </c>
      <c r="R361">
        <f t="shared" si="99"/>
        <v>-1.0970153754834562</v>
      </c>
      <c r="S361">
        <f t="shared" si="95"/>
        <v>0.11758027372406689</v>
      </c>
      <c r="T361">
        <f t="shared" si="95"/>
        <v>1.1968379065442847</v>
      </c>
      <c r="U361">
        <f t="shared" si="95"/>
        <v>3.1371408134949821</v>
      </c>
      <c r="V361">
        <f t="shared" si="95"/>
        <v>0.48309612678299158</v>
      </c>
      <c r="W361">
        <f t="shared" si="95"/>
        <v>0.33386606297650245</v>
      </c>
      <c r="X361">
        <f t="shared" si="103"/>
        <v>5.2685211835228278</v>
      </c>
      <c r="Y361">
        <f t="shared" si="104"/>
        <v>1.6617497128375991</v>
      </c>
      <c r="Z361">
        <f t="shared" si="100"/>
        <v>2.2317509909952786E-2</v>
      </c>
      <c r="AA361">
        <f t="shared" si="100"/>
        <v>0.22716771269466776</v>
      </c>
      <c r="AB361">
        <f t="shared" si="100"/>
        <v>0.5954499762298221</v>
      </c>
      <c r="AC361">
        <f t="shared" si="100"/>
        <v>9.1694824781926088E-2</v>
      </c>
      <c r="AD361">
        <f t="shared" si="100"/>
        <v>6.3369976383631232E-2</v>
      </c>
      <c r="AE361">
        <f t="shared" si="107"/>
        <v>1</v>
      </c>
      <c r="AF361" s="17">
        <f t="shared" si="105"/>
        <v>8.6284315092255301</v>
      </c>
      <c r="AG361">
        <f t="shared" si="108"/>
        <v>17883.902905487637</v>
      </c>
      <c r="AH361">
        <f t="shared" si="109"/>
        <v>9.2747560218551364E-2</v>
      </c>
      <c r="AI361">
        <f t="shared" si="96"/>
        <v>2.0698945943014627E-3</v>
      </c>
      <c r="AJ361">
        <f t="shared" si="96"/>
        <v>2.1069251112859275E-2</v>
      </c>
      <c r="AK361">
        <f t="shared" si="96"/>
        <v>5.5226532527510405E-2</v>
      </c>
      <c r="AL361">
        <f t="shared" si="96"/>
        <v>8.5044712831912062E-3</v>
      </c>
      <c r="AM361">
        <f t="shared" si="96"/>
        <v>5.8774107006890159E-3</v>
      </c>
      <c r="AO361" s="32">
        <f t="shared" si="110"/>
        <v>1.4524385887341007</v>
      </c>
      <c r="AP361">
        <f t="shared" si="110"/>
        <v>14.78422787145499</v>
      </c>
      <c r="AQ361">
        <f t="shared" si="110"/>
        <v>38.752285834151394</v>
      </c>
      <c r="AR361">
        <f t="shared" si="110"/>
        <v>5.9675610064852043</v>
      </c>
      <c r="AS361" s="33">
        <f t="shared" si="110"/>
        <v>4.1241607795011106</v>
      </c>
      <c r="AW361">
        <f>(((AO361-labtown_av20!AO361)/labtown_av20!AO361)/10)*100</f>
        <v>0.20413634330760105</v>
      </c>
      <c r="AX361">
        <f>(((AP361-labtown_av20!AP361)/labtown_av20!AP361)/10)*100</f>
        <v>0.20413634330760061</v>
      </c>
      <c r="AY361">
        <f>(((AQ361-labtown_av20!AQ361)/labtown_av20!AQ361)/10)*100</f>
        <v>7.4937888979994594E-2</v>
      </c>
      <c r="AZ361">
        <f>(((AR361-labtown_av20!AR361)/labtown_av20!AR361)/10)*100</f>
        <v>0.20413634330759936</v>
      </c>
      <c r="BA361">
        <f>(((AS361-labtown_av20!AS361)/labtown_av20!AS361)/10)*100</f>
        <v>0.20413634330760075</v>
      </c>
    </row>
    <row r="362" spans="1:53" x14ac:dyDescent="0.35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0.74284000788947624</v>
      </c>
      <c r="K362">
        <v>0.60295455185833902</v>
      </c>
      <c r="L362">
        <v>15</v>
      </c>
      <c r="M362">
        <v>0.68909091640953202</v>
      </c>
      <c r="N362">
        <f t="shared" si="101"/>
        <v>0.53527271702665702</v>
      </c>
      <c r="O362">
        <f t="shared" si="102"/>
        <v>1.5176363585133286</v>
      </c>
      <c r="P362">
        <f t="shared" si="97"/>
        <v>1.3466807264940259</v>
      </c>
      <c r="Q362">
        <f t="shared" si="98"/>
        <v>-0.5602954551858339</v>
      </c>
      <c r="R362">
        <f t="shared" si="99"/>
        <v>-0.99386377513671731</v>
      </c>
      <c r="S362">
        <f t="shared" si="95"/>
        <v>1.7079139559631524</v>
      </c>
      <c r="T362">
        <f t="shared" si="95"/>
        <v>4.5614308559839296</v>
      </c>
      <c r="U362">
        <f t="shared" si="95"/>
        <v>3.8446429065805732</v>
      </c>
      <c r="V362">
        <f t="shared" si="95"/>
        <v>0.57104032209774569</v>
      </c>
      <c r="W362">
        <f t="shared" si="95"/>
        <v>0.37014377226247014</v>
      </c>
      <c r="X362">
        <f t="shared" si="103"/>
        <v>11.05517181288787</v>
      </c>
      <c r="Y362">
        <f t="shared" si="104"/>
        <v>2.4028983558338561</v>
      </c>
      <c r="Z362">
        <f t="shared" si="100"/>
        <v>0.15449004184377349</v>
      </c>
      <c r="AA362">
        <f t="shared" si="100"/>
        <v>0.41260605743515594</v>
      </c>
      <c r="AB362">
        <f t="shared" si="100"/>
        <v>0.34776871600480919</v>
      </c>
      <c r="AC362">
        <f t="shared" si="100"/>
        <v>5.1653681350482469E-2</v>
      </c>
      <c r="AD362">
        <f t="shared" si="100"/>
        <v>3.3481503365778979E-2</v>
      </c>
      <c r="AE362">
        <f t="shared" si="107"/>
        <v>1</v>
      </c>
      <c r="AF362" s="17">
        <f t="shared" si="105"/>
        <v>9.2305467269012063</v>
      </c>
      <c r="AG362">
        <f t="shared" si="108"/>
        <v>54861.964653701485</v>
      </c>
      <c r="AH362">
        <f t="shared" si="109"/>
        <v>0.17094690779561159</v>
      </c>
      <c r="AI362">
        <f t="shared" si="96"/>
        <v>2.6409594938407721E-2</v>
      </c>
      <c r="AJ362">
        <f t="shared" si="96"/>
        <v>7.0533729656278424E-2</v>
      </c>
      <c r="AK362">
        <f t="shared" si="96"/>
        <v>5.9449986629072346E-2</v>
      </c>
      <c r="AL362">
        <f t="shared" si="96"/>
        <v>8.8300371031248288E-3</v>
      </c>
      <c r="AM362">
        <f t="shared" si="96"/>
        <v>5.723559468728278E-3</v>
      </c>
      <c r="AO362" s="32">
        <f t="shared" si="110"/>
        <v>18.531530497728134</v>
      </c>
      <c r="AP362">
        <f t="shared" si="110"/>
        <v>49.493298374785375</v>
      </c>
      <c r="AQ362">
        <f t="shared" si="110"/>
        <v>41.715870420411953</v>
      </c>
      <c r="AR362">
        <f t="shared" si="110"/>
        <v>6.1960095281375986</v>
      </c>
      <c r="AS362" s="33">
        <f t="shared" si="110"/>
        <v>4.0162038493080212</v>
      </c>
      <c r="AW362">
        <f>(((AO362-labtown_av20!AO362)/labtown_av20!AO362)/10)*100</f>
        <v>0.20185801107891663</v>
      </c>
      <c r="AX362">
        <f>(((AP362-labtown_av20!AP362)/labtown_av20!AP362)/10)*100</f>
        <v>0.20185801107891846</v>
      </c>
      <c r="AY362">
        <f>(((AQ362-labtown_av20!AQ362)/labtown_av20!AQ362)/10)*100</f>
        <v>0.16746906401243605</v>
      </c>
      <c r="AZ362">
        <f>(((AR362-labtown_av20!AR362)/labtown_av20!AR362)/10)*100</f>
        <v>0.20185801107891582</v>
      </c>
      <c r="BA362">
        <f>(((AS362-labtown_av20!AS362)/labtown_av20!AS362)/10)*100</f>
        <v>0.20185801107891616</v>
      </c>
    </row>
    <row r="363" spans="1:53" x14ac:dyDescent="0.35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2.3641609554174261</v>
      </c>
      <c r="K363">
        <v>1.9189618144621901</v>
      </c>
      <c r="L363">
        <v>15</v>
      </c>
      <c r="M363">
        <v>2.1930992165282199</v>
      </c>
      <c r="N363">
        <f t="shared" si="101"/>
        <v>-1.5703389031394992</v>
      </c>
      <c r="O363">
        <f t="shared" si="102"/>
        <v>0.4648305484302504</v>
      </c>
      <c r="P363">
        <f t="shared" si="97"/>
        <v>1.1866542433613974</v>
      </c>
      <c r="Q363">
        <f t="shared" si="98"/>
        <v>-0.69189618144621901</v>
      </c>
      <c r="R363">
        <f t="shared" si="99"/>
        <v>-1.0961732654412353</v>
      </c>
      <c r="S363">
        <f t="shared" ref="S363:W404" si="111">EXP(N363)</f>
        <v>0.20797468713776229</v>
      </c>
      <c r="T363">
        <f t="shared" si="111"/>
        <v>1.5917444424388556</v>
      </c>
      <c r="U363">
        <f t="shared" si="111"/>
        <v>3.2761018110480031</v>
      </c>
      <c r="V363">
        <f t="shared" si="111"/>
        <v>0.50062589096976085</v>
      </c>
      <c r="W363">
        <f t="shared" si="111"/>
        <v>0.3341473333545748</v>
      </c>
      <c r="X363">
        <f t="shared" si="103"/>
        <v>5.9105941649489564</v>
      </c>
      <c r="Y363">
        <f t="shared" si="104"/>
        <v>1.7767463618890078</v>
      </c>
      <c r="Z363">
        <f t="shared" si="100"/>
        <v>3.5186764872319455E-2</v>
      </c>
      <c r="AA363">
        <f t="shared" si="100"/>
        <v>0.26930362633899463</v>
      </c>
      <c r="AB363">
        <f t="shared" si="100"/>
        <v>0.55427622327311243</v>
      </c>
      <c r="AC363">
        <f t="shared" si="100"/>
        <v>8.4699757249207822E-2</v>
      </c>
      <c r="AD363">
        <f t="shared" si="100"/>
        <v>5.6533628266365751E-2</v>
      </c>
      <c r="AE363">
        <f t="shared" si="107"/>
        <v>1.0000000000000002</v>
      </c>
      <c r="AF363" s="17">
        <f t="shared" si="105"/>
        <v>9.8021073208252112</v>
      </c>
      <c r="AG363">
        <f t="shared" si="108"/>
        <v>62682.010661077955</v>
      </c>
      <c r="AH363">
        <f t="shared" si="109"/>
        <v>0.11655208575664329</v>
      </c>
      <c r="AI363">
        <f t="shared" ref="AI363:AM404" si="112">Z363*$AH363</f>
        <v>4.1010908368974211E-3</v>
      </c>
      <c r="AJ363">
        <f t="shared" si="112"/>
        <v>3.1387899351637522E-2</v>
      </c>
      <c r="AK363">
        <f t="shared" si="112"/>
        <v>6.4602049907796166E-2</v>
      </c>
      <c r="AL363">
        <f t="shared" si="112"/>
        <v>9.8719333704765395E-3</v>
      </c>
      <c r="AM363">
        <f t="shared" si="112"/>
        <v>6.589112289835654E-3</v>
      </c>
      <c r="AO363" s="32">
        <f t="shared" si="110"/>
        <v>2.8777226646286489</v>
      </c>
      <c r="AP363">
        <f t="shared" si="110"/>
        <v>22.024791196193991</v>
      </c>
      <c r="AQ363">
        <f t="shared" si="110"/>
        <v>45.331057173505414</v>
      </c>
      <c r="AR363">
        <f t="shared" si="110"/>
        <v>6.9271048932474066</v>
      </c>
      <c r="AS363" s="33">
        <f t="shared" si="110"/>
        <v>4.623559567529159</v>
      </c>
      <c r="AW363">
        <f>(((AO363-labtown_av20!AO363)/labtown_av20!AO363)/10)*100</f>
        <v>0.22361688744235156</v>
      </c>
      <c r="AX363">
        <f>(((AP363-labtown_av20!AP363)/labtown_av20!AP363)/10)*100</f>
        <v>0.22361688744235186</v>
      </c>
      <c r="AY363">
        <f>(((AQ363-labtown_av20!AQ363)/labtown_av20!AQ363)/10)*100</f>
        <v>0.11434020253943268</v>
      </c>
      <c r="AZ363">
        <f>(((AR363-labtown_av20!AR363)/labtown_av20!AR363)/10)*100</f>
        <v>0.22361688744235297</v>
      </c>
      <c r="BA363">
        <f>(((AS363-labtown_av20!AS363)/labtown_av20!AS363)/10)*100</f>
        <v>0.22361688744235025</v>
      </c>
    </row>
    <row r="364" spans="1:53" x14ac:dyDescent="0.35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4.5690904770286167</v>
      </c>
      <c r="K364">
        <v>3.7086773352505098</v>
      </c>
      <c r="L364">
        <v>15</v>
      </c>
      <c r="M364">
        <v>4.2384883831434301</v>
      </c>
      <c r="N364">
        <f t="shared" si="101"/>
        <v>-4.4338837364008192</v>
      </c>
      <c r="O364">
        <f t="shared" si="102"/>
        <v>-0.96694186820040962</v>
      </c>
      <c r="P364">
        <f t="shared" si="97"/>
        <v>0.96902483603353862</v>
      </c>
      <c r="Q364">
        <f t="shared" si="98"/>
        <v>-0.87086773352505098</v>
      </c>
      <c r="R364">
        <f t="shared" si="99"/>
        <v>-1.1766953507062023</v>
      </c>
      <c r="S364">
        <f t="shared" si="111"/>
        <v>1.1868306674894993E-2</v>
      </c>
      <c r="T364">
        <f t="shared" si="111"/>
        <v>0.38024409842979151</v>
      </c>
      <c r="U364">
        <f t="shared" si="111"/>
        <v>2.6353732848339892</v>
      </c>
      <c r="V364">
        <f t="shared" si="111"/>
        <v>0.41858816862456022</v>
      </c>
      <c r="W364">
        <f t="shared" si="111"/>
        <v>0.30829586676794118</v>
      </c>
      <c r="X364">
        <f t="shared" si="103"/>
        <v>3.754369725331177</v>
      </c>
      <c r="Y364">
        <f t="shared" si="104"/>
        <v>1.3229204216820449</v>
      </c>
      <c r="Z364">
        <f t="shared" si="100"/>
        <v>3.1611981619226585E-3</v>
      </c>
      <c r="AA364">
        <f t="shared" si="100"/>
        <v>0.10128040823050526</v>
      </c>
      <c r="AB364">
        <f t="shared" si="100"/>
        <v>0.70194825700111896</v>
      </c>
      <c r="AC364">
        <f t="shared" si="100"/>
        <v>0.11149359259965695</v>
      </c>
      <c r="AD364">
        <f t="shared" si="100"/>
        <v>8.2116544006796258E-2</v>
      </c>
      <c r="AE364">
        <f t="shared" si="107"/>
        <v>1.0000000000000002</v>
      </c>
      <c r="AF364" s="18">
        <f t="shared" si="105"/>
        <v>9.9154847935456214</v>
      </c>
      <c r="AG364">
        <f t="shared" si="108"/>
        <v>51099.453873265622</v>
      </c>
      <c r="AH364">
        <f t="shared" si="109"/>
        <v>9.8247410394360357E-2</v>
      </c>
      <c r="AI364">
        <f t="shared" si="112"/>
        <v>3.1057953315231305E-4</v>
      </c>
      <c r="AJ364">
        <f t="shared" si="112"/>
        <v>9.9505378323308021E-3</v>
      </c>
      <c r="AK364">
        <f t="shared" si="112"/>
        <v>6.8964598481194864E-2</v>
      </c>
      <c r="AL364">
        <f t="shared" si="112"/>
        <v>1.0953956748480115E-2</v>
      </c>
      <c r="AM364">
        <f t="shared" si="112"/>
        <v>8.0677377992022636E-3</v>
      </c>
      <c r="AO364" s="34">
        <f t="shared" si="110"/>
        <v>0.21793269090287928</v>
      </c>
      <c r="AP364" s="35">
        <f t="shared" si="110"/>
        <v>6.982261399263761</v>
      </c>
      <c r="AQ364" s="35">
        <f t="shared" si="110"/>
        <v>48.39224391734998</v>
      </c>
      <c r="AR364" s="35">
        <f t="shared" si="110"/>
        <v>7.6863573268985919</v>
      </c>
      <c r="AS364" s="36">
        <f t="shared" si="110"/>
        <v>5.6611064812720997</v>
      </c>
      <c r="AT364">
        <f>SUM(AO345:AS364)</f>
        <v>667.61811332510376</v>
      </c>
      <c r="AU364">
        <f>C364*0.5</f>
        <v>701.69688482338495</v>
      </c>
      <c r="AW364">
        <f>(((AO364-labtown_av20!AO364)/labtown_av20!AO364)/10)*100</f>
        <v>0.28814400847768973</v>
      </c>
      <c r="AX364">
        <f>(((AP364-labtown_av20!AP364)/labtown_av20!AP364)/10)*100</f>
        <v>0.28814400847768801</v>
      </c>
      <c r="AY364">
        <f>(((AQ364-labtown_av20!AQ364)/labtown_av20!AQ364)/10)*100</f>
        <v>7.6677266421229448E-2</v>
      </c>
      <c r="AZ364">
        <f>(((AR364-labtown_av20!AR364)/labtown_av20!AR364)/10)*100</f>
        <v>0.2881440084776884</v>
      </c>
      <c r="BA364">
        <f>(((AS364-labtown_av20!AS364)/labtown_av20!AS364)/10)*100</f>
        <v>0.28814400847768806</v>
      </c>
    </row>
    <row r="365" spans="1:53" x14ac:dyDescent="0.35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37.897244060564901</v>
      </c>
      <c r="K365">
        <v>30.7607500491598</v>
      </c>
      <c r="L365">
        <v>41.014333398879799</v>
      </c>
      <c r="M365">
        <v>35.155142913325498</v>
      </c>
      <c r="N365">
        <f t="shared" si="101"/>
        <v>-47.717200078655758</v>
      </c>
      <c r="O365">
        <f t="shared" si="102"/>
        <v>-22.608600039327879</v>
      </c>
      <c r="P365">
        <f t="shared" si="97"/>
        <v>-2.3005072059778331</v>
      </c>
      <c r="Q365">
        <f t="shared" si="98"/>
        <v>-3.57607500491598</v>
      </c>
      <c r="R365">
        <f t="shared" si="99"/>
        <v>-4.0390928175250673</v>
      </c>
      <c r="S365">
        <f t="shared" si="111"/>
        <v>1.8909642312088813E-21</v>
      </c>
      <c r="T365">
        <f t="shared" si="111"/>
        <v>1.5177832627423614E-10</v>
      </c>
      <c r="U365">
        <f t="shared" si="111"/>
        <v>0.10020800473194683</v>
      </c>
      <c r="V365">
        <f t="shared" si="111"/>
        <v>2.798532523580341E-2</v>
      </c>
      <c r="W365">
        <f t="shared" si="111"/>
        <v>1.7613443777576447E-2</v>
      </c>
      <c r="X365">
        <f t="shared" si="103"/>
        <v>0.145806773897105</v>
      </c>
      <c r="Y365">
        <f t="shared" si="104"/>
        <v>-1.925473000287198</v>
      </c>
      <c r="Z365">
        <f t="shared" si="100"/>
        <v>1.2968973804628061E-20</v>
      </c>
      <c r="AA365">
        <f t="shared" si="100"/>
        <v>1.0409552465741079E-9</v>
      </c>
      <c r="AB365">
        <f t="shared" si="100"/>
        <v>0.6872657699885949</v>
      </c>
      <c r="AC365">
        <f t="shared" si="100"/>
        <v>0.19193432848018771</v>
      </c>
      <c r="AD365">
        <f t="shared" si="100"/>
        <v>0.12079990049026222</v>
      </c>
      <c r="AE365">
        <f t="shared" si="107"/>
        <v>1</v>
      </c>
      <c r="AF365" s="16">
        <f t="shared" si="105"/>
        <v>9.3332106495075688</v>
      </c>
      <c r="AG365">
        <f t="shared" si="108"/>
        <v>2937.6920919144236</v>
      </c>
      <c r="AH365">
        <f>AG365/C409</f>
        <v>9.5558759426799932E-3</v>
      </c>
      <c r="AI365">
        <f t="shared" si="112"/>
        <v>1.239299047808923E-22</v>
      </c>
      <c r="AJ365">
        <f t="shared" si="112"/>
        <v>9.9472391981440372E-12</v>
      </c>
      <c r="AK365">
        <f t="shared" si="112"/>
        <v>6.567426437661456E-3</v>
      </c>
      <c r="AL365">
        <f t="shared" si="112"/>
        <v>1.8341006320982652E-3</v>
      </c>
      <c r="AM365">
        <f t="shared" si="112"/>
        <v>1.1543488629730339E-3</v>
      </c>
      <c r="AO365" s="29">
        <f t="shared" si="110"/>
        <v>8.0172959570772395E-19</v>
      </c>
      <c r="AP365" s="30">
        <f t="shared" si="110"/>
        <v>6.4350860874425847E-8</v>
      </c>
      <c r="AQ365" s="30">
        <f t="shared" si="110"/>
        <v>42.486114646949588</v>
      </c>
      <c r="AR365" s="30">
        <f t="shared" si="110"/>
        <v>11.865197192390159</v>
      </c>
      <c r="AS365" s="31">
        <f t="shared" si="110"/>
        <v>7.4677346751236469</v>
      </c>
      <c r="AW365">
        <f>(((AO365-labtown_av20!AO365)/labtown_av20!AO365)/10)*100</f>
        <v>0.60549351887639591</v>
      </c>
      <c r="AX365">
        <f>(((AP365-labtown_av20!AP365)/labtown_av20!AP365)/10)*100</f>
        <v>0.60549351887639724</v>
      </c>
      <c r="AY365">
        <f>(((AQ365-labtown_av20!AQ365)/labtown_av20!AQ365)/10)*100</f>
        <v>-1.0727185192648541</v>
      </c>
      <c r="AZ365">
        <f>(((AR365-labtown_av20!AR365)/labtown_av20!AR365)/10)*100</f>
        <v>0.60549351887639691</v>
      </c>
      <c r="BA365">
        <f>(((AS365-labtown_av20!AS365)/labtown_av20!AS365)/10)*100</f>
        <v>0.60549351887639757</v>
      </c>
    </row>
    <row r="366" spans="1:53" x14ac:dyDescent="0.35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36.615579369008643</v>
      </c>
      <c r="K366">
        <v>29.720437799519999</v>
      </c>
      <c r="L366">
        <v>39.627250399360001</v>
      </c>
      <c r="M366">
        <v>33.966214628022897</v>
      </c>
      <c r="N366">
        <f t="shared" si="101"/>
        <v>-46.052700479231994</v>
      </c>
      <c r="O366">
        <f t="shared" si="102"/>
        <v>-21.776350239615997</v>
      </c>
      <c r="P366">
        <f t="shared" si="97"/>
        <v>-2.1740052364216322</v>
      </c>
      <c r="Q366">
        <f t="shared" si="98"/>
        <v>-3.4720437799520001</v>
      </c>
      <c r="R366">
        <f t="shared" si="99"/>
        <v>-3.8906561313111876</v>
      </c>
      <c r="S366">
        <f t="shared" si="111"/>
        <v>9.9900187910328775E-21</v>
      </c>
      <c r="T366">
        <f t="shared" si="111"/>
        <v>3.4886006304687877E-10</v>
      </c>
      <c r="U366">
        <f t="shared" si="111"/>
        <v>0.11372122315361867</v>
      </c>
      <c r="V366">
        <f t="shared" si="111"/>
        <v>3.1053499241864877E-2</v>
      </c>
      <c r="W366">
        <f t="shared" si="111"/>
        <v>2.0431935606217283E-2</v>
      </c>
      <c r="X366">
        <f t="shared" si="103"/>
        <v>0.16520665835056089</v>
      </c>
      <c r="Y366">
        <f t="shared" si="104"/>
        <v>-1.8005581139219979</v>
      </c>
      <c r="Z366">
        <f t="shared" si="100"/>
        <v>6.0469831487266813E-20</v>
      </c>
      <c r="AA366">
        <f t="shared" si="100"/>
        <v>2.1116586130966577E-9</v>
      </c>
      <c r="AB366">
        <f t="shared" si="100"/>
        <v>0.68835738395184709</v>
      </c>
      <c r="AC366">
        <f t="shared" si="100"/>
        <v>0.18796760101503165</v>
      </c>
      <c r="AD366">
        <f t="shared" si="100"/>
        <v>0.12367501292146264</v>
      </c>
      <c r="AE366">
        <f t="shared" si="107"/>
        <v>1</v>
      </c>
      <c r="AF366" s="17">
        <f t="shared" si="105"/>
        <v>8.8419653060436207</v>
      </c>
      <c r="AG366">
        <f t="shared" si="108"/>
        <v>1961.7155034997181</v>
      </c>
      <c r="AH366">
        <f t="shared" ref="AH366:AH384" si="113">AG366/C410</f>
        <v>9.6202272256615522E-3</v>
      </c>
      <c r="AI366">
        <f t="shared" si="112"/>
        <v>5.8173351920497036E-22</v>
      </c>
      <c r="AJ366">
        <f t="shared" si="112"/>
        <v>2.031463568101518E-11</v>
      </c>
      <c r="AK366">
        <f t="shared" si="112"/>
        <v>6.6221544460787216E-3</v>
      </c>
      <c r="AL366">
        <f t="shared" si="112"/>
        <v>1.8082910328270955E-3</v>
      </c>
      <c r="AM366">
        <f t="shared" si="112"/>
        <v>1.1897817264410991E-3</v>
      </c>
      <c r="AO366" s="32">
        <f t="shared" si="110"/>
        <v>3.7633610708118735E-18</v>
      </c>
      <c r="AP366">
        <f t="shared" si="110"/>
        <v>1.3141981090266384E-7</v>
      </c>
      <c r="AQ366">
        <f t="shared" si="110"/>
        <v>42.840162075129562</v>
      </c>
      <c r="AR366">
        <f t="shared" si="110"/>
        <v>11.698229263013975</v>
      </c>
      <c r="AS366" s="33">
        <f t="shared" si="110"/>
        <v>7.6969576003993776</v>
      </c>
      <c r="AW366">
        <f>(((AO366-labtown_av20!AO366)/labtown_av20!AO366)/10)*100</f>
        <v>0.57680070052800791</v>
      </c>
      <c r="AX366">
        <f>(((AP366-labtown_av20!AP366)/labtown_av20!AP366)/10)*100</f>
        <v>0.5768007005280068</v>
      </c>
      <c r="AY366">
        <f>(((AQ366-labtown_av20!AQ366)/labtown_av20!AQ366)/10)*100</f>
        <v>-1.0448522210757629</v>
      </c>
      <c r="AZ366">
        <f>(((AR366-labtown_av20!AR366)/labtown_av20!AR366)/10)*100</f>
        <v>0.57680070052800481</v>
      </c>
      <c r="BA366">
        <f>(((AS366-labtown_av20!AS366)/labtown_av20!AS366)/10)*100</f>
        <v>0.57680070052800614</v>
      </c>
    </row>
    <row r="367" spans="1:53" x14ac:dyDescent="0.35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32.964549092751653</v>
      </c>
      <c r="K367">
        <v>26.756939198662</v>
      </c>
      <c r="L367">
        <v>35.675918931549397</v>
      </c>
      <c r="M367">
        <v>30.579359084185199</v>
      </c>
      <c r="N367">
        <f t="shared" si="101"/>
        <v>-41.311102717859278</v>
      </c>
      <c r="O367">
        <f t="shared" si="102"/>
        <v>-19.405551358929639</v>
      </c>
      <c r="P367">
        <f t="shared" si="97"/>
        <v>-1.8136438065573031</v>
      </c>
      <c r="Q367">
        <f t="shared" si="98"/>
        <v>-3.1756939198662</v>
      </c>
      <c r="R367">
        <f t="shared" si="99"/>
        <v>-3.5356004597128061</v>
      </c>
      <c r="S367">
        <f t="shared" si="111"/>
        <v>1.1450278456248939E-18</v>
      </c>
      <c r="T367">
        <f t="shared" si="111"/>
        <v>3.7348754750543669E-9</v>
      </c>
      <c r="U367">
        <f t="shared" si="111"/>
        <v>0.16305889791217709</v>
      </c>
      <c r="V367">
        <f t="shared" si="111"/>
        <v>4.1765112385926645E-2</v>
      </c>
      <c r="W367">
        <f t="shared" si="111"/>
        <v>2.9141253586119718E-2</v>
      </c>
      <c r="X367">
        <f t="shared" si="103"/>
        <v>0.23396526761909892</v>
      </c>
      <c r="Y367">
        <f t="shared" si="104"/>
        <v>-1.4525826036193163</v>
      </c>
      <c r="Z367">
        <f t="shared" si="100"/>
        <v>4.8940078041370942E-18</v>
      </c>
      <c r="AA367">
        <f t="shared" si="100"/>
        <v>1.5963375731199702E-8</v>
      </c>
      <c r="AB367">
        <f t="shared" si="100"/>
        <v>0.69693634260979664</v>
      </c>
      <c r="AC367">
        <f t="shared" si="100"/>
        <v>0.17850988230407452</v>
      </c>
      <c r="AD367">
        <f t="shared" si="100"/>
        <v>0.12455375912275313</v>
      </c>
      <c r="AE367">
        <f t="shared" si="107"/>
        <v>1</v>
      </c>
      <c r="AF367" s="17">
        <f t="shared" si="105"/>
        <v>9.3885152670662713</v>
      </c>
      <c r="AG367">
        <f t="shared" si="108"/>
        <v>4323.0110663110663</v>
      </c>
      <c r="AH367">
        <f t="shared" si="113"/>
        <v>1.1201827552950006E-2</v>
      </c>
      <c r="AI367">
        <f t="shared" si="112"/>
        <v>5.4821831464735254E-20</v>
      </c>
      <c r="AJ367">
        <f t="shared" si="112"/>
        <v>1.7881898210384627E-10</v>
      </c>
      <c r="AK367">
        <f t="shared" si="112"/>
        <v>7.8069607252986258E-3</v>
      </c>
      <c r="AL367">
        <f t="shared" si="112"/>
        <v>1.9996369180676449E-3</v>
      </c>
      <c r="AM367">
        <f t="shared" si="112"/>
        <v>1.3952297307647543E-3</v>
      </c>
      <c r="AO367" s="32">
        <f t="shared" si="110"/>
        <v>3.5465438994637072E-16</v>
      </c>
      <c r="AP367">
        <f t="shared" si="110"/>
        <v>1.1568190137840528E-6</v>
      </c>
      <c r="AQ367">
        <f t="shared" si="110"/>
        <v>50.504932421805421</v>
      </c>
      <c r="AR367">
        <f t="shared" si="110"/>
        <v>12.936087546577303</v>
      </c>
      <c r="AS367" s="33">
        <f t="shared" si="110"/>
        <v>9.0260455694136059</v>
      </c>
      <c r="AW367">
        <f>(((AO367-labtown_av20!AO367)/labtown_av20!AO367)/10)*100</f>
        <v>0.52106626891481056</v>
      </c>
      <c r="AX367">
        <f>(((AP367-labtown_av20!AP367)/labtown_av20!AP367)/10)*100</f>
        <v>0.52106626891481378</v>
      </c>
      <c r="AY367">
        <f>(((AQ367-labtown_av20!AQ367)/labtown_av20!AQ367)/10)*100</f>
        <v>-0.94297500600784467</v>
      </c>
      <c r="AZ367">
        <f>(((AR367-labtown_av20!AR367)/labtown_av20!AR367)/10)*100</f>
        <v>0.52106626891481311</v>
      </c>
      <c r="BA367">
        <f>(((AS367-labtown_av20!AS367)/labtown_av20!AS367)/10)*100</f>
        <v>0.52106626891481467</v>
      </c>
    </row>
    <row r="368" spans="1:53" x14ac:dyDescent="0.35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30.681798512808854</v>
      </c>
      <c r="K368">
        <v>24.904057234422901</v>
      </c>
      <c r="L368">
        <v>33.205409645896999</v>
      </c>
      <c r="M368">
        <v>28.461779696483202</v>
      </c>
      <c r="N368">
        <f t="shared" si="101"/>
        <v>-38.346491575076392</v>
      </c>
      <c r="O368">
        <f t="shared" si="102"/>
        <v>-17.923245787538196</v>
      </c>
      <c r="P368">
        <f t="shared" si="97"/>
        <v>-1.5883333597058171</v>
      </c>
      <c r="Q368">
        <f t="shared" si="98"/>
        <v>-2.9904057234422901</v>
      </c>
      <c r="R368">
        <f t="shared" si="99"/>
        <v>-3.3000739371929235</v>
      </c>
      <c r="S368">
        <f t="shared" si="111"/>
        <v>2.2198841410861642E-17</v>
      </c>
      <c r="T368">
        <f t="shared" si="111"/>
        <v>1.6444976479838336E-8</v>
      </c>
      <c r="U368">
        <f t="shared" si="111"/>
        <v>0.20426576575420669</v>
      </c>
      <c r="V368">
        <f t="shared" si="111"/>
        <v>5.0267038070046226E-2</v>
      </c>
      <c r="W368">
        <f t="shared" si="111"/>
        <v>3.6880440464188508E-2</v>
      </c>
      <c r="X368">
        <f t="shared" si="103"/>
        <v>0.29141326073341789</v>
      </c>
      <c r="Y368">
        <f t="shared" si="104"/>
        <v>-1.2330128792783452</v>
      </c>
      <c r="Z368">
        <f t="shared" si="100"/>
        <v>7.6176497098973587E-17</v>
      </c>
      <c r="AA368">
        <f t="shared" si="100"/>
        <v>5.6431805602978535E-8</v>
      </c>
      <c r="AB368">
        <f t="shared" si="100"/>
        <v>0.70094876684787211</v>
      </c>
      <c r="AC368">
        <f t="shared" si="100"/>
        <v>0.1724939968192801</v>
      </c>
      <c r="AD368">
        <f t="shared" si="100"/>
        <v>0.12655717990104229</v>
      </c>
      <c r="AE368">
        <f t="shared" si="107"/>
        <v>1.0000000000000002</v>
      </c>
      <c r="AF368" s="17">
        <f t="shared" si="105"/>
        <v>8.8928132015222179</v>
      </c>
      <c r="AG368">
        <f t="shared" si="108"/>
        <v>3070.8331435493692</v>
      </c>
      <c r="AH368">
        <f t="shared" si="113"/>
        <v>1.2270350641428148E-2</v>
      </c>
      <c r="AI368">
        <f t="shared" si="112"/>
        <v>9.3471233004014002E-19</v>
      </c>
      <c r="AJ368">
        <f t="shared" si="112"/>
        <v>6.9243804207745625E-10</v>
      </c>
      <c r="AK368">
        <f t="shared" si="112"/>
        <v>8.6008871509000561E-3</v>
      </c>
      <c r="AL368">
        <f t="shared" si="112"/>
        <v>2.1165618245139583E-3</v>
      </c>
      <c r="AM368">
        <f t="shared" si="112"/>
        <v>1.5529009735760918E-3</v>
      </c>
      <c r="AO368" s="32">
        <f t="shared" si="110"/>
        <v>6.0468580185792861E-15</v>
      </c>
      <c r="AP368">
        <f t="shared" si="110"/>
        <v>4.4795327851571177E-6</v>
      </c>
      <c r="AQ368">
        <f t="shared" si="110"/>
        <v>55.64101570488765</v>
      </c>
      <c r="AR368">
        <f t="shared" si="110"/>
        <v>13.692500279558114</v>
      </c>
      <c r="AS368" s="33">
        <f t="shared" si="110"/>
        <v>10.046055243247858</v>
      </c>
      <c r="AW368">
        <f>(((AO368-labtown_av20!AO368)/labtown_av20!AO368)/10)*100</f>
        <v>0.49053169881549585</v>
      </c>
      <c r="AX368">
        <f>(((AP368-labtown_av20!AP368)/labtown_av20!AP368)/10)*100</f>
        <v>0.49053169881549663</v>
      </c>
      <c r="AY368">
        <f>(((AQ368-labtown_av20!AQ368)/labtown_av20!AQ368)/10)*100</f>
        <v>-0.87506855224094504</v>
      </c>
      <c r="AZ368">
        <f>(((AR368-labtown_av20!AR368)/labtown_av20!AR368)/10)*100</f>
        <v>0.49053169881549569</v>
      </c>
      <c r="BA368">
        <f>(((AS368-labtown_av20!AS368)/labtown_av20!AS368)/10)*100</f>
        <v>0.49053169881549824</v>
      </c>
    </row>
    <row r="369" spans="1:53" x14ac:dyDescent="0.35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28.481967737277891</v>
      </c>
      <c r="K369">
        <v>23.118480306232101</v>
      </c>
      <c r="L369">
        <v>30.824640408309399</v>
      </c>
      <c r="M369">
        <v>26.4211203499795</v>
      </c>
      <c r="N369">
        <f t="shared" si="101"/>
        <v>-35.489568489971276</v>
      </c>
      <c r="O369">
        <f t="shared" si="102"/>
        <v>-16.494784244985638</v>
      </c>
      <c r="P369">
        <f t="shared" si="97"/>
        <v>-1.3712072052378206</v>
      </c>
      <c r="Q369">
        <f t="shared" si="98"/>
        <v>-2.8118480306232101</v>
      </c>
      <c r="R369">
        <f t="shared" si="99"/>
        <v>-3.0852622893332735</v>
      </c>
      <c r="S369">
        <f t="shared" si="111"/>
        <v>3.8643480909154746E-16</v>
      </c>
      <c r="T369">
        <f t="shared" si="111"/>
        <v>6.8612970551954505E-8</v>
      </c>
      <c r="U369">
        <f t="shared" si="111"/>
        <v>0.25380038538646321</v>
      </c>
      <c r="V369">
        <f t="shared" si="111"/>
        <v>6.0093834466023961E-2</v>
      </c>
      <c r="W369">
        <f t="shared" si="111"/>
        <v>4.5718040972993181E-2</v>
      </c>
      <c r="X369">
        <f t="shared" si="103"/>
        <v>0.35961232943845128</v>
      </c>
      <c r="Y369">
        <f t="shared" si="104"/>
        <v>-1.0227286904361479</v>
      </c>
      <c r="Z369">
        <f t="shared" si="100"/>
        <v>1.0745872081054076E-15</v>
      </c>
      <c r="AA369">
        <f t="shared" si="100"/>
        <v>1.9079704708427639E-7</v>
      </c>
      <c r="AB369">
        <f t="shared" si="100"/>
        <v>0.70576107827777324</v>
      </c>
      <c r="AC369">
        <f t="shared" si="100"/>
        <v>0.16710726954179472</v>
      </c>
      <c r="AD369">
        <f t="shared" si="100"/>
        <v>0.12713146138338385</v>
      </c>
      <c r="AE369">
        <f t="shared" si="107"/>
        <v>1</v>
      </c>
      <c r="AF369" s="17">
        <f t="shared" si="105"/>
        <v>9.595459734844523</v>
      </c>
      <c r="AG369">
        <f t="shared" si="108"/>
        <v>7183.5549043356714</v>
      </c>
      <c r="AH369">
        <f t="shared" si="113"/>
        <v>1.4062197866729763E-2</v>
      </c>
      <c r="AI369">
        <f t="shared" si="112"/>
        <v>1.5111057945434955E-17</v>
      </c>
      <c r="AJ369">
        <f t="shared" si="112"/>
        <v>2.6830258284868495E-9</v>
      </c>
      <c r="AK369">
        <f t="shared" si="112"/>
        <v>9.9245519293786003E-3</v>
      </c>
      <c r="AL369">
        <f t="shared" si="112"/>
        <v>2.3498954892656613E-3</v>
      </c>
      <c r="AM369">
        <f t="shared" si="112"/>
        <v>1.7877477650596577E-3</v>
      </c>
      <c r="AO369" s="32">
        <f t="shared" si="110"/>
        <v>9.7756731103189399E-14</v>
      </c>
      <c r="AP369">
        <f t="shared" si="110"/>
        <v>1.7357079524503891E-5</v>
      </c>
      <c r="AQ369">
        <f t="shared" si="110"/>
        <v>64.204091982388164</v>
      </c>
      <c r="AR369">
        <f t="shared" si="110"/>
        <v>15.201986670571845</v>
      </c>
      <c r="AS369" s="33">
        <f t="shared" si="110"/>
        <v>11.565330381256398</v>
      </c>
      <c r="AW369">
        <f>(((AO369-labtown_av20!AO369)/labtown_av20!AO369)/10)*100</f>
        <v>0.47185464869778215</v>
      </c>
      <c r="AX369">
        <f>(((AP369-labtown_av20!AP369)/labtown_av20!AP369)/10)*100</f>
        <v>0.47185464869777866</v>
      </c>
      <c r="AY369">
        <f>(((AQ369-labtown_av20!AQ369)/labtown_av20!AQ369)/10)*100</f>
        <v>-0.79977758964022605</v>
      </c>
      <c r="AZ369">
        <f>(((AR369-labtown_av20!AR369)/labtown_av20!AR369)/10)*100</f>
        <v>0.47185464869778221</v>
      </c>
      <c r="BA369">
        <f>(((AS369-labtown_av20!AS369)/labtown_av20!AS369)/10)*100</f>
        <v>0.47185464869778154</v>
      </c>
    </row>
    <row r="370" spans="1:53" x14ac:dyDescent="0.35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25.267102079243752</v>
      </c>
      <c r="K370">
        <v>20.509011427957599</v>
      </c>
      <c r="L370">
        <v>27.34534857061</v>
      </c>
      <c r="M370">
        <v>23.438870203380102</v>
      </c>
      <c r="N370">
        <f t="shared" si="101"/>
        <v>-31.314418284731993</v>
      </c>
      <c r="O370">
        <f t="shared" si="102"/>
        <v>-14.407209142365996</v>
      </c>
      <c r="P370">
        <f t="shared" si="97"/>
        <v>-1.0538957896396437</v>
      </c>
      <c r="Q370">
        <f t="shared" si="98"/>
        <v>-2.5509011427957602</v>
      </c>
      <c r="R370">
        <f t="shared" si="99"/>
        <v>-2.7497263088326123</v>
      </c>
      <c r="S370">
        <f t="shared" si="111"/>
        <v>2.5137433513409473E-14</v>
      </c>
      <c r="T370">
        <f t="shared" si="111"/>
        <v>5.5338651227211532E-7</v>
      </c>
      <c r="U370">
        <f t="shared" si="111"/>
        <v>0.34857711734210117</v>
      </c>
      <c r="V370">
        <f t="shared" si="111"/>
        <v>7.8011334964268278E-2</v>
      </c>
      <c r="W370">
        <f t="shared" si="111"/>
        <v>6.3945360092205805E-2</v>
      </c>
      <c r="X370">
        <f t="shared" si="103"/>
        <v>0.49053436578511267</v>
      </c>
      <c r="Y370">
        <f t="shared" si="104"/>
        <v>-0.71225993966828305</v>
      </c>
      <c r="Z370">
        <f t="shared" si="100"/>
        <v>5.124499987513897E-14</v>
      </c>
      <c r="AA370">
        <f t="shared" si="100"/>
        <v>1.1281299555565413E-6</v>
      </c>
      <c r="AB370">
        <f t="shared" si="100"/>
        <v>0.71060692513193169</v>
      </c>
      <c r="AC370">
        <f t="shared" si="100"/>
        <v>0.15903337340985105</v>
      </c>
      <c r="AD370">
        <f t="shared" si="100"/>
        <v>0.13035857332821044</v>
      </c>
      <c r="AE370">
        <f t="shared" si="107"/>
        <v>1</v>
      </c>
      <c r="AF370" s="17">
        <f t="shared" si="105"/>
        <v>9.2076776615028511</v>
      </c>
      <c r="AG370">
        <f t="shared" si="108"/>
        <v>6057.7619988671004</v>
      </c>
      <c r="AH370">
        <f t="shared" si="113"/>
        <v>1.6294498269768223E-2</v>
      </c>
      <c r="AI370">
        <f t="shared" si="112"/>
        <v>8.3501156179972477E-16</v>
      </c>
      <c r="AJ370">
        <f t="shared" si="112"/>
        <v>1.8382311608889765E-8</v>
      </c>
      <c r="AK370">
        <f t="shared" si="112"/>
        <v>1.1578983312047578E-2</v>
      </c>
      <c r="AL370">
        <f t="shared" si="112"/>
        <v>2.5913690278622217E-3</v>
      </c>
      <c r="AM370">
        <f t="shared" si="112"/>
        <v>2.124127547545979E-3</v>
      </c>
      <c r="AO370" s="32">
        <f t="shared" si="110"/>
        <v>5.4018719939836975E-12</v>
      </c>
      <c r="AP370">
        <f t="shared" si="110"/>
        <v>1.1891918484424481E-4</v>
      </c>
      <c r="AQ370">
        <f t="shared" si="110"/>
        <v>74.906969596136463</v>
      </c>
      <c r="AR370">
        <f t="shared" si="110"/>
        <v>16.764131681619919</v>
      </c>
      <c r="AS370" s="33">
        <f t="shared" si="110"/>
        <v>13.741444592703699</v>
      </c>
      <c r="AW370">
        <f>(((AO370-labtown_av20!AO370)/labtown_av20!AO370)/10)*100</f>
        <v>0.42897252497117822</v>
      </c>
      <c r="AX370">
        <f>(((AP370-labtown_av20!AP370)/labtown_av20!AP370)/10)*100</f>
        <v>0.4289725249711781</v>
      </c>
      <c r="AY370">
        <f>(((AQ370-labtown_av20!AQ370)/labtown_av20!AQ370)/10)*100</f>
        <v>-0.70257677994029366</v>
      </c>
      <c r="AZ370">
        <f>(((AR370-labtown_av20!AR370)/labtown_av20!AR370)/10)*100</f>
        <v>0.42897252497117749</v>
      </c>
      <c r="BA370">
        <f>(((AS370-labtown_av20!AS370)/labtown_av20!AS370)/10)*100</f>
        <v>0.42897252497117921</v>
      </c>
    </row>
    <row r="371" spans="1:53" x14ac:dyDescent="0.35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25.098647510629114</v>
      </c>
      <c r="K371">
        <v>20.3722788235625</v>
      </c>
      <c r="L371">
        <v>27.163038431416702</v>
      </c>
      <c r="M371">
        <v>23.282604369785801</v>
      </c>
      <c r="N371">
        <f t="shared" si="101"/>
        <v>-31.095646117700035</v>
      </c>
      <c r="O371">
        <f t="shared" si="102"/>
        <v>-14.297823058850017</v>
      </c>
      <c r="P371">
        <f t="shared" si="97"/>
        <v>-1.0372691049452059</v>
      </c>
      <c r="Q371">
        <f t="shared" si="98"/>
        <v>-2.53722788235625</v>
      </c>
      <c r="R371">
        <f t="shared" si="99"/>
        <v>-2.7516707438104566</v>
      </c>
      <c r="S371">
        <f t="shared" si="111"/>
        <v>3.1284734947104516E-14</v>
      </c>
      <c r="T371">
        <f t="shared" si="111"/>
        <v>6.1735410791158562E-7</v>
      </c>
      <c r="U371">
        <f t="shared" si="111"/>
        <v>0.35442124879743098</v>
      </c>
      <c r="V371">
        <f t="shared" si="111"/>
        <v>7.9085330039035909E-2</v>
      </c>
      <c r="W371">
        <f t="shared" si="111"/>
        <v>6.3821143302244143E-2</v>
      </c>
      <c r="X371">
        <f t="shared" si="103"/>
        <v>0.49732833949285021</v>
      </c>
      <c r="Y371">
        <f t="shared" si="104"/>
        <v>-0.69850482817116955</v>
      </c>
      <c r="Z371">
        <f t="shared" si="100"/>
        <v>6.2905594680180654E-14</v>
      </c>
      <c r="AA371">
        <f t="shared" si="100"/>
        <v>1.2413410998076874E-6</v>
      </c>
      <c r="AB371">
        <f t="shared" si="100"/>
        <v>0.71265041754678904</v>
      </c>
      <c r="AC371">
        <f t="shared" si="100"/>
        <v>0.15902035689275831</v>
      </c>
      <c r="AD371">
        <f t="shared" si="100"/>
        <v>0.12832798421928993</v>
      </c>
      <c r="AE371">
        <f t="shared" si="107"/>
        <v>1</v>
      </c>
      <c r="AF371" s="17">
        <f t="shared" si="105"/>
        <v>9.0136626232282975</v>
      </c>
      <c r="AG371">
        <f t="shared" si="108"/>
        <v>5037.721842549342</v>
      </c>
      <c r="AH371">
        <f t="shared" si="113"/>
        <v>1.6420318068934733E-2</v>
      </c>
      <c r="AI371">
        <f t="shared" si="112"/>
        <v>1.0329298729640549E-15</v>
      </c>
      <c r="AJ371">
        <f t="shared" si="112"/>
        <v>2.0383215690883483E-8</v>
      </c>
      <c r="AK371">
        <f t="shared" si="112"/>
        <v>1.1701946528077422E-2</v>
      </c>
      <c r="AL371">
        <f t="shared" si="112"/>
        <v>2.6111648396146092E-3</v>
      </c>
      <c r="AM371">
        <f t="shared" si="112"/>
        <v>2.1071863180259776E-3</v>
      </c>
      <c r="AO371" s="32">
        <f t="shared" si="110"/>
        <v>6.6822487349605775E-12</v>
      </c>
      <c r="AP371">
        <f t="shared" si="110"/>
        <v>1.3186346995075685E-4</v>
      </c>
      <c r="AQ371">
        <f t="shared" si="110"/>
        <v>75.702445471380798</v>
      </c>
      <c r="AR371">
        <f t="shared" si="110"/>
        <v>16.892195107320177</v>
      </c>
      <c r="AS371" s="33">
        <f t="shared" si="110"/>
        <v>13.631848082338619</v>
      </c>
      <c r="AW371">
        <f>(((AO371-labtown_av20!AO371)/labtown_av20!AO371)/10)*100</f>
        <v>0.43225998624510326</v>
      </c>
      <c r="AX371">
        <f>(((AP371-labtown_av20!AP371)/labtown_av20!AP371)/10)*100</f>
        <v>0.43225998624510542</v>
      </c>
      <c r="AY371">
        <f>(((AQ371-labtown_av20!AQ371)/labtown_av20!AQ371)/10)*100</f>
        <v>-0.6925219778536803</v>
      </c>
      <c r="AZ371">
        <f>(((AR371-labtown_av20!AR371)/labtown_av20!AR371)/10)*100</f>
        <v>0.43225998624510359</v>
      </c>
      <c r="BA371">
        <f>(((AS371-labtown_av20!AS371)/labtown_av20!AS371)/10)*100</f>
        <v>0.43225998624510464</v>
      </c>
    </row>
    <row r="372" spans="1:53" x14ac:dyDescent="0.35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23.282979102382342</v>
      </c>
      <c r="K372">
        <v>18.898521998686899</v>
      </c>
      <c r="L372">
        <v>25.1980293315826</v>
      </c>
      <c r="M372">
        <v>21.5983108556422</v>
      </c>
      <c r="N372">
        <f t="shared" si="101"/>
        <v>-28.737635197899113</v>
      </c>
      <c r="O372">
        <f t="shared" si="102"/>
        <v>-13.118817598949557</v>
      </c>
      <c r="P372">
        <f t="shared" si="97"/>
        <v>-0.858060275040331</v>
      </c>
      <c r="Q372">
        <f t="shared" si="98"/>
        <v>-2.3898521998686899</v>
      </c>
      <c r="R372">
        <f t="shared" si="99"/>
        <v>-2.5797273163455245</v>
      </c>
      <c r="S372">
        <f t="shared" si="111"/>
        <v>3.3067671194179574E-13</v>
      </c>
      <c r="T372">
        <f t="shared" si="111"/>
        <v>2.007104144327396E-6</v>
      </c>
      <c r="U372">
        <f t="shared" si="111"/>
        <v>0.42398369696641403</v>
      </c>
      <c r="V372">
        <f t="shared" si="111"/>
        <v>9.1643227757682827E-2</v>
      </c>
      <c r="W372">
        <f t="shared" si="111"/>
        <v>7.5794669172572895E-2</v>
      </c>
      <c r="X372">
        <f t="shared" si="103"/>
        <v>0.59142360100114477</v>
      </c>
      <c r="Y372">
        <f t="shared" si="104"/>
        <v>-0.52522276535774959</v>
      </c>
      <c r="Z372">
        <f t="shared" si="100"/>
        <v>5.5911991233024137E-13</v>
      </c>
      <c r="AA372">
        <f t="shared" si="100"/>
        <v>3.3936828711769842E-6</v>
      </c>
      <c r="AB372">
        <f t="shared" si="100"/>
        <v>0.71688667183505472</v>
      </c>
      <c r="AC372">
        <f t="shared" si="100"/>
        <v>0.15495361971106975</v>
      </c>
      <c r="AD372">
        <f t="shared" si="100"/>
        <v>0.1281563147704452</v>
      </c>
      <c r="AE372">
        <f t="shared" si="107"/>
        <v>1</v>
      </c>
      <c r="AF372" s="17">
        <f t="shared" si="105"/>
        <v>9.1967088629451759</v>
      </c>
      <c r="AG372">
        <f t="shared" si="108"/>
        <v>6829.8154192165211</v>
      </c>
      <c r="AH372">
        <f t="shared" si="113"/>
        <v>1.858656459615567E-2</v>
      </c>
      <c r="AI372">
        <f t="shared" si="112"/>
        <v>1.0392118367522926E-14</v>
      </c>
      <c r="AJ372">
        <f t="shared" si="112"/>
        <v>6.3076905903998059E-8</v>
      </c>
      <c r="AK372">
        <f t="shared" si="112"/>
        <v>1.3324460434185297E-2</v>
      </c>
      <c r="AL372">
        <f t="shared" si="112"/>
        <v>2.8800554621679383E-3</v>
      </c>
      <c r="AM372">
        <f t="shared" si="112"/>
        <v>2.3819856228861386E-3</v>
      </c>
      <c r="AO372" s="32">
        <f t="shared" si="110"/>
        <v>6.7228881294400511E-11</v>
      </c>
      <c r="AP372">
        <f t="shared" si="110"/>
        <v>4.0805826776285528E-4</v>
      </c>
      <c r="AQ372">
        <f t="shared" si="110"/>
        <v>86.198841964816893</v>
      </c>
      <c r="AR372">
        <f t="shared" si="110"/>
        <v>18.631707216931002</v>
      </c>
      <c r="AS372" s="33">
        <f t="shared" si="110"/>
        <v>15.409584747075158</v>
      </c>
      <c r="AW372">
        <f>(((AO372-labtown_av20!AO372)/labtown_av20!AO372)/10)*100</f>
        <v>0.41733751689952692</v>
      </c>
      <c r="AX372">
        <f>(((AP372-labtown_av20!AP372)/labtown_av20!AP372)/10)*100</f>
        <v>0.41733751689952892</v>
      </c>
      <c r="AY372">
        <f>(((AQ372-labtown_av20!AQ372)/labtown_av20!AQ372)/10)*100</f>
        <v>-0.62881304922824033</v>
      </c>
      <c r="AZ372">
        <f>(((AR372-labtown_av20!AR372)/labtown_av20!AR372)/10)*100</f>
        <v>0.41733751689952631</v>
      </c>
      <c r="BA372">
        <f>(((AS372-labtown_av20!AS372)/labtown_av20!AS372)/10)*100</f>
        <v>0.41733751689952708</v>
      </c>
    </row>
    <row r="373" spans="1:53" x14ac:dyDescent="0.35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20.585671648009491</v>
      </c>
      <c r="K373">
        <v>16.7091490649428</v>
      </c>
      <c r="L373">
        <v>22.278865419923701</v>
      </c>
      <c r="M373">
        <v>19.0961703599346</v>
      </c>
      <c r="N373">
        <f t="shared" si="101"/>
        <v>-25.234638503908439</v>
      </c>
      <c r="O373">
        <f t="shared" si="102"/>
        <v>-11.367319251954219</v>
      </c>
      <c r="P373">
        <f t="shared" si="97"/>
        <v>-0.59183252629704275</v>
      </c>
      <c r="Q373">
        <f t="shared" si="98"/>
        <v>-2.1709149064942803</v>
      </c>
      <c r="R373">
        <f t="shared" si="99"/>
        <v>-2.3014777418266785</v>
      </c>
      <c r="S373">
        <f t="shared" si="111"/>
        <v>1.0983373309880488E-11</v>
      </c>
      <c r="T373">
        <f t="shared" si="111"/>
        <v>1.1567405889644003E-5</v>
      </c>
      <c r="U373">
        <f t="shared" si="111"/>
        <v>0.55331239559759149</v>
      </c>
      <c r="V373">
        <f t="shared" si="111"/>
        <v>0.11407320283946266</v>
      </c>
      <c r="W373">
        <f t="shared" si="111"/>
        <v>0.10011079645070443</v>
      </c>
      <c r="X373">
        <f t="shared" si="103"/>
        <v>0.76750796230463159</v>
      </c>
      <c r="Y373">
        <f t="shared" si="104"/>
        <v>-0.26460642523631572</v>
      </c>
      <c r="Z373">
        <f t="shared" si="100"/>
        <v>1.4310435655807669E-11</v>
      </c>
      <c r="AA373">
        <f t="shared" si="100"/>
        <v>1.5071382262810693E-5</v>
      </c>
      <c r="AB373">
        <f t="shared" si="100"/>
        <v>0.72092072365755633</v>
      </c>
      <c r="AC373">
        <f t="shared" si="100"/>
        <v>0.14862803832930904</v>
      </c>
      <c r="AD373">
        <f t="shared" si="100"/>
        <v>0.13043616661656138</v>
      </c>
      <c r="AE373">
        <f t="shared" si="107"/>
        <v>1</v>
      </c>
      <c r="AF373" s="17">
        <f t="shared" si="105"/>
        <v>8.82715987268476</v>
      </c>
      <c r="AG373">
        <f t="shared" si="108"/>
        <v>5664.2817323602894</v>
      </c>
      <c r="AH373">
        <f t="shared" si="113"/>
        <v>2.1577714217479112E-2</v>
      </c>
      <c r="AI373">
        <f t="shared" si="112"/>
        <v>3.0878649090864114E-13</v>
      </c>
      <c r="AJ373">
        <f t="shared" si="112"/>
        <v>3.2520597932931281E-7</v>
      </c>
      <c r="AK373">
        <f t="shared" si="112"/>
        <v>1.5555821348540983E-2</v>
      </c>
      <c r="AL373">
        <f t="shared" si="112"/>
        <v>3.2070533357743624E-3</v>
      </c>
      <c r="AM373">
        <f t="shared" si="112"/>
        <v>2.8145143268756508E-3</v>
      </c>
      <c r="AO373" s="32">
        <f t="shared" si="110"/>
        <v>1.9976071873361217E-9</v>
      </c>
      <c r="AP373">
        <f t="shared" si="110"/>
        <v>2.1038284406849936E-3</v>
      </c>
      <c r="AQ373">
        <f t="shared" si="110"/>
        <v>100.63400260588458</v>
      </c>
      <c r="AR373">
        <f t="shared" si="110"/>
        <v>20.74712781268849</v>
      </c>
      <c r="AS373" s="33">
        <f t="shared" si="110"/>
        <v>18.207707311556973</v>
      </c>
      <c r="AW373">
        <f>(((AO373-labtown_av20!AO373)/labtown_av20!AO373)/10)*100</f>
        <v>0.38637797640561056</v>
      </c>
      <c r="AX373">
        <f>(((AP373-labtown_av20!AP373)/labtown_av20!AP373)/10)*100</f>
        <v>0.38637797640560834</v>
      </c>
      <c r="AY373">
        <f>(((AQ373-labtown_av20!AQ373)/labtown_av20!AQ373)/10)*100</f>
        <v>-0.54140451834197045</v>
      </c>
      <c r="AZ373">
        <f>(((AR373-labtown_av20!AR373)/labtown_av20!AR373)/10)*100</f>
        <v>0.38637797640560889</v>
      </c>
      <c r="BA373">
        <f>(((AS373-labtown_av20!AS373)/labtown_av20!AS373)/10)*100</f>
        <v>0.38637797640561078</v>
      </c>
    </row>
    <row r="374" spans="1:53" x14ac:dyDescent="0.35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18.265875655300242</v>
      </c>
      <c r="K374">
        <v>14.826197772159301</v>
      </c>
      <c r="L374">
        <v>19.768263696212401</v>
      </c>
      <c r="M374">
        <v>16.944226025325001</v>
      </c>
      <c r="N374">
        <f t="shared" si="101"/>
        <v>-22.221916435454876</v>
      </c>
      <c r="O374">
        <f t="shared" si="102"/>
        <v>-9.860958217727438</v>
      </c>
      <c r="P374">
        <f t="shared" si="97"/>
        <v>-0.36286564909457031</v>
      </c>
      <c r="Q374">
        <f t="shared" si="98"/>
        <v>-1.9826197772159302</v>
      </c>
      <c r="R374">
        <f t="shared" si="99"/>
        <v>-2.0680542065980436</v>
      </c>
      <c r="S374">
        <f t="shared" si="111"/>
        <v>2.2343145555785938E-10</v>
      </c>
      <c r="T374">
        <f t="shared" si="111"/>
        <v>5.2172333261651315E-5</v>
      </c>
      <c r="U374">
        <f t="shared" si="111"/>
        <v>0.69567989244424666</v>
      </c>
      <c r="V374">
        <f t="shared" si="111"/>
        <v>0.1377080000559345</v>
      </c>
      <c r="W374">
        <f t="shared" si="111"/>
        <v>0.1264315521982603</v>
      </c>
      <c r="X374">
        <f t="shared" si="103"/>
        <v>0.95987161725513459</v>
      </c>
      <c r="Y374">
        <f t="shared" si="104"/>
        <v>-4.0955735489081289E-2</v>
      </c>
      <c r="Z374">
        <f t="shared" si="100"/>
        <v>2.3277222864114664E-10</v>
      </c>
      <c r="AA374">
        <f t="shared" si="100"/>
        <v>5.4353449277773438E-5</v>
      </c>
      <c r="AB374">
        <f t="shared" si="100"/>
        <v>0.72476347871773195</v>
      </c>
      <c r="AC374">
        <f t="shared" si="100"/>
        <v>0.14346501925926997</v>
      </c>
      <c r="AD374">
        <f t="shared" si="100"/>
        <v>0.13171714834094808</v>
      </c>
      <c r="AE374">
        <f t="shared" si="107"/>
        <v>1</v>
      </c>
      <c r="AF374" s="17">
        <f t="shared" si="105"/>
        <v>9.4782276004781938</v>
      </c>
      <c r="AG374">
        <f t="shared" si="108"/>
        <v>12702.556934865974</v>
      </c>
      <c r="AH374">
        <f t="shared" si="113"/>
        <v>2.5475888714965145E-2</v>
      </c>
      <c r="AI374">
        <f t="shared" si="112"/>
        <v>5.9300793927962745E-12</v>
      </c>
      <c r="AJ374">
        <f t="shared" si="112"/>
        <v>1.3847024250750586E-6</v>
      </c>
      <c r="AK374">
        <f t="shared" si="112"/>
        <v>1.8463993728483948E-2</v>
      </c>
      <c r="AL374">
        <f t="shared" si="112"/>
        <v>3.6548988651394928E-3</v>
      </c>
      <c r="AM374">
        <f t="shared" si="112"/>
        <v>3.3556114129865491E-3</v>
      </c>
      <c r="AO374" s="32">
        <f t="shared" si="110"/>
        <v>3.8362977543692019E-8</v>
      </c>
      <c r="AP374">
        <f t="shared" si="110"/>
        <v>8.9579421318340055E-3</v>
      </c>
      <c r="AQ374">
        <f t="shared" si="110"/>
        <v>119.44760429905337</v>
      </c>
      <c r="AR374">
        <f t="shared" si="110"/>
        <v>23.644338262678094</v>
      </c>
      <c r="AS374" s="33">
        <f t="shared" si="110"/>
        <v>21.708182429756242</v>
      </c>
      <c r="AW374">
        <f>(((AO374-labtown_av20!AO374)/labtown_av20!AO374)/10)*100</f>
        <v>0.36588817007479335</v>
      </c>
      <c r="AX374">
        <f>(((AP374-labtown_av20!AP374)/labtown_av20!AP374)/10)*100</f>
        <v>0.36588817007479391</v>
      </c>
      <c r="AY374">
        <f>(((AQ374-labtown_av20!AQ374)/labtown_av20!AQ374)/10)*100</f>
        <v>-0.45999772395920246</v>
      </c>
      <c r="AZ374">
        <f>(((AR374-labtown_av20!AR374)/labtown_av20!AR374)/10)*100</f>
        <v>0.36588817007479424</v>
      </c>
      <c r="BA374">
        <f>(((AS374-labtown_av20!AS374)/labtown_av20!AS374)/10)*100</f>
        <v>0.36588817007479546</v>
      </c>
    </row>
    <row r="375" spans="1:53" x14ac:dyDescent="0.35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17.91591050556648</v>
      </c>
      <c r="K375">
        <v>14.542135150622199</v>
      </c>
      <c r="L375">
        <v>19.389513534162901</v>
      </c>
      <c r="M375">
        <v>16.619583029282499</v>
      </c>
      <c r="N375">
        <f t="shared" si="101"/>
        <v>-21.767416240995477</v>
      </c>
      <c r="O375">
        <f t="shared" si="102"/>
        <v>-9.6337081204977384</v>
      </c>
      <c r="P375">
        <f t="shared" si="97"/>
        <v>-0.32832363431565614</v>
      </c>
      <c r="Q375">
        <f t="shared" si="98"/>
        <v>-1.95421351506222</v>
      </c>
      <c r="R375">
        <f t="shared" si="99"/>
        <v>-1.999590846788015</v>
      </c>
      <c r="S375">
        <f t="shared" si="111"/>
        <v>3.5199074228765347E-10</v>
      </c>
      <c r="T375">
        <f t="shared" si="111"/>
        <v>6.5483777320362872E-5</v>
      </c>
      <c r="U375">
        <f t="shared" si="111"/>
        <v>0.72012992323343816</v>
      </c>
      <c r="V375">
        <f t="shared" si="111"/>
        <v>0.14167585881721839</v>
      </c>
      <c r="W375">
        <f t="shared" si="111"/>
        <v>0.13539066743198191</v>
      </c>
      <c r="X375">
        <f t="shared" si="103"/>
        <v>0.99726193361194959</v>
      </c>
      <c r="Y375">
        <f t="shared" si="104"/>
        <v>-2.7418217483400143E-3</v>
      </c>
      <c r="Z375">
        <f t="shared" si="100"/>
        <v>3.5295716243052615E-10</v>
      </c>
      <c r="AA375">
        <f t="shared" si="100"/>
        <v>6.5663568530275061E-5</v>
      </c>
      <c r="AB375">
        <f t="shared" si="100"/>
        <v>0.72210710041365334</v>
      </c>
      <c r="AC375">
        <f t="shared" si="100"/>
        <v>0.1420648417854348</v>
      </c>
      <c r="AD375">
        <f t="shared" si="100"/>
        <v>0.13576239387942443</v>
      </c>
      <c r="AE375">
        <f t="shared" si="107"/>
        <v>1</v>
      </c>
      <c r="AF375" s="17">
        <f t="shared" si="105"/>
        <v>9.2739023690630891</v>
      </c>
      <c r="AG375">
        <f t="shared" si="108"/>
        <v>10635.822821418134</v>
      </c>
      <c r="AH375">
        <f t="shared" si="113"/>
        <v>2.6497440815173592E-2</v>
      </c>
      <c r="AI375">
        <f t="shared" si="112"/>
        <v>9.3524615217944784E-12</v>
      </c>
      <c r="AJ375">
        <f t="shared" si="112"/>
        <v>1.7399165208440587E-6</v>
      </c>
      <c r="AK375">
        <f t="shared" si="112"/>
        <v>1.9133990155427393E-2</v>
      </c>
      <c r="AL375">
        <f t="shared" si="112"/>
        <v>3.7643547371265587E-3</v>
      </c>
      <c r="AM375">
        <f t="shared" si="112"/>
        <v>3.5973559967463343E-3</v>
      </c>
      <c r="AO375" s="32">
        <f t="shared" si="110"/>
        <v>6.0503114304792126E-8</v>
      </c>
      <c r="AP375">
        <f t="shared" si="110"/>
        <v>1.1255899625580695E-2</v>
      </c>
      <c r="AQ375">
        <f t="shared" si="110"/>
        <v>123.78195737911646</v>
      </c>
      <c r="AR375">
        <f t="shared" si="110"/>
        <v>24.352432181988171</v>
      </c>
      <c r="AS375" s="33">
        <f t="shared" si="110"/>
        <v>23.272080891107652</v>
      </c>
      <c r="AW375">
        <f>(((AO375-labtown_av20!AO375)/labtown_av20!AO375)/10)*100</f>
        <v>0.36383173529839102</v>
      </c>
      <c r="AX375">
        <f>(((AP375-labtown_av20!AP375)/labtown_av20!AP375)/10)*100</f>
        <v>0.36383173529839274</v>
      </c>
      <c r="AY375">
        <f>(((AQ375-labtown_av20!AQ375)/labtown_av20!AQ375)/10)*100</f>
        <v>-0.44670548660905895</v>
      </c>
      <c r="AZ375">
        <f>(((AR375-labtown_av20!AR375)/labtown_av20!AR375)/10)*100</f>
        <v>0.36383173529839313</v>
      </c>
      <c r="BA375">
        <f>(((AS375-labtown_av20!AS375)/labtown_av20!AS375)/10)*100</f>
        <v>0.36383173529839219</v>
      </c>
    </row>
    <row r="376" spans="1:53" x14ac:dyDescent="0.35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14.400591519149332</v>
      </c>
      <c r="K376">
        <v>11.6887918174913</v>
      </c>
      <c r="L376">
        <v>15.5850557566551</v>
      </c>
      <c r="M376">
        <v>13.3586192199901</v>
      </c>
      <c r="N376">
        <f t="shared" si="101"/>
        <v>-17.202066907986119</v>
      </c>
      <c r="O376">
        <f t="shared" si="102"/>
        <v>-7.3510334539930593</v>
      </c>
      <c r="P376">
        <f t="shared" si="97"/>
        <v>1.8642914993055371E-2</v>
      </c>
      <c r="Q376">
        <f t="shared" si="98"/>
        <v>-1.66887918174913</v>
      </c>
      <c r="R376">
        <f t="shared" si="99"/>
        <v>-1.6890781563092079</v>
      </c>
      <c r="S376">
        <f t="shared" si="111"/>
        <v>3.3824957884635105E-8</v>
      </c>
      <c r="T376">
        <f t="shared" si="111"/>
        <v>6.4192861374970389E-4</v>
      </c>
      <c r="U376">
        <f t="shared" si="111"/>
        <v>1.0188177791013744</v>
      </c>
      <c r="V376">
        <f t="shared" si="111"/>
        <v>0.1884581746709153</v>
      </c>
      <c r="W376">
        <f t="shared" si="111"/>
        <v>0.18468970057806453</v>
      </c>
      <c r="X376">
        <f t="shared" si="103"/>
        <v>1.3926076167890618</v>
      </c>
      <c r="Y376">
        <f t="shared" si="104"/>
        <v>0.33117797298504253</v>
      </c>
      <c r="Z376">
        <f t="shared" ref="Z376:AD404" si="114">S376/$X376</f>
        <v>2.4288936436112118E-8</v>
      </c>
      <c r="AA376">
        <f t="shared" si="114"/>
        <v>4.6095440381821261E-4</v>
      </c>
      <c r="AB376">
        <f t="shared" si="114"/>
        <v>0.73158998042138002</v>
      </c>
      <c r="AC376">
        <f t="shared" si="114"/>
        <v>0.13532754840551836</v>
      </c>
      <c r="AD376">
        <f t="shared" si="114"/>
        <v>0.13262149248034702</v>
      </c>
      <c r="AE376">
        <f t="shared" si="107"/>
        <v>1</v>
      </c>
      <c r="AF376" s="17">
        <f t="shared" si="105"/>
        <v>10.015328914256084</v>
      </c>
      <c r="AG376">
        <f t="shared" si="108"/>
        <v>28202.150005382806</v>
      </c>
      <c r="AH376">
        <f t="shared" si="113"/>
        <v>3.4076801767004727E-2</v>
      </c>
      <c r="AI376">
        <f t="shared" si="112"/>
        <v>8.2768927206477094E-10</v>
      </c>
      <c r="AJ376">
        <f t="shared" si="112"/>
        <v>1.5707851842541079E-5</v>
      </c>
      <c r="AK376">
        <f t="shared" si="112"/>
        <v>2.4930246737546236E-2</v>
      </c>
      <c r="AL376">
        <f t="shared" si="112"/>
        <v>4.6115300406295856E-3</v>
      </c>
      <c r="AM376">
        <f t="shared" si="112"/>
        <v>4.5193163092970938E-3</v>
      </c>
      <c r="AO376" s="32">
        <f t="shared" si="110"/>
        <v>5.3545025039543271E-6</v>
      </c>
      <c r="AP376">
        <f t="shared" si="110"/>
        <v>0.10161752104483955</v>
      </c>
      <c r="AQ376">
        <f t="shared" si="110"/>
        <v>161.27920596021002</v>
      </c>
      <c r="AR376">
        <f t="shared" si="110"/>
        <v>29.832994075196137</v>
      </c>
      <c r="AS376" s="33">
        <f t="shared" si="110"/>
        <v>29.236443326039925</v>
      </c>
      <c r="AW376">
        <f>(((AO376-labtown_av20!AO376)/labtown_av20!AO376)/10)*100</f>
        <v>0.33331178440268944</v>
      </c>
      <c r="AX376">
        <f>(((AP376-labtown_av20!AP376)/labtown_av20!AP376)/10)*100</f>
        <v>0.33331178440268944</v>
      </c>
      <c r="AY376">
        <f>(((AQ376-labtown_av20!AQ376)/labtown_av20!AQ376)/10)*100</f>
        <v>-0.32141612911343886</v>
      </c>
      <c r="AZ376">
        <f>(((AR376-labtown_av20!AR376)/labtown_av20!AR376)/10)*100</f>
        <v>0.33331178440268916</v>
      </c>
      <c r="BA376">
        <f>(((AS376-labtown_av20!AS376)/labtown_av20!AS376)/10)*100</f>
        <v>0.33331178440269099</v>
      </c>
    </row>
    <row r="377" spans="1:53" x14ac:dyDescent="0.35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12.089329210784541</v>
      </c>
      <c r="K377">
        <v>9.8127672165459003</v>
      </c>
      <c r="L377">
        <v>15</v>
      </c>
      <c r="M377">
        <v>11.214591104623899</v>
      </c>
      <c r="N377">
        <f t="shared" si="101"/>
        <v>-14.20042754647344</v>
      </c>
      <c r="O377">
        <f t="shared" si="102"/>
        <v>-5.8502137732367201</v>
      </c>
      <c r="P377">
        <f t="shared" si="97"/>
        <v>0.24676750646801882</v>
      </c>
      <c r="Q377">
        <f t="shared" si="98"/>
        <v>-1.4812767216545901</v>
      </c>
      <c r="R377">
        <f t="shared" si="99"/>
        <v>-1.5390207649446537</v>
      </c>
      <c r="S377">
        <f t="shared" si="111"/>
        <v>6.8050712377086392E-7</v>
      </c>
      <c r="T377">
        <f t="shared" si="111"/>
        <v>2.8792835785233523E-3</v>
      </c>
      <c r="U377">
        <f t="shared" si="111"/>
        <v>1.2798815140110065</v>
      </c>
      <c r="V377">
        <f t="shared" si="111"/>
        <v>0.22734724386550775</v>
      </c>
      <c r="W377">
        <f t="shared" si="111"/>
        <v>0.21459113373541525</v>
      </c>
      <c r="X377">
        <f t="shared" si="103"/>
        <v>1.7246998556975766</v>
      </c>
      <c r="Y377">
        <f t="shared" si="104"/>
        <v>0.54505303864708454</v>
      </c>
      <c r="Z377">
        <f t="shared" si="114"/>
        <v>3.9456553644554243E-7</v>
      </c>
      <c r="AA377">
        <f t="shared" si="114"/>
        <v>1.6694403777049022E-3</v>
      </c>
      <c r="AB377">
        <f t="shared" si="114"/>
        <v>0.74208941908523685</v>
      </c>
      <c r="AC377">
        <f t="shared" si="114"/>
        <v>0.13181843966326204</v>
      </c>
      <c r="AD377">
        <f t="shared" si="114"/>
        <v>0.12442230630825975</v>
      </c>
      <c r="AE377">
        <f t="shared" si="107"/>
        <v>1</v>
      </c>
      <c r="AF377" s="17">
        <f t="shared" si="105"/>
        <v>8.6129679999005333</v>
      </c>
      <c r="AG377">
        <f t="shared" si="108"/>
        <v>8058.6806171097978</v>
      </c>
      <c r="AH377">
        <f t="shared" si="113"/>
        <v>3.8915488049010225E-2</v>
      </c>
      <c r="AI377">
        <f t="shared" si="112"/>
        <v>1.5354710418097813E-8</v>
      </c>
      <c r="AJ377">
        <f t="shared" si="112"/>
        <v>6.4967087067110239E-5</v>
      </c>
      <c r="AK377">
        <f t="shared" si="112"/>
        <v>2.8878771919708474E-2</v>
      </c>
      <c r="AL377">
        <f t="shared" si="112"/>
        <v>5.129778913354849E-3</v>
      </c>
      <c r="AM377">
        <f t="shared" si="112"/>
        <v>4.8419547741693717E-3</v>
      </c>
      <c r="AO377" s="32">
        <f t="shared" si="110"/>
        <v>9.9332972114158841E-5</v>
      </c>
      <c r="AP377">
        <f t="shared" si="110"/>
        <v>0.42028626214722548</v>
      </c>
      <c r="AQ377">
        <f t="shared" si="110"/>
        <v>186.82307693738503</v>
      </c>
      <c r="AR377">
        <f t="shared" si="110"/>
        <v>33.185659115491326</v>
      </c>
      <c r="AS377" s="33">
        <f t="shared" si="110"/>
        <v>31.323661955467081</v>
      </c>
      <c r="AW377">
        <f>(((AO377-labtown_av20!AO377)/labtown_av20!AO377)/10)*100</f>
        <v>0.30386345009312593</v>
      </c>
      <c r="AX377">
        <f>(((AP377-labtown_av20!AP377)/labtown_av20!AP377)/10)*100</f>
        <v>0.30386345009312909</v>
      </c>
      <c r="AY377">
        <f>(((AQ377-labtown_av20!AQ377)/labtown_av20!AQ377)/10)*100</f>
        <v>-0.24707323748321161</v>
      </c>
      <c r="AZ377">
        <f>(((AR377-labtown_av20!AR377)/labtown_av20!AR377)/10)*100</f>
        <v>0.30386345009312782</v>
      </c>
      <c r="BA377">
        <f>(((AS377-labtown_av20!AS377)/labtown_av20!AS377)/10)*100</f>
        <v>0.30386345009312798</v>
      </c>
    </row>
    <row r="378" spans="1:53" x14ac:dyDescent="0.35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10.086467606543803</v>
      </c>
      <c r="K378">
        <v>8.1870678624543505</v>
      </c>
      <c r="L378">
        <v>15</v>
      </c>
      <c r="M378">
        <v>9.35664898566211</v>
      </c>
      <c r="N378">
        <f t="shared" si="101"/>
        <v>-11.599308579926998</v>
      </c>
      <c r="O378">
        <f t="shared" si="102"/>
        <v>-4.5496542899634989</v>
      </c>
      <c r="P378">
        <f t="shared" si="97"/>
        <v>0.44445254792554878</v>
      </c>
      <c r="Q378">
        <f t="shared" si="98"/>
        <v>-1.3187067862454351</v>
      </c>
      <c r="R378">
        <f t="shared" si="99"/>
        <v>-1.4526478503416635</v>
      </c>
      <c r="S378">
        <f t="shared" si="111"/>
        <v>9.1724275447822277E-6</v>
      </c>
      <c r="T378">
        <f t="shared" si="111"/>
        <v>1.057085820401067E-2</v>
      </c>
      <c r="U378">
        <f t="shared" si="111"/>
        <v>1.559636136037531</v>
      </c>
      <c r="V378">
        <f t="shared" si="111"/>
        <v>0.26748098848778767</v>
      </c>
      <c r="W378">
        <f t="shared" si="111"/>
        <v>0.23395000265024368</v>
      </c>
      <c r="X378">
        <f t="shared" si="103"/>
        <v>2.0716471578071181</v>
      </c>
      <c r="Y378">
        <f t="shared" si="104"/>
        <v>0.72834401926251013</v>
      </c>
      <c r="Z378">
        <f t="shared" si="114"/>
        <v>4.4276012496700619E-6</v>
      </c>
      <c r="AA378">
        <f t="shared" si="114"/>
        <v>5.10263447333384E-3</v>
      </c>
      <c r="AB378">
        <f t="shared" si="114"/>
        <v>0.75284834589710659</v>
      </c>
      <c r="AC378">
        <f t="shared" si="114"/>
        <v>0.12911512825906218</v>
      </c>
      <c r="AD378">
        <f t="shared" si="114"/>
        <v>0.11292946376924759</v>
      </c>
      <c r="AE378">
        <f t="shared" si="107"/>
        <v>0.99999999999999989</v>
      </c>
      <c r="AF378" s="17">
        <f t="shared" si="105"/>
        <v>9.8699979981782864</v>
      </c>
      <c r="AG378">
        <f t="shared" si="108"/>
        <v>32203.770200874813</v>
      </c>
      <c r="AH378">
        <f t="shared" si="113"/>
        <v>4.5982496523642877E-2</v>
      </c>
      <c r="AI378">
        <f t="shared" si="112"/>
        <v>2.0359215907103047E-7</v>
      </c>
      <c r="AJ378">
        <f t="shared" si="112"/>
        <v>2.346318719314936E-4</v>
      </c>
      <c r="AK378">
        <f t="shared" si="112"/>
        <v>3.4617846448043992E-2</v>
      </c>
      <c r="AL378">
        <f t="shared" si="112"/>
        <v>5.9370359363220314E-3</v>
      </c>
      <c r="AM378">
        <f t="shared" si="112"/>
        <v>5.1927786751862813E-3</v>
      </c>
      <c r="AO378" s="32">
        <f t="shared" si="110"/>
        <v>1.3170821011269452E-3</v>
      </c>
      <c r="AP378">
        <f t="shared" si="110"/>
        <v>1.5178847765304351</v>
      </c>
      <c r="AQ378">
        <f t="shared" si="110"/>
        <v>223.95040233534942</v>
      </c>
      <c r="AR378">
        <f t="shared" si="110"/>
        <v>38.407980941687761</v>
      </c>
      <c r="AS378" s="33">
        <f t="shared" si="110"/>
        <v>33.593218321415804</v>
      </c>
      <c r="AW378">
        <f>(((AO378-labtown_av20!AO378)/labtown_av20!AO378)/10)*100</f>
        <v>0.28943786890258838</v>
      </c>
      <c r="AX378">
        <f>(((AP378-labtown_av20!AP378)/labtown_av20!AP378)/10)*100</f>
        <v>0.28943786890258849</v>
      </c>
      <c r="AY378">
        <f>(((AQ378-labtown_av20!AQ378)/labtown_av20!AQ378)/10)*100</f>
        <v>-0.17165714627788298</v>
      </c>
      <c r="AZ378">
        <f>(((AR378-labtown_av20!AR378)/labtown_av20!AR378)/10)*100</f>
        <v>0.2894378689025901</v>
      </c>
      <c r="BA378">
        <f>(((AS378-labtown_av20!AS378)/labtown_av20!AS378)/10)*100</f>
        <v>0.28943786890258699</v>
      </c>
    </row>
    <row r="379" spans="1:53" x14ac:dyDescent="0.35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8.0926957158738126</v>
      </c>
      <c r="K379">
        <v>6.5687465226248598</v>
      </c>
      <c r="L379">
        <v>15</v>
      </c>
      <c r="M379">
        <v>7.5071388829998202</v>
      </c>
      <c r="N379">
        <f t="shared" si="101"/>
        <v>-9.0099944361997562</v>
      </c>
      <c r="O379">
        <f t="shared" si="102"/>
        <v>-3.2549972180998781</v>
      </c>
      <c r="P379">
        <f t="shared" si="97"/>
        <v>0.64124042284881777</v>
      </c>
      <c r="Q379">
        <f t="shared" si="98"/>
        <v>-1.156874652262486</v>
      </c>
      <c r="R379">
        <f t="shared" si="99"/>
        <v>-1.3429679788015625</v>
      </c>
      <c r="S379">
        <f t="shared" si="111"/>
        <v>1.2218253581636592E-4</v>
      </c>
      <c r="T379">
        <f t="shared" si="111"/>
        <v>3.8580927991513032E-2</v>
      </c>
      <c r="U379">
        <f t="shared" si="111"/>
        <v>1.8988347771324932</v>
      </c>
      <c r="V379">
        <f t="shared" si="111"/>
        <v>0.31446746683994181</v>
      </c>
      <c r="W379">
        <f t="shared" si="111"/>
        <v>0.26106966833248363</v>
      </c>
      <c r="X379">
        <f t="shared" si="103"/>
        <v>2.5130750228322478</v>
      </c>
      <c r="Y379">
        <f t="shared" si="104"/>
        <v>0.92150711200849389</v>
      </c>
      <c r="Z379">
        <f t="shared" si="114"/>
        <v>4.861873788338623E-5</v>
      </c>
      <c r="AA379">
        <f t="shared" si="114"/>
        <v>1.5352079679671535E-2</v>
      </c>
      <c r="AB379">
        <f t="shared" si="114"/>
        <v>0.75558220899927497</v>
      </c>
      <c r="AC379">
        <f t="shared" si="114"/>
        <v>0.12513254239642055</v>
      </c>
      <c r="AD379">
        <f t="shared" si="114"/>
        <v>0.10388455018674964</v>
      </c>
      <c r="AE379">
        <f t="shared" si="107"/>
        <v>1</v>
      </c>
      <c r="AF379" s="17">
        <f t="shared" si="105"/>
        <v>9.8720078519071119</v>
      </c>
      <c r="AG379">
        <f t="shared" si="108"/>
        <v>36940.464581041437</v>
      </c>
      <c r="AH379">
        <f t="shared" si="113"/>
        <v>5.1578539733563501E-2</v>
      </c>
      <c r="AI379">
        <f t="shared" si="112"/>
        <v>2.5076835037139456E-6</v>
      </c>
      <c r="AJ379">
        <f t="shared" si="112"/>
        <v>7.9183785175077114E-4</v>
      </c>
      <c r="AK379">
        <f t="shared" si="112"/>
        <v>3.8971826988842787E-2</v>
      </c>
      <c r="AL379">
        <f t="shared" si="112"/>
        <v>6.4541538099555963E-3</v>
      </c>
      <c r="AM379">
        <f t="shared" si="112"/>
        <v>5.3582133995106378E-3</v>
      </c>
      <c r="AO379" s="32">
        <f t="shared" si="110"/>
        <v>1.6222751765605243E-2</v>
      </c>
      <c r="AP379">
        <f t="shared" si="110"/>
        <v>5.1225718431125502</v>
      </c>
      <c r="AQ379">
        <f t="shared" si="110"/>
        <v>252.11725249847584</v>
      </c>
      <c r="AR379">
        <f t="shared" si="110"/>
        <v>41.753329302073155</v>
      </c>
      <c r="AS379" s="33">
        <f t="shared" si="110"/>
        <v>34.663451651160401</v>
      </c>
      <c r="AW379">
        <f>(((AO379-labtown_av20!AO379)/labtown_av20!AO379)/10)*100</f>
        <v>0.25940158001832114</v>
      </c>
      <c r="AX379">
        <f>(((AP379-labtown_av20!AP379)/labtown_av20!AP379)/10)*100</f>
        <v>0.25940158001832236</v>
      </c>
      <c r="AY379">
        <f>(((AQ379-labtown_av20!AQ379)/labtown_av20!AQ379)/10)*100</f>
        <v>-0.11113346408132131</v>
      </c>
      <c r="AZ379">
        <f>(((AR379-labtown_av20!AR379)/labtown_av20!AR379)/10)*100</f>
        <v>0.25940158001832242</v>
      </c>
      <c r="BA379">
        <f>(((AS379-labtown_av20!AS379)/labtown_av20!AS379)/10)*100</f>
        <v>0.25940158001832175</v>
      </c>
    </row>
    <row r="380" spans="1:53" x14ac:dyDescent="0.35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6.4682056801368493</v>
      </c>
      <c r="K380">
        <v>5.2501669481630397</v>
      </c>
      <c r="L380">
        <v>15</v>
      </c>
      <c r="M380">
        <v>6.0001907979005997</v>
      </c>
      <c r="N380">
        <f t="shared" si="101"/>
        <v>-6.9002671170608636</v>
      </c>
      <c r="O380">
        <f t="shared" si="102"/>
        <v>-2.2001335585304318</v>
      </c>
      <c r="P380">
        <f t="shared" si="97"/>
        <v>0.80157969910337512</v>
      </c>
      <c r="Q380">
        <f t="shared" si="98"/>
        <v>-1.025016694816304</v>
      </c>
      <c r="R380">
        <f t="shared" si="99"/>
        <v>-1.2870879935392454</v>
      </c>
      <c r="S380">
        <f t="shared" si="111"/>
        <v>1.0075162683170344E-3</v>
      </c>
      <c r="T380">
        <f t="shared" si="111"/>
        <v>0.11078836064353859</v>
      </c>
      <c r="U380">
        <f t="shared" si="111"/>
        <v>2.2290593918267403</v>
      </c>
      <c r="V380">
        <f t="shared" si="111"/>
        <v>0.35879047541487219</v>
      </c>
      <c r="W380">
        <f t="shared" si="111"/>
        <v>0.27607354164034154</v>
      </c>
      <c r="X380">
        <f t="shared" si="103"/>
        <v>2.9757192857938097</v>
      </c>
      <c r="Y380">
        <f t="shared" si="104"/>
        <v>1.090485786511723</v>
      </c>
      <c r="Z380">
        <f t="shared" si="114"/>
        <v>3.3857906998383653E-4</v>
      </c>
      <c r="AA380">
        <f t="shared" si="114"/>
        <v>3.7230783552886247E-2</v>
      </c>
      <c r="AB380">
        <f t="shared" si="114"/>
        <v>0.74908255038314586</v>
      </c>
      <c r="AC380">
        <f t="shared" si="114"/>
        <v>0.12057268880426683</v>
      </c>
      <c r="AD380">
        <f t="shared" si="114"/>
        <v>9.2775398189717181E-2</v>
      </c>
      <c r="AE380">
        <f t="shared" si="107"/>
        <v>0.99999999999999989</v>
      </c>
      <c r="AF380" s="17">
        <f t="shared" si="105"/>
        <v>9.1280125360663948</v>
      </c>
      <c r="AG380">
        <f t="shared" si="108"/>
        <v>19758.767317228041</v>
      </c>
      <c r="AH380">
        <f t="shared" si="113"/>
        <v>5.9435907277445327E-2</v>
      </c>
      <c r="AI380">
        <f t="shared" si="112"/>
        <v>2.0123754209642982E-5</v>
      </c>
      <c r="AJ380">
        <f t="shared" si="112"/>
        <v>2.2128453991159835E-3</v>
      </c>
      <c r="AK380">
        <f t="shared" si="112"/>
        <v>4.4522401007724928E-2</v>
      </c>
      <c r="AL380">
        <f t="shared" si="112"/>
        <v>7.1663471519626733E-3</v>
      </c>
      <c r="AM380">
        <f t="shared" si="112"/>
        <v>5.5141899644320994E-3</v>
      </c>
      <c r="AO380" s="32">
        <f t="shared" si="110"/>
        <v>0.13018495701375066</v>
      </c>
      <c r="AP380">
        <f t="shared" si="110"/>
        <v>14.315379732870483</v>
      </c>
      <c r="AQ380">
        <f t="shared" si="110"/>
        <v>288.02512696970911</v>
      </c>
      <c r="AR380">
        <f t="shared" si="110"/>
        <v>46.360663433109316</v>
      </c>
      <c r="AS380" s="33">
        <f t="shared" si="110"/>
        <v>35.672498083943943</v>
      </c>
      <c r="AW380">
        <f>(((AO380-labtown_av20!AO380)/labtown_av20!AO380)/10)*100</f>
        <v>0.24519179322606113</v>
      </c>
      <c r="AX380">
        <f>(((AP380-labtown_av20!AP380)/labtown_av20!AP380)/10)*100</f>
        <v>0.24519179322605922</v>
      </c>
      <c r="AY380">
        <f>(((AQ380-labtown_av20!AQ380)/labtown_av20!AQ380)/10)*100</f>
        <v>-5.1641454377578111E-2</v>
      </c>
      <c r="AZ380">
        <f>(((AR380-labtown_av20!AR380)/labtown_av20!AR380)/10)*100</f>
        <v>0.24519179322605925</v>
      </c>
      <c r="BA380">
        <f>(((AS380-labtown_av20!AS380)/labtown_av20!AS380)/10)*100</f>
        <v>0.2451917932260573</v>
      </c>
    </row>
    <row r="381" spans="1:53" x14ac:dyDescent="0.35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4.5406851739514105</v>
      </c>
      <c r="K381">
        <v>3.6856210827527698</v>
      </c>
      <c r="L381">
        <v>15</v>
      </c>
      <c r="M381">
        <v>4.2121383802888799</v>
      </c>
      <c r="N381">
        <f t="shared" si="101"/>
        <v>-4.3969937324044315</v>
      </c>
      <c r="O381">
        <f t="shared" si="102"/>
        <v>-0.94849686620221574</v>
      </c>
      <c r="P381">
        <f t="shared" si="97"/>
        <v>0.99182847633726323</v>
      </c>
      <c r="Q381">
        <f t="shared" si="98"/>
        <v>-0.86856210827527702</v>
      </c>
      <c r="R381">
        <f t="shared" si="99"/>
        <v>-1.2026836581191771</v>
      </c>
      <c r="S381">
        <f t="shared" si="111"/>
        <v>1.2314304406934562E-2</v>
      </c>
      <c r="T381">
        <f t="shared" si="111"/>
        <v>0.38732278408033843</v>
      </c>
      <c r="U381">
        <f t="shared" si="111"/>
        <v>2.6961598324799487</v>
      </c>
      <c r="V381">
        <f t="shared" si="111"/>
        <v>0.4195543895190148</v>
      </c>
      <c r="W381">
        <f t="shared" si="111"/>
        <v>0.30038699325387502</v>
      </c>
      <c r="X381">
        <f t="shared" si="103"/>
        <v>3.8157383037401118</v>
      </c>
      <c r="Y381">
        <f t="shared" si="104"/>
        <v>1.3391341725499575</v>
      </c>
      <c r="Z381">
        <f t="shared" si="114"/>
        <v>3.2272402944573853E-3</v>
      </c>
      <c r="AA381">
        <f t="shared" si="114"/>
        <v>0.10150664255478219</v>
      </c>
      <c r="AB381">
        <f t="shared" si="114"/>
        <v>0.70658929356796452</v>
      </c>
      <c r="AC381">
        <f t="shared" si="114"/>
        <v>0.10995365932400968</v>
      </c>
      <c r="AD381">
        <f t="shared" si="114"/>
        <v>7.8723164258786199E-2</v>
      </c>
      <c r="AE381">
        <f t="shared" si="107"/>
        <v>1</v>
      </c>
      <c r="AF381" s="17">
        <f t="shared" si="105"/>
        <v>8.6284315092255301</v>
      </c>
      <c r="AG381">
        <f t="shared" si="108"/>
        <v>14268.726024701749</v>
      </c>
      <c r="AH381">
        <f t="shared" si="113"/>
        <v>7.3998921444152849E-2</v>
      </c>
      <c r="AI381">
        <f t="shared" si="112"/>
        <v>2.3881230103095676E-4</v>
      </c>
      <c r="AJ381">
        <f t="shared" si="112"/>
        <v>7.5113820684710297E-3</v>
      </c>
      <c r="AK381">
        <f t="shared" si="112"/>
        <v>5.2286845628015263E-2</v>
      </c>
      <c r="AL381">
        <f t="shared" si="112"/>
        <v>8.1364521988145366E-3</v>
      </c>
      <c r="AM381">
        <f t="shared" si="112"/>
        <v>5.8254292478210614E-3</v>
      </c>
      <c r="AO381" s="32">
        <f t="shared" si="110"/>
        <v>1.5449288845503919</v>
      </c>
      <c r="AP381">
        <f t="shared" si="110"/>
        <v>48.592769595107619</v>
      </c>
      <c r="AQ381">
        <f t="shared" si="110"/>
        <v>338.25501343114178</v>
      </c>
      <c r="AR381">
        <f t="shared" si="110"/>
        <v>52.636484659484395</v>
      </c>
      <c r="AS381" s="33">
        <f t="shared" si="110"/>
        <v>37.685972921038037</v>
      </c>
      <c r="AW381">
        <f>(((AO381-labtown_av20!AO381)/labtown_av20!AO381)/10)*100</f>
        <v>0.22565126905070843</v>
      </c>
      <c r="AX381">
        <f>(((AP381-labtown_av20!AP381)/labtown_av20!AP381)/10)*100</f>
        <v>0.22565126905070976</v>
      </c>
      <c r="AY381">
        <f>(((AQ381-labtown_av20!AQ381)/labtown_av20!AQ381)/10)*100</f>
        <v>1.6762259364809889E-2</v>
      </c>
      <c r="AZ381">
        <f>(((AR381-labtown_av20!AR381)/labtown_av20!AR381)/10)*100</f>
        <v>0.22565126905070904</v>
      </c>
      <c r="BA381">
        <f>(((AS381-labtown_av20!AS381)/labtown_av20!AS381)/10)*100</f>
        <v>0.22565126905070906</v>
      </c>
    </row>
    <row r="382" spans="1:53" x14ac:dyDescent="0.35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2.3641609554174261</v>
      </c>
      <c r="K382">
        <v>1.9189618144621901</v>
      </c>
      <c r="L382">
        <v>15</v>
      </c>
      <c r="M382">
        <v>2.1930992165282199</v>
      </c>
      <c r="N382">
        <f t="shared" si="101"/>
        <v>-1.5703389031394992</v>
      </c>
      <c r="O382">
        <f t="shared" si="102"/>
        <v>0.4648305484302504</v>
      </c>
      <c r="P382">
        <f t="shared" si="97"/>
        <v>1.2066542433613971</v>
      </c>
      <c r="Q382">
        <f t="shared" si="98"/>
        <v>-0.69189618144621901</v>
      </c>
      <c r="R382">
        <f t="shared" si="99"/>
        <v>-1.0742437014567605</v>
      </c>
      <c r="S382">
        <f t="shared" si="111"/>
        <v>0.20797468713776229</v>
      </c>
      <c r="T382">
        <f t="shared" si="111"/>
        <v>1.5917444424388556</v>
      </c>
      <c r="U382">
        <f t="shared" si="111"/>
        <v>3.3422834576952538</v>
      </c>
      <c r="V382">
        <f t="shared" si="111"/>
        <v>0.50062589096976085</v>
      </c>
      <c r="W382">
        <f t="shared" si="111"/>
        <v>0.34155597592977316</v>
      </c>
      <c r="X382">
        <f t="shared" si="103"/>
        <v>5.9841844541714053</v>
      </c>
      <c r="Y382">
        <f t="shared" si="104"/>
        <v>1.7891200647578387</v>
      </c>
      <c r="Z382">
        <f t="shared" si="114"/>
        <v>3.4754056919617346E-2</v>
      </c>
      <c r="AA382">
        <f t="shared" si="114"/>
        <v>0.26599187485427456</v>
      </c>
      <c r="AB382">
        <f t="shared" si="114"/>
        <v>0.55851945796313862</v>
      </c>
      <c r="AC382">
        <f t="shared" si="114"/>
        <v>8.365816508560138E-2</v>
      </c>
      <c r="AD382">
        <f t="shared" si="114"/>
        <v>5.7076445177368186E-2</v>
      </c>
      <c r="AE382">
        <f t="shared" si="107"/>
        <v>1.0000000000000002</v>
      </c>
      <c r="AF382" s="17">
        <f t="shared" si="105"/>
        <v>9.2305467269012063</v>
      </c>
      <c r="AG382">
        <f t="shared" si="108"/>
        <v>35700.885530345986</v>
      </c>
      <c r="AH382">
        <f t="shared" si="113"/>
        <v>0.11124202396871287</v>
      </c>
      <c r="AI382">
        <f t="shared" si="112"/>
        <v>3.8661116328620841E-3</v>
      </c>
      <c r="AJ382">
        <f t="shared" si="112"/>
        <v>2.9589474518022085E-2</v>
      </c>
      <c r="AK382">
        <f t="shared" si="112"/>
        <v>6.2130834929727985E-2</v>
      </c>
      <c r="AL382">
        <f t="shared" si="112"/>
        <v>9.3063036056310073E-3</v>
      </c>
      <c r="AM382">
        <f t="shared" si="112"/>
        <v>6.3492992824697178E-3</v>
      </c>
      <c r="AO382" s="32">
        <f t="shared" si="110"/>
        <v>25.010719743999548</v>
      </c>
      <c r="AP382">
        <f t="shared" si="110"/>
        <v>191.42076712218579</v>
      </c>
      <c r="AQ382">
        <f t="shared" si="110"/>
        <v>401.93792819628032</v>
      </c>
      <c r="AR382">
        <f t="shared" si="110"/>
        <v>60.204508673408185</v>
      </c>
      <c r="AS382" s="33">
        <f t="shared" si="110"/>
        <v>41.075002484361121</v>
      </c>
      <c r="AW382">
        <f>(((AO382-labtown_av20!AO382)/labtown_av20!AO382)/10)*100</f>
        <v>0.21668381473023873</v>
      </c>
      <c r="AX382">
        <f>(((AP382-labtown_av20!AP382)/labtown_av20!AP382)/10)*100</f>
        <v>0.21668381473023912</v>
      </c>
      <c r="AY382">
        <f>(((AQ382-labtown_av20!AQ382)/labtown_av20!AQ382)/10)*100</f>
        <v>0.10748123503005808</v>
      </c>
      <c r="AZ382">
        <f>(((AR382-labtown_av20!AR382)/labtown_av20!AR382)/10)*100</f>
        <v>0.21668381473024045</v>
      </c>
      <c r="BA382">
        <f>(((AS382-labtown_av20!AS382)/labtown_av20!AS382)/10)*100</f>
        <v>0.21668381473024076</v>
      </c>
    </row>
    <row r="383" spans="1:53" x14ac:dyDescent="0.35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0.50120311544518936</v>
      </c>
      <c r="K383">
        <v>0.40682071058862901</v>
      </c>
      <c r="L383">
        <v>15</v>
      </c>
      <c r="M383">
        <v>0.46493795495843199</v>
      </c>
      <c r="N383">
        <f t="shared" si="101"/>
        <v>0.84908686305819248</v>
      </c>
      <c r="O383">
        <f t="shared" si="102"/>
        <v>1.6745434315290963</v>
      </c>
      <c r="P383">
        <f t="shared" si="97"/>
        <v>1.3905306015924228</v>
      </c>
      <c r="Q383">
        <f t="shared" si="98"/>
        <v>-0.5406820710588629</v>
      </c>
      <c r="R383">
        <f t="shared" si="99"/>
        <v>-1.0069169108930789</v>
      </c>
      <c r="S383">
        <f t="shared" si="111"/>
        <v>2.3375114090789699</v>
      </c>
      <c r="T383">
        <f t="shared" si="111"/>
        <v>5.3363581798994737</v>
      </c>
      <c r="U383">
        <f t="shared" si="111"/>
        <v>4.0169809040921596</v>
      </c>
      <c r="V383">
        <f t="shared" si="111"/>
        <v>0.5823509121789705</v>
      </c>
      <c r="W383">
        <f t="shared" si="111"/>
        <v>0.36534363195086478</v>
      </c>
      <c r="X383">
        <f t="shared" si="103"/>
        <v>12.638545037200437</v>
      </c>
      <c r="Y383">
        <f t="shared" si="104"/>
        <v>2.536751274276877</v>
      </c>
      <c r="Z383">
        <f t="shared" si="114"/>
        <v>0.18495098938989515</v>
      </c>
      <c r="AA383">
        <f t="shared" si="114"/>
        <v>0.42222883759106578</v>
      </c>
      <c r="AB383">
        <f t="shared" si="114"/>
        <v>0.31783570753346468</v>
      </c>
      <c r="AC383">
        <f t="shared" si="114"/>
        <v>4.6077369702356735E-2</v>
      </c>
      <c r="AD383">
        <f t="shared" si="114"/>
        <v>2.8907095783217783E-2</v>
      </c>
      <c r="AE383">
        <f t="shared" si="107"/>
        <v>1.0000000000000002</v>
      </c>
      <c r="AF383" s="17">
        <f t="shared" si="105"/>
        <v>9.8021073208252112</v>
      </c>
      <c r="AG383">
        <f t="shared" si="108"/>
        <v>106706.05812093838</v>
      </c>
      <c r="AH383">
        <f t="shared" si="113"/>
        <v>0.19841121089926272</v>
      </c>
      <c r="AI383">
        <f t="shared" si="112"/>
        <v>3.6696349761865789E-2</v>
      </c>
      <c r="AJ383">
        <f t="shared" si="112"/>
        <v>8.3774934943031495E-2</v>
      </c>
      <c r="AK383">
        <f t="shared" si="112"/>
        <v>6.3062167598738644E-2</v>
      </c>
      <c r="AL383">
        <f t="shared" si="112"/>
        <v>9.1422667176976006E-3</v>
      </c>
      <c r="AM383">
        <f t="shared" si="112"/>
        <v>5.7354918779292116E-3</v>
      </c>
      <c r="AO383" s="32">
        <f t="shared" si="110"/>
        <v>237.39669380481919</v>
      </c>
      <c r="AP383">
        <f t="shared" si="110"/>
        <v>541.95833395551108</v>
      </c>
      <c r="AQ383">
        <f t="shared" si="110"/>
        <v>407.96292245021311</v>
      </c>
      <c r="AR383">
        <f t="shared" si="110"/>
        <v>59.143318252286512</v>
      </c>
      <c r="AS383" s="33">
        <f t="shared" si="110"/>
        <v>37.104148450746621</v>
      </c>
      <c r="AW383">
        <f>(((AO383-labtown_av20!AO383)/labtown_av20!AO383)/10)*100</f>
        <v>0.20753973623007632</v>
      </c>
      <c r="AX383">
        <f>(((AP383-labtown_av20!AP383)/labtown_av20!AP383)/10)*100</f>
        <v>0.20753973623007568</v>
      </c>
      <c r="AY383">
        <f>(((AQ383-labtown_av20!AQ383)/labtown_av20!AQ383)/10)*100</f>
        <v>0.18431142960845137</v>
      </c>
      <c r="AZ383">
        <f>(((AR383-labtown_av20!AR383)/labtown_av20!AR383)/10)*100</f>
        <v>0.20753973623007538</v>
      </c>
      <c r="BA383">
        <f>(((AS383-labtown_av20!AS383)/labtown_av20!AS383)/10)*100</f>
        <v>0.20753973623007715</v>
      </c>
    </row>
    <row r="384" spans="1:53" x14ac:dyDescent="0.35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2.5854447785650665</v>
      </c>
      <c r="K384">
        <v>2.0985753072768301</v>
      </c>
      <c r="L384">
        <v>15</v>
      </c>
      <c r="M384">
        <v>2.3983717797449602</v>
      </c>
      <c r="N384">
        <f t="shared" si="101"/>
        <v>-1.8577204916429273</v>
      </c>
      <c r="O384">
        <f t="shared" si="102"/>
        <v>0.32113975417853635</v>
      </c>
      <c r="P384">
        <f t="shared" si="97"/>
        <v>1.1848132426351368</v>
      </c>
      <c r="Q384">
        <f t="shared" si="98"/>
        <v>-0.70985753072768298</v>
      </c>
      <c r="R384">
        <f t="shared" si="99"/>
        <v>-1.0877637404455771</v>
      </c>
      <c r="S384">
        <f t="shared" si="111"/>
        <v>0.15602789218719851</v>
      </c>
      <c r="T384">
        <f t="shared" si="111"/>
        <v>1.3786982462714017</v>
      </c>
      <c r="U384">
        <f t="shared" si="111"/>
        <v>3.2700760536483515</v>
      </c>
      <c r="V384">
        <f t="shared" si="111"/>
        <v>0.49171424664182567</v>
      </c>
      <c r="W384">
        <f t="shared" si="111"/>
        <v>0.3369692023654221</v>
      </c>
      <c r="X384">
        <f t="shared" si="103"/>
        <v>5.6334856411141994</v>
      </c>
      <c r="Y384">
        <f t="shared" si="104"/>
        <v>1.7287283697796054</v>
      </c>
      <c r="Z384">
        <f t="shared" si="114"/>
        <v>2.7696510140804952E-2</v>
      </c>
      <c r="AA384">
        <f t="shared" si="114"/>
        <v>0.24473271684752546</v>
      </c>
      <c r="AB384">
        <f t="shared" si="114"/>
        <v>0.58047117929665848</v>
      </c>
      <c r="AC384">
        <f t="shared" si="114"/>
        <v>8.7284192765701929E-2</v>
      </c>
      <c r="AD384">
        <f t="shared" si="114"/>
        <v>5.9815400949309212E-2</v>
      </c>
      <c r="AE384">
        <f t="shared" si="107"/>
        <v>1</v>
      </c>
      <c r="AF384" s="18">
        <f t="shared" si="105"/>
        <v>9.9154847935456214</v>
      </c>
      <c r="AG384">
        <f t="shared" si="108"/>
        <v>67886.648020496403</v>
      </c>
      <c r="AH384">
        <f t="shared" si="113"/>
        <v>0.1305236526579919</v>
      </c>
      <c r="AI384">
        <f t="shared" si="112"/>
        <v>3.6150496694569759E-3</v>
      </c>
      <c r="AJ384">
        <f t="shared" si="112"/>
        <v>3.1943408127853096E-2</v>
      </c>
      <c r="AK384">
        <f t="shared" si="112"/>
        <v>7.5765218584491992E-2</v>
      </c>
      <c r="AL384">
        <f t="shared" si="112"/>
        <v>1.1392651659083689E-2</v>
      </c>
      <c r="AM384">
        <f t="shared" si="112"/>
        <v>7.8073246171061544E-3</v>
      </c>
      <c r="AO384" s="34">
        <f t="shared" si="110"/>
        <v>23.38654512065715</v>
      </c>
      <c r="AP384" s="35">
        <f t="shared" si="110"/>
        <v>206.64887727581848</v>
      </c>
      <c r="AQ384" s="35">
        <f t="shared" si="110"/>
        <v>490.14173110070504</v>
      </c>
      <c r="AR384" s="35">
        <f t="shared" si="110"/>
        <v>73.701549475283414</v>
      </c>
      <c r="AS384" s="36">
        <f t="shared" si="110"/>
        <v>50.507286517310028</v>
      </c>
      <c r="AT384">
        <f>SUM(AO365:AS384)</f>
        <v>5988.7360793238149</v>
      </c>
      <c r="AU384">
        <f>C384*0.5</f>
        <v>6469.2182014113496</v>
      </c>
      <c r="AW384">
        <f>(((AO384-labtown_av20!AO384)/labtown_av20!AO384)/10)*100</f>
        <v>0.26414421869198157</v>
      </c>
      <c r="AX384">
        <f>(((AP384-labtown_av20!AP384)/labtown_av20!AP384)/10)*100</f>
        <v>0.26414421869198218</v>
      </c>
      <c r="AY384">
        <f>(((AQ384-labtown_av20!AQ384)/labtown_av20!AQ384)/10)*100</f>
        <v>0.14422579500702412</v>
      </c>
      <c r="AZ384">
        <f>(((AR384-labtown_av20!AR384)/labtown_av20!AR384)/10)*100</f>
        <v>0.26414421869198373</v>
      </c>
      <c r="BA384">
        <f>(((AS384-labtown_av20!AS384)/labtown_av20!AS384)/10)*100</f>
        <v>0.26414421869198063</v>
      </c>
    </row>
    <row r="385" spans="1:53" x14ac:dyDescent="0.35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41.634554696565822</v>
      </c>
      <c r="K385">
        <v>33.794281409550102</v>
      </c>
      <c r="L385">
        <v>45.059041879400098</v>
      </c>
      <c r="M385">
        <v>38.622035896628802</v>
      </c>
      <c r="N385">
        <f t="shared" si="101"/>
        <v>-52.570850255280114</v>
      </c>
      <c r="O385">
        <f t="shared" si="102"/>
        <v>-25.035425127640057</v>
      </c>
      <c r="P385">
        <f t="shared" si="97"/>
        <v>-2.6193846194012966</v>
      </c>
      <c r="Q385">
        <f t="shared" si="98"/>
        <v>-3.8794281409550102</v>
      </c>
      <c r="R385">
        <f t="shared" si="99"/>
        <v>-4.4079260164631</v>
      </c>
      <c r="S385">
        <f t="shared" si="111"/>
        <v>1.4749246202681548E-23</v>
      </c>
      <c r="T385">
        <f t="shared" si="111"/>
        <v>1.3404573950301314E-11</v>
      </c>
      <c r="U385">
        <f t="shared" si="111"/>
        <v>7.2847678084555265E-2</v>
      </c>
      <c r="V385">
        <f t="shared" si="111"/>
        <v>2.0662637920167974E-2</v>
      </c>
      <c r="W385">
        <f t="shared" si="111"/>
        <v>1.2180414129930362E-2</v>
      </c>
      <c r="X385">
        <f t="shared" si="103"/>
        <v>0.10569073014805817</v>
      </c>
      <c r="Y385">
        <f t="shared" si="104"/>
        <v>-2.247238089591725</v>
      </c>
      <c r="Z385">
        <f t="shared" si="114"/>
        <v>1.3955099167183236E-22</v>
      </c>
      <c r="AA385">
        <f t="shared" si="114"/>
        <v>1.2682828410328276E-10</v>
      </c>
      <c r="AB385">
        <f t="shared" si="114"/>
        <v>0.68925323897853374</v>
      </c>
      <c r="AC385">
        <f t="shared" si="114"/>
        <v>0.19550094782411342</v>
      </c>
      <c r="AD385">
        <f t="shared" si="114"/>
        <v>0.11524581307052452</v>
      </c>
      <c r="AE385">
        <f t="shared" si="107"/>
        <v>1</v>
      </c>
      <c r="AF385" s="16">
        <f t="shared" si="105"/>
        <v>9.3332106495075688</v>
      </c>
      <c r="AG385">
        <f t="shared" si="108"/>
        <v>2345.2422648794231</v>
      </c>
      <c r="AH385">
        <f>AG385/C409</f>
        <v>7.6287246714522106E-3</v>
      </c>
      <c r="AI385">
        <f t="shared" si="112"/>
        <v>1.0645960930925295E-24</v>
      </c>
      <c r="AJ385">
        <f t="shared" si="112"/>
        <v>9.6753805997666335E-13</v>
      </c>
      <c r="AK385">
        <f t="shared" si="112"/>
        <v>5.2581231890738867E-3</v>
      </c>
      <c r="AL385">
        <f t="shared" si="112"/>
        <v>1.4914229039581055E-3</v>
      </c>
      <c r="AM385">
        <f t="shared" si="112"/>
        <v>8.7917857745268006E-4</v>
      </c>
      <c r="AO385" s="29">
        <f t="shared" si="110"/>
        <v>8.9473674098287354E-21</v>
      </c>
      <c r="AP385" s="30">
        <f t="shared" si="110"/>
        <v>8.1316459470152313E-9</v>
      </c>
      <c r="AQ385" s="30">
        <f t="shared" si="110"/>
        <v>44.191745925086153</v>
      </c>
      <c r="AR385" s="30">
        <f t="shared" si="110"/>
        <v>12.534621131647402</v>
      </c>
      <c r="AS385" s="31">
        <f t="shared" si="110"/>
        <v>7.3890312038144916</v>
      </c>
      <c r="AW385">
        <f>(((AO385-labtown_av20!AO385)/labtown_av20!AO385)/10)*100</f>
        <v>0.64589425225283348</v>
      </c>
      <c r="AX385">
        <f>(((AP385-labtown_av20!AP385)/labtown_av20!AP385)/10)*100</f>
        <v>0.64589425225283037</v>
      </c>
      <c r="AY385">
        <f>(((AQ385-labtown_av20!AQ385)/labtown_av20!AQ385)/10)*100</f>
        <v>-1.1896574097671486</v>
      </c>
      <c r="AZ385">
        <f>(((AR385-labtown_av20!AR385)/labtown_av20!AR385)/10)*100</f>
        <v>0.64589425225283126</v>
      </c>
      <c r="BA385">
        <f>(((AS385-labtown_av20!AS385)/labtown_av20!AS385)/10)*100</f>
        <v>0.6458942522528337</v>
      </c>
    </row>
    <row r="386" spans="1:53" x14ac:dyDescent="0.35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36.777522170681934</v>
      </c>
      <c r="K386">
        <v>29.851884878800199</v>
      </c>
      <c r="L386">
        <v>39.802513171733601</v>
      </c>
      <c r="M386">
        <v>34.116439861486</v>
      </c>
      <c r="N386">
        <f t="shared" si="101"/>
        <v>-46.263015806080318</v>
      </c>
      <c r="O386">
        <f t="shared" si="102"/>
        <v>-21.881507903040159</v>
      </c>
      <c r="P386">
        <f t="shared" si="97"/>
        <v>-2.1399892012621082</v>
      </c>
      <c r="Q386">
        <f t="shared" si="98"/>
        <v>-3.4851884878800199</v>
      </c>
      <c r="R386">
        <f t="shared" si="99"/>
        <v>-3.9182091685019977</v>
      </c>
      <c r="S386">
        <f t="shared" si="111"/>
        <v>8.0951988129298992E-21</v>
      </c>
      <c r="T386">
        <f t="shared" si="111"/>
        <v>3.1403775354121427E-10</v>
      </c>
      <c r="U386">
        <f t="shared" si="111"/>
        <v>0.11765611355245073</v>
      </c>
      <c r="V386">
        <f t="shared" si="111"/>
        <v>3.0647981111758944E-2</v>
      </c>
      <c r="W386">
        <f t="shared" si="111"/>
        <v>1.9876658636758013E-2</v>
      </c>
      <c r="X386">
        <f t="shared" si="103"/>
        <v>0.16818075361500545</v>
      </c>
      <c r="Y386">
        <f t="shared" si="104"/>
        <v>-1.782715963584895</v>
      </c>
      <c r="Z386">
        <f t="shared" si="114"/>
        <v>4.8133919244179363E-20</v>
      </c>
      <c r="AA386">
        <f t="shared" si="114"/>
        <v>1.867263327051682E-9</v>
      </c>
      <c r="AB386">
        <f t="shared" si="114"/>
        <v>0.69958131964247061</v>
      </c>
      <c r="AC386">
        <f t="shared" si="114"/>
        <v>0.18223239254782639</v>
      </c>
      <c r="AD386">
        <f t="shared" si="114"/>
        <v>0.11818628594243957</v>
      </c>
      <c r="AE386">
        <f t="shared" si="107"/>
        <v>1</v>
      </c>
      <c r="AF386" s="17">
        <f t="shared" si="105"/>
        <v>8.8419653060436207</v>
      </c>
      <c r="AG386">
        <f t="shared" si="108"/>
        <v>1986.3700003031863</v>
      </c>
      <c r="AH386">
        <f t="shared" ref="AH386:AH404" si="115">AG386/C410</f>
        <v>9.7411325562054441E-3</v>
      </c>
      <c r="AI386">
        <f t="shared" si="112"/>
        <v>4.688788878072393E-22</v>
      </c>
      <c r="AJ386">
        <f t="shared" si="112"/>
        <v>1.8189259586151633E-11</v>
      </c>
      <c r="AK386">
        <f t="shared" si="112"/>
        <v>6.8147143684824376E-3</v>
      </c>
      <c r="AL386">
        <f t="shared" si="112"/>
        <v>1.7751498918428419E-3</v>
      </c>
      <c r="AM386">
        <f t="shared" si="112"/>
        <v>1.1512682776909039E-3</v>
      </c>
      <c r="AO386" s="32">
        <f t="shared" si="110"/>
        <v>3.9406791995042645E-18</v>
      </c>
      <c r="AP386">
        <f t="shared" si="110"/>
        <v>1.5287111185735203E-7</v>
      </c>
      <c r="AQ386">
        <f t="shared" si="110"/>
        <v>57.274071963508355</v>
      </c>
      <c r="AR386">
        <f t="shared" si="110"/>
        <v>14.919196484835476</v>
      </c>
      <c r="AS386" s="33">
        <f t="shared" si="110"/>
        <v>9.6758013058816985</v>
      </c>
      <c r="AW386">
        <f>(((AO386-labtown_av20!AO386)/labtown_av20!AO386)/10)*100</f>
        <v>0.58424560905644862</v>
      </c>
      <c r="AX386">
        <f>(((AP386-labtown_av20!AP386)/labtown_av20!AP386)/10)*100</f>
        <v>0.58424560905645329</v>
      </c>
      <c r="AY386">
        <f>(((AQ386-labtown_av20!AQ386)/labtown_av20!AQ386)/10)*100</f>
        <v>-1.0451429080992762</v>
      </c>
      <c r="AZ386">
        <f>(((AR386-labtown_av20!AR386)/labtown_av20!AR386)/10)*100</f>
        <v>0.58424560905645262</v>
      </c>
      <c r="BA386">
        <f>(((AS386-labtown_av20!AS386)/labtown_av20!AS386)/10)*100</f>
        <v>0.58424560905645062</v>
      </c>
    </row>
    <row r="387" spans="1:53" x14ac:dyDescent="0.35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32.334884013734062</v>
      </c>
      <c r="K387">
        <v>26.245847413745199</v>
      </c>
      <c r="L387">
        <v>34.994463218326899</v>
      </c>
      <c r="M387">
        <v>29.995254187137402</v>
      </c>
      <c r="N387">
        <f t="shared" si="101"/>
        <v>-40.493355861992278</v>
      </c>
      <c r="O387">
        <f t="shared" si="102"/>
        <v>-18.996677930996139</v>
      </c>
      <c r="P387">
        <f t="shared" si="97"/>
        <v>-1.7014950455114148</v>
      </c>
      <c r="Q387">
        <f t="shared" si="98"/>
        <v>-3.12458474137452</v>
      </c>
      <c r="R387">
        <f t="shared" si="99"/>
        <v>-3.4752523971772966</v>
      </c>
      <c r="S387">
        <f t="shared" si="111"/>
        <v>2.5939344400888063E-18</v>
      </c>
      <c r="T387">
        <f t="shared" si="111"/>
        <v>5.6214402648113795E-9</v>
      </c>
      <c r="U387">
        <f t="shared" si="111"/>
        <v>0.18241060793193514</v>
      </c>
      <c r="V387">
        <f t="shared" si="111"/>
        <v>4.3955182602832495E-2</v>
      </c>
      <c r="W387">
        <f t="shared" si="111"/>
        <v>3.0954020129834538E-2</v>
      </c>
      <c r="X387">
        <f t="shared" si="103"/>
        <v>0.25731981628604245</v>
      </c>
      <c r="Y387">
        <f t="shared" si="104"/>
        <v>-1.3574355463909273</v>
      </c>
      <c r="Z387">
        <f t="shared" si="114"/>
        <v>1.0080585621145209E-17</v>
      </c>
      <c r="AA387">
        <f t="shared" si="114"/>
        <v>2.1846122642037258E-8</v>
      </c>
      <c r="AB387">
        <f t="shared" si="114"/>
        <v>0.70888674865663448</v>
      </c>
      <c r="AC387">
        <f t="shared" si="114"/>
        <v>0.17081926777831574</v>
      </c>
      <c r="AD387">
        <f t="shared" si="114"/>
        <v>0.12029396171892708</v>
      </c>
      <c r="AE387">
        <f t="shared" si="107"/>
        <v>0.99999999999999989</v>
      </c>
      <c r="AF387" s="17">
        <f t="shared" si="105"/>
        <v>9.3885152670662713</v>
      </c>
      <c r="AG387">
        <f t="shared" si="108"/>
        <v>4620.7411098234006</v>
      </c>
      <c r="AH387">
        <f t="shared" si="115"/>
        <v>1.1973308484550629E-2</v>
      </c>
      <c r="AI387">
        <f t="shared" si="112"/>
        <v>1.2069796134689701E-19</v>
      </c>
      <c r="AJ387">
        <f t="shared" si="112"/>
        <v>2.6157036558443829E-10</v>
      </c>
      <c r="AK387">
        <f t="shared" si="112"/>
        <v>8.4877197222759902E-3</v>
      </c>
      <c r="AL387">
        <f t="shared" si="112"/>
        <v>2.0452717882148337E-3</v>
      </c>
      <c r="AM387">
        <f t="shared" si="112"/>
        <v>1.4403167124894382E-3</v>
      </c>
      <c r="AO387" s="32">
        <f t="shared" si="110"/>
        <v>1.0144025633711701E-15</v>
      </c>
      <c r="AP387">
        <f t="shared" si="110"/>
        <v>2.1983606548927827E-6</v>
      </c>
      <c r="AQ387">
        <f t="shared" si="110"/>
        <v>71.33479760032543</v>
      </c>
      <c r="AR387">
        <f t="shared" si="110"/>
        <v>17.189428235601287</v>
      </c>
      <c r="AS387" s="33">
        <f t="shared" si="110"/>
        <v>12.10510060742782</v>
      </c>
      <c r="AW387">
        <f>(((AO387-labtown_av20!AO387)/labtown_av20!AO387)/10)*100</f>
        <v>0.51986967174290666</v>
      </c>
      <c r="AX387">
        <f>(((AP387-labtown_av20!AP387)/labtown_av20!AP387)/10)*100</f>
        <v>0.51986967174290477</v>
      </c>
      <c r="AY387">
        <f>(((AQ387-labtown_av20!AQ387)/labtown_av20!AQ387)/10)*100</f>
        <v>-0.91804867555244141</v>
      </c>
      <c r="AZ387">
        <f>(((AR387-labtown_av20!AR387)/labtown_av20!AR387)/10)*100</f>
        <v>0.51986967174290444</v>
      </c>
      <c r="BA387">
        <f>(((AS387-labtown_av20!AS387)/labtown_av20!AS387)/10)*100</f>
        <v>0.51986967174290533</v>
      </c>
    </row>
    <row r="388" spans="1:53" x14ac:dyDescent="0.35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35.563287113538259</v>
      </c>
      <c r="K388">
        <v>28.8663044752746</v>
      </c>
      <c r="L388">
        <v>38.488405967032698</v>
      </c>
      <c r="M388">
        <v>32.9900622574566</v>
      </c>
      <c r="N388">
        <f t="shared" si="101"/>
        <v>-44.686087160439229</v>
      </c>
      <c r="O388">
        <f t="shared" si="102"/>
        <v>-21.093043580219614</v>
      </c>
      <c r="P388">
        <f t="shared" si="97"/>
        <v>-2.0201426241933893</v>
      </c>
      <c r="Q388">
        <f t="shared" si="98"/>
        <v>-3.3866304475274602</v>
      </c>
      <c r="R388">
        <f t="shared" si="99"/>
        <v>-3.816643334368075</v>
      </c>
      <c r="S388">
        <f t="shared" si="111"/>
        <v>3.9181307847067378E-20</v>
      </c>
      <c r="T388">
        <f t="shared" si="111"/>
        <v>6.9088786805049774E-10</v>
      </c>
      <c r="U388">
        <f t="shared" si="111"/>
        <v>0.13263654655056806</v>
      </c>
      <c r="V388">
        <f t="shared" si="111"/>
        <v>3.3822451632482958E-2</v>
      </c>
      <c r="W388">
        <f t="shared" si="111"/>
        <v>2.2001528860747029E-2</v>
      </c>
      <c r="X388">
        <f t="shared" si="103"/>
        <v>0.18846052773468591</v>
      </c>
      <c r="Y388">
        <f t="shared" si="104"/>
        <v>-1.6688666959597245</v>
      </c>
      <c r="Z388">
        <f t="shared" si="114"/>
        <v>2.0790193213417449E-19</v>
      </c>
      <c r="AA388">
        <f t="shared" si="114"/>
        <v>3.6659552870568595E-9</v>
      </c>
      <c r="AB388">
        <f t="shared" si="114"/>
        <v>0.70378953165881686</v>
      </c>
      <c r="AC388">
        <f t="shared" si="114"/>
        <v>0.17946703237559691</v>
      </c>
      <c r="AD388">
        <f t="shared" si="114"/>
        <v>0.11674343229963097</v>
      </c>
      <c r="AE388">
        <f t="shared" si="107"/>
        <v>1</v>
      </c>
      <c r="AF388" s="17">
        <f t="shared" si="105"/>
        <v>8.8928132015222179</v>
      </c>
      <c r="AG388">
        <f t="shared" si="108"/>
        <v>2263.36181182671</v>
      </c>
      <c r="AH388">
        <f t="shared" si="115"/>
        <v>9.0438788958203641E-3</v>
      </c>
      <c r="AI388">
        <f t="shared" si="112"/>
        <v>1.8802398964285381E-21</v>
      </c>
      <c r="AJ388">
        <f t="shared" si="112"/>
        <v>3.3154455653634614E-11</v>
      </c>
      <c r="AK388">
        <f t="shared" si="112"/>
        <v>6.3649872924684721E-3</v>
      </c>
      <c r="AL388">
        <f t="shared" si="112"/>
        <v>1.623078106597171E-3</v>
      </c>
      <c r="AM388">
        <f t="shared" si="112"/>
        <v>1.0558134636002659E-3</v>
      </c>
      <c r="AO388" s="32">
        <f t="shared" si="110"/>
        <v>1.5802422422099071E-17</v>
      </c>
      <c r="AP388">
        <f t="shared" si="110"/>
        <v>2.7864567410182998E-7</v>
      </c>
      <c r="AQ388">
        <f t="shared" si="110"/>
        <v>53.494353618350772</v>
      </c>
      <c r="AR388">
        <f t="shared" si="110"/>
        <v>13.641113516008227</v>
      </c>
      <c r="AS388" s="33">
        <f t="shared" si="110"/>
        <v>8.873554051502941</v>
      </c>
      <c r="AW388">
        <f>(((AO388-labtown_av20!AO388)/labtown_av20!AO388)/10)*100</f>
        <v>0.54314272645375816</v>
      </c>
      <c r="AX388">
        <f>(((AP388-labtown_av20!AP388)/labtown_av20!AP388)/10)*100</f>
        <v>0.54314272645376216</v>
      </c>
      <c r="AY388">
        <f>(((AQ388-labtown_av20!AQ388)/labtown_av20!AQ388)/10)*100</f>
        <v>-1.030549943465656</v>
      </c>
      <c r="AZ388">
        <f>(((AR388-labtown_av20!AR388)/labtown_av20!AR388)/10)*100</f>
        <v>0.54314272645376016</v>
      </c>
      <c r="BA388">
        <f>(((AS388-labtown_av20!AS388)/labtown_av20!AS388)/10)*100</f>
        <v>0.54314272645375872</v>
      </c>
    </row>
    <row r="389" spans="1:53" x14ac:dyDescent="0.35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30.193477843009582</v>
      </c>
      <c r="K389">
        <v>24.507693054391002</v>
      </c>
      <c r="L389">
        <v>32.676924072521203</v>
      </c>
      <c r="M389">
        <v>28.008792062161</v>
      </c>
      <c r="N389">
        <f t="shared" si="101"/>
        <v>-37.712308887025436</v>
      </c>
      <c r="O389">
        <f t="shared" si="102"/>
        <v>-17.606154443512718</v>
      </c>
      <c r="P389">
        <f t="shared" ref="P389:P404" si="116">$P$2+$J$2*J389+$K$2*K389+$F$2*G389</f>
        <v>-1.4901354754139391</v>
      </c>
      <c r="Q389">
        <f t="shared" ref="Q389:Q404" si="117">$Q$2+$K$3*K389</f>
        <v>-2.9507693054391004</v>
      </c>
      <c r="R389">
        <f t="shared" ref="R389:R404" si="118">$R$2+$L$2*L389+$M$2*M389+$I$2*I389</f>
        <v>-3.2771659444835364</v>
      </c>
      <c r="S389">
        <f t="shared" si="111"/>
        <v>4.1855482287704487E-17</v>
      </c>
      <c r="T389">
        <f t="shared" si="111"/>
        <v>2.2581057552565848E-8</v>
      </c>
      <c r="U389">
        <f t="shared" si="111"/>
        <v>0.22534212515374399</v>
      </c>
      <c r="V389">
        <f t="shared" si="111"/>
        <v>5.2299456212120968E-2</v>
      </c>
      <c r="W389">
        <f t="shared" si="111"/>
        <v>3.7735048631456686E-2</v>
      </c>
      <c r="X389">
        <f t="shared" si="103"/>
        <v>0.31537665257837921</v>
      </c>
      <c r="Y389">
        <f t="shared" si="104"/>
        <v>-1.1539876319922211</v>
      </c>
      <c r="Z389">
        <f t="shared" si="114"/>
        <v>1.3271585561427164E-16</v>
      </c>
      <c r="AA389">
        <f t="shared" si="114"/>
        <v>7.1600282925045869E-8</v>
      </c>
      <c r="AB389">
        <f t="shared" si="114"/>
        <v>0.71451746130047045</v>
      </c>
      <c r="AC389">
        <f t="shared" si="114"/>
        <v>0.16583173099385728</v>
      </c>
      <c r="AD389">
        <f t="shared" si="114"/>
        <v>0.11965073610538927</v>
      </c>
      <c r="AE389">
        <f t="shared" si="107"/>
        <v>1</v>
      </c>
      <c r="AF389" s="17">
        <f t="shared" si="105"/>
        <v>9.595459734844523</v>
      </c>
      <c r="AG389">
        <f t="shared" si="108"/>
        <v>6552.9354756164885</v>
      </c>
      <c r="AH389">
        <f t="shared" si="115"/>
        <v>1.2827726173626817E-2</v>
      </c>
      <c r="AI389">
        <f t="shared" si="112"/>
        <v>1.7024426547184698E-18</v>
      </c>
      <c r="AJ389">
        <f t="shared" si="112"/>
        <v>9.1846882331669621E-10</v>
      </c>
      <c r="AK389">
        <f t="shared" si="112"/>
        <v>9.1656343398374314E-3</v>
      </c>
      <c r="AL389">
        <f t="shared" si="112"/>
        <v>2.1272440360877447E-3</v>
      </c>
      <c r="AM389">
        <f t="shared" si="112"/>
        <v>1.5348468792328173E-3</v>
      </c>
      <c r="AO389" s="32">
        <f t="shared" si="110"/>
        <v>1.430813059033688E-14</v>
      </c>
      <c r="AP389">
        <f t="shared" si="110"/>
        <v>7.719244951214843E-6</v>
      </c>
      <c r="AQ389">
        <f t="shared" si="110"/>
        <v>77.032311610729153</v>
      </c>
      <c r="AR389">
        <f t="shared" si="110"/>
        <v>17.878361647894714</v>
      </c>
      <c r="AS389" s="33">
        <f t="shared" si="110"/>
        <v>12.89957668962764</v>
      </c>
      <c r="AW389">
        <f>(((AO389-labtown_av20!AO389)/labtown_av20!AO389)/10)*100</f>
        <v>0.49344743089759086</v>
      </c>
      <c r="AX389">
        <f>(((AP389-labtown_av20!AP389)/labtown_av20!AP389)/10)*100</f>
        <v>0.49344743089759346</v>
      </c>
      <c r="AY389">
        <f>(((AQ389-labtown_av20!AQ389)/labtown_av20!AQ389)/10)*100</f>
        <v>-0.8522501861890267</v>
      </c>
      <c r="AZ389">
        <f>(((AR389-labtown_av20!AR389)/labtown_av20!AR389)/10)*100</f>
        <v>0.49344743089759213</v>
      </c>
      <c r="BA389">
        <f>(((AS389-labtown_av20!AS389)/labtown_av20!AS389)/10)*100</f>
        <v>0.49344743089759241</v>
      </c>
    </row>
    <row r="390" spans="1:53" x14ac:dyDescent="0.35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27.522835588669302</v>
      </c>
      <c r="K390">
        <v>22.339963951841899</v>
      </c>
      <c r="L390">
        <v>29.786618602455899</v>
      </c>
      <c r="M390">
        <v>25.531387373533601</v>
      </c>
      <c r="N390">
        <f t="shared" ref="N390:N404" si="119">$N$2+$G$2*60*H390/$N$3</f>
        <v>-34.243942322947078</v>
      </c>
      <c r="O390">
        <f t="shared" ref="O390:O404" si="120">$O$2+$H$2*60*H390/$O$3</f>
        <v>-15.871971161473539</v>
      </c>
      <c r="P390">
        <f t="shared" si="116"/>
        <v>-1.226539616543979</v>
      </c>
      <c r="Q390">
        <f t="shared" si="117"/>
        <v>-2.7339963951841901</v>
      </c>
      <c r="R390">
        <f t="shared" si="118"/>
        <v>-3.0016163460285883</v>
      </c>
      <c r="S390">
        <f t="shared" si="111"/>
        <v>1.342903514855484E-15</v>
      </c>
      <c r="T390">
        <f t="shared" si="111"/>
        <v>1.2790587930011036E-7</v>
      </c>
      <c r="U390">
        <f t="shared" si="111"/>
        <v>0.29330577409401448</v>
      </c>
      <c r="V390">
        <f t="shared" si="111"/>
        <v>6.4959167734207832E-2</v>
      </c>
      <c r="W390">
        <f t="shared" si="111"/>
        <v>4.9706660238818534E-2</v>
      </c>
      <c r="X390">
        <f t="shared" ref="X390:X404" si="121">SUM(S390:W390)</f>
        <v>0.40797172997292153</v>
      </c>
      <c r="Y390">
        <f t="shared" ref="Y390:Y404" si="122">LN(X390)</f>
        <v>-0.89655739626064368</v>
      </c>
      <c r="Z390">
        <f t="shared" si="114"/>
        <v>3.291658260106937E-15</v>
      </c>
      <c r="AA390">
        <f t="shared" si="114"/>
        <v>3.1351652554111997E-7</v>
      </c>
      <c r="AB390">
        <f t="shared" si="114"/>
        <v>0.71893651580584317</v>
      </c>
      <c r="AC390">
        <f t="shared" si="114"/>
        <v>0.15922467897106349</v>
      </c>
      <c r="AD390">
        <f t="shared" si="114"/>
        <v>0.12183849170656441</v>
      </c>
      <c r="AE390">
        <f t="shared" si="107"/>
        <v>1</v>
      </c>
      <c r="AF390" s="17">
        <f t="shared" ref="AF390:AF404" si="123">$E$2*LN(F390+0.15*E390)</f>
        <v>9.2076776615028511</v>
      </c>
      <c r="AG390">
        <f t="shared" si="108"/>
        <v>5324.5713203712503</v>
      </c>
      <c r="AH390">
        <f t="shared" si="115"/>
        <v>1.4322322036301951E-2</v>
      </c>
      <c r="AI390">
        <f t="shared" si="112"/>
        <v>4.7144189634704927E-17</v>
      </c>
      <c r="AJ390">
        <f t="shared" si="112"/>
        <v>4.4902846425024057E-9</v>
      </c>
      <c r="AK390">
        <f t="shared" si="112"/>
        <v>1.0296840303028174E-2</v>
      </c>
      <c r="AL390">
        <f t="shared" si="112"/>
        <v>2.2804671283503664E-3</v>
      </c>
      <c r="AM390">
        <f t="shared" si="112"/>
        <v>1.7450101146387199E-3</v>
      </c>
      <c r="AO390" s="32">
        <f t="shared" si="110"/>
        <v>3.9622199314579141E-13</v>
      </c>
      <c r="AP390">
        <f t="shared" si="110"/>
        <v>3.7738468825743266E-5</v>
      </c>
      <c r="AQ390">
        <f t="shared" si="110"/>
        <v>86.539499768310591</v>
      </c>
      <c r="AR390">
        <f t="shared" si="110"/>
        <v>19.166120743610843</v>
      </c>
      <c r="AS390" s="33">
        <f t="shared" si="110"/>
        <v>14.665887589522612</v>
      </c>
      <c r="AW390">
        <f>(((AO390-labtown_av20!AO390)/labtown_av20!AO390)/10)*100</f>
        <v>0.45574478752901582</v>
      </c>
      <c r="AX390">
        <f>(((AP390-labtown_av20!AP390)/labtown_av20!AP390)/10)*100</f>
        <v>0.45574478752901504</v>
      </c>
      <c r="AY390">
        <f>(((AQ390-labtown_av20!AQ390)/labtown_av20!AQ390)/10)*100</f>
        <v>-0.77379532328948852</v>
      </c>
      <c r="AZ390">
        <f>(((AR390-labtown_av20!AR390)/labtown_av20!AR390)/10)*100</f>
        <v>0.45574478752901337</v>
      </c>
      <c r="BA390">
        <f>(((AS390-labtown_av20!AS390)/labtown_av20!AS390)/10)*100</f>
        <v>0.45574478752901487</v>
      </c>
    </row>
    <row r="391" spans="1:53" x14ac:dyDescent="0.35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25.753592206168754</v>
      </c>
      <c r="K391">
        <v>20.9038897777343</v>
      </c>
      <c r="L391">
        <v>27.8718530369792</v>
      </c>
      <c r="M391">
        <v>23.8901597459821</v>
      </c>
      <c r="N391">
        <f t="shared" si="119"/>
        <v>-31.946223644375038</v>
      </c>
      <c r="O391">
        <f t="shared" si="120"/>
        <v>-14.723111822187519</v>
      </c>
      <c r="P391">
        <f t="shared" si="116"/>
        <v>-1.0519129969724956</v>
      </c>
      <c r="Q391">
        <f t="shared" si="117"/>
        <v>-2.5903889777734301</v>
      </c>
      <c r="R391">
        <f t="shared" si="118"/>
        <v>-2.8255101191309411</v>
      </c>
      <c r="S391">
        <f t="shared" si="111"/>
        <v>1.3363842653740046E-14</v>
      </c>
      <c r="T391">
        <f t="shared" si="111"/>
        <v>4.0349093226611622E-7</v>
      </c>
      <c r="U391">
        <f t="shared" si="111"/>
        <v>0.34926895915707873</v>
      </c>
      <c r="V391">
        <f t="shared" si="111"/>
        <v>7.4990864631841264E-2</v>
      </c>
      <c r="W391">
        <f t="shared" si="111"/>
        <v>5.9278410064342285E-2</v>
      </c>
      <c r="X391">
        <f t="shared" si="121"/>
        <v>0.48353863734420799</v>
      </c>
      <c r="Y391">
        <f t="shared" si="122"/>
        <v>-0.72662405550450504</v>
      </c>
      <c r="Z391">
        <f t="shared" si="114"/>
        <v>2.7637590094433275E-14</v>
      </c>
      <c r="AA391">
        <f t="shared" si="114"/>
        <v>8.34454376763465E-7</v>
      </c>
      <c r="AB391">
        <f t="shared" si="114"/>
        <v>0.72231861568582556</v>
      </c>
      <c r="AC391">
        <f t="shared" si="114"/>
        <v>0.1550876369336725</v>
      </c>
      <c r="AD391">
        <f t="shared" si="114"/>
        <v>0.12259291292609742</v>
      </c>
      <c r="AE391">
        <f t="shared" ref="AE391:AE404" si="124">SUM(Z391:AD391)</f>
        <v>0.99999999999999978</v>
      </c>
      <c r="AF391" s="17">
        <f t="shared" si="123"/>
        <v>9.0136626232282975</v>
      </c>
      <c r="AG391">
        <f t="shared" si="108"/>
        <v>4939.5315827236636</v>
      </c>
      <c r="AH391">
        <f t="shared" si="115"/>
        <v>1.6100269573205747E-2</v>
      </c>
      <c r="AI391">
        <f t="shared" si="112"/>
        <v>4.449726508741366E-16</v>
      </c>
      <c r="AJ391">
        <f t="shared" si="112"/>
        <v>1.343494041243318E-8</v>
      </c>
      <c r="AK391">
        <f t="shared" si="112"/>
        <v>1.1629524430286593E-2</v>
      </c>
      <c r="AL391">
        <f t="shared" si="112"/>
        <v>2.496952762103587E-3</v>
      </c>
      <c r="AM391">
        <f t="shared" si="112"/>
        <v>1.9737789458747078E-3</v>
      </c>
      <c r="AO391" s="32">
        <f t="shared" si="110"/>
        <v>3.739759915078245E-12</v>
      </c>
      <c r="AP391">
        <f t="shared" si="110"/>
        <v>1.1291357236715674E-4</v>
      </c>
      <c r="AQ391">
        <f t="shared" si="110"/>
        <v>97.740005392176016</v>
      </c>
      <c r="AR391">
        <f t="shared" si="110"/>
        <v>20.985568059552978</v>
      </c>
      <c r="AS391" s="33">
        <f t="shared" si="110"/>
        <v>16.588568687327076</v>
      </c>
      <c r="AW391">
        <f>(((AO391-labtown_av20!AO391)/labtown_av20!AO391)/10)*100</f>
        <v>0.44257022676395241</v>
      </c>
      <c r="AX391">
        <f>(((AP391-labtown_av20!AP391)/labtown_av20!AP391)/10)*100</f>
        <v>0.44257022676395036</v>
      </c>
      <c r="AY391">
        <f>(((AQ391-labtown_av20!AQ391)/labtown_av20!AQ391)/10)*100</f>
        <v>-0.71101806432862746</v>
      </c>
      <c r="AZ391">
        <f>(((AR391-labtown_av20!AR391)/labtown_av20!AR391)/10)*100</f>
        <v>0.44257022676395064</v>
      </c>
      <c r="BA391">
        <f>(((AS391-labtown_av20!AS391)/labtown_av20!AS391)/10)*100</f>
        <v>0.44257022676395186</v>
      </c>
    </row>
    <row r="392" spans="1:53" x14ac:dyDescent="0.35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25.231289808920252</v>
      </c>
      <c r="K392">
        <v>20.479943026720999</v>
      </c>
      <c r="L392">
        <v>27.306590702294699</v>
      </c>
      <c r="M392">
        <v>23.4056491733954</v>
      </c>
      <c r="N392">
        <f t="shared" si="119"/>
        <v>-31.267908842753634</v>
      </c>
      <c r="O392">
        <f t="shared" si="120"/>
        <v>-14.383954421376817</v>
      </c>
      <c r="P392">
        <f t="shared" si="116"/>
        <v>-1.0003610720492726</v>
      </c>
      <c r="Q392">
        <f t="shared" si="117"/>
        <v>-2.5479943026720999</v>
      </c>
      <c r="R392">
        <f t="shared" si="118"/>
        <v>-2.7538696547528541</v>
      </c>
      <c r="S392">
        <f t="shared" si="111"/>
        <v>2.6334175706904002E-14</v>
      </c>
      <c r="T392">
        <f t="shared" si="111"/>
        <v>5.664061586083454E-7</v>
      </c>
      <c r="U392">
        <f t="shared" si="111"/>
        <v>0.36774663416562503</v>
      </c>
      <c r="V392">
        <f t="shared" si="111"/>
        <v>7.8238431349376414E-2</v>
      </c>
      <c r="W392">
        <f t="shared" si="111"/>
        <v>6.368096047314338E-2</v>
      </c>
      <c r="X392">
        <f t="shared" si="121"/>
        <v>0.50966659239432976</v>
      </c>
      <c r="Y392">
        <f t="shared" si="122"/>
        <v>-0.67399850744847478</v>
      </c>
      <c r="Z392">
        <f t="shared" si="114"/>
        <v>5.1669417026512132E-14</v>
      </c>
      <c r="AA392">
        <f t="shared" si="114"/>
        <v>1.1113268302469317E-6</v>
      </c>
      <c r="AB392">
        <f t="shared" si="114"/>
        <v>0.72154353385810888</v>
      </c>
      <c r="AC392">
        <f t="shared" si="114"/>
        <v>0.1535090439846668</v>
      </c>
      <c r="AD392">
        <f t="shared" si="114"/>
        <v>0.12494631083034245</v>
      </c>
      <c r="AE392">
        <f t="shared" si="124"/>
        <v>1</v>
      </c>
      <c r="AF392" s="17">
        <f t="shared" si="123"/>
        <v>9.1967088629451759</v>
      </c>
      <c r="AG392">
        <f t="shared" si="108"/>
        <v>6154.3221817136528</v>
      </c>
      <c r="AH392">
        <f t="shared" si="115"/>
        <v>1.6748286703932098E-2</v>
      </c>
      <c r="AI392">
        <f t="shared" si="112"/>
        <v>8.6537421018505585E-16</v>
      </c>
      <c r="AJ392">
        <f t="shared" si="112"/>
        <v>1.861282037474769E-8</v>
      </c>
      <c r="AK392">
        <f t="shared" si="112"/>
        <v>1.2084617974423945E-2</v>
      </c>
      <c r="AL392">
        <f t="shared" si="112"/>
        <v>2.5710134803017225E-3</v>
      </c>
      <c r="AM392">
        <f t="shared" si="112"/>
        <v>2.0926366363851917E-3</v>
      </c>
      <c r="AO392" s="32">
        <f t="shared" si="110"/>
        <v>7.2730127940109607E-12</v>
      </c>
      <c r="AP392">
        <f t="shared" si="110"/>
        <v>1.5643091638843659E-4</v>
      </c>
      <c r="AQ392">
        <f t="shared" si="110"/>
        <v>101.56482606515972</v>
      </c>
      <c r="AR392">
        <f t="shared" si="110"/>
        <v>21.60800924701741</v>
      </c>
      <c r="AS392" s="33">
        <f t="shared" si="110"/>
        <v>17.587504747097665</v>
      </c>
      <c r="AW392">
        <f>(((AO392-labtown_av20!AO392)/labtown_av20!AO392)/10)*100</f>
        <v>0.43943267203605424</v>
      </c>
      <c r="AX392">
        <f>(((AP392-labtown_av20!AP392)/labtown_av20!AP392)/10)*100</f>
        <v>0.43943267203605596</v>
      </c>
      <c r="AY392">
        <f>(((AQ392-labtown_av20!AQ392)/labtown_av20!AQ392)/10)*100</f>
        <v>-0.69173646045463411</v>
      </c>
      <c r="AZ392">
        <f>(((AR392-labtown_av20!AR392)/labtown_av20!AR392)/10)*100</f>
        <v>0.43943267203605607</v>
      </c>
      <c r="BA392">
        <f>(((AS392-labtown_av20!AS392)/labtown_av20!AS392)/10)*100</f>
        <v>0.43943267203605607</v>
      </c>
    </row>
    <row r="393" spans="1:53" x14ac:dyDescent="0.35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23.489436532926984</v>
      </c>
      <c r="K393">
        <v>19.0661010819213</v>
      </c>
      <c r="L393">
        <v>25.421468109228499</v>
      </c>
      <c r="M393">
        <v>21.789829807910099</v>
      </c>
      <c r="N393">
        <f t="shared" si="119"/>
        <v>-29.005761731074198</v>
      </c>
      <c r="O393">
        <f t="shared" si="120"/>
        <v>-13.252880865537099</v>
      </c>
      <c r="P393">
        <f t="shared" si="116"/>
        <v>-0.82843789156162706</v>
      </c>
      <c r="Q393">
        <f t="shared" si="117"/>
        <v>-2.4066101081921301</v>
      </c>
      <c r="R393">
        <f t="shared" si="118"/>
        <v>-2.5973148856381099</v>
      </c>
      <c r="S393">
        <f t="shared" si="111"/>
        <v>2.5290518707280123E-13</v>
      </c>
      <c r="T393">
        <f t="shared" si="111"/>
        <v>1.7552822890193426E-6</v>
      </c>
      <c r="U393">
        <f t="shared" si="111"/>
        <v>0.43673097488835588</v>
      </c>
      <c r="V393">
        <f t="shared" si="111"/>
        <v>9.0120275337384426E-2</v>
      </c>
      <c r="W393">
        <f t="shared" si="111"/>
        <v>7.447327925598933E-2</v>
      </c>
      <c r="X393">
        <f t="shared" si="121"/>
        <v>0.60132628476427163</v>
      </c>
      <c r="Y393">
        <f t="shared" si="122"/>
        <v>-0.50861758866355167</v>
      </c>
      <c r="Z393">
        <f t="shared" si="114"/>
        <v>4.2057896599671113E-13</v>
      </c>
      <c r="AA393">
        <f t="shared" si="114"/>
        <v>2.9190180663854364E-6</v>
      </c>
      <c r="AB393">
        <f t="shared" si="114"/>
        <v>0.72627953567597758</v>
      </c>
      <c r="AC393">
        <f t="shared" si="114"/>
        <v>0.14986917688574489</v>
      </c>
      <c r="AD393">
        <f t="shared" si="114"/>
        <v>0.12384836841979044</v>
      </c>
      <c r="AE393">
        <f t="shared" si="124"/>
        <v>0.99999999999999978</v>
      </c>
      <c r="AF393" s="17">
        <f t="shared" si="123"/>
        <v>8.82715987268476</v>
      </c>
      <c r="AG393">
        <f t="shared" ref="AG393:AG404" si="125">EXP(AF393+$D$2*Y393)</f>
        <v>4774.8964204169388</v>
      </c>
      <c r="AH393">
        <f t="shared" si="115"/>
        <v>1.8189658503248184E-2</v>
      </c>
      <c r="AI393">
        <f t="shared" si="112"/>
        <v>7.6501877651294057E-15</v>
      </c>
      <c r="AJ393">
        <f t="shared" si="112"/>
        <v>5.3095941792362925E-8</v>
      </c>
      <c r="AK393">
        <f t="shared" si="112"/>
        <v>1.3210776731843689E-2</v>
      </c>
      <c r="AL393">
        <f t="shared" si="112"/>
        <v>2.7260691477145956E-3</v>
      </c>
      <c r="AM393">
        <f t="shared" si="112"/>
        <v>2.2527595277404551E-3</v>
      </c>
      <c r="AO393" s="32">
        <f t="shared" si="110"/>
        <v>6.4295784225501671E-11</v>
      </c>
      <c r="AP393">
        <f t="shared" si="110"/>
        <v>4.462433238949158E-4</v>
      </c>
      <c r="AQ393">
        <f t="shared" si="110"/>
        <v>111.02959512622265</v>
      </c>
      <c r="AR393">
        <f t="shared" si="110"/>
        <v>22.911170168159927</v>
      </c>
      <c r="AS393" s="33">
        <f t="shared" si="110"/>
        <v>18.93325300690751</v>
      </c>
      <c r="AW393">
        <f>(((AO393-labtown_av20!AO393)/labtown_av20!AO393)/10)*100</f>
        <v>0.41862689111033474</v>
      </c>
      <c r="AX393">
        <f>(((AP393-labtown_av20!AP393)/labtown_av20!AP393)/10)*100</f>
        <v>0.41862689111033691</v>
      </c>
      <c r="AY393">
        <f>(((AQ393-labtown_av20!AQ393)/labtown_av20!AQ393)/10)*100</f>
        <v>-0.63644444544265721</v>
      </c>
      <c r="AZ393">
        <f>(((AR393-labtown_av20!AR393)/labtown_av20!AR393)/10)*100</f>
        <v>0.41862689111033752</v>
      </c>
      <c r="BA393">
        <f>(((AS393-labtown_av20!AS393)/labtown_av20!AS393)/10)*100</f>
        <v>0.41862689111033735</v>
      </c>
    </row>
    <row r="394" spans="1:53" x14ac:dyDescent="0.35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20.674811147429452</v>
      </c>
      <c r="K394">
        <v>16.781502554731698</v>
      </c>
      <c r="L394">
        <v>22.375336739642201</v>
      </c>
      <c r="M394">
        <v>19.178860062550498</v>
      </c>
      <c r="N394">
        <f t="shared" si="119"/>
        <v>-25.350404087570638</v>
      </c>
      <c r="O394">
        <f t="shared" si="120"/>
        <v>-11.425202043785319</v>
      </c>
      <c r="P394">
        <f t="shared" si="116"/>
        <v>-0.5506307106553745</v>
      </c>
      <c r="Q394">
        <f t="shared" si="117"/>
        <v>-2.1781502554731702</v>
      </c>
      <c r="R394">
        <f t="shared" si="118"/>
        <v>-2.3036958630886493</v>
      </c>
      <c r="S394">
        <f t="shared" si="111"/>
        <v>9.7827147600790624E-12</v>
      </c>
      <c r="T394">
        <f t="shared" si="111"/>
        <v>1.0916861430097385E-5</v>
      </c>
      <c r="U394">
        <f t="shared" si="111"/>
        <v>0.5765860367174851</v>
      </c>
      <c r="V394">
        <f t="shared" si="111"/>
        <v>0.11325082210124837</v>
      </c>
      <c r="W394">
        <f t="shared" si="111"/>
        <v>9.9888984658214816E-2</v>
      </c>
      <c r="X394">
        <f t="shared" si="121"/>
        <v>0.78973676034816109</v>
      </c>
      <c r="Y394">
        <f t="shared" si="122"/>
        <v>-0.23605560379860316</v>
      </c>
      <c r="Z394">
        <f t="shared" si="114"/>
        <v>1.2387310875292524E-11</v>
      </c>
      <c r="AA394">
        <f t="shared" si="114"/>
        <v>1.3823418103628111E-5</v>
      </c>
      <c r="AB394">
        <f t="shared" si="114"/>
        <v>0.73009902244298852</v>
      </c>
      <c r="AC394">
        <f t="shared" si="114"/>
        <v>0.14340325509391375</v>
      </c>
      <c r="AD394">
        <f t="shared" si="114"/>
        <v>0.12648389903260682</v>
      </c>
      <c r="AE394">
        <f t="shared" si="124"/>
        <v>1</v>
      </c>
      <c r="AF394" s="17">
        <f t="shared" si="123"/>
        <v>9.4782276004781938</v>
      </c>
      <c r="AG394">
        <f t="shared" si="125"/>
        <v>11081.01627670278</v>
      </c>
      <c r="AH394">
        <f t="shared" si="115"/>
        <v>2.2223772659435516E-2</v>
      </c>
      <c r="AI394">
        <f t="shared" si="112"/>
        <v>2.7529278075425423E-13</v>
      </c>
      <c r="AJ394">
        <f t="shared" si="112"/>
        <v>3.0720850131135637E-7</v>
      </c>
      <c r="AK394">
        <f t="shared" si="112"/>
        <v>1.6225554693649086E-2</v>
      </c>
      <c r="AL394">
        <f t="shared" si="112"/>
        <v>3.1869613398301773E-3</v>
      </c>
      <c r="AM394">
        <f t="shared" si="112"/>
        <v>2.8109494171796499E-3</v>
      </c>
      <c r="AO394" s="32">
        <f t="shared" si="110"/>
        <v>2.3136903006346624E-9</v>
      </c>
      <c r="AP394">
        <f t="shared" si="110"/>
        <v>2.5819250610537923E-3</v>
      </c>
      <c r="AQ394">
        <f t="shared" si="110"/>
        <v>136.36721026340598</v>
      </c>
      <c r="AR394">
        <f t="shared" si="110"/>
        <v>26.784725412196561</v>
      </c>
      <c r="AS394" s="33">
        <f t="shared" si="110"/>
        <v>23.624543964735658</v>
      </c>
      <c r="AW394">
        <f>(((AO394-labtown_av20!AO394)/labtown_av20!AO394)/10)*100</f>
        <v>0.39271636046346425</v>
      </c>
      <c r="AX394">
        <f>(((AP394-labtown_av20!AP394)/labtown_av20!AP394)/10)*100</f>
        <v>0.39271636046346403</v>
      </c>
      <c r="AY394">
        <f>(((AQ394-labtown_av20!AQ394)/labtown_av20!AQ394)/10)*100</f>
        <v>-0.53946631359596486</v>
      </c>
      <c r="AZ394">
        <f>(((AR394-labtown_av20!AR394)/labtown_av20!AR394)/10)*100</f>
        <v>0.3927163604634647</v>
      </c>
      <c r="BA394">
        <f>(((AS394-labtown_av20!AS394)/labtown_av20!AS394)/10)*100</f>
        <v>0.39271636046346564</v>
      </c>
    </row>
    <row r="395" spans="1:53" x14ac:dyDescent="0.35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18.13800229729015</v>
      </c>
      <c r="K395">
        <v>14.7224044620862</v>
      </c>
      <c r="L395">
        <v>19.629872616114898</v>
      </c>
      <c r="M395">
        <v>16.825605099527099</v>
      </c>
      <c r="N395">
        <f t="shared" si="119"/>
        <v>-22.055847139337875</v>
      </c>
      <c r="O395">
        <f t="shared" si="120"/>
        <v>-9.7779235696689373</v>
      </c>
      <c r="P395">
        <f t="shared" si="116"/>
        <v>-0.30024438258967945</v>
      </c>
      <c r="Q395">
        <f t="shared" si="117"/>
        <v>-1.97224044620862</v>
      </c>
      <c r="R395">
        <f t="shared" si="118"/>
        <v>-2.0507565257695792</v>
      </c>
      <c r="S395">
        <f t="shared" si="111"/>
        <v>2.6379544587721841E-10</v>
      </c>
      <c r="T395">
        <f t="shared" si="111"/>
        <v>5.6689385481413478E-5</v>
      </c>
      <c r="U395">
        <f t="shared" si="111"/>
        <v>0.74063719972655173</v>
      </c>
      <c r="V395">
        <f t="shared" si="111"/>
        <v>0.13914476037779516</v>
      </c>
      <c r="W395">
        <f t="shared" si="111"/>
        <v>0.128637549146011</v>
      </c>
      <c r="X395">
        <f t="shared" si="121"/>
        <v>1.0084761988996347</v>
      </c>
      <c r="Y395">
        <f t="shared" si="122"/>
        <v>8.4404776374852695E-3</v>
      </c>
      <c r="Z395">
        <f t="shared" si="114"/>
        <v>2.6157825654690713E-10</v>
      </c>
      <c r="AA395">
        <f t="shared" si="114"/>
        <v>5.6212913644633578E-5</v>
      </c>
      <c r="AB395">
        <f t="shared" si="114"/>
        <v>0.73441217604805487</v>
      </c>
      <c r="AC395">
        <f t="shared" si="114"/>
        <v>0.13797525467593419</v>
      </c>
      <c r="AD395">
        <f t="shared" si="114"/>
        <v>0.12755635610078808</v>
      </c>
      <c r="AE395">
        <f t="shared" si="124"/>
        <v>1</v>
      </c>
      <c r="AF395" s="17">
        <f t="shared" si="123"/>
        <v>9.2739023690630891</v>
      </c>
      <c r="AG395">
        <f t="shared" si="125"/>
        <v>10719.402578017902</v>
      </c>
      <c r="AH395">
        <f t="shared" si="115"/>
        <v>2.6705666327297501E-2</v>
      </c>
      <c r="AI395">
        <f t="shared" si="112"/>
        <v>6.9856216378179245E-12</v>
      </c>
      <c r="AJ395">
        <f t="shared" si="112"/>
        <v>1.5012033150787732E-6</v>
      </c>
      <c r="AK395">
        <f t="shared" si="112"/>
        <v>1.9612966520243823E-2</v>
      </c>
      <c r="AL395">
        <f t="shared" si="112"/>
        <v>3.6847211127993928E-3</v>
      </c>
      <c r="AM395">
        <f t="shared" si="112"/>
        <v>3.4064774839535853E-3</v>
      </c>
      <c r="AO395" s="32">
        <f t="shared" si="110"/>
        <v>5.8710457219547662E-8</v>
      </c>
      <c r="AP395">
        <f t="shared" si="110"/>
        <v>1.2616820317125892E-2</v>
      </c>
      <c r="AQ395">
        <f t="shared" si="110"/>
        <v>164.8366160573909</v>
      </c>
      <c r="AR395">
        <f t="shared" si="110"/>
        <v>30.968133184858207</v>
      </c>
      <c r="AS395" s="33">
        <f t="shared" si="110"/>
        <v>28.629642565852073</v>
      </c>
      <c r="AW395">
        <f>(((AO395-labtown_av20!AO395)/labtown_av20!AO395)/10)*100</f>
        <v>0.36924453587173711</v>
      </c>
      <c r="AX395">
        <f>(((AP395-labtown_av20!AP395)/labtown_av20!AP395)/10)*100</f>
        <v>0.36924453587173883</v>
      </c>
      <c r="AY395">
        <f>(((AQ395-labtown_av20!AQ395)/labtown_av20!AQ395)/10)*100</f>
        <v>-0.45136030845083064</v>
      </c>
      <c r="AZ395">
        <f>(((AR395-labtown_av20!AR395)/labtown_av20!AR395)/10)*100</f>
        <v>0.36924453587173833</v>
      </c>
      <c r="BA395">
        <f>(((AS395-labtown_av20!AS395)/labtown_av20!AS395)/10)*100</f>
        <v>0.36924453587173556</v>
      </c>
    </row>
    <row r="396" spans="1:53" x14ac:dyDescent="0.35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16.905588576779103</v>
      </c>
      <c r="K396">
        <v>13.7220686499831</v>
      </c>
      <c r="L396">
        <v>18.296091533310801</v>
      </c>
      <c r="M396">
        <v>15.682364171409199</v>
      </c>
      <c r="N396">
        <f t="shared" si="119"/>
        <v>-20.455309839972958</v>
      </c>
      <c r="O396">
        <f t="shared" si="120"/>
        <v>-8.9776549199864792</v>
      </c>
      <c r="P396">
        <f t="shared" si="116"/>
        <v>-0.17860354783794108</v>
      </c>
      <c r="Q396">
        <f t="shared" si="117"/>
        <v>-1.8722068649983101</v>
      </c>
      <c r="R396">
        <f t="shared" si="118"/>
        <v>-1.8931111213320932</v>
      </c>
      <c r="S396">
        <f t="shared" si="111"/>
        <v>1.307289614049695E-9</v>
      </c>
      <c r="T396">
        <f t="shared" si="111"/>
        <v>1.2619844621884527E-4</v>
      </c>
      <c r="U396">
        <f t="shared" si="111"/>
        <v>0.83643744110443252</v>
      </c>
      <c r="V396">
        <f t="shared" si="111"/>
        <v>0.15378390673514833</v>
      </c>
      <c r="W396">
        <f t="shared" si="111"/>
        <v>0.15060253646936805</v>
      </c>
      <c r="X396">
        <f t="shared" si="121"/>
        <v>1.1409500840624573</v>
      </c>
      <c r="Y396">
        <f t="shared" si="122"/>
        <v>0.13186132238789292</v>
      </c>
      <c r="Z396">
        <f t="shared" si="114"/>
        <v>1.1457903656880154E-9</v>
      </c>
      <c r="AA396">
        <f t="shared" si="114"/>
        <v>1.1060820975577138E-4</v>
      </c>
      <c r="AB396">
        <f t="shared" si="114"/>
        <v>0.73310607781036341</v>
      </c>
      <c r="AC396">
        <f t="shared" si="114"/>
        <v>0.13478583233684216</v>
      </c>
      <c r="AD396">
        <f t="shared" si="114"/>
        <v>0.13199748049724833</v>
      </c>
      <c r="AE396">
        <f t="shared" si="124"/>
        <v>1</v>
      </c>
      <c r="AF396" s="17">
        <f t="shared" si="123"/>
        <v>10.015328914256084</v>
      </c>
      <c r="AG396">
        <f t="shared" si="125"/>
        <v>24529.5021116725</v>
      </c>
      <c r="AH396">
        <f t="shared" si="115"/>
        <v>2.9639122575521586E-2</v>
      </c>
      <c r="AI396">
        <f t="shared" si="112"/>
        <v>3.3960221094478789E-11</v>
      </c>
      <c r="AJ396">
        <f t="shared" si="112"/>
        <v>3.2783302868103107E-6</v>
      </c>
      <c r="AK396">
        <f t="shared" si="112"/>
        <v>2.1728620901081228E-2</v>
      </c>
      <c r="AL396">
        <f t="shared" si="112"/>
        <v>3.9949338060753662E-3</v>
      </c>
      <c r="AM396">
        <f t="shared" si="112"/>
        <v>3.9122895041179629E-3</v>
      </c>
      <c r="AO396" s="32">
        <f t="shared" si="110"/>
        <v>2.8541770669912492E-7</v>
      </c>
      <c r="AP396">
        <f t="shared" si="110"/>
        <v>2.7552633113328204E-2</v>
      </c>
      <c r="AQ396">
        <f t="shared" si="110"/>
        <v>182.61757277927578</v>
      </c>
      <c r="AR396">
        <f t="shared" si="110"/>
        <v>33.575306891338641</v>
      </c>
      <c r="AS396" s="33">
        <f t="shared" si="110"/>
        <v>32.880725219717341</v>
      </c>
      <c r="AW396">
        <f>(((AO396-labtown_av20!AO396)/labtown_av20!AO396)/10)*100</f>
        <v>0.36000919063817394</v>
      </c>
      <c r="AX396">
        <f>(((AP396-labtown_av20!AP396)/labtown_av20!AP396)/10)*100</f>
        <v>0.36000919063817638</v>
      </c>
      <c r="AY396">
        <f>(((AQ396-labtown_av20!AQ396)/labtown_av20!AQ396)/10)*100</f>
        <v>-0.40627211615085063</v>
      </c>
      <c r="AZ396">
        <f>(((AR396-labtown_av20!AR396)/labtown_av20!AR396)/10)*100</f>
        <v>0.36000919063817899</v>
      </c>
      <c r="BA396">
        <f>(((AS396-labtown_av20!AS396)/labtown_av20!AS396)/10)*100</f>
        <v>0.36000919063817494</v>
      </c>
    </row>
    <row r="397" spans="1:53" x14ac:dyDescent="0.35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14.012246580038191</v>
      </c>
      <c r="K397">
        <v>11.3735767695115</v>
      </c>
      <c r="L397">
        <v>15.1647690260153</v>
      </c>
      <c r="M397">
        <v>12.9983734508703</v>
      </c>
      <c r="N397">
        <f t="shared" si="119"/>
        <v>-16.697722831218357</v>
      </c>
      <c r="O397">
        <f t="shared" si="120"/>
        <v>-7.0988614156091785</v>
      </c>
      <c r="P397">
        <f t="shared" si="116"/>
        <v>0.10697306482740043</v>
      </c>
      <c r="Q397">
        <f t="shared" si="117"/>
        <v>-1.63735767695115</v>
      </c>
      <c r="R397">
        <f t="shared" si="118"/>
        <v>-1.6179379725093412</v>
      </c>
      <c r="S397">
        <f t="shared" si="111"/>
        <v>5.6010714664507981E-8</v>
      </c>
      <c r="T397">
        <f t="shared" si="111"/>
        <v>8.2604490987781888E-4</v>
      </c>
      <c r="U397">
        <f t="shared" si="111"/>
        <v>1.1129042778068046</v>
      </c>
      <c r="V397">
        <f t="shared" si="111"/>
        <v>0.19449327799630889</v>
      </c>
      <c r="W397">
        <f t="shared" si="111"/>
        <v>0.19830719265924063</v>
      </c>
      <c r="X397">
        <f t="shared" si="121"/>
        <v>1.5065308493829466</v>
      </c>
      <c r="Y397">
        <f t="shared" si="122"/>
        <v>0.40980955689793774</v>
      </c>
      <c r="Z397">
        <f t="shared" si="114"/>
        <v>3.7178604532027447E-8</v>
      </c>
      <c r="AA397">
        <f t="shared" si="114"/>
        <v>5.483093228500133E-4</v>
      </c>
      <c r="AB397">
        <f t="shared" si="114"/>
        <v>0.7387198730531368</v>
      </c>
      <c r="AC397">
        <f t="shared" si="114"/>
        <v>0.12910009647394247</v>
      </c>
      <c r="AD397">
        <f t="shared" si="114"/>
        <v>0.13163168397146624</v>
      </c>
      <c r="AE397">
        <f t="shared" si="124"/>
        <v>1</v>
      </c>
      <c r="AF397" s="17">
        <f t="shared" si="123"/>
        <v>8.6129679999005333</v>
      </c>
      <c r="AG397">
        <f t="shared" si="125"/>
        <v>7330.7615888006112</v>
      </c>
      <c r="AH397">
        <f t="shared" si="115"/>
        <v>3.5400356280830936E-2</v>
      </c>
      <c r="AI397">
        <f t="shared" si="112"/>
        <v>1.3161358464578874E-9</v>
      </c>
      <c r="AJ397">
        <f t="shared" si="112"/>
        <v>1.9410345380991624E-5</v>
      </c>
      <c r="AK397">
        <f t="shared" si="112"/>
        <v>2.6150946697811244E-2</v>
      </c>
      <c r="AL397">
        <f t="shared" si="112"/>
        <v>4.5701894110672086E-3</v>
      </c>
      <c r="AM397">
        <f t="shared" si="112"/>
        <v>4.6598085104356474E-3</v>
      </c>
      <c r="AO397" s="32">
        <f t="shared" si="110"/>
        <v>1.1061426071268842E-5</v>
      </c>
      <c r="AP397">
        <f t="shared" si="110"/>
        <v>0.16313369248886536</v>
      </c>
      <c r="AQ397">
        <f t="shared" si="110"/>
        <v>219.78488342980245</v>
      </c>
      <c r="AR397">
        <f t="shared" si="110"/>
        <v>38.410026167335431</v>
      </c>
      <c r="AS397" s="33">
        <f t="shared" si="110"/>
        <v>39.163227324271929</v>
      </c>
      <c r="AW397">
        <f>(((AO397-labtown_av20!AO397)/labtown_av20!AO397)/10)*100</f>
        <v>0.3235814861084389</v>
      </c>
      <c r="AX397">
        <f>(((AP397-labtown_av20!AP397)/labtown_av20!AP397)/10)*100</f>
        <v>0.32358148610843573</v>
      </c>
      <c r="AY397">
        <f>(((AQ397-labtown_av20!AQ397)/labtown_av20!AQ397)/10)*100</f>
        <v>-0.31344624344431998</v>
      </c>
      <c r="AZ397">
        <f>(((AR397-labtown_av20!AR397)/labtown_av20!AR397)/10)*100</f>
        <v>0.32358148610843829</v>
      </c>
      <c r="BA397">
        <f>(((AS397-labtown_av20!AS397)/labtown_av20!AS397)/10)*100</f>
        <v>0.32358148610843901</v>
      </c>
    </row>
    <row r="398" spans="1:53" x14ac:dyDescent="0.35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13.315340363441051</v>
      </c>
      <c r="K398">
        <v>10.807906139156801</v>
      </c>
      <c r="L398">
        <v>15</v>
      </c>
      <c r="M398">
        <v>12.3518927304649</v>
      </c>
      <c r="N398">
        <f t="shared" si="119"/>
        <v>-15.79264982265072</v>
      </c>
      <c r="O398">
        <f t="shared" si="120"/>
        <v>-6.64632491132536</v>
      </c>
      <c r="P398">
        <f t="shared" si="116"/>
        <v>0.17575861347853949</v>
      </c>
      <c r="Q398">
        <f t="shared" si="117"/>
        <v>-1.5807906139156802</v>
      </c>
      <c r="R398">
        <f t="shared" si="118"/>
        <v>-1.5843058606946765</v>
      </c>
      <c r="S398">
        <f t="shared" si="111"/>
        <v>1.3846478235887168E-7</v>
      </c>
      <c r="T398">
        <f t="shared" si="111"/>
        <v>1.2987865008757503E-3</v>
      </c>
      <c r="U398">
        <f t="shared" si="111"/>
        <v>1.1921502549130036</v>
      </c>
      <c r="V398">
        <f t="shared" si="111"/>
        <v>0.2058123157834621</v>
      </c>
      <c r="W398">
        <f t="shared" si="111"/>
        <v>0.20509010482189888</v>
      </c>
      <c r="X398">
        <f t="shared" si="121"/>
        <v>1.6043516004840228</v>
      </c>
      <c r="Y398">
        <f t="shared" si="122"/>
        <v>0.4727196877197819</v>
      </c>
      <c r="Z398">
        <f t="shared" si="114"/>
        <v>8.6305758860525164E-8</v>
      </c>
      <c r="AA398">
        <f t="shared" si="114"/>
        <v>8.0953981688547231E-4</v>
      </c>
      <c r="AB398">
        <f t="shared" si="114"/>
        <v>0.74307293647685424</v>
      </c>
      <c r="AC398">
        <f t="shared" si="114"/>
        <v>0.12828379746769336</v>
      </c>
      <c r="AD398">
        <f t="shared" si="114"/>
        <v>0.12783363993280805</v>
      </c>
      <c r="AE398">
        <f t="shared" si="124"/>
        <v>1</v>
      </c>
      <c r="AF398" s="17">
        <f t="shared" si="123"/>
        <v>9.8699979981782864</v>
      </c>
      <c r="AG398">
        <f t="shared" si="125"/>
        <v>26927.457760404366</v>
      </c>
      <c r="AH398">
        <f t="shared" si="115"/>
        <v>3.8448657568196744E-2</v>
      </c>
      <c r="AI398">
        <f t="shared" si="112"/>
        <v>3.3183405685916942E-9</v>
      </c>
      <c r="AJ398">
        <f t="shared" si="112"/>
        <v>3.1125719207250224E-5</v>
      </c>
      <c r="AK398">
        <f t="shared" si="112"/>
        <v>2.857015688279298E-2</v>
      </c>
      <c r="AL398">
        <f t="shared" si="112"/>
        <v>4.9323398003832467E-3</v>
      </c>
      <c r="AM398">
        <f t="shared" si="112"/>
        <v>4.9150318474726982E-3</v>
      </c>
      <c r="AO398" s="32">
        <f t="shared" si="110"/>
        <v>2.7888898381998226E-5</v>
      </c>
      <c r="AP398">
        <f t="shared" si="110"/>
        <v>0.26159521667362129</v>
      </c>
      <c r="AQ398">
        <f t="shared" si="110"/>
        <v>240.11706622389241</v>
      </c>
      <c r="AR398">
        <f t="shared" si="110"/>
        <v>41.453708754419168</v>
      </c>
      <c r="AS398" s="33">
        <f t="shared" si="110"/>
        <v>41.308244559305656</v>
      </c>
      <c r="AW398">
        <f>(((AO398-labtown_av20!AO398)/labtown_av20!AO398)/10)*100</f>
        <v>0.32224092240712687</v>
      </c>
      <c r="AX398">
        <f>(((AP398-labtown_av20!AP398)/labtown_av20!AP398)/10)*100</f>
        <v>0.32224092240712776</v>
      </c>
      <c r="AY398">
        <f>(((AQ398-labtown_av20!AQ398)/labtown_av20!AQ398)/10)*100</f>
        <v>-0.28397479077495502</v>
      </c>
      <c r="AZ398">
        <f>(((AR398-labtown_av20!AR398)/labtown_av20!AR398)/10)*100</f>
        <v>0.32224092240712549</v>
      </c>
      <c r="BA398">
        <f>(((AS398-labtown_av20!AS398)/labtown_av20!AS398)/10)*100</f>
        <v>0.32224092240712976</v>
      </c>
    </row>
    <row r="399" spans="1:53" x14ac:dyDescent="0.35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10.537656484989306</v>
      </c>
      <c r="K399">
        <v>8.5532926014523394</v>
      </c>
      <c r="L399">
        <v>15</v>
      </c>
      <c r="M399">
        <v>9.7751915445169502</v>
      </c>
      <c r="N399">
        <f t="shared" si="119"/>
        <v>-12.185268162323759</v>
      </c>
      <c r="O399">
        <f t="shared" si="120"/>
        <v>-4.8426340811618793</v>
      </c>
      <c r="P399">
        <f t="shared" si="116"/>
        <v>0.44991961966339433</v>
      </c>
      <c r="Q399">
        <f t="shared" si="117"/>
        <v>-1.355329260145234</v>
      </c>
      <c r="R399">
        <f t="shared" si="118"/>
        <v>-1.4708089883406414</v>
      </c>
      <c r="S399">
        <f t="shared" si="111"/>
        <v>5.1051120254710811E-6</v>
      </c>
      <c r="T399">
        <f t="shared" si="111"/>
        <v>7.886253636487742E-3</v>
      </c>
      <c r="U399">
        <f t="shared" si="111"/>
        <v>1.568186129095092</v>
      </c>
      <c r="V399">
        <f t="shared" si="111"/>
        <v>0.25786237666897965</v>
      </c>
      <c r="W399">
        <f t="shared" si="111"/>
        <v>0.22973955336846846</v>
      </c>
      <c r="X399">
        <f t="shared" si="121"/>
        <v>2.0636794178810534</v>
      </c>
      <c r="Y399">
        <f t="shared" si="122"/>
        <v>0.72449051476172932</v>
      </c>
      <c r="Z399">
        <f t="shared" si="114"/>
        <v>2.4737912203015101E-6</v>
      </c>
      <c r="AA399">
        <f t="shared" si="114"/>
        <v>3.8214528710981653E-3</v>
      </c>
      <c r="AB399">
        <f t="shared" si="114"/>
        <v>0.7598981292866096</v>
      </c>
      <c r="AC399">
        <f t="shared" si="114"/>
        <v>0.12495272978675526</v>
      </c>
      <c r="AD399">
        <f t="shared" si="114"/>
        <v>0.11132521426431662</v>
      </c>
      <c r="AE399">
        <f t="shared" si="124"/>
        <v>1</v>
      </c>
      <c r="AF399" s="17">
        <f t="shared" si="123"/>
        <v>9.8720078519071119</v>
      </c>
      <c r="AG399">
        <f t="shared" si="125"/>
        <v>32181.634518220908</v>
      </c>
      <c r="AH399">
        <f t="shared" si="115"/>
        <v>4.4933969659411363E-2</v>
      </c>
      <c r="AI399">
        <f t="shared" si="112"/>
        <v>1.1115725963674627E-7</v>
      </c>
      <c r="AJ399">
        <f t="shared" si="112"/>
        <v>1.717130473647954E-4</v>
      </c>
      <c r="AK399">
        <f t="shared" si="112"/>
        <v>3.4145239485607971E-2</v>
      </c>
      <c r="AL399">
        <f t="shared" si="112"/>
        <v>5.614622169098687E-3</v>
      </c>
      <c r="AM399">
        <f t="shared" si="112"/>
        <v>5.0022838000802717E-3</v>
      </c>
      <c r="AO399" s="32">
        <f t="shared" si="110"/>
        <v>9.3421800877607764E-4</v>
      </c>
      <c r="AP399">
        <f t="shared" si="110"/>
        <v>1.4431573944359888</v>
      </c>
      <c r="AQ399">
        <f t="shared" si="110"/>
        <v>286.97268847460685</v>
      </c>
      <c r="AR399">
        <f t="shared" si="110"/>
        <v>47.187931404449778</v>
      </c>
      <c r="AS399" s="33">
        <f t="shared" si="110"/>
        <v>42.041551099006689</v>
      </c>
      <c r="AW399">
        <f>(((AO399-labtown_av20!AO399)/labtown_av20!AO399)/10)*100</f>
        <v>0.28617425234582861</v>
      </c>
      <c r="AX399">
        <f>(((AP399-labtown_av20!AP399)/labtown_av20!AP399)/10)*100</f>
        <v>0.28617425234582483</v>
      </c>
      <c r="AY399">
        <f>(((AQ399-labtown_av20!AQ399)/labtown_av20!AQ399)/10)*100</f>
        <v>-0.19490401130101789</v>
      </c>
      <c r="AZ399">
        <f>(((AR399-labtown_av20!AR399)/labtown_av20!AR399)/10)*100</f>
        <v>0.28617425234582794</v>
      </c>
      <c r="BA399">
        <f>(((AS399-labtown_av20!AS399)/labtown_av20!AS399)/10)*100</f>
        <v>0.28617425234582677</v>
      </c>
    </row>
    <row r="400" spans="1:53" x14ac:dyDescent="0.35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8.8249871615941657</v>
      </c>
      <c r="K400">
        <v>7.1631389298653803</v>
      </c>
      <c r="L400">
        <v>15</v>
      </c>
      <c r="M400">
        <v>8.1864444912747505</v>
      </c>
      <c r="N400">
        <f t="shared" si="119"/>
        <v>-9.9610222877846279</v>
      </c>
      <c r="O400">
        <f t="shared" si="120"/>
        <v>-3.730511143892314</v>
      </c>
      <c r="P400">
        <f t="shared" si="116"/>
        <v>0.61896230612836889</v>
      </c>
      <c r="Q400">
        <f t="shared" si="117"/>
        <v>-1.216313892986538</v>
      </c>
      <c r="R400">
        <f t="shared" si="118"/>
        <v>-1.3874727929617561</v>
      </c>
      <c r="S400">
        <f t="shared" si="111"/>
        <v>4.7204454832374899E-5</v>
      </c>
      <c r="T400">
        <f t="shared" si="111"/>
        <v>2.3980575178959056E-2</v>
      </c>
      <c r="U400">
        <f t="shared" si="111"/>
        <v>1.8570000441182355</v>
      </c>
      <c r="V400">
        <f t="shared" si="111"/>
        <v>0.29632042508254119</v>
      </c>
      <c r="W400">
        <f t="shared" si="111"/>
        <v>0.24970556555906737</v>
      </c>
      <c r="X400">
        <f t="shared" si="121"/>
        <v>2.4270538143936351</v>
      </c>
      <c r="Y400">
        <f t="shared" si="122"/>
        <v>0.88667809971398426</v>
      </c>
      <c r="Z400">
        <f t="shared" si="114"/>
        <v>1.9449282316044673E-5</v>
      </c>
      <c r="AA400">
        <f t="shared" si="114"/>
        <v>9.8805288274789495E-3</v>
      </c>
      <c r="AB400">
        <f t="shared" si="114"/>
        <v>0.76512520369565051</v>
      </c>
      <c r="AC400">
        <f t="shared" si="114"/>
        <v>0.12209058708348938</v>
      </c>
      <c r="AD400">
        <f t="shared" si="114"/>
        <v>0.10288423111106532</v>
      </c>
      <c r="AE400">
        <f t="shared" si="124"/>
        <v>1.0000000000000002</v>
      </c>
      <c r="AF400" s="17">
        <f t="shared" si="123"/>
        <v>9.1280125360663948</v>
      </c>
      <c r="AG400">
        <f t="shared" si="125"/>
        <v>17131.723613916402</v>
      </c>
      <c r="AH400">
        <f t="shared" si="115"/>
        <v>5.1533555705761742E-2</v>
      </c>
      <c r="AI400">
        <f t="shared" si="112"/>
        <v>1.0022906736709749E-6</v>
      </c>
      <c r="AJ400">
        <f t="shared" si="112"/>
        <v>5.0917878273327121E-4</v>
      </c>
      <c r="AK400">
        <f t="shared" si="112"/>
        <v>3.9429622306532103E-2</v>
      </c>
      <c r="AL400">
        <f t="shared" si="112"/>
        <v>6.2917620706161555E-3</v>
      </c>
      <c r="AM400">
        <f t="shared" si="112"/>
        <v>5.3019902552065498E-3</v>
      </c>
      <c r="AO400" s="32">
        <f t="shared" si="110"/>
        <v>8.4237232946519237E-3</v>
      </c>
      <c r="AP400">
        <f t="shared" si="110"/>
        <v>4.2793785135636115</v>
      </c>
      <c r="AQ400">
        <f t="shared" si="110"/>
        <v>331.38513272437734</v>
      </c>
      <c r="AR400">
        <f t="shared" si="110"/>
        <v>52.878934336023988</v>
      </c>
      <c r="AS400" s="33">
        <f t="shared" si="110"/>
        <v>44.560425427506679</v>
      </c>
      <c r="AW400">
        <f>(((AO400-labtown_av20!AO400)/labtown_av20!AO400)/10)*100</f>
        <v>0.27206189364921585</v>
      </c>
      <c r="AX400">
        <f>(((AP400-labtown_av20!AP400)/labtown_av20!AP400)/10)*100</f>
        <v>0.27206189364921879</v>
      </c>
      <c r="AY400">
        <f>(((AQ400-labtown_av20!AQ400)/labtown_av20!AQ400)/10)*100</f>
        <v>-0.13183228473899986</v>
      </c>
      <c r="AZ400">
        <f>(((AR400-labtown_av20!AR400)/labtown_av20!AR400)/10)*100</f>
        <v>0.27206189364921757</v>
      </c>
      <c r="BA400">
        <f>(((AS400-labtown_av20!AS400)/labtown_av20!AS400)/10)*100</f>
        <v>0.27206189364921785</v>
      </c>
    </row>
    <row r="401" spans="1:53" x14ac:dyDescent="0.35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6.8567046184127927</v>
      </c>
      <c r="K401">
        <v>5.5655069954648999</v>
      </c>
      <c r="L401">
        <v>15</v>
      </c>
      <c r="M401">
        <v>6.3605794233884598</v>
      </c>
      <c r="N401">
        <f t="shared" si="119"/>
        <v>-7.4048111927438516</v>
      </c>
      <c r="O401">
        <f t="shared" si="120"/>
        <v>-2.4524055963719258</v>
      </c>
      <c r="P401">
        <f t="shared" si="116"/>
        <v>0.81323434935146632</v>
      </c>
      <c r="Q401">
        <f t="shared" si="117"/>
        <v>-1.0565506995464902</v>
      </c>
      <c r="R401">
        <f t="shared" si="118"/>
        <v>-1.3032395594663966</v>
      </c>
      <c r="S401">
        <f t="shared" si="111"/>
        <v>6.0831896945834525E-4</v>
      </c>
      <c r="T401">
        <f t="shared" si="111"/>
        <v>8.6086248446587868E-2</v>
      </c>
      <c r="U401">
        <f t="shared" si="111"/>
        <v>2.2551902768021623</v>
      </c>
      <c r="V401">
        <f t="shared" si="111"/>
        <v>0.347652903894552</v>
      </c>
      <c r="W401">
        <f t="shared" si="111"/>
        <v>0.27165033861688237</v>
      </c>
      <c r="X401">
        <f t="shared" si="121"/>
        <v>2.961188086729643</v>
      </c>
      <c r="Y401">
        <f t="shared" si="122"/>
        <v>1.0855905684562102</v>
      </c>
      <c r="Z401">
        <f t="shared" si="114"/>
        <v>2.0543070944547024E-4</v>
      </c>
      <c r="AA401">
        <f t="shared" si="114"/>
        <v>2.9071523295793794E-2</v>
      </c>
      <c r="AB401">
        <f t="shared" si="114"/>
        <v>0.76158292237789271</v>
      </c>
      <c r="AC401">
        <f t="shared" si="114"/>
        <v>0.11740318200405241</v>
      </c>
      <c r="AD401">
        <f t="shared" si="114"/>
        <v>9.1736941612815592E-2</v>
      </c>
      <c r="AE401">
        <f t="shared" si="124"/>
        <v>1</v>
      </c>
      <c r="AF401" s="17">
        <f t="shared" si="123"/>
        <v>8.6284315092255301</v>
      </c>
      <c r="AG401">
        <f t="shared" si="125"/>
        <v>11948.307399814797</v>
      </c>
      <c r="AH401">
        <f t="shared" si="115"/>
        <v>6.1965017699466725E-2</v>
      </c>
      <c r="AI401">
        <f t="shared" si="112"/>
        <v>1.272951754680257E-5</v>
      </c>
      <c r="AJ401">
        <f t="shared" si="112"/>
        <v>1.8014174555743216E-3</v>
      </c>
      <c r="AK401">
        <f t="shared" si="112"/>
        <v>4.7191499264757714E-2</v>
      </c>
      <c r="AL401">
        <f t="shared" si="112"/>
        <v>7.2748902508548204E-3</v>
      </c>
      <c r="AM401">
        <f t="shared" si="112"/>
        <v>5.6844812107330637E-3</v>
      </c>
      <c r="AO401" s="32">
        <f t="shared" si="110"/>
        <v>0.10698486607277553</v>
      </c>
      <c r="AP401">
        <f t="shared" si="110"/>
        <v>15.139961472788718</v>
      </c>
      <c r="AQ401">
        <f t="shared" si="110"/>
        <v>396.61960557819827</v>
      </c>
      <c r="AR401">
        <f t="shared" si="110"/>
        <v>61.141607002799525</v>
      </c>
      <c r="AS401" s="33">
        <f t="shared" si="110"/>
        <v>47.775059721430146</v>
      </c>
      <c r="AW401">
        <f>(((AO401-labtown_av20!AO401)/labtown_av20!AO401)/10)*100</f>
        <v>0.25390128112797133</v>
      </c>
      <c r="AX401">
        <f>(((AP401-labtown_av20!AP401)/labtown_av20!AP401)/10)*100</f>
        <v>0.25390128112797156</v>
      </c>
      <c r="AY401">
        <f>(((AQ401-labtown_av20!AQ401)/labtown_av20!AQ401)/10)*100</f>
        <v>-6.0751573555833549E-2</v>
      </c>
      <c r="AZ401">
        <f>(((AR401-labtown_av20!AR401)/labtown_av20!AR401)/10)*100</f>
        <v>0.25390128112797183</v>
      </c>
      <c r="BA401">
        <f>(((AS401-labtown_av20!AS401)/labtown_av20!AS401)/10)*100</f>
        <v>0.25390128112797178</v>
      </c>
    </row>
    <row r="402" spans="1:53" x14ac:dyDescent="0.35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4.5690904770286167</v>
      </c>
      <c r="K402">
        <v>3.7086773352505098</v>
      </c>
      <c r="L402">
        <v>15</v>
      </c>
      <c r="M402">
        <v>4.2384883831434301</v>
      </c>
      <c r="N402">
        <f t="shared" si="119"/>
        <v>-4.4338837364008192</v>
      </c>
      <c r="O402">
        <f t="shared" si="120"/>
        <v>-0.96694186820040962</v>
      </c>
      <c r="P402">
        <f t="shared" si="116"/>
        <v>1.0390248360335386</v>
      </c>
      <c r="Q402">
        <f t="shared" si="117"/>
        <v>-0.87086773352505098</v>
      </c>
      <c r="R402">
        <f t="shared" si="118"/>
        <v>-1.197471806258648</v>
      </c>
      <c r="S402">
        <f t="shared" si="111"/>
        <v>1.1868306674894993E-2</v>
      </c>
      <c r="T402">
        <f t="shared" si="111"/>
        <v>0.38024409842979151</v>
      </c>
      <c r="U402">
        <f t="shared" si="111"/>
        <v>2.826459408643252</v>
      </c>
      <c r="V402">
        <f t="shared" si="111"/>
        <v>0.41858816862456022</v>
      </c>
      <c r="W402">
        <f t="shared" si="111"/>
        <v>0.30195665262649929</v>
      </c>
      <c r="X402">
        <f t="shared" si="121"/>
        <v>3.9391166349989977</v>
      </c>
      <c r="Y402">
        <f t="shared" si="122"/>
        <v>1.3709564938573224</v>
      </c>
      <c r="Z402">
        <f t="shared" si="114"/>
        <v>3.0129360906567858E-3</v>
      </c>
      <c r="AA402">
        <f t="shared" si="114"/>
        <v>9.6530296932903145E-2</v>
      </c>
      <c r="AB402">
        <f t="shared" si="114"/>
        <v>0.71753635917509995</v>
      </c>
      <c r="AC402">
        <f t="shared" si="114"/>
        <v>0.10626447688941476</v>
      </c>
      <c r="AD402">
        <f t="shared" si="114"/>
        <v>7.6655930911925421E-2</v>
      </c>
      <c r="AE402">
        <f t="shared" si="124"/>
        <v>1</v>
      </c>
      <c r="AF402" s="17">
        <f t="shared" si="123"/>
        <v>9.2305467269012063</v>
      </c>
      <c r="AG402">
        <f t="shared" si="125"/>
        <v>26641.256050918113</v>
      </c>
      <c r="AH402">
        <f t="shared" si="115"/>
        <v>8.3012709633035489E-2</v>
      </c>
      <c r="AI402">
        <f t="shared" si="112"/>
        <v>2.5011198883658484E-4</v>
      </c>
      <c r="AJ402">
        <f t="shared" si="112"/>
        <v>8.0132415100817849E-3</v>
      </c>
      <c r="AK402">
        <f t="shared" si="112"/>
        <v>5.9564637435348032E-2</v>
      </c>
      <c r="AL402">
        <f t="shared" si="112"/>
        <v>8.8213021643273985E-3</v>
      </c>
      <c r="AM402">
        <f t="shared" si="112"/>
        <v>6.3634165344416942E-3</v>
      </c>
      <c r="AO402" s="32">
        <f t="shared" si="110"/>
        <v>2.1020590553016478</v>
      </c>
      <c r="AP402">
        <f t="shared" si="110"/>
        <v>67.347059039189034</v>
      </c>
      <c r="AQ402">
        <f t="shared" si="110"/>
        <v>500.60929137843129</v>
      </c>
      <c r="AR402">
        <f t="shared" si="110"/>
        <v>74.138381691857916</v>
      </c>
      <c r="AS402" s="33">
        <f t="shared" si="110"/>
        <v>53.481152227448895</v>
      </c>
      <c r="AW402">
        <f>(((AO402-labtown_av20!AO402)/labtown_av20!AO402)/10)*100</f>
        <v>0.24408982084421779</v>
      </c>
      <c r="AX402">
        <f>(((AP402-labtown_av20!AP402)/labtown_av20!AP402)/10)*100</f>
        <v>0.24408982084421724</v>
      </c>
      <c r="AY402">
        <f>(((AQ402-labtown_av20!AQ402)/labtown_av20!AQ402)/10)*100</f>
        <v>3.3528586673837645E-2</v>
      </c>
      <c r="AZ402">
        <f>(((AR402-labtown_av20!AR402)/labtown_av20!AR402)/10)*100</f>
        <v>0.24408982084421926</v>
      </c>
      <c r="BA402">
        <f>(((AS402-labtown_av20!AS402)/labtown_av20!AS402)/10)*100</f>
        <v>0.2440898208442181</v>
      </c>
    </row>
    <row r="403" spans="1:53" x14ac:dyDescent="0.35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2.5854447785650665</v>
      </c>
      <c r="K403">
        <v>2.0985753072768301</v>
      </c>
      <c r="L403">
        <v>15</v>
      </c>
      <c r="M403">
        <v>2.3983717797449602</v>
      </c>
      <c r="N403">
        <f t="shared" si="119"/>
        <v>-1.8577204916429273</v>
      </c>
      <c r="O403">
        <f t="shared" si="120"/>
        <v>0.32113975417853635</v>
      </c>
      <c r="P403">
        <f t="shared" si="116"/>
        <v>1.2348132426351368</v>
      </c>
      <c r="Q403">
        <f t="shared" si="117"/>
        <v>-0.70985753072768298</v>
      </c>
      <c r="R403">
        <f t="shared" si="118"/>
        <v>-1.1158941728036496</v>
      </c>
      <c r="S403">
        <f t="shared" si="111"/>
        <v>0.15602789218719851</v>
      </c>
      <c r="T403">
        <f t="shared" si="111"/>
        <v>1.3786982462714017</v>
      </c>
      <c r="U403">
        <f t="shared" si="111"/>
        <v>3.4377364381518847</v>
      </c>
      <c r="V403">
        <f t="shared" si="111"/>
        <v>0.49171424664182567</v>
      </c>
      <c r="W403">
        <f t="shared" si="111"/>
        <v>0.32762219702774259</v>
      </c>
      <c r="X403">
        <f t="shared" si="121"/>
        <v>5.7917990202800533</v>
      </c>
      <c r="Y403">
        <f t="shared" si="122"/>
        <v>1.7564429549440888</v>
      </c>
      <c r="Z403">
        <f t="shared" si="114"/>
        <v>2.6939452084035545E-2</v>
      </c>
      <c r="AA403">
        <f t="shared" si="114"/>
        <v>0.23804317819797843</v>
      </c>
      <c r="AB403">
        <f t="shared" si="114"/>
        <v>0.59355243959857884</v>
      </c>
      <c r="AC403">
        <f t="shared" si="114"/>
        <v>8.4898361445223211E-2</v>
      </c>
      <c r="AD403">
        <f t="shared" si="114"/>
        <v>5.6566568674183887E-2</v>
      </c>
      <c r="AE403">
        <f t="shared" si="124"/>
        <v>0.99999999999999989</v>
      </c>
      <c r="AF403" s="17">
        <f t="shared" si="123"/>
        <v>9.8021073208252112</v>
      </c>
      <c r="AG403">
        <f t="shared" si="125"/>
        <v>61797.450545518106</v>
      </c>
      <c r="AH403">
        <f t="shared" si="115"/>
        <v>0.11490731837668341</v>
      </c>
      <c r="AI403">
        <f t="shared" si="112"/>
        <v>3.0955401975136798E-3</v>
      </c>
      <c r="AJ403">
        <f t="shared" si="112"/>
        <v>2.7352903264592693E-2</v>
      </c>
      <c r="AK403">
        <f t="shared" si="112"/>
        <v>6.8203519150211056E-2</v>
      </c>
      <c r="AL403">
        <f t="shared" si="112"/>
        <v>9.7554430482450077E-3</v>
      </c>
      <c r="AM403">
        <f t="shared" si="112"/>
        <v>6.4999127161209742E-3</v>
      </c>
      <c r="AO403" s="32">
        <f t="shared" ref="AO403:AS404" si="126">AI403*$C403*0.5</f>
        <v>26.016379036853579</v>
      </c>
      <c r="AP403">
        <f t="shared" si="126"/>
        <v>229.8866930113216</v>
      </c>
      <c r="AQ403">
        <f t="shared" si="126"/>
        <v>573.21452562121056</v>
      </c>
      <c r="AR403">
        <f t="shared" si="126"/>
        <v>81.989342028067398</v>
      </c>
      <c r="AS403" s="33">
        <f t="shared" si="126"/>
        <v>54.628330481668833</v>
      </c>
      <c r="AW403">
        <f>(((AO403-labtown_av20!AO403)/labtown_av20!AO403)/10)*100</f>
        <v>0.22675031336785662</v>
      </c>
      <c r="AX403">
        <f>(((AP403-labtown_av20!AP403)/labtown_av20!AP403)/10)*100</f>
        <v>0.22675031336785723</v>
      </c>
      <c r="AY403">
        <f>(((AQ403-labtown_av20!AQ403)/labtown_av20!AQ403)/10)*100</f>
        <v>0.10726877151993705</v>
      </c>
      <c r="AZ403">
        <f>(((AR403-labtown_av20!AR403)/labtown_av20!AR403)/10)*100</f>
        <v>0.22675031336785775</v>
      </c>
      <c r="BA403">
        <f>(((AS403-labtown_av20!AS403)/labtown_av20!AS403)/10)*100</f>
        <v>0.22675031336785817</v>
      </c>
    </row>
    <row r="404" spans="1:53" x14ac:dyDescent="0.35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0.85501761683403354</v>
      </c>
      <c r="K404">
        <v>0.69400780587177902</v>
      </c>
      <c r="L404">
        <v>15</v>
      </c>
      <c r="M404">
        <v>0.79315177813917703</v>
      </c>
      <c r="N404">
        <f t="shared" si="119"/>
        <v>0.38958751060515007</v>
      </c>
      <c r="O404">
        <f t="shared" si="120"/>
        <v>1.4447937553025749</v>
      </c>
      <c r="P404">
        <f t="shared" si="116"/>
        <v>1.4056086508059915</v>
      </c>
      <c r="Q404">
        <f t="shared" si="117"/>
        <v>-0.56940078058717791</v>
      </c>
      <c r="R404">
        <f t="shared" si="118"/>
        <v>-1.0250984299658987</v>
      </c>
      <c r="S404">
        <f t="shared" si="111"/>
        <v>1.4763716806037894</v>
      </c>
      <c r="T404">
        <f t="shared" si="111"/>
        <v>4.2409773735200824</v>
      </c>
      <c r="U404">
        <f t="shared" si="111"/>
        <v>4.0780080689578861</v>
      </c>
      <c r="V404">
        <f t="shared" si="111"/>
        <v>0.56586441407101928</v>
      </c>
      <c r="W404">
        <f t="shared" si="111"/>
        <v>0.35876115082013238</v>
      </c>
      <c r="X404">
        <f t="shared" si="121"/>
        <v>10.719982687972909</v>
      </c>
      <c r="Y404">
        <f t="shared" si="122"/>
        <v>2.3721095407134518</v>
      </c>
      <c r="Z404">
        <f t="shared" si="114"/>
        <v>0.13772146127252408</v>
      </c>
      <c r="AA404">
        <f t="shared" si="114"/>
        <v>0.39561419985110335</v>
      </c>
      <c r="AB404">
        <f t="shared" si="114"/>
        <v>0.38041181480014269</v>
      </c>
      <c r="AC404">
        <f t="shared" si="114"/>
        <v>5.2785944767045255E-2</v>
      </c>
      <c r="AD404">
        <f t="shared" si="114"/>
        <v>3.3466579309184702E-2</v>
      </c>
      <c r="AE404">
        <f t="shared" si="124"/>
        <v>1</v>
      </c>
      <c r="AF404" s="18">
        <f t="shared" si="123"/>
        <v>9.9154847935456214</v>
      </c>
      <c r="AG404">
        <f t="shared" si="125"/>
        <v>106506.51884227961</v>
      </c>
      <c r="AH404">
        <f t="shared" si="115"/>
        <v>0.20477693738810587</v>
      </c>
      <c r="AI404">
        <f t="shared" si="112"/>
        <v>2.8202179052002112E-2</v>
      </c>
      <c r="AJ404">
        <f t="shared" si="112"/>
        <v>8.1012664232754994E-2</v>
      </c>
      <c r="AK404">
        <f t="shared" si="112"/>
        <v>7.7899566381024549E-2</v>
      </c>
      <c r="AL404">
        <f t="shared" si="112"/>
        <v>1.0809344106533241E-2</v>
      </c>
      <c r="AM404">
        <f t="shared" si="112"/>
        <v>6.8531836157909951E-3</v>
      </c>
      <c r="AO404" s="34">
        <f t="shared" si="126"/>
        <v>237.02440707163726</v>
      </c>
      <c r="AP404" s="35">
        <f t="shared" si="126"/>
        <v>680.86861904024443</v>
      </c>
      <c r="AQ404" s="35">
        <f t="shared" si="126"/>
        <v>654.70467720079239</v>
      </c>
      <c r="AR404" s="35">
        <f t="shared" si="126"/>
        <v>90.846823323832936</v>
      </c>
      <c r="AS404" s="36">
        <f t="shared" si="126"/>
        <v>57.597385652035399</v>
      </c>
      <c r="AT404">
        <f>SUM(AO385:AS404)</f>
        <v>6976.7398920755932</v>
      </c>
      <c r="AU404">
        <f>C404*0.5</f>
        <v>8404.4713933128005</v>
      </c>
      <c r="AW404">
        <f>(((AO404-labtown_av20!AO404)/labtown_av20!AO404)/10)*100</f>
        <v>0.24765800656296849</v>
      </c>
      <c r="AX404">
        <f>(((AP404-labtown_av20!AP404)/labtown_av20!AP404)/10)*100</f>
        <v>0.24765800656296835</v>
      </c>
      <c r="AY404">
        <f>(((AQ404-labtown_av20!AQ404)/labtown_av20!AQ404)/10)*100</f>
        <v>0.20790835296028803</v>
      </c>
      <c r="AZ404">
        <f>(((AR404-labtown_av20!AR404)/labtown_av20!AR404)/10)*100</f>
        <v>0.24765800656296852</v>
      </c>
      <c r="BA404">
        <f>(((AS404-labtown_av20!AS404)/labtown_av20!AS404)/10)*100</f>
        <v>0.24765800656296669</v>
      </c>
    </row>
    <row r="405" spans="1:53" x14ac:dyDescent="0.35">
      <c r="AV405" t="s">
        <v>96</v>
      </c>
      <c r="AW405">
        <f>AVERAGE(AW5:AW404)</f>
        <v>0.32983518313801258</v>
      </c>
      <c r="AX405">
        <f t="shared" ref="AX405:BA405" si="127">AVERAGE(AX5:AX404)</f>
        <v>0.32983518313801247</v>
      </c>
      <c r="AY405">
        <f t="shared" si="127"/>
        <v>-0.30039663818684348</v>
      </c>
      <c r="AZ405">
        <f t="shared" si="127"/>
        <v>0.32983518313801263</v>
      </c>
      <c r="BA405">
        <f t="shared" si="127"/>
        <v>0.32983518313801263</v>
      </c>
    </row>
    <row r="406" spans="1:53" x14ac:dyDescent="0.35">
      <c r="AN406" s="48" t="s">
        <v>63</v>
      </c>
      <c r="AO406" s="45">
        <f>SUMPRODUCT(AO5:AO404,$AH5:$AH404)/SUM($AH5:$AH404)</f>
        <v>37.54123401185204</v>
      </c>
      <c r="AP406" s="45">
        <f t="shared" ref="AP406:AS406" si="128">SUMPRODUCT(AP5:AP404,$AH5:$AH404)/SUM($AH5:$AH404)</f>
        <v>109.27684415037724</v>
      </c>
      <c r="AQ406" s="45">
        <f t="shared" si="128"/>
        <v>239.19443153512208</v>
      </c>
      <c r="AR406" s="45">
        <f t="shared" si="128"/>
        <v>39.319279386579097</v>
      </c>
      <c r="AS406" s="46">
        <f t="shared" si="128"/>
        <v>29.646539633725816</v>
      </c>
      <c r="AT406" s="47">
        <f>SUM(AO406:AS406)</f>
        <v>454.97832871765621</v>
      </c>
    </row>
    <row r="407" spans="1:53" x14ac:dyDescent="0.35">
      <c r="B407" s="15"/>
      <c r="C407" s="15"/>
      <c r="D407" s="15"/>
      <c r="AN407" s="44"/>
    </row>
    <row r="408" spans="1:53" ht="39" customHeight="1" thickBot="1" x14ac:dyDescent="0.4">
      <c r="B408" s="10" t="s">
        <v>64</v>
      </c>
      <c r="C408" s="20" t="s">
        <v>65</v>
      </c>
      <c r="D408" s="19" t="s">
        <v>66</v>
      </c>
      <c r="E408" s="19" t="s">
        <v>67</v>
      </c>
      <c r="F408" s="19" t="s">
        <v>68</v>
      </c>
      <c r="G408" s="19" t="s">
        <v>69</v>
      </c>
      <c r="H408" s="19" t="s">
        <v>70</v>
      </c>
      <c r="I408" s="19" t="s">
        <v>71</v>
      </c>
      <c r="J408" s="19" t="s">
        <v>72</v>
      </c>
      <c r="K408" s="23"/>
      <c r="AN408" s="51" t="s">
        <v>73</v>
      </c>
      <c r="AO408" s="49">
        <f>AO406/$AT$406</f>
        <v>8.2512136605848829E-2</v>
      </c>
      <c r="AP408" s="49">
        <f>AP406/$AT$406</f>
        <v>0.24018032783752799</v>
      </c>
      <c r="AQ408" s="49">
        <f>AQ406/$AT$406</f>
        <v>0.52572708728629991</v>
      </c>
      <c r="AR408" s="49">
        <f>AR406/$AT$406</f>
        <v>8.6420114772058257E-2</v>
      </c>
      <c r="AS408" s="50">
        <f>AS406/$AT$406</f>
        <v>6.5160333498265208E-2</v>
      </c>
    </row>
    <row r="409" spans="1:53" ht="15" thickBot="1" x14ac:dyDescent="0.4">
      <c r="B409" s="10">
        <v>1</v>
      </c>
      <c r="C409" s="14">
        <f>SUM(AG5,AG25,AG45,AG65,AG85,AG105,AG125,AG145,AG165,AG185,AG205,AG225,AG245,AG265,AG285,AG305,AG325,AG345,AG365,AG385)</f>
        <v>307422.58580332022</v>
      </c>
      <c r="D409" s="14">
        <f>SUM(AH5,AH25,AH45,AH65,AH85,AH105,AH125,AH145,AH165,AH185,AH205,AH225,AH245,AH265,AH285,AH305,AH325,AH345,AH365,AH385)</f>
        <v>0.99999999999999989</v>
      </c>
      <c r="E409" s="25">
        <f t="shared" ref="E409:I424" si="129">SUM(AI5,AI25,AI45,AI65,AI85,AI105,AI125,AI145,AI165,AI185,AI205,AI225,AI245,AI265,AI285,AI305,AI325,AI345,AI365,AI385)</f>
        <v>5.6986452803023654E-2</v>
      </c>
      <c r="F409" s="26">
        <f t="shared" si="129"/>
        <v>0.14953564216771612</v>
      </c>
      <c r="G409" s="26">
        <f t="shared" si="129"/>
        <v>0.59552293050504734</v>
      </c>
      <c r="H409" s="26">
        <f t="shared" si="129"/>
        <v>0.11011098576774245</v>
      </c>
      <c r="I409" s="27">
        <f t="shared" si="129"/>
        <v>8.7843988756470662E-2</v>
      </c>
      <c r="J409" s="28">
        <f>SUM(E409:I409)</f>
        <v>1.0000000000000002</v>
      </c>
      <c r="AN409" s="24" t="s">
        <v>74</v>
      </c>
      <c r="AO409" s="52">
        <v>4.0300000000000002E-2</v>
      </c>
      <c r="AP409" s="52">
        <v>0.1419</v>
      </c>
      <c r="AQ409" s="52">
        <v>0.62319999999999998</v>
      </c>
      <c r="AR409" s="52">
        <v>8.8300000000000003E-2</v>
      </c>
      <c r="AS409" s="53">
        <v>0.10630000000000001</v>
      </c>
    </row>
    <row r="410" spans="1:53" x14ac:dyDescent="0.35">
      <c r="B410" s="10">
        <v>2</v>
      </c>
      <c r="C410" s="14">
        <f t="shared" ref="C410:I428" si="130">SUM(AG6,AG26,AG46,AG66,AG86,AG106,AG126,AG146,AG166,AG186,AG206,AG226,AG246,AG266,AG286,AG306,AG326,AG346,AG366,AG386)</f>
        <v>203915.71399342048</v>
      </c>
      <c r="D410" s="14">
        <f t="shared" si="130"/>
        <v>1</v>
      </c>
      <c r="E410" s="14">
        <f t="shared" si="129"/>
        <v>3.9554598031472162E-2</v>
      </c>
      <c r="F410" s="14">
        <f t="shared" si="129"/>
        <v>0.14965767186107173</v>
      </c>
      <c r="G410" s="14">
        <f t="shared" si="129"/>
        <v>0.6114807958597398</v>
      </c>
      <c r="H410" s="14">
        <f t="shared" si="129"/>
        <v>0.1108953967527478</v>
      </c>
      <c r="I410" s="14">
        <f t="shared" si="129"/>
        <v>8.8411537494968662E-2</v>
      </c>
      <c r="J410" s="14">
        <f t="shared" ref="J410:J428" si="131">SUM(E410:I410)</f>
        <v>1.0000000000000002</v>
      </c>
      <c r="AN410" s="24" t="s">
        <v>75</v>
      </c>
      <c r="AO410" s="54">
        <f>LN(AO409/AO408)</f>
        <v>-0.71659392394225319</v>
      </c>
      <c r="AP410" s="52">
        <f t="shared" ref="AP410:AS410" si="132">LN(AP409/AP408)</f>
        <v>-0.52626742303158425</v>
      </c>
      <c r="AQ410" s="52">
        <f t="shared" si="132"/>
        <v>0.1700852619290201</v>
      </c>
      <c r="AR410" s="52">
        <f t="shared" si="132"/>
        <v>2.1519649034129448E-2</v>
      </c>
      <c r="AS410" s="53">
        <f t="shared" si="132"/>
        <v>0.48941438348312233</v>
      </c>
    </row>
    <row r="411" spans="1:53" x14ac:dyDescent="0.35">
      <c r="B411" s="10">
        <v>3</v>
      </c>
      <c r="C411" s="14">
        <f t="shared" si="130"/>
        <v>385920.15864166734</v>
      </c>
      <c r="D411" s="14">
        <f t="shared" si="130"/>
        <v>1.0000000000000002</v>
      </c>
      <c r="E411" s="14">
        <f t="shared" si="129"/>
        <v>4.5289784671139248E-2</v>
      </c>
      <c r="F411" s="14">
        <f t="shared" si="129"/>
        <v>0.15665788463787247</v>
      </c>
      <c r="G411" s="14">
        <f t="shared" si="129"/>
        <v>0.60451292838107895</v>
      </c>
      <c r="H411" s="14">
        <f t="shared" si="129"/>
        <v>0.10791001949854344</v>
      </c>
      <c r="I411" s="14">
        <f t="shared" si="129"/>
        <v>8.5629382811365978E-2</v>
      </c>
      <c r="J411" s="14">
        <f t="shared" si="131"/>
        <v>1</v>
      </c>
    </row>
    <row r="412" spans="1:53" x14ac:dyDescent="0.35">
      <c r="B412" s="10">
        <v>4</v>
      </c>
      <c r="C412" s="14">
        <f t="shared" si="130"/>
        <v>250264.49799905266</v>
      </c>
      <c r="D412" s="14">
        <f t="shared" si="130"/>
        <v>1</v>
      </c>
      <c r="E412" s="14">
        <f t="shared" si="129"/>
        <v>4.9368886043322041E-2</v>
      </c>
      <c r="F412" s="14">
        <f t="shared" si="129"/>
        <v>0.15470419617637574</v>
      </c>
      <c r="G412" s="14">
        <f t="shared" si="129"/>
        <v>0.60423944669377649</v>
      </c>
      <c r="H412" s="14">
        <f t="shared" si="129"/>
        <v>0.10702352621136371</v>
      </c>
      <c r="I412" s="14">
        <f t="shared" si="129"/>
        <v>8.4663944875162128E-2</v>
      </c>
      <c r="J412" s="14">
        <f t="shared" si="131"/>
        <v>1</v>
      </c>
    </row>
    <row r="413" spans="1:53" x14ac:dyDescent="0.35">
      <c r="B413" s="10">
        <v>5</v>
      </c>
      <c r="C413" s="14">
        <f t="shared" si="130"/>
        <v>510841.54642223392</v>
      </c>
      <c r="D413" s="14">
        <f t="shared" si="130"/>
        <v>1</v>
      </c>
      <c r="E413" s="14">
        <f t="shared" si="129"/>
        <v>3.4723078607986776E-2</v>
      </c>
      <c r="F413" s="14">
        <f t="shared" si="129"/>
        <v>0.1413487866779132</v>
      </c>
      <c r="G413" s="14">
        <f t="shared" si="129"/>
        <v>0.62627688616288169</v>
      </c>
      <c r="H413" s="14">
        <f t="shared" si="129"/>
        <v>0.11059318740948851</v>
      </c>
      <c r="I413" s="14">
        <f t="shared" si="129"/>
        <v>8.7058061141729856E-2</v>
      </c>
      <c r="J413" s="14">
        <f t="shared" si="131"/>
        <v>1</v>
      </c>
      <c r="AO413" s="43" t="s">
        <v>76</v>
      </c>
      <c r="AP413" s="43" t="s">
        <v>77</v>
      </c>
      <c r="AQ413" s="43" t="s">
        <v>78</v>
      </c>
      <c r="AR413" s="43" t="s">
        <v>79</v>
      </c>
      <c r="AS413" s="43" t="s">
        <v>80</v>
      </c>
      <c r="AT413" s="38" t="s">
        <v>81</v>
      </c>
      <c r="AU413" s="39" t="s">
        <v>82</v>
      </c>
      <c r="AV413" s="39" t="s">
        <v>83</v>
      </c>
      <c r="AW413" s="39" t="s">
        <v>84</v>
      </c>
      <c r="AX413" s="39" t="s">
        <v>85</v>
      </c>
    </row>
    <row r="414" spans="1:53" x14ac:dyDescent="0.35">
      <c r="B414" s="10">
        <v>6</v>
      </c>
      <c r="C414" s="14">
        <f t="shared" si="130"/>
        <v>371767.32284579071</v>
      </c>
      <c r="D414" s="14">
        <f t="shared" si="130"/>
        <v>1.0000000000000004</v>
      </c>
      <c r="E414" s="14">
        <f t="shared" si="129"/>
        <v>4.8156816543597936E-2</v>
      </c>
      <c r="F414" s="14">
        <f t="shared" si="129"/>
        <v>0.14706063627859092</v>
      </c>
      <c r="G414" s="14">
        <f t="shared" si="129"/>
        <v>0.61185622697621478</v>
      </c>
      <c r="H414" s="14">
        <f t="shared" si="129"/>
        <v>0.10733383815332383</v>
      </c>
      <c r="I414" s="14">
        <f t="shared" si="129"/>
        <v>8.55924820482728E-2</v>
      </c>
      <c r="J414" s="14">
        <f t="shared" si="131"/>
        <v>1.0000000000000002</v>
      </c>
      <c r="AN414" s="21" t="s">
        <v>86</v>
      </c>
      <c r="AO414" s="37">
        <v>0</v>
      </c>
      <c r="AP414" s="37">
        <v>0</v>
      </c>
      <c r="AQ414" s="37">
        <v>0</v>
      </c>
      <c r="AR414" s="37">
        <v>0</v>
      </c>
      <c r="AS414" s="37">
        <v>0</v>
      </c>
      <c r="AT414" s="40"/>
      <c r="AU414" s="37"/>
      <c r="AV414" s="37"/>
      <c r="AW414" s="37"/>
      <c r="AX414" s="37"/>
    </row>
    <row r="415" spans="1:53" x14ac:dyDescent="0.35">
      <c r="B415" s="10">
        <v>7</v>
      </c>
      <c r="C415" s="14">
        <f t="shared" si="130"/>
        <v>306798.06696802698</v>
      </c>
      <c r="D415" s="14">
        <f t="shared" si="130"/>
        <v>0.99999999999999989</v>
      </c>
      <c r="E415" s="14">
        <f t="shared" si="129"/>
        <v>3.7741561793441326E-2</v>
      </c>
      <c r="F415" s="14">
        <f t="shared" si="129"/>
        <v>0.13564488265332747</v>
      </c>
      <c r="G415" s="14">
        <f t="shared" si="129"/>
        <v>0.62712962552014251</v>
      </c>
      <c r="H415" s="14">
        <f t="shared" si="129"/>
        <v>0.11011096313106049</v>
      </c>
      <c r="I415" s="14">
        <f t="shared" si="129"/>
        <v>8.9372966902028089E-2</v>
      </c>
      <c r="J415" s="14">
        <f t="shared" si="131"/>
        <v>0.99999999999999989</v>
      </c>
      <c r="AN415" s="21" t="s">
        <v>87</v>
      </c>
      <c r="AO415" s="37">
        <f>AO414+AT414</f>
        <v>0</v>
      </c>
      <c r="AP415" s="37">
        <f>AP414+AU414</f>
        <v>0</v>
      </c>
      <c r="AQ415" s="37">
        <f t="shared" ref="AP415:AS422" si="133">AQ414+AV414</f>
        <v>0</v>
      </c>
      <c r="AR415" s="37">
        <f t="shared" si="133"/>
        <v>0</v>
      </c>
      <c r="AS415" s="37">
        <f t="shared" si="133"/>
        <v>0</v>
      </c>
      <c r="AT415" s="40"/>
      <c r="AU415" s="37"/>
      <c r="AV415" s="37"/>
      <c r="AW415" s="37"/>
      <c r="AX415" s="37"/>
    </row>
    <row r="416" spans="1:53" x14ac:dyDescent="0.35">
      <c r="B416" s="10">
        <v>8</v>
      </c>
      <c r="C416" s="14">
        <f t="shared" si="130"/>
        <v>367459.80591965653</v>
      </c>
      <c r="D416" s="14">
        <f t="shared" si="130"/>
        <v>0.99999999999999978</v>
      </c>
      <c r="E416" s="14">
        <f t="shared" si="129"/>
        <v>2.880275913187226E-2</v>
      </c>
      <c r="F416" s="14">
        <f t="shared" si="129"/>
        <v>0.12857401865233864</v>
      </c>
      <c r="G416" s="14">
        <f t="shared" si="129"/>
        <v>0.63851199386393243</v>
      </c>
      <c r="H416" s="14">
        <f t="shared" si="129"/>
        <v>0.1122341168114947</v>
      </c>
      <c r="I416" s="14">
        <f t="shared" si="129"/>
        <v>9.1877111540361697E-2</v>
      </c>
      <c r="J416" s="14">
        <f t="shared" si="131"/>
        <v>0.99999999999999967</v>
      </c>
      <c r="AN416" s="21" t="s">
        <v>88</v>
      </c>
      <c r="AO416" s="37">
        <f t="shared" ref="AO416:AO422" si="134">AO415+AT415</f>
        <v>0</v>
      </c>
      <c r="AP416" s="37">
        <f t="shared" si="133"/>
        <v>0</v>
      </c>
      <c r="AQ416" s="37">
        <f t="shared" si="133"/>
        <v>0</v>
      </c>
      <c r="AR416" s="37">
        <f t="shared" si="133"/>
        <v>0</v>
      </c>
      <c r="AS416" s="37">
        <f t="shared" si="133"/>
        <v>0</v>
      </c>
      <c r="AT416" s="40"/>
      <c r="AU416" s="37"/>
      <c r="AV416" s="37"/>
      <c r="AW416" s="37"/>
      <c r="AX416" s="37"/>
    </row>
    <row r="417" spans="2:50" x14ac:dyDescent="0.35">
      <c r="B417" s="10">
        <v>9</v>
      </c>
      <c r="C417" s="14">
        <f t="shared" si="130"/>
        <v>262506.10584933579</v>
      </c>
      <c r="D417" s="14">
        <f t="shared" si="130"/>
        <v>0.99999999999999989</v>
      </c>
      <c r="E417" s="14">
        <f t="shared" si="129"/>
        <v>4.0488864733837344E-2</v>
      </c>
      <c r="F417" s="14">
        <f t="shared" si="129"/>
        <v>0.13260809114029831</v>
      </c>
      <c r="G417" s="14">
        <f t="shared" si="129"/>
        <v>0.62621140235674355</v>
      </c>
      <c r="H417" s="14">
        <f t="shared" si="129"/>
        <v>0.10997305410943536</v>
      </c>
      <c r="I417" s="14">
        <f t="shared" si="129"/>
        <v>9.0718587659685448E-2</v>
      </c>
      <c r="J417" s="14">
        <f t="shared" si="131"/>
        <v>1</v>
      </c>
      <c r="AN417" s="21" t="s">
        <v>89</v>
      </c>
      <c r="AO417" s="37">
        <f t="shared" si="134"/>
        <v>0</v>
      </c>
      <c r="AP417" s="37">
        <f t="shared" si="133"/>
        <v>0</v>
      </c>
      <c r="AQ417" s="37">
        <f t="shared" si="133"/>
        <v>0</v>
      </c>
      <c r="AR417" s="37">
        <f t="shared" si="133"/>
        <v>0</v>
      </c>
      <c r="AS417" s="37">
        <f t="shared" si="133"/>
        <v>0</v>
      </c>
      <c r="AT417" s="40"/>
      <c r="AU417" s="37"/>
      <c r="AV417" s="37"/>
      <c r="AW417" s="37"/>
      <c r="AX417" s="37"/>
    </row>
    <row r="418" spans="2:50" x14ac:dyDescent="0.35">
      <c r="B418" s="10">
        <v>10</v>
      </c>
      <c r="C418" s="14">
        <f t="shared" si="130"/>
        <v>498610.94452827424</v>
      </c>
      <c r="D418" s="14">
        <f t="shared" si="130"/>
        <v>0.99999999999999989</v>
      </c>
      <c r="E418" s="14">
        <f t="shared" si="129"/>
        <v>3.3002658033269835E-2</v>
      </c>
      <c r="F418" s="14">
        <f t="shared" si="129"/>
        <v>0.13032775906229332</v>
      </c>
      <c r="G418" s="14">
        <f t="shared" si="129"/>
        <v>0.63389357900252596</v>
      </c>
      <c r="H418" s="14">
        <f t="shared" si="129"/>
        <v>0.11145217256635521</v>
      </c>
      <c r="I418" s="14">
        <f t="shared" si="129"/>
        <v>9.1323831335555702E-2</v>
      </c>
      <c r="J418" s="14">
        <f t="shared" si="131"/>
        <v>1</v>
      </c>
      <c r="AN418" s="21" t="s">
        <v>90</v>
      </c>
      <c r="AO418" s="37">
        <f t="shared" si="134"/>
        <v>0</v>
      </c>
      <c r="AP418" s="37">
        <f t="shared" si="133"/>
        <v>0</v>
      </c>
      <c r="AQ418" s="37">
        <f t="shared" si="133"/>
        <v>0</v>
      </c>
      <c r="AR418" s="37">
        <f t="shared" si="133"/>
        <v>0</v>
      </c>
      <c r="AS418" s="37">
        <f t="shared" si="133"/>
        <v>0</v>
      </c>
      <c r="AT418" s="40"/>
      <c r="AU418" s="37"/>
      <c r="AV418" s="37"/>
      <c r="AW418" s="37"/>
      <c r="AX418" s="37"/>
    </row>
    <row r="419" spans="2:50" x14ac:dyDescent="0.35">
      <c r="B419" s="10">
        <v>11</v>
      </c>
      <c r="C419" s="14">
        <f t="shared" si="130"/>
        <v>401390.56807809143</v>
      </c>
      <c r="D419" s="14">
        <f t="shared" si="130"/>
        <v>1</v>
      </c>
      <c r="E419" s="14">
        <f t="shared" si="129"/>
        <v>2.5162177370756607E-2</v>
      </c>
      <c r="F419" s="14">
        <f t="shared" si="129"/>
        <v>0.12297457827144138</v>
      </c>
      <c r="G419" s="14">
        <f t="shared" si="129"/>
        <v>0.64483557480474929</v>
      </c>
      <c r="H419" s="14">
        <f t="shared" si="129"/>
        <v>0.11335493217928493</v>
      </c>
      <c r="I419" s="14">
        <f t="shared" si="129"/>
        <v>9.3672737373767828E-2</v>
      </c>
      <c r="J419" s="14">
        <f t="shared" si="131"/>
        <v>1</v>
      </c>
      <c r="AN419" s="21" t="s">
        <v>91</v>
      </c>
      <c r="AO419" s="37">
        <f>AO418+AT418</f>
        <v>0</v>
      </c>
      <c r="AP419" s="37">
        <f t="shared" si="133"/>
        <v>0</v>
      </c>
      <c r="AQ419" s="37">
        <f t="shared" si="133"/>
        <v>0</v>
      </c>
      <c r="AR419" s="37">
        <f t="shared" si="133"/>
        <v>0</v>
      </c>
      <c r="AS419" s="37">
        <f t="shared" si="133"/>
        <v>0</v>
      </c>
      <c r="AT419" s="40"/>
      <c r="AU419" s="37"/>
      <c r="AV419" s="37"/>
      <c r="AW419" s="37"/>
      <c r="AX419" s="37"/>
    </row>
    <row r="420" spans="2:50" x14ac:dyDescent="0.35">
      <c r="B420" s="10">
        <v>12</v>
      </c>
      <c r="C420" s="14">
        <f t="shared" si="130"/>
        <v>827605.54227509326</v>
      </c>
      <c r="D420" s="14">
        <f t="shared" si="130"/>
        <v>0.99999999999999989</v>
      </c>
      <c r="E420" s="14">
        <f t="shared" si="129"/>
        <v>2.3827826387806301E-2</v>
      </c>
      <c r="F420" s="14">
        <f t="shared" si="129"/>
        <v>0.11594508370631876</v>
      </c>
      <c r="G420" s="14">
        <f t="shared" si="129"/>
        <v>0.65145083695874906</v>
      </c>
      <c r="H420" s="14">
        <f t="shared" si="129"/>
        <v>0.11477944469504585</v>
      </c>
      <c r="I420" s="14">
        <f t="shared" si="129"/>
        <v>9.3996808252080066E-2</v>
      </c>
      <c r="J420" s="14">
        <f t="shared" si="131"/>
        <v>1</v>
      </c>
      <c r="AN420" s="21" t="s">
        <v>92</v>
      </c>
      <c r="AO420" s="37">
        <f t="shared" si="134"/>
        <v>0</v>
      </c>
      <c r="AP420" s="37">
        <f t="shared" si="133"/>
        <v>0</v>
      </c>
      <c r="AQ420" s="37">
        <f t="shared" si="133"/>
        <v>0</v>
      </c>
      <c r="AR420" s="37">
        <f t="shared" si="133"/>
        <v>0</v>
      </c>
      <c r="AS420" s="37">
        <f t="shared" si="133"/>
        <v>0</v>
      </c>
      <c r="AT420" s="40"/>
      <c r="AU420" s="37"/>
      <c r="AV420" s="37"/>
      <c r="AW420" s="37"/>
      <c r="AX420" s="37"/>
    </row>
    <row r="421" spans="2:50" x14ac:dyDescent="0.35">
      <c r="B421" s="10">
        <v>13</v>
      </c>
      <c r="C421" s="14">
        <f t="shared" si="130"/>
        <v>207081.57654249854</v>
      </c>
      <c r="D421" s="14">
        <f t="shared" si="130"/>
        <v>1.0000000000000004</v>
      </c>
      <c r="E421" s="14">
        <f t="shared" si="129"/>
        <v>3.4994563802743399E-2</v>
      </c>
      <c r="F421" s="14">
        <f t="shared" si="129"/>
        <v>0.1295751330507246</v>
      </c>
      <c r="G421" s="14">
        <f t="shared" si="129"/>
        <v>0.63328293469281505</v>
      </c>
      <c r="H421" s="14">
        <f t="shared" si="129"/>
        <v>0.11144263299691852</v>
      </c>
      <c r="I421" s="14">
        <f t="shared" si="129"/>
        <v>9.0704735456798621E-2</v>
      </c>
      <c r="J421" s="14">
        <f t="shared" si="131"/>
        <v>1.0000000000000002</v>
      </c>
      <c r="AN421" s="21" t="s">
        <v>93</v>
      </c>
      <c r="AO421" s="37">
        <f t="shared" si="134"/>
        <v>0</v>
      </c>
      <c r="AP421" s="37">
        <f t="shared" si="133"/>
        <v>0</v>
      </c>
      <c r="AQ421" s="37">
        <f t="shared" si="133"/>
        <v>0</v>
      </c>
      <c r="AR421" s="37">
        <f t="shared" si="133"/>
        <v>0</v>
      </c>
      <c r="AS421" s="37">
        <f t="shared" si="133"/>
        <v>0</v>
      </c>
      <c r="AT421" s="40"/>
      <c r="AU421" s="37"/>
      <c r="AV421" s="37"/>
      <c r="AW421" s="37"/>
      <c r="AX421" s="37"/>
    </row>
    <row r="422" spans="2:50" x14ac:dyDescent="0.35">
      <c r="B422" s="10">
        <v>14</v>
      </c>
      <c r="C422" s="14">
        <f t="shared" si="130"/>
        <v>700348.45072660549</v>
      </c>
      <c r="D422" s="14">
        <f t="shared" si="130"/>
        <v>1</v>
      </c>
      <c r="E422" s="14">
        <f t="shared" si="129"/>
        <v>2.9369330919127232E-2</v>
      </c>
      <c r="F422" s="14">
        <f t="shared" si="129"/>
        <v>0.1267747400775919</v>
      </c>
      <c r="G422" s="14">
        <f t="shared" si="129"/>
        <v>0.63910013058925386</v>
      </c>
      <c r="H422" s="14">
        <f t="shared" si="129"/>
        <v>0.11295941234059997</v>
      </c>
      <c r="I422" s="14">
        <f t="shared" si="129"/>
        <v>9.1796386073427189E-2</v>
      </c>
      <c r="J422" s="14">
        <f t="shared" si="131"/>
        <v>1.0000000000000002</v>
      </c>
      <c r="AN422" s="21" t="s">
        <v>94</v>
      </c>
      <c r="AO422" s="41">
        <f t="shared" si="134"/>
        <v>0</v>
      </c>
      <c r="AP422" s="41">
        <f t="shared" si="133"/>
        <v>0</v>
      </c>
      <c r="AQ422" s="41">
        <f t="shared" si="133"/>
        <v>0</v>
      </c>
      <c r="AR422" s="41">
        <f t="shared" si="133"/>
        <v>0</v>
      </c>
      <c r="AS422" s="41">
        <f t="shared" si="133"/>
        <v>0</v>
      </c>
      <c r="AT422" s="42">
        <v>5.2483539966129166E-4</v>
      </c>
      <c r="AU422" s="41">
        <v>7.3830208281206659E-4</v>
      </c>
      <c r="AV422" s="41">
        <v>-9.469657796123479E-4</v>
      </c>
      <c r="AW422" s="41">
        <v>5.2002303614470766E-4</v>
      </c>
      <c r="AX422" s="41">
        <v>4.9772762039386952E-4</v>
      </c>
    </row>
    <row r="423" spans="2:50" x14ac:dyDescent="0.35">
      <c r="B423" s="10">
        <v>15</v>
      </c>
      <c r="C423" s="14">
        <f t="shared" si="130"/>
        <v>716198.3408577058</v>
      </c>
      <c r="D423" s="14">
        <f t="shared" si="130"/>
        <v>0.99999999999999989</v>
      </c>
      <c r="E423" s="14">
        <f t="shared" si="129"/>
        <v>4.4465516697718102E-2</v>
      </c>
      <c r="F423" s="14">
        <f t="shared" si="129"/>
        <v>0.14798063652772883</v>
      </c>
      <c r="G423" s="14">
        <f t="shared" si="129"/>
        <v>0.61292040311647034</v>
      </c>
      <c r="H423" s="14">
        <f t="shared" si="129"/>
        <v>0.10825547404823641</v>
      </c>
      <c r="I423" s="14">
        <f t="shared" si="129"/>
        <v>8.6377969609846159E-2</v>
      </c>
      <c r="J423" s="14">
        <f t="shared" si="131"/>
        <v>0.99999999999999978</v>
      </c>
    </row>
    <row r="424" spans="2:50" x14ac:dyDescent="0.35">
      <c r="B424" s="10">
        <v>16</v>
      </c>
      <c r="C424" s="14">
        <f t="shared" si="130"/>
        <v>332438.22164595907</v>
      </c>
      <c r="D424" s="14">
        <f t="shared" si="130"/>
        <v>1</v>
      </c>
      <c r="E424" s="14">
        <f t="shared" si="129"/>
        <v>5.126626123257956E-2</v>
      </c>
      <c r="F424" s="14">
        <f t="shared" si="129"/>
        <v>0.15397508320175171</v>
      </c>
      <c r="G424" s="14">
        <f t="shared" si="129"/>
        <v>0.60243041766195504</v>
      </c>
      <c r="H424" s="14">
        <f t="shared" si="129"/>
        <v>0.10691514221951472</v>
      </c>
      <c r="I424" s="14">
        <f t="shared" si="129"/>
        <v>8.541309568419897E-2</v>
      </c>
      <c r="J424" s="14">
        <f t="shared" si="131"/>
        <v>1</v>
      </c>
    </row>
    <row r="425" spans="2:50" x14ac:dyDescent="0.35">
      <c r="B425" s="10">
        <v>17</v>
      </c>
      <c r="C425" s="14">
        <f t="shared" si="130"/>
        <v>192823.43237219192</v>
      </c>
      <c r="D425" s="14">
        <f t="shared" si="130"/>
        <v>1.0000000000000002</v>
      </c>
      <c r="E425" s="14">
        <f t="shared" si="130"/>
        <v>6.0710966878702435E-2</v>
      </c>
      <c r="F425" s="14">
        <f t="shared" si="130"/>
        <v>0.16029838857211215</v>
      </c>
      <c r="G425" s="14">
        <f t="shared" si="130"/>
        <v>0.59003741813220001</v>
      </c>
      <c r="H425" s="14">
        <f t="shared" si="130"/>
        <v>0.10536033380155439</v>
      </c>
      <c r="I425" s="14">
        <f t="shared" si="130"/>
        <v>8.3592892615431083E-2</v>
      </c>
      <c r="J425" s="14">
        <f t="shared" si="131"/>
        <v>1</v>
      </c>
    </row>
    <row r="426" spans="2:50" x14ac:dyDescent="0.35">
      <c r="B426" s="10">
        <v>18</v>
      </c>
      <c r="C426" s="14">
        <f t="shared" si="130"/>
        <v>320929.84518500813</v>
      </c>
      <c r="D426" s="14">
        <f t="shared" si="130"/>
        <v>1</v>
      </c>
      <c r="E426" s="14">
        <f t="shared" si="130"/>
        <v>3.3053881473542684E-2</v>
      </c>
      <c r="F426" s="14">
        <f t="shared" si="130"/>
        <v>0.14252604525852156</v>
      </c>
      <c r="G426" s="14">
        <f t="shared" si="130"/>
        <v>0.62327124174600157</v>
      </c>
      <c r="H426" s="14">
        <f t="shared" si="130"/>
        <v>0.11210038039260768</v>
      </c>
      <c r="I426" s="14">
        <f t="shared" si="130"/>
        <v>8.9048451129326592E-2</v>
      </c>
      <c r="J426" s="14">
        <f t="shared" si="131"/>
        <v>1.0000000000000002</v>
      </c>
    </row>
    <row r="427" spans="2:50" x14ac:dyDescent="0.35">
      <c r="B427" s="10">
        <v>19</v>
      </c>
      <c r="C427" s="14">
        <f t="shared" si="130"/>
        <v>537802.56487177603</v>
      </c>
      <c r="D427" s="14">
        <f t="shared" si="130"/>
        <v>1</v>
      </c>
      <c r="E427" s="14">
        <f t="shared" si="130"/>
        <v>4.420845723864876E-2</v>
      </c>
      <c r="F427" s="14">
        <f t="shared" si="130"/>
        <v>0.15565897077272414</v>
      </c>
      <c r="G427" s="14">
        <f t="shared" si="130"/>
        <v>0.60365083973788369</v>
      </c>
      <c r="H427" s="14">
        <f t="shared" si="130"/>
        <v>0.10997890403885137</v>
      </c>
      <c r="I427" s="14">
        <f t="shared" si="130"/>
        <v>8.650282821189198E-2</v>
      </c>
      <c r="J427" s="14">
        <f t="shared" si="131"/>
        <v>1</v>
      </c>
    </row>
    <row r="428" spans="2:50" x14ac:dyDescent="0.35">
      <c r="B428" s="10">
        <v>20</v>
      </c>
      <c r="C428" s="14">
        <f t="shared" si="130"/>
        <v>520109.93132699258</v>
      </c>
      <c r="D428" s="14">
        <f t="shared" si="130"/>
        <v>0.99999999999999989</v>
      </c>
      <c r="E428" s="14">
        <f t="shared" si="130"/>
        <v>3.2147412287454477E-2</v>
      </c>
      <c r="F428" s="14">
        <f t="shared" si="130"/>
        <v>0.12651930418638249</v>
      </c>
      <c r="G428" s="14">
        <f t="shared" si="130"/>
        <v>0.62931748580083202</v>
      </c>
      <c r="H428" s="14">
        <f t="shared" si="130"/>
        <v>0.11739664795727191</v>
      </c>
      <c r="I428" s="14">
        <f t="shared" si="130"/>
        <v>9.4619149768058963E-2</v>
      </c>
      <c r="J428" s="14">
        <f t="shared" si="131"/>
        <v>0.99999999999999989</v>
      </c>
    </row>
  </sheetData>
  <mergeCells count="5">
    <mergeCell ref="Z3:AD3"/>
    <mergeCell ref="AG3:AH3"/>
    <mergeCell ref="AI3:AM3"/>
    <mergeCell ref="AO3:AS3"/>
    <mergeCell ref="AW3:BA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C3431-036E-433D-8EC4-DC0D1E7023EF}">
  <dimension ref="A1:BA428"/>
  <sheetViews>
    <sheetView topLeftCell="AK1" zoomScaleNormal="100" workbookViewId="0">
      <selection activeCell="AW3" sqref="AW3:BA4"/>
    </sheetView>
  </sheetViews>
  <sheetFormatPr baseColWidth="10" defaultColWidth="8.7265625" defaultRowHeight="14.5" x14ac:dyDescent="0.35"/>
  <cols>
    <col min="3" max="3" width="10.54296875" customWidth="1"/>
    <col min="4" max="9" width="9" customWidth="1"/>
    <col min="19" max="23" width="10.1796875" customWidth="1"/>
    <col min="24" max="24" width="9.81640625" customWidth="1"/>
    <col min="25" max="25" width="10.7265625" customWidth="1"/>
    <col min="26" max="27" width="8.7265625" customWidth="1"/>
    <col min="28" max="30" width="9" customWidth="1"/>
    <col min="31" max="31" width="9.54296875" customWidth="1"/>
    <col min="32" max="32" width="12.54296875" bestFit="1" customWidth="1"/>
    <col min="33" max="33" width="18.81640625" bestFit="1" customWidth="1"/>
    <col min="34" max="39" width="11.81640625" bestFit="1" customWidth="1"/>
    <col min="40" max="40" width="6.453125" customWidth="1"/>
    <col min="41" max="45" width="10.54296875" customWidth="1"/>
  </cols>
  <sheetData>
    <row r="1" spans="1:53" x14ac:dyDescent="0.35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1"/>
      <c r="T1" s="1"/>
      <c r="U1" s="1"/>
      <c r="V1" s="1"/>
      <c r="W1" s="1"/>
      <c r="X1" s="1"/>
      <c r="Y1" s="1"/>
    </row>
    <row r="2" spans="1:53" x14ac:dyDescent="0.35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1.5</v>
      </c>
      <c r="O2" s="2">
        <v>2</v>
      </c>
      <c r="P2" s="2">
        <v>0.5</v>
      </c>
      <c r="Q2" s="2">
        <v>-0.5</v>
      </c>
      <c r="R2" s="2">
        <v>0</v>
      </c>
      <c r="S2" s="1"/>
      <c r="T2" s="1"/>
      <c r="U2" s="1"/>
      <c r="V2" s="1"/>
      <c r="W2" s="1"/>
      <c r="X2" s="1"/>
      <c r="Y2" s="1"/>
    </row>
    <row r="3" spans="1:53" ht="14.5" customHeight="1" x14ac:dyDescent="0.35">
      <c r="D3" s="1"/>
      <c r="E3" s="1"/>
      <c r="F3" s="1"/>
      <c r="G3" s="1"/>
      <c r="H3" s="1"/>
      <c r="I3" s="1"/>
      <c r="J3" s="1"/>
      <c r="K3" s="2">
        <v>-0.1</v>
      </c>
      <c r="L3" s="1"/>
      <c r="M3" s="1"/>
      <c r="N3" s="3">
        <v>6</v>
      </c>
      <c r="O3" s="3">
        <v>12</v>
      </c>
      <c r="P3" s="1"/>
      <c r="Q3" s="1"/>
      <c r="R3" s="1"/>
      <c r="S3" s="1"/>
      <c r="T3" s="1"/>
      <c r="U3" s="1"/>
      <c r="V3" s="1"/>
      <c r="W3" s="1"/>
      <c r="X3" s="1"/>
      <c r="Y3" s="1"/>
      <c r="Z3" s="57" t="s">
        <v>15</v>
      </c>
      <c r="AA3" s="57"/>
      <c r="AB3" s="57"/>
      <c r="AC3" s="57"/>
      <c r="AD3" s="57"/>
      <c r="AG3" s="57" t="s">
        <v>16</v>
      </c>
      <c r="AH3" s="57"/>
      <c r="AI3" s="56" t="s">
        <v>17</v>
      </c>
      <c r="AJ3" s="56"/>
      <c r="AK3" s="56"/>
      <c r="AL3" s="56"/>
      <c r="AM3" s="56"/>
      <c r="AN3" s="22"/>
      <c r="AO3" s="56" t="s">
        <v>18</v>
      </c>
      <c r="AP3" s="56"/>
      <c r="AQ3" s="56"/>
      <c r="AR3" s="56"/>
      <c r="AS3" s="56"/>
      <c r="AW3" s="58" t="s">
        <v>95</v>
      </c>
      <c r="AX3" s="58"/>
      <c r="AY3" s="58"/>
      <c r="AZ3" s="58"/>
      <c r="BA3" s="58"/>
    </row>
    <row r="4" spans="1:53" x14ac:dyDescent="0.3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1" t="s">
        <v>32</v>
      </c>
      <c r="O4" s="1" t="s">
        <v>33</v>
      </c>
      <c r="P4" s="1" t="s">
        <v>34</v>
      </c>
      <c r="Q4" s="1" t="s">
        <v>35</v>
      </c>
      <c r="R4" s="1" t="s">
        <v>36</v>
      </c>
      <c r="S4" s="11" t="s">
        <v>37</v>
      </c>
      <c r="T4" s="12" t="s">
        <v>38</v>
      </c>
      <c r="U4" s="12" t="s">
        <v>39</v>
      </c>
      <c r="V4" s="12" t="s">
        <v>40</v>
      </c>
      <c r="W4" s="12" t="s">
        <v>41</v>
      </c>
      <c r="X4" s="12" t="s">
        <v>42</v>
      </c>
      <c r="Y4" s="12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3" t="s">
        <v>49</v>
      </c>
      <c r="AF4" s="13" t="s">
        <v>50</v>
      </c>
      <c r="AG4" s="10" t="s">
        <v>51</v>
      </c>
      <c r="AH4" s="10" t="s">
        <v>52</v>
      </c>
      <c r="AI4" s="10" t="s">
        <v>53</v>
      </c>
      <c r="AJ4" s="10" t="s">
        <v>54</v>
      </c>
      <c r="AK4" s="10" t="s">
        <v>55</v>
      </c>
      <c r="AL4" s="10" t="s">
        <v>56</v>
      </c>
      <c r="AM4" s="10" t="s">
        <v>57</v>
      </c>
      <c r="AN4" s="10"/>
      <c r="AO4" s="10" t="s">
        <v>58</v>
      </c>
      <c r="AP4" s="10" t="s">
        <v>59</v>
      </c>
      <c r="AQ4" s="10" t="s">
        <v>60</v>
      </c>
      <c r="AR4" s="10" t="s">
        <v>61</v>
      </c>
      <c r="AS4" s="10" t="s">
        <v>62</v>
      </c>
      <c r="AW4" s="55" t="s">
        <v>58</v>
      </c>
      <c r="AX4" s="55" t="s">
        <v>59</v>
      </c>
      <c r="AY4" s="55" t="s">
        <v>60</v>
      </c>
      <c r="AZ4" s="55" t="s">
        <v>61</v>
      </c>
      <c r="BA4" s="55" t="s">
        <v>62</v>
      </c>
    </row>
    <row r="5" spans="1:53" x14ac:dyDescent="0.35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0.24294738421353901</v>
      </c>
      <c r="K5">
        <v>0.2386090380668687</v>
      </c>
      <c r="L5">
        <v>15</v>
      </c>
      <c r="M5">
        <v>0.24790549409544799</v>
      </c>
      <c r="N5">
        <f>$N$2+$G$2*60*H5/$N$3</f>
        <v>1.1529323082663732</v>
      </c>
      <c r="O5">
        <f>$O$2+$H$2*60*H5/$O$3</f>
        <v>1.8264661541331866</v>
      </c>
      <c r="P5">
        <f t="shared" ref="P5:P68" si="0">$P$2+$J$2*J5+$K$2*K5+$F$2*G5</f>
        <v>1.3735360885053109</v>
      </c>
      <c r="Q5">
        <f t="shared" ref="Q5:Q68" si="1">$Q$2+$K$3*K5</f>
        <v>-0.52386090380668682</v>
      </c>
      <c r="R5">
        <f t="shared" ref="R5:R68" si="2">$R$2+$L$2*L5+$M$2*M5+$I$2*I5</f>
        <v>-0.97007618053078093</v>
      </c>
      <c r="S5">
        <f>EXP(N5)</f>
        <v>3.1674672958998964</v>
      </c>
      <c r="T5">
        <f>EXP(O5)</f>
        <v>6.2118959427075282</v>
      </c>
      <c r="U5">
        <f>EXP(P5)</f>
        <v>3.949291076513894</v>
      </c>
      <c r="V5">
        <f>EXP(Q5)</f>
        <v>0.5922295867596773</v>
      </c>
      <c r="W5">
        <f>EXP(R5)</f>
        <v>0.37905416045631724</v>
      </c>
      <c r="X5">
        <f>SUM(S5:W5)</f>
        <v>14.299938062337313</v>
      </c>
      <c r="Y5">
        <f>LN(X5)</f>
        <v>2.6602552059513984</v>
      </c>
      <c r="Z5">
        <f>S5/$X5</f>
        <v>0.22150216889695928</v>
      </c>
      <c r="AA5">
        <f>T5/$X5</f>
        <v>0.43440019919164591</v>
      </c>
      <c r="AB5">
        <f>U5/$X5</f>
        <v>0.27617539735472013</v>
      </c>
      <c r="AC5">
        <f>V5/$X5</f>
        <v>4.1414835797049451E-2</v>
      </c>
      <c r="AD5">
        <f>W5/$X5</f>
        <v>2.6507398759625198E-2</v>
      </c>
      <c r="AE5">
        <f>SUM(Z5:AD5)</f>
        <v>0.99999999999999978</v>
      </c>
      <c r="AF5" s="16">
        <f>$E$2*LN(F5+0.15*E5)</f>
        <v>9.3332106495075688</v>
      </c>
      <c r="AG5">
        <f>EXP(AF5+$D$2*Y5)</f>
        <v>72794.034975174451</v>
      </c>
      <c r="AH5">
        <f>AG5/C409</f>
        <v>0.23901844467505992</v>
      </c>
      <c r="AI5">
        <f>Z5*$AH5</f>
        <v>5.294310390190364E-2</v>
      </c>
      <c r="AJ5">
        <f>AA5*$AH5</f>
        <v>0.10382965997732342</v>
      </c>
      <c r="AK5">
        <f>AB5*$AH5</f>
        <v>6.6011013933241866E-2</v>
      </c>
      <c r="AL5">
        <f>AC5*$AH5</f>
        <v>9.8989096386837561E-3</v>
      </c>
      <c r="AM5">
        <f>AD5*$AH5</f>
        <v>6.335757223907227E-3</v>
      </c>
      <c r="AO5" s="29">
        <f>AI5*$C5*0.5</f>
        <v>408.88674616371338</v>
      </c>
      <c r="AP5" s="30">
        <f>AJ5*$C5*0.5</f>
        <v>801.89049554168662</v>
      </c>
      <c r="AQ5" s="30">
        <f>AK5*$C5*0.5</f>
        <v>509.81198133266821</v>
      </c>
      <c r="AR5" s="30">
        <f>AL5*$C5*0.5</f>
        <v>76.450616877876058</v>
      </c>
      <c r="AS5" s="31">
        <f>AM5*$C5*0.5</f>
        <v>48.931909254257356</v>
      </c>
      <c r="AW5">
        <f>(((AO5-labtown_av20!AO5)/labtown_av20!AO5)/10)*100</f>
        <v>0.32357060071945748</v>
      </c>
      <c r="AX5">
        <f>(((AP5-labtown_av20!AP5)/labtown_av20!AP5)/10)*100</f>
        <v>0.3235706007194592</v>
      </c>
      <c r="AY5">
        <f>(((AQ5-labtown_av20!AQ5)/labtown_av20!AQ5)/10)*100</f>
        <v>0.31014317371813932</v>
      </c>
      <c r="AZ5">
        <f>(((AR5-labtown_av20!AR5)/labtown_av20!AR5)/10)*100</f>
        <v>0.30120125960913446</v>
      </c>
      <c r="BA5">
        <f>(((AS5-labtown_av20!AS5)/labtown_av20!AS5)/10)*100</f>
        <v>0.32357060071945914</v>
      </c>
    </row>
    <row r="6" spans="1:53" x14ac:dyDescent="0.35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2.1941962773959198</v>
      </c>
      <c r="K6">
        <v>2.1550142010138393</v>
      </c>
      <c r="L6">
        <v>15</v>
      </c>
      <c r="M6">
        <v>2.2389757932611398</v>
      </c>
      <c r="N6">
        <f t="shared" ref="N6:N69" si="3">$N$2+$G$2*60*H6/$N$3</f>
        <v>-1.6345661105655958</v>
      </c>
      <c r="O6">
        <f t="shared" ref="O6:O69" si="4">$O$2+$H$2*60*H6/$O$3</f>
        <v>0.43271694471720212</v>
      </c>
      <c r="P6">
        <f t="shared" si="0"/>
        <v>1.1609893340693738</v>
      </c>
      <c r="Q6">
        <f t="shared" si="1"/>
        <v>-0.71550142010138396</v>
      </c>
      <c r="R6">
        <f t="shared" si="2"/>
        <v>-1.0947399103963269</v>
      </c>
      <c r="S6">
        <f t="shared" ref="S6:W56" si="5">EXP(N6)</f>
        <v>0.19503697742682638</v>
      </c>
      <c r="T6">
        <f t="shared" si="5"/>
        <v>1.5414398462529026</v>
      </c>
      <c r="U6">
        <f t="shared" si="5"/>
        <v>3.193090747424705</v>
      </c>
      <c r="V6">
        <f t="shared" si="5"/>
        <v>0.48894688252461954</v>
      </c>
      <c r="W6">
        <f t="shared" si="5"/>
        <v>0.3346266285386067</v>
      </c>
      <c r="X6">
        <f t="shared" ref="X6:X69" si="6">SUM(S6:W6)</f>
        <v>5.7531410821676605</v>
      </c>
      <c r="Y6">
        <f t="shared" ref="Y6:Y69" si="7">LN(X6)</f>
        <v>1.7497459808148941</v>
      </c>
      <c r="Z6">
        <f t="shared" ref="Z6:AA69" si="8">S6/$X6</f>
        <v>3.3900955085450574E-2</v>
      </c>
      <c r="AA6">
        <f>T6/$X6</f>
        <v>0.26793013142520072</v>
      </c>
      <c r="AB6">
        <f t="shared" ref="AB6:AD69" si="9">U6/$X6</f>
        <v>0.55501693802051122</v>
      </c>
      <c r="AC6">
        <f>V6/$X6</f>
        <v>8.4987813707567694E-2</v>
      </c>
      <c r="AD6">
        <f>W6/$X6</f>
        <v>5.8164161761269817E-2</v>
      </c>
      <c r="AE6">
        <f>SUM(Z6:AD6)</f>
        <v>1</v>
      </c>
      <c r="AF6" s="17">
        <f t="shared" ref="AF6:AF69" si="10">$E$2*LN(F6+0.15*E6)</f>
        <v>8.8419653060436207</v>
      </c>
      <c r="AG6">
        <f>EXP(AF6+$D$2*Y6)</f>
        <v>23547.795662313471</v>
      </c>
      <c r="AH6">
        <f t="shared" ref="AH6:AH23" si="11">AG6/C410</f>
        <v>0.11647882294016126</v>
      </c>
      <c r="AI6">
        <f t="shared" ref="AI6:AM56" si="12">Z6*$AH6</f>
        <v>3.9487433449005571E-3</v>
      </c>
      <c r="AJ6">
        <f t="shared" si="12"/>
        <v>3.1208186338610094E-2</v>
      </c>
      <c r="AK6">
        <f t="shared" si="12"/>
        <v>6.4647719652481589E-2</v>
      </c>
      <c r="AL6">
        <f t="shared" si="12"/>
        <v>9.8992805049151877E-3</v>
      </c>
      <c r="AM6">
        <f t="shared" si="12"/>
        <v>6.7748930992538453E-3</v>
      </c>
      <c r="AO6" s="32">
        <f t="shared" ref="AO6:AO69" si="13">AI6*$C6*0.5</f>
        <v>30.496678485712128</v>
      </c>
      <c r="AP6">
        <f>AJ6*$C6*0.5</f>
        <v>241.02504056635613</v>
      </c>
      <c r="AQ6">
        <f t="shared" ref="AQ6:AS69" si="14">AK6*$C6*0.5</f>
        <v>499.28307536681257</v>
      </c>
      <c r="AR6">
        <f t="shared" si="14"/>
        <v>76.453481127900261</v>
      </c>
      <c r="AS6" s="33">
        <f t="shared" si="14"/>
        <v>52.323414964366968</v>
      </c>
      <c r="AW6">
        <f>(((AO6-labtown_av20!AO6)/labtown_av20!AO6)/10)*100</f>
        <v>0.32442729786333124</v>
      </c>
      <c r="AX6">
        <f>(((AP6-labtown_av20!AP6)/labtown_av20!AP6)/10)*100</f>
        <v>0.32442729786333385</v>
      </c>
      <c r="AY6">
        <f>(((AQ6-labtown_av20!AQ6)/labtown_av20!AQ6)/10)*100</f>
        <v>0.20377803067214403</v>
      </c>
      <c r="AZ6">
        <f>(((AR6-labtown_av20!AR6)/labtown_av20!AR6)/10)*100</f>
        <v>0.12412947580859336</v>
      </c>
      <c r="BA6">
        <f>(((AS6-labtown_av20!AS6)/labtown_av20!AS6)/10)*100</f>
        <v>0.32442729786332991</v>
      </c>
    </row>
    <row r="7" spans="1:53" x14ac:dyDescent="0.35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4.14116928713264</v>
      </c>
      <c r="K7">
        <v>4.0672198355767</v>
      </c>
      <c r="L7">
        <v>15</v>
      </c>
      <c r="M7">
        <v>4.2256829460537197</v>
      </c>
      <c r="N7">
        <f t="shared" si="3"/>
        <v>-4.4159561244752039</v>
      </c>
      <c r="O7">
        <f t="shared" si="4"/>
        <v>-0.95797806223760196</v>
      </c>
      <c r="P7">
        <f t="shared" si="0"/>
        <v>0.94890834550876602</v>
      </c>
      <c r="Q7">
        <f t="shared" si="1"/>
        <v>-0.90672198355767009</v>
      </c>
      <c r="R7">
        <f t="shared" si="2"/>
        <v>-1.1832047316925891</v>
      </c>
      <c r="S7">
        <f t="shared" si="5"/>
        <v>1.2082995752364217E-2</v>
      </c>
      <c r="T7">
        <f t="shared" si="5"/>
        <v>0.38366785476552867</v>
      </c>
      <c r="U7">
        <f t="shared" si="5"/>
        <v>2.582888497900159</v>
      </c>
      <c r="V7">
        <f t="shared" si="5"/>
        <v>0.40384587006369627</v>
      </c>
      <c r="W7">
        <f t="shared" si="5"/>
        <v>0.30629556892803689</v>
      </c>
      <c r="X7">
        <f t="shared" si="6"/>
        <v>3.6887807874097849</v>
      </c>
      <c r="Y7">
        <f t="shared" si="7"/>
        <v>1.3052959935390054</v>
      </c>
      <c r="Z7">
        <f t="shared" si="8"/>
        <v>3.2756068871332262E-3</v>
      </c>
      <c r="AA7">
        <f t="shared" si="8"/>
        <v>0.10400939412692381</v>
      </c>
      <c r="AB7">
        <f t="shared" si="9"/>
        <v>0.70020113602734046</v>
      </c>
      <c r="AC7">
        <f t="shared" si="9"/>
        <v>0.10947949833236681</v>
      </c>
      <c r="AD7">
        <f t="shared" si="9"/>
        <v>8.3034364626235688E-2</v>
      </c>
      <c r="AE7">
        <f t="shared" ref="AE7:AE70" si="15">SUM(Z7:AD7)</f>
        <v>1</v>
      </c>
      <c r="AF7" s="17">
        <f t="shared" si="10"/>
        <v>9.3885152670662713</v>
      </c>
      <c r="AG7">
        <f>EXP(AF7+$D$2*Y7)</f>
        <v>29798.7719687961</v>
      </c>
      <c r="AH7">
        <f t="shared" si="11"/>
        <v>7.7811130749203081E-2</v>
      </c>
      <c r="AI7">
        <f t="shared" si="12"/>
        <v>2.5487867577771357E-4</v>
      </c>
      <c r="AJ7">
        <f t="shared" si="12"/>
        <v>8.0930885655554636E-3</v>
      </c>
      <c r="AK7">
        <f t="shared" si="12"/>
        <v>5.4483442146163921E-2</v>
      </c>
      <c r="AL7">
        <f t="shared" si="12"/>
        <v>8.5187235590969551E-3</v>
      </c>
      <c r="AM7">
        <f t="shared" si="12"/>
        <v>6.4609978026090283E-3</v>
      </c>
      <c r="AO7" s="32">
        <f>AI7*$C7*0.5</f>
        <v>1.9684624573271028</v>
      </c>
      <c r="AP7">
        <f t="shared" ref="AP7:AS70" si="16">AJ7*$C7*0.5</f>
        <v>62.504016691506116</v>
      </c>
      <c r="AQ7">
        <f t="shared" si="14"/>
        <v>420.78298658539495</v>
      </c>
      <c r="AR7">
        <f t="shared" si="14"/>
        <v>65.79125326692602</v>
      </c>
      <c r="AS7" s="33">
        <f t="shared" si="14"/>
        <v>49.899159168579033</v>
      </c>
      <c r="AW7">
        <f>(((AO7-labtown_av20!AO7)/labtown_av20!AO7)/10)*100</f>
        <v>0.32881724053534084</v>
      </c>
      <c r="AX7">
        <f>(((AP7-labtown_av20!AP7)/labtown_av20!AP7)/10)*100</f>
        <v>0.32881724053534106</v>
      </c>
      <c r="AY7">
        <f>(((AQ7-labtown_av20!AQ7)/labtown_av20!AQ7)/10)*100</f>
        <v>0.10219718827234356</v>
      </c>
      <c r="AZ7">
        <f>(((AR7-labtown_av20!AR7)/labtown_av20!AR7)/10)*100</f>
        <v>-4.6113745362140086E-2</v>
      </c>
      <c r="BA7">
        <f>(((AS7-labtown_av20!AS7)/labtown_av20!AS7)/10)*100</f>
        <v>0.32881724053533978</v>
      </c>
    </row>
    <row r="8" spans="1:53" x14ac:dyDescent="0.35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5.9115726231148198</v>
      </c>
      <c r="K8">
        <v>5.8060088262734917</v>
      </c>
      <c r="L8">
        <v>15</v>
      </c>
      <c r="M8">
        <v>6.0322169623620896</v>
      </c>
      <c r="N8">
        <f t="shared" si="3"/>
        <v>-6.9451037473069306</v>
      </c>
      <c r="O8">
        <f t="shared" si="4"/>
        <v>-2.2225518736534653</v>
      </c>
      <c r="P8">
        <f t="shared" si="0"/>
        <v>0.7560608392678495</v>
      </c>
      <c r="Q8">
        <f t="shared" si="1"/>
        <v>-1.0806008826273492</v>
      </c>
      <c r="R8">
        <f t="shared" si="2"/>
        <v>-1.2732323710663069</v>
      </c>
      <c r="S8">
        <f t="shared" si="5"/>
        <v>9.6334038324340926E-4</v>
      </c>
      <c r="T8">
        <f t="shared" si="5"/>
        <v>0.10833230543547295</v>
      </c>
      <c r="U8">
        <f t="shared" si="5"/>
        <v>2.1298697748151327</v>
      </c>
      <c r="V8">
        <f t="shared" si="5"/>
        <v>0.33939152988814464</v>
      </c>
      <c r="W8">
        <f t="shared" si="5"/>
        <v>0.27992533528584751</v>
      </c>
      <c r="X8">
        <f t="shared" si="6"/>
        <v>2.8584822858078409</v>
      </c>
      <c r="Y8">
        <f t="shared" si="7"/>
        <v>1.0502908146790177</v>
      </c>
      <c r="Z8">
        <f t="shared" si="8"/>
        <v>3.3701114330017892E-4</v>
      </c>
      <c r="AA8">
        <f t="shared" si="8"/>
        <v>3.7898540065591825E-2</v>
      </c>
      <c r="AB8">
        <f t="shared" si="9"/>
        <v>0.74510511588257278</v>
      </c>
      <c r="AC8">
        <f t="shared" si="9"/>
        <v>0.11873137418874316</v>
      </c>
      <c r="AD8">
        <f t="shared" si="9"/>
        <v>9.7927958719792207E-2</v>
      </c>
      <c r="AE8">
        <f t="shared" si="15"/>
        <v>1</v>
      </c>
      <c r="AF8" s="17">
        <f t="shared" si="10"/>
        <v>8.8928132015222179</v>
      </c>
      <c r="AG8">
        <f>EXP(AF8+$D$2*Y8)</f>
        <v>15184.292309205312</v>
      </c>
      <c r="AH8">
        <f t="shared" si="11"/>
        <v>6.1113607681097575E-2</v>
      </c>
      <c r="AI8">
        <f t="shared" si="12"/>
        <v>2.059596679580529E-5</v>
      </c>
      <c r="AJ8">
        <f t="shared" si="12"/>
        <v>2.3161165092549368E-3</v>
      </c>
      <c r="AK8">
        <f t="shared" si="12"/>
        <v>4.5536061733226295E-2</v>
      </c>
      <c r="AL8">
        <f t="shared" si="12"/>
        <v>7.2561026216084439E-3</v>
      </c>
      <c r="AM8">
        <f t="shared" si="12"/>
        <v>5.9847308502120992E-3</v>
      </c>
      <c r="AO8" s="32">
        <f t="shared" si="13"/>
        <v>0.15906543490227634</v>
      </c>
      <c r="AP8">
        <f t="shared" si="16"/>
        <v>17.887680800884389</v>
      </c>
      <c r="AQ8">
        <f>AK8*$C8*0.5</f>
        <v>351.68115850758437</v>
      </c>
      <c r="AR8">
        <f t="shared" si="14"/>
        <v>56.039861136150485</v>
      </c>
      <c r="AS8" s="33">
        <f t="shared" si="14"/>
        <v>46.220885132517346</v>
      </c>
      <c r="AW8">
        <f>(((AO8-labtown_av20!AO8)/labtown_av20!AO8)/10)*100</f>
        <v>0.34775319113090014</v>
      </c>
      <c r="AX8">
        <f>(((AP8-labtown_av20!AP8)/labtown_av20!AP8)/10)*100</f>
        <v>0.34775319113089975</v>
      </c>
      <c r="AY8">
        <f>(((AQ8-labtown_av20!AQ8)/labtown_av20!AQ8)/10)*100</f>
        <v>2.5183468380775901E-2</v>
      </c>
      <c r="AZ8">
        <f>(((AR8-labtown_av20!AR8)/labtown_av20!AR8)/10)*100</f>
        <v>-0.18425710384569527</v>
      </c>
      <c r="BA8">
        <f>(((AS8-labtown_av20!AS8)/labtown_av20!AS8)/10)*100</f>
        <v>0.34775319113089936</v>
      </c>
    </row>
    <row r="9" spans="1:53" x14ac:dyDescent="0.35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7.8243541640193897</v>
      </c>
      <c r="K9">
        <v>7.6846335539476041</v>
      </c>
      <c r="L9">
        <v>15</v>
      </c>
      <c r="M9">
        <v>7.9840348612442602</v>
      </c>
      <c r="N9">
        <f t="shared" si="3"/>
        <v>-9.6776488057419598</v>
      </c>
      <c r="O9">
        <f t="shared" si="4"/>
        <v>-3.5888244028709799</v>
      </c>
      <c r="P9">
        <f t="shared" si="0"/>
        <v>0.5477042785621743</v>
      </c>
      <c r="Q9">
        <f t="shared" si="1"/>
        <v>-1.2684633553947604</v>
      </c>
      <c r="R9">
        <f t="shared" si="2"/>
        <v>-1.3864528710553194</v>
      </c>
      <c r="S9">
        <f t="shared" si="5"/>
        <v>6.2668676924032158E-5</v>
      </c>
      <c r="T9">
        <f t="shared" si="5"/>
        <v>2.7630794019577121E-2</v>
      </c>
      <c r="U9">
        <f t="shared" si="5"/>
        <v>1.7292785156776223</v>
      </c>
      <c r="V9">
        <f t="shared" si="5"/>
        <v>0.28126349190543626</v>
      </c>
      <c r="W9">
        <f t="shared" si="5"/>
        <v>0.2499603756566518</v>
      </c>
      <c r="X9">
        <f t="shared" si="6"/>
        <v>2.2881958459362113</v>
      </c>
      <c r="Y9">
        <f t="shared" si="7"/>
        <v>0.82776366685442959</v>
      </c>
      <c r="Z9">
        <f t="shared" si="8"/>
        <v>2.738781168374658E-5</v>
      </c>
      <c r="AA9">
        <f t="shared" si="8"/>
        <v>1.2075362372783276E-2</v>
      </c>
      <c r="AB9">
        <f t="shared" si="9"/>
        <v>0.75573885808279273</v>
      </c>
      <c r="AC9">
        <f t="shared" si="9"/>
        <v>0.12291932633517993</v>
      </c>
      <c r="AD9">
        <f t="shared" si="9"/>
        <v>0.10923906539756038</v>
      </c>
      <c r="AE9">
        <f t="shared" si="15"/>
        <v>1</v>
      </c>
      <c r="AF9" s="17">
        <f t="shared" si="10"/>
        <v>9.595459734844523</v>
      </c>
      <c r="AG9">
        <f t="shared" ref="AG9:AG72" si="17">EXP(AF9+$D$2*Y9)</f>
        <v>26236.170776687795</v>
      </c>
      <c r="AH9">
        <f t="shared" si="11"/>
        <v>5.1731282066656489E-2</v>
      </c>
      <c r="AI9">
        <f t="shared" si="12"/>
        <v>1.4168066114003646E-6</v>
      </c>
      <c r="AJ9">
        <f t="shared" si="12"/>
        <v>6.2467397696354203E-4</v>
      </c>
      <c r="AK9">
        <f t="shared" si="12"/>
        <v>3.909534003621383E-2</v>
      </c>
      <c r="AL9">
        <f t="shared" si="12"/>
        <v>6.3587743420885903E-3</v>
      </c>
      <c r="AM9">
        <f t="shared" si="12"/>
        <v>5.6510769047791306E-3</v>
      </c>
      <c r="AO9" s="32">
        <f>AI9*$C9*0.5</f>
        <v>1.0942188927043656E-2</v>
      </c>
      <c r="AP9">
        <f t="shared" si="16"/>
        <v>4.8244415425100362</v>
      </c>
      <c r="AQ9">
        <f t="shared" si="14"/>
        <v>301.93859444263978</v>
      </c>
      <c r="AR9">
        <f t="shared" si="14"/>
        <v>49.109673568504618</v>
      </c>
      <c r="AS9" s="33">
        <f t="shared" si="14"/>
        <v>43.644030621955373</v>
      </c>
      <c r="AW9">
        <f>(((AO9-labtown_av20!AO9)/labtown_av20!AO9)/10)*100</f>
        <v>0.38248683931163435</v>
      </c>
      <c r="AX9">
        <f>(((AP9-labtown_av20!AP9)/labtown_av20!AP9)/10)*100</f>
        <v>0.38248683931163308</v>
      </c>
      <c r="AY9">
        <f>(((AQ9-labtown_av20!AQ9)/labtown_av20!AQ9)/10)*100</f>
        <v>-4.3712651642157027E-2</v>
      </c>
      <c r="AZ9">
        <f>(((AR9-labtown_av20!AR9)/labtown_av20!AR9)/10)*100</f>
        <v>-0.31808101491121998</v>
      </c>
      <c r="BA9">
        <f>(((AS9-labtown_av20!AS9)/labtown_av20!AS9)/10)*100</f>
        <v>0.38248683931163496</v>
      </c>
    </row>
    <row r="10" spans="1:53" x14ac:dyDescent="0.35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9.4817222283322806</v>
      </c>
      <c r="K10">
        <v>9.3124057599692147</v>
      </c>
      <c r="L10">
        <v>15</v>
      </c>
      <c r="M10">
        <v>9.6752267636043996</v>
      </c>
      <c r="N10">
        <f t="shared" si="3"/>
        <v>-12.045317469046081</v>
      </c>
      <c r="O10">
        <f t="shared" si="4"/>
        <v>-4.7726587345230405</v>
      </c>
      <c r="P10">
        <f t="shared" si="0"/>
        <v>0.36716954298523308</v>
      </c>
      <c r="Q10">
        <f t="shared" si="1"/>
        <v>-1.4312405759969216</v>
      </c>
      <c r="R10">
        <f t="shared" si="2"/>
        <v>-1.4411362999072277</v>
      </c>
      <c r="S10">
        <f t="shared" si="5"/>
        <v>5.8719870675565486E-6</v>
      </c>
      <c r="T10">
        <f t="shared" si="5"/>
        <v>8.4578630272567398E-3</v>
      </c>
      <c r="U10">
        <f t="shared" si="5"/>
        <v>1.4436426578535457</v>
      </c>
      <c r="V10">
        <f t="shared" si="5"/>
        <v>0.2390122254145042</v>
      </c>
      <c r="W10">
        <f t="shared" si="5"/>
        <v>0.2366586905918858</v>
      </c>
      <c r="X10">
        <f t="shared" si="6"/>
        <v>1.92777730887426</v>
      </c>
      <c r="Y10">
        <f t="shared" si="7"/>
        <v>0.65636768582136507</v>
      </c>
      <c r="Z10">
        <f t="shared" si="8"/>
        <v>3.0459882687308627E-6</v>
      </c>
      <c r="AA10">
        <f t="shared" si="8"/>
        <v>4.3873651735198459E-3</v>
      </c>
      <c r="AB10">
        <f t="shared" si="9"/>
        <v>0.74886380870235036</v>
      </c>
      <c r="AC10">
        <f t="shared" si="9"/>
        <v>0.12398331711564609</v>
      </c>
      <c r="AD10">
        <f t="shared" si="9"/>
        <v>0.12276246302021493</v>
      </c>
      <c r="AE10">
        <f t="shared" si="15"/>
        <v>1</v>
      </c>
      <c r="AF10" s="17">
        <f t="shared" si="10"/>
        <v>9.2076776615028511</v>
      </c>
      <c r="AG10">
        <f t="shared" si="17"/>
        <v>15790.046333108967</v>
      </c>
      <c r="AH10">
        <f t="shared" si="11"/>
        <v>4.2758735841214472E-2</v>
      </c>
      <c r="AI10">
        <f t="shared" si="12"/>
        <v>1.3024260775810117E-7</v>
      </c>
      <c r="AJ10">
        <f t="shared" si="12"/>
        <v>1.8759818849347918E-4</v>
      </c>
      <c r="AK10">
        <f t="shared" si="12"/>
        <v>3.2020469777349569E-2</v>
      </c>
      <c r="AL10">
        <f t="shared" si="12"/>
        <v>5.3013699052654358E-3</v>
      </c>
      <c r="AM10">
        <f t="shared" si="12"/>
        <v>5.24916772749823E-3</v>
      </c>
      <c r="AO10" s="32">
        <f t="shared" si="13"/>
        <v>1.0058812606975234E-3</v>
      </c>
      <c r="AP10">
        <f t="shared" si="16"/>
        <v>1.4488461617481327</v>
      </c>
      <c r="AQ10">
        <f t="shared" si="14"/>
        <v>247.29841533569817</v>
      </c>
      <c r="AR10">
        <f t="shared" si="14"/>
        <v>40.943196205318749</v>
      </c>
      <c r="AS10" s="33">
        <f t="shared" si="14"/>
        <v>40.54003173182204</v>
      </c>
      <c r="AW10">
        <f>(((AO10-labtown_av20!AO10)/labtown_av20!AO10)/10)*100</f>
        <v>0.39203738285328799</v>
      </c>
      <c r="AX10">
        <f>(((AP10-labtown_av20!AP10)/labtown_av20!AP10)/10)*100</f>
        <v>0.39203738285328549</v>
      </c>
      <c r="AY10">
        <f>(((AQ10-labtown_av20!AQ10)/labtown_av20!AQ10)/10)*100</f>
        <v>-0.12264329361374438</v>
      </c>
      <c r="AZ10">
        <f>(((AR10-labtown_av20!AR10)/labtown_av20!AR10)/10)*100</f>
        <v>-0.45152321849381494</v>
      </c>
      <c r="BA10">
        <f>(((AS10-labtown_av20!AS10)/labtown_av20!AS10)/10)*100</f>
        <v>0.39203738285328316</v>
      </c>
    </row>
    <row r="11" spans="1:53" x14ac:dyDescent="0.35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11.083251352740101</v>
      </c>
      <c r="K11">
        <v>10.8853361500126</v>
      </c>
      <c r="L11">
        <v>15</v>
      </c>
      <c r="M11">
        <v>11.3094401558572</v>
      </c>
      <c r="N11">
        <f t="shared" si="3"/>
        <v>-14.333216218200119</v>
      </c>
      <c r="O11">
        <f t="shared" si="4"/>
        <v>-5.9166081091000597</v>
      </c>
      <c r="P11">
        <f t="shared" si="0"/>
        <v>0.19271726336223893</v>
      </c>
      <c r="Q11">
        <f t="shared" si="1"/>
        <v>-1.5885336150012601</v>
      </c>
      <c r="R11">
        <f t="shared" si="2"/>
        <v>-1.5245036540822716</v>
      </c>
      <c r="S11">
        <f t="shared" si="5"/>
        <v>5.9588614607798793E-7</v>
      </c>
      <c r="T11">
        <f t="shared" si="5"/>
        <v>2.6943235469894769E-3</v>
      </c>
      <c r="U11">
        <f t="shared" si="5"/>
        <v>1.2125399155904422</v>
      </c>
      <c r="V11">
        <f t="shared" si="5"/>
        <v>0.2042248645484149</v>
      </c>
      <c r="W11">
        <f t="shared" si="5"/>
        <v>0.21772909899933768</v>
      </c>
      <c r="X11">
        <f t="shared" si="6"/>
        <v>1.6371887985713303</v>
      </c>
      <c r="Y11">
        <f t="shared" si="7"/>
        <v>0.49298062379211566</v>
      </c>
      <c r="Z11">
        <f t="shared" si="8"/>
        <v>3.6396910765452315E-7</v>
      </c>
      <c r="AA11">
        <f t="shared" si="8"/>
        <v>1.6457011856791596E-3</v>
      </c>
      <c r="AB11">
        <f t="shared" si="9"/>
        <v>0.74062314416550368</v>
      </c>
      <c r="AC11">
        <f t="shared" si="9"/>
        <v>0.12474118117997683</v>
      </c>
      <c r="AD11">
        <f t="shared" si="9"/>
        <v>0.13298960949973265</v>
      </c>
      <c r="AE11">
        <f t="shared" si="15"/>
        <v>1</v>
      </c>
      <c r="AF11" s="17">
        <f t="shared" si="10"/>
        <v>9.0136626232282975</v>
      </c>
      <c r="AG11">
        <f t="shared" si="17"/>
        <v>11599.868721087405</v>
      </c>
      <c r="AH11">
        <f t="shared" si="11"/>
        <v>3.8067483921359974E-2</v>
      </c>
      <c r="AI11">
        <f t="shared" si="12"/>
        <v>1.3855388153510298E-8</v>
      </c>
      <c r="AJ11">
        <f t="shared" si="12"/>
        <v>6.2647703425204449E-5</v>
      </c>
      <c r="AK11">
        <f t="shared" si="12"/>
        <v>2.8193659632307379E-2</v>
      </c>
      <c r="AL11">
        <f t="shared" si="12"/>
        <v>4.7485829089002193E-3</v>
      </c>
      <c r="AM11">
        <f t="shared" si="12"/>
        <v>5.0625798213390144E-3</v>
      </c>
      <c r="AO11" s="32">
        <f t="shared" si="13"/>
        <v>1.0700703512625718E-4</v>
      </c>
      <c r="AP11">
        <f t="shared" si="16"/>
        <v>0.48383667976142436</v>
      </c>
      <c r="AQ11">
        <f t="shared" si="14"/>
        <v>217.74344343054079</v>
      </c>
      <c r="AR11">
        <f>AL11*$C11*0.5</f>
        <v>36.673947528773766</v>
      </c>
      <c r="AS11" s="33">
        <f t="shared" si="14"/>
        <v>39.098988117070945</v>
      </c>
      <c r="AW11">
        <f>(((AO11-labtown_av20!AO11)/labtown_av20!AO11)/10)*100</f>
        <v>0.42194826652428602</v>
      </c>
      <c r="AX11">
        <f>(((AP11-labtown_av20!AP11)/labtown_av20!AP11)/10)*100</f>
        <v>0.42194826652428513</v>
      </c>
      <c r="AY11">
        <f>(((AQ11-labtown_av20!AQ11)/labtown_av20!AQ11)/10)*100</f>
        <v>-0.1788381327875494</v>
      </c>
      <c r="AZ11">
        <f>(((AR11-labtown_av20!AR11)/labtown_av20!AR11)/10)*100</f>
        <v>-0.55999611939100913</v>
      </c>
      <c r="BA11">
        <f>(((AS11-labtown_av20!AS11)/labtown_av20!AS11)/10)*100</f>
        <v>0.42194826652428508</v>
      </c>
    </row>
    <row r="12" spans="1:53" x14ac:dyDescent="0.35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13.7419256803179</v>
      </c>
      <c r="K12">
        <v>13.496534150312183</v>
      </c>
      <c r="L12">
        <v>16.359435333711801</v>
      </c>
      <c r="M12">
        <v>14.0223731431815</v>
      </c>
      <c r="N12">
        <f t="shared" si="3"/>
        <v>-18.13132240045416</v>
      </c>
      <c r="O12">
        <f t="shared" si="4"/>
        <v>-7.8156612002270798</v>
      </c>
      <c r="P12">
        <f t="shared" si="0"/>
        <v>-9.6888333034625962E-2</v>
      </c>
      <c r="Q12">
        <f t="shared" si="1"/>
        <v>-1.8496534150312183</v>
      </c>
      <c r="R12">
        <f t="shared" si="2"/>
        <v>-1.7289269585384262</v>
      </c>
      <c r="S12">
        <f t="shared" si="5"/>
        <v>1.3355702356987813E-8</v>
      </c>
      <c r="T12">
        <f t="shared" si="5"/>
        <v>4.0336802464369581E-4</v>
      </c>
      <c r="U12">
        <f t="shared" si="5"/>
        <v>0.90765735581698503</v>
      </c>
      <c r="V12">
        <f t="shared" si="5"/>
        <v>0.15729167179685075</v>
      </c>
      <c r="W12">
        <f t="shared" si="5"/>
        <v>0.17747474559301077</v>
      </c>
      <c r="X12">
        <f t="shared" si="6"/>
        <v>1.2428271545871925</v>
      </c>
      <c r="Y12">
        <f t="shared" si="7"/>
        <v>0.21738874782106446</v>
      </c>
      <c r="Z12">
        <f t="shared" si="8"/>
        <v>1.074622670392484E-8</v>
      </c>
      <c r="AA12">
        <f t="shared" si="8"/>
        <v>3.245568164123959E-4</v>
      </c>
      <c r="AB12">
        <f t="shared" si="9"/>
        <v>0.7303166433617756</v>
      </c>
      <c r="AC12">
        <f t="shared" si="9"/>
        <v>0.12655957122943254</v>
      </c>
      <c r="AD12">
        <f t="shared" si="9"/>
        <v>0.14279921784615285</v>
      </c>
      <c r="AE12">
        <f t="shared" si="15"/>
        <v>1</v>
      </c>
      <c r="AF12" s="17">
        <f t="shared" si="10"/>
        <v>9.1967088629451759</v>
      </c>
      <c r="AG12">
        <f t="shared" si="17"/>
        <v>11485.963302238997</v>
      </c>
      <c r="AH12">
        <f t="shared" si="11"/>
        <v>3.1473164579923364E-2</v>
      </c>
      <c r="AI12">
        <f t="shared" si="12"/>
        <v>3.3821776166579389E-10</v>
      </c>
      <c r="AJ12">
        <f t="shared" si="12"/>
        <v>1.0214830098483309E-5</v>
      </c>
      <c r="AK12">
        <f t="shared" si="12"/>
        <v>2.298537591198236E-2</v>
      </c>
      <c r="AL12">
        <f t="shared" si="12"/>
        <v>3.9832302144684646E-3</v>
      </c>
      <c r="AM12">
        <f t="shared" si="12"/>
        <v>4.4943432851562983E-3</v>
      </c>
      <c r="AO12" s="32">
        <f>AI12*$C12*0.5</f>
        <v>2.6121014800820595E-6</v>
      </c>
      <c r="AP12">
        <f t="shared" si="16"/>
        <v>7.8890513282388511E-2</v>
      </c>
      <c r="AQ12">
        <f t="shared" si="14"/>
        <v>177.51916441118084</v>
      </c>
      <c r="AR12">
        <f t="shared" si="14"/>
        <v>30.763025239939491</v>
      </c>
      <c r="AS12" s="33">
        <f t="shared" si="14"/>
        <v>34.710420556665113</v>
      </c>
      <c r="AW12">
        <f>(((AO12-labtown_av20!AO12)/labtown_av20!AO12)/10)*100</f>
        <v>0.46659525438094862</v>
      </c>
      <c r="AX12">
        <f>(((AP12-labtown_av20!AP12)/labtown_av20!AP12)/10)*100</f>
        <v>0.46659525438094918</v>
      </c>
      <c r="AY12">
        <f>(((AQ12-labtown_av20!AQ12)/labtown_av20!AQ12)/10)*100</f>
        <v>-0.27625023480496091</v>
      </c>
      <c r="AZ12">
        <f>(((AR12-labtown_av20!AR12)/labtown_av20!AR12)/10)*100</f>
        <v>-0.74195395262043284</v>
      </c>
      <c r="BA12">
        <f>(((AS12-labtown_av20!AS12)/labtown_av20!AS12)/10)*100</f>
        <v>0.46659525438095134</v>
      </c>
    </row>
    <row r="13" spans="1:53" x14ac:dyDescent="0.35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14.4278757311645</v>
      </c>
      <c r="K13">
        <v>14.170235093108051</v>
      </c>
      <c r="L13">
        <v>17.176042537100599</v>
      </c>
      <c r="M13">
        <v>14.7223221746577</v>
      </c>
      <c r="N13">
        <f t="shared" si="3"/>
        <v>-19.111251044520717</v>
      </c>
      <c r="O13">
        <f t="shared" si="4"/>
        <v>-8.3056255222603586</v>
      </c>
      <c r="P13">
        <f t="shared" si="0"/>
        <v>-0.17160789214470806</v>
      </c>
      <c r="Q13">
        <f t="shared" si="1"/>
        <v>-1.9170235093108052</v>
      </c>
      <c r="R13">
        <f t="shared" si="2"/>
        <v>-1.8195010241340577</v>
      </c>
      <c r="S13">
        <f t="shared" si="5"/>
        <v>5.0129010150027897E-9</v>
      </c>
      <c r="T13">
        <f t="shared" si="5"/>
        <v>2.4712271514548353E-4</v>
      </c>
      <c r="U13">
        <f t="shared" si="5"/>
        <v>0.84230938455129922</v>
      </c>
      <c r="V13">
        <f t="shared" si="5"/>
        <v>0.14704398646488234</v>
      </c>
      <c r="W13">
        <f t="shared" si="5"/>
        <v>0.16210661804694901</v>
      </c>
      <c r="X13">
        <f t="shared" si="6"/>
        <v>1.151707116791177</v>
      </c>
      <c r="Y13">
        <f t="shared" si="7"/>
        <v>0.14124529105296466</v>
      </c>
      <c r="Z13">
        <f t="shared" si="8"/>
        <v>4.3525831714659007E-9</v>
      </c>
      <c r="AA13">
        <f t="shared" si="8"/>
        <v>2.1457079802893227E-4</v>
      </c>
      <c r="AB13">
        <f t="shared" si="9"/>
        <v>0.73135728022424251</v>
      </c>
      <c r="AC13">
        <f t="shared" si="9"/>
        <v>0.12767480926450139</v>
      </c>
      <c r="AD13">
        <f t="shared" si="9"/>
        <v>0.14075333536064408</v>
      </c>
      <c r="AE13">
        <f t="shared" si="15"/>
        <v>1</v>
      </c>
      <c r="AF13" s="17">
        <f t="shared" si="10"/>
        <v>8.82715987268476</v>
      </c>
      <c r="AG13">
        <f t="shared" si="17"/>
        <v>7525.3422959907221</v>
      </c>
      <c r="AH13">
        <f t="shared" si="11"/>
        <v>2.8859404533004163E-2</v>
      </c>
      <c r="AI13">
        <f t="shared" si="12"/>
        <v>1.2561295850888064E-10</v>
      </c>
      <c r="AJ13">
        <f t="shared" si="12"/>
        <v>6.1923854612864884E-6</v>
      </c>
      <c r="AK13">
        <f t="shared" si="12"/>
        <v>2.11065356081491E-2</v>
      </c>
      <c r="AL13">
        <f t="shared" si="12"/>
        <v>3.6846189692383933E-3</v>
      </c>
      <c r="AM13">
        <f t="shared" si="12"/>
        <v>4.0620574445424272E-3</v>
      </c>
      <c r="AO13" s="32">
        <f t="shared" si="13"/>
        <v>9.7012585389514665E-7</v>
      </c>
      <c r="AP13">
        <f t="shared" si="16"/>
        <v>4.7824629756282135E-2</v>
      </c>
      <c r="AQ13">
        <f t="shared" si="14"/>
        <v>163.00862683826003</v>
      </c>
      <c r="AR13">
        <f t="shared" si="14"/>
        <v>28.456810238713839</v>
      </c>
      <c r="AS13" s="33">
        <f t="shared" si="14"/>
        <v>31.371818590509971</v>
      </c>
      <c r="AW13">
        <f>(((AO13-labtown_av20!AO13)/labtown_av20!AO13)/10)*100</f>
        <v>0.47238086133602247</v>
      </c>
      <c r="AX13">
        <f>(((AP13-labtown_av20!AP13)/labtown_av20!AP13)/10)*100</f>
        <v>0.47238086133602464</v>
      </c>
      <c r="AY13">
        <f>(((AQ13-labtown_av20!AQ13)/labtown_av20!AQ13)/10)*100</f>
        <v>-0.30656157072887302</v>
      </c>
      <c r="AZ13">
        <f>(((AR13-labtown_av20!AR13)/labtown_av20!AR13)/10)*100</f>
        <v>-0.79339576262183087</v>
      </c>
      <c r="BA13">
        <f>(((AS13-labtown_av20!AS13)/labtown_av20!AS13)/10)*100</f>
        <v>0.47238086133602475</v>
      </c>
    </row>
    <row r="14" spans="1:53" x14ac:dyDescent="0.35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16.373348968994499</v>
      </c>
      <c r="K14">
        <v>16.080967737405341</v>
      </c>
      <c r="L14">
        <v>19.492082105945901</v>
      </c>
      <c r="M14">
        <v>16.707498947953599</v>
      </c>
      <c r="N14">
        <f t="shared" si="3"/>
        <v>-21.89049852713508</v>
      </c>
      <c r="O14">
        <f t="shared" si="4"/>
        <v>-9.6952492635675398</v>
      </c>
      <c r="P14">
        <f t="shared" si="0"/>
        <v>-0.38352551269404545</v>
      </c>
      <c r="Q14">
        <f t="shared" si="1"/>
        <v>-2.1080967737405345</v>
      </c>
      <c r="R14">
        <f t="shared" si="2"/>
        <v>-2.0411655296341871</v>
      </c>
      <c r="S14">
        <f t="shared" si="5"/>
        <v>3.1122701223971583E-10</v>
      </c>
      <c r="T14">
        <f t="shared" si="5"/>
        <v>6.1575329451153769E-5</v>
      </c>
      <c r="U14">
        <f t="shared" si="5"/>
        <v>0.68145469208191189</v>
      </c>
      <c r="V14">
        <f t="shared" si="5"/>
        <v>0.12146892943244673</v>
      </c>
      <c r="W14">
        <f t="shared" si="5"/>
        <v>0.12987724684765664</v>
      </c>
      <c r="X14">
        <f t="shared" si="6"/>
        <v>0.93286244400269347</v>
      </c>
      <c r="Y14">
        <f t="shared" si="7"/>
        <v>-6.949752308498007E-2</v>
      </c>
      <c r="Z14">
        <f t="shared" si="8"/>
        <v>3.3362583544934438E-10</v>
      </c>
      <c r="AA14">
        <f t="shared" si="8"/>
        <v>6.6006869337507584E-5</v>
      </c>
      <c r="AB14">
        <f t="shared" si="9"/>
        <v>0.73049858150356017</v>
      </c>
      <c r="AC14">
        <f t="shared" si="9"/>
        <v>0.13021097613411481</v>
      </c>
      <c r="AD14">
        <f t="shared" si="9"/>
        <v>0.13922443515936167</v>
      </c>
      <c r="AE14">
        <f t="shared" si="15"/>
        <v>1</v>
      </c>
      <c r="AF14" s="17">
        <f t="shared" si="10"/>
        <v>9.4782276004781938</v>
      </c>
      <c r="AG14">
        <f t="shared" si="17"/>
        <v>12451.287800300895</v>
      </c>
      <c r="AH14">
        <f t="shared" si="11"/>
        <v>2.5141679497833917E-2</v>
      </c>
      <c r="AI14">
        <f t="shared" si="12"/>
        <v>8.3879138270644939E-12</v>
      </c>
      <c r="AJ14">
        <f t="shared" si="12"/>
        <v>1.6595235535390166E-6</v>
      </c>
      <c r="AK14">
        <f t="shared" si="12"/>
        <v>1.8365961209784818E-2</v>
      </c>
      <c r="AL14">
        <f t="shared" si="12"/>
        <v>3.2737226290640159E-3</v>
      </c>
      <c r="AM14">
        <f t="shared" si="12"/>
        <v>3.500336127043631E-3</v>
      </c>
      <c r="AO14" s="32">
        <f t="shared" si="13"/>
        <v>6.4780992028816458E-8</v>
      </c>
      <c r="AP14">
        <f t="shared" si="16"/>
        <v>1.2816724671940003E-2</v>
      </c>
      <c r="AQ14">
        <f>AK14*$C14*0.5</f>
        <v>141.84280039855904</v>
      </c>
      <c r="AR14">
        <f t="shared" si="14"/>
        <v>25.283402275029289</v>
      </c>
      <c r="AS14" s="33">
        <f>AM14*$C14*0.5</f>
        <v>27.033568944466484</v>
      </c>
      <c r="AW14">
        <f>(((AO14-labtown_av20!AO14)/labtown_av20!AO14)/10)*100</f>
        <v>0.50859410015180884</v>
      </c>
      <c r="AX14">
        <f>(((AP14-labtown_av20!AP14)/labtown_av20!AP14)/10)*100</f>
        <v>0.5085941001518095</v>
      </c>
      <c r="AY14">
        <f>(((AQ14-labtown_av20!AQ14)/labtown_av20!AQ14)/10)*100</f>
        <v>-0.37389153595269226</v>
      </c>
      <c r="AZ14">
        <f>(((AR14-labtown_av20!AR14)/labtown_av20!AR14)/10)*100</f>
        <v>-0.92064829151023608</v>
      </c>
      <c r="BA14">
        <f>(((AS14-labtown_av20!AS14)/labtown_av20!AS14)/10)*100</f>
        <v>0.50859410015180939</v>
      </c>
    </row>
    <row r="15" spans="1:53" x14ac:dyDescent="0.35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18.787429779771401</v>
      </c>
      <c r="K15">
        <v>18.451939962275492</v>
      </c>
      <c r="L15">
        <v>22.3659878330613</v>
      </c>
      <c r="M15">
        <v>19.170846714052502</v>
      </c>
      <c r="N15">
        <f t="shared" si="3"/>
        <v>-25.339185399673557</v>
      </c>
      <c r="O15">
        <f t="shared" si="4"/>
        <v>-11.419592699836778</v>
      </c>
      <c r="P15">
        <f t="shared" si="0"/>
        <v>-0.64648788672509949</v>
      </c>
      <c r="Q15">
        <f t="shared" si="1"/>
        <v>-2.3451939962275494</v>
      </c>
      <c r="R15">
        <f t="shared" si="2"/>
        <v>-2.3105908027229218</v>
      </c>
      <c r="S15">
        <f t="shared" si="5"/>
        <v>9.8930819135273866E-12</v>
      </c>
      <c r="T15">
        <f t="shared" si="5"/>
        <v>1.0978269930380294E-5</v>
      </c>
      <c r="U15">
        <f t="shared" si="5"/>
        <v>0.52388248413789185</v>
      </c>
      <c r="V15">
        <f t="shared" si="5"/>
        <v>9.5828609938330062E-2</v>
      </c>
      <c r="W15">
        <f t="shared" si="5"/>
        <v>9.9202625061996105E-2</v>
      </c>
      <c r="X15">
        <f t="shared" si="6"/>
        <v>0.71892469741804144</v>
      </c>
      <c r="Y15">
        <f t="shared" si="7"/>
        <v>-0.32999865912693638</v>
      </c>
      <c r="Z15">
        <f t="shared" si="8"/>
        <v>1.3760943182307648E-11</v>
      </c>
      <c r="AA15">
        <f t="shared" si="8"/>
        <v>1.5270403103145354E-5</v>
      </c>
      <c r="AB15">
        <f t="shared" si="9"/>
        <v>0.72870286139754614</v>
      </c>
      <c r="AC15">
        <f t="shared" si="9"/>
        <v>0.13329436348826321</v>
      </c>
      <c r="AD15">
        <f t="shared" si="9"/>
        <v>0.13798750469732662</v>
      </c>
      <c r="AE15">
        <f t="shared" si="15"/>
        <v>1</v>
      </c>
      <c r="AF15" s="17">
        <f t="shared" si="10"/>
        <v>9.2739023690630891</v>
      </c>
      <c r="AG15">
        <f t="shared" si="17"/>
        <v>8458.2984850570265</v>
      </c>
      <c r="AH15">
        <f t="shared" si="11"/>
        <v>2.1217276829717181E-2</v>
      </c>
      <c r="AI15">
        <f t="shared" si="12"/>
        <v>2.9196974093703068E-13</v>
      </c>
      <c r="AJ15">
        <f t="shared" si="12"/>
        <v>3.2399636994080722E-7</v>
      </c>
      <c r="AK15">
        <f t="shared" si="12"/>
        <v>1.5461090336878766E-2</v>
      </c>
      <c r="AL15">
        <f t="shared" si="12"/>
        <v>2.8281434099714266E-3</v>
      </c>
      <c r="AM15">
        <f t="shared" si="12"/>
        <v>2.9277190862050787E-3</v>
      </c>
      <c r="AO15" s="32">
        <f>AI15*$C15*0.5</f>
        <v>2.2549217660378286E-9</v>
      </c>
      <c r="AP15">
        <f>AJ15*$C15*0.5</f>
        <v>2.5022677499115802E-3</v>
      </c>
      <c r="AQ15">
        <f t="shared" si="14"/>
        <v>119.40809008295186</v>
      </c>
      <c r="AR15">
        <f t="shared" si="14"/>
        <v>21.842133750416281</v>
      </c>
      <c r="AS15" s="33">
        <f t="shared" si="14"/>
        <v>22.611170154622371</v>
      </c>
      <c r="AW15">
        <f>(((AO15-labtown_av20!AO15)/labtown_av20!AO15)/10)*100</f>
        <v>0.55219082065656555</v>
      </c>
      <c r="AX15">
        <f>(((AP15-labtown_av20!AP15)/labtown_av20!AP15)/10)*100</f>
        <v>0.55219082065656677</v>
      </c>
      <c r="AY15">
        <f>(((AQ15-labtown_av20!AQ15)/labtown_av20!AQ15)/10)*100</f>
        <v>-0.45815794983643987</v>
      </c>
      <c r="AZ15">
        <f>(((AR15-labtown_av20!AR15)/labtown_av20!AR15)/10)*100</f>
        <v>-1.0773892357617565</v>
      </c>
      <c r="BA15">
        <f>(((AS15-labtown_av20!AS15)/labtown_av20!AS15)/10)*100</f>
        <v>0.55219082065656711</v>
      </c>
    </row>
    <row r="16" spans="1:53" x14ac:dyDescent="0.35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21.3152188338019</v>
      </c>
      <c r="K16">
        <v>20.934589926055519</v>
      </c>
      <c r="L16">
        <v>25.375260516430899</v>
      </c>
      <c r="M16">
        <v>21.750223299797899</v>
      </c>
      <c r="N16">
        <f t="shared" si="3"/>
        <v>-28.950312619717078</v>
      </c>
      <c r="O16">
        <f t="shared" si="4"/>
        <v>-13.225156309858539</v>
      </c>
      <c r="P16">
        <f t="shared" si="0"/>
        <v>-0.92183633725342606</v>
      </c>
      <c r="Q16">
        <f t="shared" si="1"/>
        <v>-2.593458992605552</v>
      </c>
      <c r="R16">
        <f t="shared" si="2"/>
        <v>-2.5903633524745651</v>
      </c>
      <c r="S16">
        <f t="shared" si="5"/>
        <v>2.673246333776173E-13</v>
      </c>
      <c r="T16">
        <f t="shared" si="5"/>
        <v>1.804627588082952E-6</v>
      </c>
      <c r="U16">
        <f t="shared" si="5"/>
        <v>0.3977878972419685</v>
      </c>
      <c r="V16">
        <f t="shared" si="5"/>
        <v>7.4760994597898256E-2</v>
      </c>
      <c r="W16">
        <f t="shared" si="5"/>
        <v>7.4992786319781415E-2</v>
      </c>
      <c r="X16">
        <f t="shared" si="6"/>
        <v>0.54754348278750364</v>
      </c>
      <c r="Y16">
        <f t="shared" si="7"/>
        <v>-0.60231339982868637</v>
      </c>
      <c r="Z16">
        <f t="shared" si="8"/>
        <v>4.8822539539085956E-13</v>
      </c>
      <c r="AA16">
        <f t="shared" si="8"/>
        <v>3.2958616891862641E-6</v>
      </c>
      <c r="AB16">
        <f t="shared" si="9"/>
        <v>0.72649553824813973</v>
      </c>
      <c r="AC16">
        <f t="shared" si="9"/>
        <v>0.1365389178176234</v>
      </c>
      <c r="AD16">
        <f t="shared" si="9"/>
        <v>0.13696224807205931</v>
      </c>
      <c r="AE16">
        <f t="shared" si="15"/>
        <v>0.99999999999999978</v>
      </c>
      <c r="AF16" s="17">
        <f t="shared" si="10"/>
        <v>10.015328914256084</v>
      </c>
      <c r="AG16">
        <f t="shared" si="17"/>
        <v>14672.195724021265</v>
      </c>
      <c r="AH16">
        <f t="shared" si="11"/>
        <v>1.7853156755723062E-2</v>
      </c>
      <c r="AI16">
        <f t="shared" si="12"/>
        <v>8.7163645160378872E-15</v>
      </c>
      <c r="AJ16">
        <f t="shared" si="12"/>
        <v>5.8841535382224576E-8</v>
      </c>
      <c r="AK16">
        <f t="shared" si="12"/>
        <v>1.2970238726677439E-2</v>
      </c>
      <c r="AL16">
        <f t="shared" si="12"/>
        <v>2.4376507030548192E-3</v>
      </c>
      <c r="AM16">
        <f t="shared" si="12"/>
        <v>2.4452084844467036E-3</v>
      </c>
      <c r="AO16" s="32">
        <f t="shared" si="13"/>
        <v>6.7317661086573221E-11</v>
      </c>
      <c r="AP16">
        <f t="shared" si="16"/>
        <v>4.5444112960006726E-4</v>
      </c>
      <c r="AQ16">
        <f t="shared" si="14"/>
        <v>100.17090648376272</v>
      </c>
      <c r="AR16">
        <f t="shared" si="14"/>
        <v>18.826305803727816</v>
      </c>
      <c r="AS16" s="33">
        <f t="shared" si="14"/>
        <v>18.884675570775666</v>
      </c>
      <c r="AW16">
        <f>(((AO16-labtown_av20!AO16)/labtown_av20!AO16)/10)*100</f>
        <v>0.60100936456826459</v>
      </c>
      <c r="AX16">
        <f>(((AP16-labtown_av20!AP16)/labtown_av20!AP16)/10)*100</f>
        <v>0.60100936456826526</v>
      </c>
      <c r="AY16">
        <f>(((AQ16-labtown_av20!AQ16)/labtown_av20!AQ16)/10)*100</f>
        <v>-0.54294950610740489</v>
      </c>
      <c r="AZ16">
        <f>(((AR16-labtown_av20!AR16)/labtown_av20!AR16)/10)*100</f>
        <v>-1.2361547353743749</v>
      </c>
      <c r="BA16">
        <f>(((AS16-labtown_av20!AS16)/labtown_av20!AS16)/10)*100</f>
        <v>0.60100936456826526</v>
      </c>
    </row>
    <row r="17" spans="1:53" x14ac:dyDescent="0.35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23.330037764350902</v>
      </c>
      <c r="K17">
        <v>22.913429947130361</v>
      </c>
      <c r="L17">
        <v>27.773854481370101</v>
      </c>
      <c r="M17">
        <v>23.8061609840315</v>
      </c>
      <c r="N17">
        <f t="shared" si="3"/>
        <v>-31.828625377644123</v>
      </c>
      <c r="O17">
        <f t="shared" si="4"/>
        <v>-14.664312688822061</v>
      </c>
      <c r="P17">
        <f t="shared" si="0"/>
        <v>-1.1413076850453669</v>
      </c>
      <c r="Q17">
        <f t="shared" si="1"/>
        <v>-2.7913429947130362</v>
      </c>
      <c r="R17">
        <f t="shared" si="2"/>
        <v>-2.824501114957199</v>
      </c>
      <c r="S17">
        <f t="shared" si="5"/>
        <v>1.5031545366371143E-14</v>
      </c>
      <c r="T17">
        <f t="shared" si="5"/>
        <v>4.2792722587591543E-7</v>
      </c>
      <c r="U17">
        <f t="shared" si="5"/>
        <v>0.31940107259678202</v>
      </c>
      <c r="V17">
        <f t="shared" si="5"/>
        <v>6.1338780915375278E-2</v>
      </c>
      <c r="W17">
        <f t="shared" si="5"/>
        <v>5.9338252413022721E-2</v>
      </c>
      <c r="X17">
        <f t="shared" si="6"/>
        <v>0.44007853385242091</v>
      </c>
      <c r="Y17">
        <f t="shared" si="7"/>
        <v>-0.82080208196833693</v>
      </c>
      <c r="Z17">
        <f t="shared" si="8"/>
        <v>3.4156506646179495E-14</v>
      </c>
      <c r="AA17">
        <f t="shared" si="8"/>
        <v>9.7238831926171526E-7</v>
      </c>
      <c r="AB17">
        <f t="shared" si="9"/>
        <v>0.72578198668488625</v>
      </c>
      <c r="AC17">
        <f t="shared" si="9"/>
        <v>0.13938144262211405</v>
      </c>
      <c r="AD17">
        <f t="shared" si="9"/>
        <v>0.13483559830464631</v>
      </c>
      <c r="AE17">
        <f t="shared" si="15"/>
        <v>1</v>
      </c>
      <c r="AF17" s="17">
        <f t="shared" si="10"/>
        <v>8.6129679999005333</v>
      </c>
      <c r="AG17">
        <f t="shared" si="17"/>
        <v>3097.6732449822562</v>
      </c>
      <c r="AH17">
        <f t="shared" si="11"/>
        <v>1.5060528536007178E-2</v>
      </c>
      <c r="AI17">
        <f t="shared" si="12"/>
        <v>5.1441504303510515E-16</v>
      </c>
      <c r="AJ17">
        <f t="shared" si="12"/>
        <v>1.464468203032112E-8</v>
      </c>
      <c r="AK17">
        <f t="shared" si="12"/>
        <v>1.0930660321387712E-2</v>
      </c>
      <c r="AL17">
        <f t="shared" si="12"/>
        <v>2.099158194000196E-3</v>
      </c>
      <c r="AM17">
        <f t="shared" si="12"/>
        <v>2.030695375936727E-3</v>
      </c>
      <c r="AO17" s="32">
        <f t="shared" si="13"/>
        <v>3.9728968953920317E-12</v>
      </c>
      <c r="AP17">
        <f t="shared" si="16"/>
        <v>1.1310285840201558E-4</v>
      </c>
      <c r="AQ17">
        <f t="shared" si="14"/>
        <v>84.418966831151877</v>
      </c>
      <c r="AR17">
        <f t="shared" si="14"/>
        <v>16.212082412432473</v>
      </c>
      <c r="AS17" s="33">
        <f t="shared" si="14"/>
        <v>15.683334816465333</v>
      </c>
      <c r="AW17">
        <f>(((AO17-labtown_av20!AO17)/labtown_av20!AO17)/10)*100</f>
        <v>0.62655795937610037</v>
      </c>
      <c r="AX17">
        <f>(((AP17-labtown_av20!AP17)/labtown_av20!AP17)/10)*100</f>
        <v>0.62655795937609837</v>
      </c>
      <c r="AY17">
        <f>(((AQ17-labtown_av20!AQ17)/labtown_av20!AQ17)/10)*100</f>
        <v>-0.62192994890801001</v>
      </c>
      <c r="AZ17">
        <f>(((AR17-labtown_av20!AR17)/labtown_av20!AR17)/10)*100</f>
        <v>-1.3716574754522302</v>
      </c>
      <c r="BA17">
        <f>(((AS17-labtown_av20!AS17)/labtown_av20!AS17)/10)*100</f>
        <v>0.62655795937609926</v>
      </c>
    </row>
    <row r="18" spans="1:53" x14ac:dyDescent="0.35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25.7223835216437</v>
      </c>
      <c r="K18">
        <v>25.263055244471445</v>
      </c>
      <c r="L18">
        <v>30.621885144813898</v>
      </c>
      <c r="M18">
        <v>26.247330124126201</v>
      </c>
      <c r="N18">
        <f t="shared" si="3"/>
        <v>-35.246262173776678</v>
      </c>
      <c r="O18">
        <f t="shared" si="4"/>
        <v>-16.373131086888339</v>
      </c>
      <c r="P18">
        <f t="shared" si="0"/>
        <v>-1.4019024907504716</v>
      </c>
      <c r="Q18">
        <f t="shared" si="1"/>
        <v>-3.0263055244471446</v>
      </c>
      <c r="R18">
        <f t="shared" si="2"/>
        <v>-3.0802111141571262</v>
      </c>
      <c r="S18">
        <f t="shared" si="5"/>
        <v>4.9288185491292691E-16</v>
      </c>
      <c r="T18">
        <f t="shared" si="5"/>
        <v>7.7488903856081594E-8</v>
      </c>
      <c r="U18">
        <f t="shared" si="5"/>
        <v>0.2461282614910229</v>
      </c>
      <c r="V18">
        <f t="shared" si="5"/>
        <v>4.8494469210071472E-2</v>
      </c>
      <c r="W18">
        <f t="shared" si="5"/>
        <v>4.5949555023425889E-2</v>
      </c>
      <c r="X18">
        <f t="shared" si="6"/>
        <v>0.34057236321342466</v>
      </c>
      <c r="Y18">
        <f t="shared" si="7"/>
        <v>-1.0771276555212557</v>
      </c>
      <c r="Z18">
        <f t="shared" si="8"/>
        <v>1.4472162399274169E-15</v>
      </c>
      <c r="AA18">
        <f t="shared" si="8"/>
        <v>2.2752551946654003E-7</v>
      </c>
      <c r="AB18">
        <f t="shared" si="9"/>
        <v>0.72269005966518496</v>
      </c>
      <c r="AC18">
        <f t="shared" si="9"/>
        <v>0.1423910876164714</v>
      </c>
      <c r="AD18">
        <f t="shared" si="9"/>
        <v>0.13491862519282261</v>
      </c>
      <c r="AE18">
        <f t="shared" si="15"/>
        <v>0.99999999999999989</v>
      </c>
      <c r="AF18" s="17">
        <f t="shared" si="10"/>
        <v>9.8699979981782864</v>
      </c>
      <c r="AG18">
        <f t="shared" si="17"/>
        <v>9099.8084179737471</v>
      </c>
      <c r="AH18">
        <f t="shared" si="11"/>
        <v>1.3085143154463404E-2</v>
      </c>
      <c r="AI18">
        <f t="shared" si="12"/>
        <v>1.8937031674914507E-17</v>
      </c>
      <c r="AJ18">
        <f t="shared" si="12"/>
        <v>2.9772039935133262E-9</v>
      </c>
      <c r="AK18">
        <f t="shared" si="12"/>
        <v>9.4565028870266434E-3</v>
      </c>
      <c r="AL18">
        <f t="shared" si="12"/>
        <v>1.8632077653812696E-3</v>
      </c>
      <c r="AM18">
        <f t="shared" si="12"/>
        <v>1.7654295248514765E-3</v>
      </c>
      <c r="AO18" s="32">
        <f t="shared" si="13"/>
        <v>1.4625325477519941E-13</v>
      </c>
      <c r="AP18">
        <f t="shared" si="16"/>
        <v>2.2993348781152707E-5</v>
      </c>
      <c r="AQ18">
        <f t="shared" si="14"/>
        <v>73.033849747994381</v>
      </c>
      <c r="AR18">
        <f t="shared" si="14"/>
        <v>14.389805365875381</v>
      </c>
      <c r="AS18" s="33">
        <f t="shared" si="14"/>
        <v>13.634650800515594</v>
      </c>
      <c r="AW18">
        <f>(((AO18-labtown_av20!AO18)/labtown_av20!AO18)/10)*100</f>
        <v>0.67590229052029871</v>
      </c>
      <c r="AX18">
        <f>(((AP18-labtown_av20!AP18)/labtown_av20!AP18)/10)*100</f>
        <v>0.67590229052029971</v>
      </c>
      <c r="AY18">
        <f>(((AQ18-labtown_av20!AQ18)/labtown_av20!AQ18)/10)*100</f>
        <v>-0.69836123344581003</v>
      </c>
      <c r="AZ18">
        <f>(((AR18-labtown_av20!AR18)/labtown_av20!AR18)/10)*100</f>
        <v>-1.5147875162019671</v>
      </c>
      <c r="BA18">
        <f>(((AS18-labtown_av20!AS18)/labtown_av20!AS18)/10)*100</f>
        <v>0.67590229052029771</v>
      </c>
    </row>
    <row r="19" spans="1:53" x14ac:dyDescent="0.35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25.520806510586699</v>
      </c>
      <c r="K19">
        <v>25.065077822897642</v>
      </c>
      <c r="L19">
        <v>30.381912512603201</v>
      </c>
      <c r="M19">
        <v>26.041639296517001</v>
      </c>
      <c r="N19">
        <f t="shared" si="3"/>
        <v>-34.958295015123838</v>
      </c>
      <c r="O19">
        <f t="shared" si="4"/>
        <v>-16.229147507561919</v>
      </c>
      <c r="P19">
        <f t="shared" si="0"/>
        <v>-1.3799449949031937</v>
      </c>
      <c r="Q19">
        <f t="shared" si="1"/>
        <v>-3.0065077822897646</v>
      </c>
      <c r="R19">
        <f t="shared" si="2"/>
        <v>-3.0460212074025379</v>
      </c>
      <c r="S19">
        <f t="shared" si="5"/>
        <v>6.5736318501292471E-16</v>
      </c>
      <c r="T19">
        <f t="shared" si="5"/>
        <v>8.948923416483546E-8</v>
      </c>
      <c r="U19">
        <f t="shared" si="5"/>
        <v>0.25159239154301205</v>
      </c>
      <c r="V19">
        <f t="shared" si="5"/>
        <v>4.9464116954605758E-2</v>
      </c>
      <c r="W19">
        <f t="shared" si="5"/>
        <v>4.7547731091202562E-2</v>
      </c>
      <c r="X19">
        <f t="shared" si="6"/>
        <v>0.34860432907805516</v>
      </c>
      <c r="Y19">
        <f t="shared" si="7"/>
        <v>-1.0538177275050085</v>
      </c>
      <c r="Z19">
        <f t="shared" si="8"/>
        <v>1.8857000047917824E-15</v>
      </c>
      <c r="AA19">
        <f t="shared" si="8"/>
        <v>2.5670717974588934E-7</v>
      </c>
      <c r="AB19">
        <f t="shared" si="9"/>
        <v>0.72171333100880286</v>
      </c>
      <c r="AC19">
        <f t="shared" si="9"/>
        <v>0.14189186085388619</v>
      </c>
      <c r="AD19">
        <f t="shared" si="9"/>
        <v>0.13639455143012943</v>
      </c>
      <c r="AE19">
        <f t="shared" si="15"/>
        <v>1</v>
      </c>
      <c r="AF19" s="17">
        <f t="shared" si="10"/>
        <v>9.8720078519071119</v>
      </c>
      <c r="AG19">
        <f t="shared" si="17"/>
        <v>9268.11637994591</v>
      </c>
      <c r="AH19">
        <f t="shared" si="11"/>
        <v>1.3028492279214836E-2</v>
      </c>
      <c r="AI19">
        <f t="shared" si="12"/>
        <v>2.4567827953345116E-17</v>
      </c>
      <c r="AJ19">
        <f t="shared" si="12"/>
        <v>3.3445075093383344E-9</v>
      </c>
      <c r="AK19">
        <f t="shared" si="12"/>
        <v>9.4028365608546088E-3</v>
      </c>
      <c r="AL19">
        <f t="shared" si="12"/>
        <v>1.848637013618282E-3</v>
      </c>
      <c r="AM19">
        <f t="shared" si="12"/>
        <v>1.7770153602344122E-3</v>
      </c>
      <c r="AO19" s="32">
        <f t="shared" si="13"/>
        <v>1.8974065537914197E-13</v>
      </c>
      <c r="AP19">
        <f t="shared" si="16"/>
        <v>2.5830083471254233E-5</v>
      </c>
      <c r="AQ19">
        <f t="shared" si="14"/>
        <v>72.619377458502214</v>
      </c>
      <c r="AR19">
        <f t="shared" si="14"/>
        <v>14.277273480918916</v>
      </c>
      <c r="AS19" s="33">
        <f t="shared" si="14"/>
        <v>13.724129772887418</v>
      </c>
      <c r="AW19">
        <f>(((AO19-labtown_av20!AO19)/labtown_av20!AO19)/10)*100</f>
        <v>0.65922960582196266</v>
      </c>
      <c r="AX19">
        <f>(((AP19-labtown_av20!AP19)/labtown_av20!AP19)/10)*100</f>
        <v>0.65922960582196266</v>
      </c>
      <c r="AY19">
        <f>(((AQ19-labtown_av20!AQ19)/labtown_av20!AQ19)/10)*100</f>
        <v>-0.70285335983797337</v>
      </c>
      <c r="AZ19">
        <f>(((AR19-labtown_av20!AR19)/labtown_av20!AR19)/10)*100</f>
        <v>-1.5127774537574652</v>
      </c>
      <c r="BA19">
        <f>(((AS19-labtown_av20!AS19)/labtown_av20!AS19)/10)*100</f>
        <v>0.65922960582196166</v>
      </c>
    </row>
    <row r="20" spans="1:53" x14ac:dyDescent="0.35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28.020530137187102</v>
      </c>
      <c r="K20">
        <v>27.520163527594541</v>
      </c>
      <c r="L20">
        <v>33.357773972841798</v>
      </c>
      <c r="M20">
        <v>28.592377691007201</v>
      </c>
      <c r="N20">
        <f t="shared" si="3"/>
        <v>-38.529328767410156</v>
      </c>
      <c r="O20">
        <f t="shared" si="4"/>
        <v>-18.014664383705078</v>
      </c>
      <c r="P20">
        <f t="shared" si="0"/>
        <v>-1.6522363185150275</v>
      </c>
      <c r="Q20">
        <f t="shared" si="1"/>
        <v>-3.2520163527594543</v>
      </c>
      <c r="R20">
        <f t="shared" si="2"/>
        <v>-3.331214818116973</v>
      </c>
      <c r="S20">
        <f t="shared" si="5"/>
        <v>1.8489498208245438E-17</v>
      </c>
      <c r="T20">
        <f t="shared" si="5"/>
        <v>1.5008271061597594E-8</v>
      </c>
      <c r="U20">
        <f t="shared" si="5"/>
        <v>0.19162090372887963</v>
      </c>
      <c r="V20">
        <f t="shared" si="5"/>
        <v>3.8696104119544696E-2</v>
      </c>
      <c r="W20">
        <f t="shared" si="5"/>
        <v>3.5749649355893628E-2</v>
      </c>
      <c r="X20">
        <f t="shared" si="6"/>
        <v>0.26606667221258901</v>
      </c>
      <c r="Y20">
        <f t="shared" si="7"/>
        <v>-1.3240083541915055</v>
      </c>
      <c r="Z20">
        <f t="shared" si="8"/>
        <v>6.949197377667883E-17</v>
      </c>
      <c r="AA20">
        <f t="shared" si="8"/>
        <v>5.6407933157467719E-8</v>
      </c>
      <c r="AB20">
        <f t="shared" si="9"/>
        <v>0.72019882135321811</v>
      </c>
      <c r="AC20">
        <f t="shared" si="9"/>
        <v>0.14543762207326086</v>
      </c>
      <c r="AD20">
        <f t="shared" si="9"/>
        <v>0.1343635001655879</v>
      </c>
      <c r="AE20">
        <f t="shared" si="15"/>
        <v>1</v>
      </c>
      <c r="AF20" s="17">
        <f t="shared" si="10"/>
        <v>9.1280125360663948</v>
      </c>
      <c r="AG20">
        <f>EXP(AF20+$D$2*Y20)</f>
        <v>3645.3464507122453</v>
      </c>
      <c r="AH20">
        <f t="shared" si="11"/>
        <v>1.1041921272942722E-2</v>
      </c>
      <c r="AI20">
        <f t="shared" si="12"/>
        <v>7.6732490354348774E-19</v>
      </c>
      <c r="AJ20">
        <f t="shared" si="12"/>
        <v>6.2285195709417398E-10</v>
      </c>
      <c r="AK20">
        <f t="shared" si="12"/>
        <v>7.9523786862483736E-3</v>
      </c>
      <c r="AL20">
        <f t="shared" si="12"/>
        <v>1.605910773056943E-3</v>
      </c>
      <c r="AM20">
        <f t="shared" si="12"/>
        <v>1.483631190785448E-3</v>
      </c>
      <c r="AO20" s="32">
        <f t="shared" si="13"/>
        <v>5.926153926328461E-15</v>
      </c>
      <c r="AP20">
        <f t="shared" si="16"/>
        <v>4.8103698368312019E-6</v>
      </c>
      <c r="AQ20">
        <f t="shared" si="14"/>
        <v>61.417295278089021</v>
      </c>
      <c r="AR20">
        <f t="shared" si="14"/>
        <v>12.402665923047566</v>
      </c>
      <c r="AS20" s="33">
        <f t="shared" si="14"/>
        <v>11.458284184306104</v>
      </c>
      <c r="AW20">
        <f>(((AO20-labtown_av20!AO20)/labtown_av20!AO20)/10)*100</f>
        <v>0.70947119031131267</v>
      </c>
      <c r="AX20">
        <f>(((AP20-labtown_av20!AP20)/labtown_av20!AP20)/10)*100</f>
        <v>0.70947119031131067</v>
      </c>
      <c r="AY20">
        <f>(((AQ20-labtown_av20!AQ20)/labtown_av20!AQ20)/10)*100</f>
        <v>-0.78328645962942223</v>
      </c>
      <c r="AZ20">
        <f>(((AR20-labtown_av20!AR20)/labtown_av20!AR20)/10)*100</f>
        <v>-1.6609841724093677</v>
      </c>
      <c r="BA20">
        <f>(((AS20-labtown_av20!AS20)/labtown_av20!AS20)/10)*100</f>
        <v>0.70947119031130923</v>
      </c>
    </row>
    <row r="21" spans="1:53" x14ac:dyDescent="0.35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29.907721374628998</v>
      </c>
      <c r="K21">
        <v>29.373654921510575</v>
      </c>
      <c r="L21">
        <v>35.604430207891603</v>
      </c>
      <c r="M21">
        <v>30.5180830353356</v>
      </c>
      <c r="N21">
        <f t="shared" si="3"/>
        <v>-41.22531624946992</v>
      </c>
      <c r="O21">
        <f t="shared" si="4"/>
        <v>-19.36265812473496</v>
      </c>
      <c r="P21">
        <f t="shared" si="0"/>
        <v>-1.8578053640220844</v>
      </c>
      <c r="Q21">
        <f t="shared" si="1"/>
        <v>-3.4373654921510575</v>
      </c>
      <c r="R21">
        <f t="shared" si="2"/>
        <v>-3.5040364324895683</v>
      </c>
      <c r="S21">
        <f t="shared" si="5"/>
        <v>1.2475921634390401E-18</v>
      </c>
      <c r="T21">
        <f t="shared" si="5"/>
        <v>3.8985617856482774E-9</v>
      </c>
      <c r="U21">
        <f t="shared" si="5"/>
        <v>0.15601465029071729</v>
      </c>
      <c r="V21">
        <f t="shared" si="5"/>
        <v>3.2149271365397421E-2</v>
      </c>
      <c r="W21">
        <f t="shared" si="5"/>
        <v>3.0075739391890975E-2</v>
      </c>
      <c r="X21">
        <f t="shared" si="6"/>
        <v>0.21823966494656746</v>
      </c>
      <c r="Y21">
        <f t="shared" si="7"/>
        <v>-1.5221614395803835</v>
      </c>
      <c r="Z21">
        <f t="shared" si="8"/>
        <v>5.7166150971891077E-18</v>
      </c>
      <c r="AA21">
        <f t="shared" si="8"/>
        <v>1.7863671970916831E-8</v>
      </c>
      <c r="AB21">
        <f t="shared" si="9"/>
        <v>0.71487761094627322</v>
      </c>
      <c r="AC21">
        <f t="shared" si="9"/>
        <v>0.14731177017371549</v>
      </c>
      <c r="AD21">
        <f t="shared" si="9"/>
        <v>0.1378106010163393</v>
      </c>
      <c r="AE21">
        <f t="shared" si="15"/>
        <v>1</v>
      </c>
      <c r="AF21" s="17">
        <f t="shared" si="10"/>
        <v>8.6284315092255301</v>
      </c>
      <c r="AG21">
        <f t="shared" si="17"/>
        <v>1925.4567696682054</v>
      </c>
      <c r="AH21">
        <f t="shared" si="11"/>
        <v>1.0057636157576851E-2</v>
      </c>
      <c r="AI21">
        <f t="shared" si="12"/>
        <v>5.7495634700438878E-20</v>
      </c>
      <c r="AJ21">
        <f t="shared" si="12"/>
        <v>1.7966631312178525E-10</v>
      </c>
      <c r="AK21">
        <f t="shared" si="12"/>
        <v>7.1899789080953945E-3</v>
      </c>
      <c r="AL21">
        <f t="shared" si="12"/>
        <v>1.481608186135812E-3</v>
      </c>
      <c r="AM21">
        <f t="shared" si="12"/>
        <v>1.3860488836793313E-3</v>
      </c>
      <c r="AO21" s="32">
        <f t="shared" si="13"/>
        <v>4.4404655674966264E-16</v>
      </c>
      <c r="AP21">
        <f t="shared" si="16"/>
        <v>1.3875872163391648E-6</v>
      </c>
      <c r="AQ21">
        <f t="shared" si="14"/>
        <v>55.529178760732748</v>
      </c>
      <c r="AR21">
        <f t="shared" si="14"/>
        <v>11.442660246008183</v>
      </c>
      <c r="AS21" s="33">
        <f>AM21*$C21*0.5</f>
        <v>10.704642839255808</v>
      </c>
      <c r="AW21">
        <f>(((AO21-labtown_av20!AO21)/labtown_av20!AO21)/10)*100</f>
        <v>0.74697873848432672</v>
      </c>
      <c r="AX21">
        <f>(((AP21-labtown_av20!AP21)/labtown_av20!AP21)/10)*100</f>
        <v>0.74697873848432528</v>
      </c>
      <c r="AY21">
        <f>(((AQ21-labtown_av20!AQ21)/labtown_av20!AQ21)/10)*100</f>
        <v>-0.84404276333038297</v>
      </c>
      <c r="AZ21">
        <f>(((AR21-labtown_av20!AR21)/labtown_av20!AR21)/10)*100</f>
        <v>-1.7716011862539807</v>
      </c>
      <c r="BA21">
        <f>(((AS21-labtown_av20!AS21)/labtown_av20!AS21)/10)*100</f>
        <v>0.74697873848432839</v>
      </c>
    </row>
    <row r="22" spans="1:53" x14ac:dyDescent="0.35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32.081661054194697</v>
      </c>
      <c r="K22">
        <v>31.508774249655563</v>
      </c>
      <c r="L22">
        <v>38.192453635946102</v>
      </c>
      <c r="M22">
        <v>32.736388830810903</v>
      </c>
      <c r="N22">
        <f t="shared" si="3"/>
        <v>-44.330944363135323</v>
      </c>
      <c r="O22">
        <f t="shared" si="4"/>
        <v>-20.915472181567662</v>
      </c>
      <c r="P22">
        <f t="shared" si="0"/>
        <v>-2.0946095076890687</v>
      </c>
      <c r="Q22">
        <f t="shared" si="1"/>
        <v>-3.6508774249655565</v>
      </c>
      <c r="R22">
        <f t="shared" si="2"/>
        <v>-3.7639718601901375</v>
      </c>
      <c r="S22">
        <f t="shared" si="5"/>
        <v>5.5887603290229328E-20</v>
      </c>
      <c r="T22">
        <f t="shared" si="5"/>
        <v>8.2513658842727997E-10</v>
      </c>
      <c r="U22">
        <f t="shared" si="5"/>
        <v>0.1231183110221771</v>
      </c>
      <c r="V22">
        <f t="shared" si="5"/>
        <v>2.5968333515510863E-2</v>
      </c>
      <c r="W22">
        <f t="shared" si="5"/>
        <v>2.3191444028852114E-2</v>
      </c>
      <c r="X22">
        <f t="shared" si="6"/>
        <v>0.17227808939167666</v>
      </c>
      <c r="Y22">
        <f t="shared" si="7"/>
        <v>-1.7586453089919427</v>
      </c>
      <c r="Z22">
        <f t="shared" si="8"/>
        <v>3.2440343103160423E-19</v>
      </c>
      <c r="AA22">
        <f t="shared" si="8"/>
        <v>4.7895619886480185E-9</v>
      </c>
      <c r="AB22">
        <f t="shared" si="9"/>
        <v>0.71464869071229298</v>
      </c>
      <c r="AC22">
        <f t="shared" si="9"/>
        <v>0.15073497510453282</v>
      </c>
      <c r="AD22">
        <f t="shared" si="9"/>
        <v>0.13461632939361221</v>
      </c>
      <c r="AE22">
        <f t="shared" si="15"/>
        <v>1</v>
      </c>
      <c r="AF22" s="17">
        <f t="shared" si="10"/>
        <v>9.2305467269012063</v>
      </c>
      <c r="AG22">
        <f t="shared" si="17"/>
        <v>2979.4530149063012</v>
      </c>
      <c r="AH22">
        <f t="shared" si="11"/>
        <v>9.3581356949999448E-3</v>
      </c>
      <c r="AI22">
        <f t="shared" si="12"/>
        <v>3.0358113275173083E-21</v>
      </c>
      <c r="AJ22">
        <f t="shared" si="12"/>
        <v>4.4821371009381944E-11</v>
      </c>
      <c r="AK22">
        <f t="shared" si="12"/>
        <v>6.6877794219396842E-3</v>
      </c>
      <c r="AL22">
        <f t="shared" si="12"/>
        <v>1.4105983510106566E-3</v>
      </c>
      <c r="AM22">
        <f t="shared" si="12"/>
        <v>1.2597578772282326E-3</v>
      </c>
      <c r="AO22" s="32">
        <f t="shared" si="13"/>
        <v>2.3445981141858639E-17</v>
      </c>
      <c r="AP22">
        <f t="shared" si="16"/>
        <v>3.4616150546405365E-7</v>
      </c>
      <c r="AQ22">
        <f t="shared" si="14"/>
        <v>51.650624261930233</v>
      </c>
      <c r="AR22">
        <f t="shared" si="14"/>
        <v>10.894241693069837</v>
      </c>
      <c r="AS22" s="33">
        <f t="shared" si="14"/>
        <v>9.7292803294715338</v>
      </c>
      <c r="AW22">
        <f>(((AO22-labtown_av20!AO22)/labtown_av20!AO22)/10)*100</f>
        <v>0.81422032507300224</v>
      </c>
      <c r="AX22">
        <f>(((AP22-labtown_av20!AP22)/labtown_av20!AP22)/10)*100</f>
        <v>0.81422032507300379</v>
      </c>
      <c r="AY22">
        <f>(((AQ22-labtown_av20!AQ22)/labtown_av20!AQ22)/10)*100</f>
        <v>-0.89343189047468752</v>
      </c>
      <c r="AZ22">
        <f>(((AR22-labtown_av20!AR22)/labtown_av20!AR22)/10)*100</f>
        <v>-1.8792820923178897</v>
      </c>
      <c r="BA22">
        <f>(((AS22-labtown_av20!AS22)/labtown_av20!AS22)/10)*100</f>
        <v>0.81422032507300202</v>
      </c>
    </row>
    <row r="23" spans="1:53" x14ac:dyDescent="0.35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34.452040055059001</v>
      </c>
      <c r="K23">
        <v>33.836825054075781</v>
      </c>
      <c r="L23">
        <v>41.014333398879799</v>
      </c>
      <c r="M23">
        <v>35.155142913325498</v>
      </c>
      <c r="N23">
        <f t="shared" si="3"/>
        <v>-47.717200078655758</v>
      </c>
      <c r="O23">
        <f t="shared" si="4"/>
        <v>-22.608600039327879</v>
      </c>
      <c r="P23">
        <f t="shared" si="0"/>
        <v>-2.3528115059974968</v>
      </c>
      <c r="Q23">
        <f t="shared" si="1"/>
        <v>-3.8836825054075783</v>
      </c>
      <c r="R23">
        <f t="shared" si="2"/>
        <v>-4.0167806534564674</v>
      </c>
      <c r="S23">
        <f t="shared" si="5"/>
        <v>1.8909642312088813E-21</v>
      </c>
      <c r="T23">
        <f t="shared" si="5"/>
        <v>1.5177832627423614E-10</v>
      </c>
      <c r="U23">
        <f t="shared" si="5"/>
        <v>9.510140781692665E-2</v>
      </c>
      <c r="V23">
        <f t="shared" si="5"/>
        <v>2.0574918255922458E-2</v>
      </c>
      <c r="W23">
        <f t="shared" si="5"/>
        <v>1.8010854889032934E-2</v>
      </c>
      <c r="X23">
        <f t="shared" si="6"/>
        <v>0.13368718111366037</v>
      </c>
      <c r="Y23">
        <f t="shared" si="7"/>
        <v>-2.0122526774539207</v>
      </c>
      <c r="Z23">
        <f t="shared" si="8"/>
        <v>1.414469372049359E-20</v>
      </c>
      <c r="AA23">
        <f t="shared" si="8"/>
        <v>1.1353244567644427E-9</v>
      </c>
      <c r="AB23">
        <f t="shared" si="9"/>
        <v>0.71137267630822254</v>
      </c>
      <c r="AC23">
        <f t="shared" si="9"/>
        <v>0.15390344896590896</v>
      </c>
      <c r="AD23">
        <f t="shared" si="9"/>
        <v>0.13472387359054394</v>
      </c>
      <c r="AE23">
        <f t="shared" si="15"/>
        <v>0.99999999999999989</v>
      </c>
      <c r="AF23" s="17">
        <f t="shared" si="10"/>
        <v>9.8021073208252112</v>
      </c>
      <c r="AG23">
        <f t="shared" si="17"/>
        <v>4418.3890778192317</v>
      </c>
      <c r="AH23">
        <f t="shared" si="11"/>
        <v>8.2850739200134079E-3</v>
      </c>
      <c r="AI23">
        <f t="shared" si="12"/>
        <v>1.1718983305023887E-22</v>
      </c>
      <c r="AJ23">
        <f t="shared" si="12"/>
        <v>9.4062470474924744E-12</v>
      </c>
      <c r="AK23">
        <f t="shared" si="12"/>
        <v>5.8937752078913946E-3</v>
      </c>
      <c r="AL23">
        <f t="shared" si="12"/>
        <v>1.2751014512275669E-3</v>
      </c>
      <c r="AM23">
        <f t="shared" si="12"/>
        <v>1.1161972514881987E-3</v>
      </c>
      <c r="AO23" s="32">
        <f t="shared" si="13"/>
        <v>9.0507291767716009E-19</v>
      </c>
      <c r="AP23">
        <f t="shared" si="16"/>
        <v>7.2645717107699505E-8</v>
      </c>
      <c r="AQ23">
        <f t="shared" si="14"/>
        <v>45.518422415132044</v>
      </c>
      <c r="AR23">
        <f t="shared" si="14"/>
        <v>9.8477808249984768</v>
      </c>
      <c r="AS23" s="33">
        <f t="shared" si="14"/>
        <v>8.6205422161030345</v>
      </c>
      <c r="AW23">
        <f>(((AO23-labtown_av20!AO23)/labtown_av20!AO23)/10)*100</f>
        <v>0.86914357886973581</v>
      </c>
      <c r="AX23">
        <f>(((AP23-labtown_av20!AP23)/labtown_av20!AP23)/10)*100</f>
        <v>0.86914357886973326</v>
      </c>
      <c r="AY23">
        <f>(((AQ23-labtown_av20!AQ23)/labtown_av20!AQ23)/10)*100</f>
        <v>-0.96267331357650521</v>
      </c>
      <c r="AZ23">
        <f>(((AR23-labtown_av20!AR23)/labtown_av20!AR23)/10)*100</f>
        <v>-2.0089640280105461</v>
      </c>
      <c r="BA23">
        <f>(((AS23-labtown_av20!AS23)/labtown_av20!AS23)/10)*100</f>
        <v>0.86914357886973392</v>
      </c>
    </row>
    <row r="24" spans="1:53" x14ac:dyDescent="0.35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37.849595178696198</v>
      </c>
      <c r="K24">
        <v>37.173709550505116</v>
      </c>
      <c r="L24">
        <v>45.059041879400098</v>
      </c>
      <c r="M24">
        <v>38.622035896628802</v>
      </c>
      <c r="N24">
        <f t="shared" si="3"/>
        <v>-52.570850255280114</v>
      </c>
      <c r="O24">
        <f t="shared" si="4"/>
        <v>-25.035425127640057</v>
      </c>
      <c r="P24">
        <f t="shared" si="0"/>
        <v>-2.7229023319651167</v>
      </c>
      <c r="Q24">
        <f t="shared" si="1"/>
        <v>-4.2173709550505123</v>
      </c>
      <c r="R24">
        <f t="shared" si="2"/>
        <v>-4.4022371810698404</v>
      </c>
      <c r="S24">
        <f t="shared" si="5"/>
        <v>1.4749246202681548E-23</v>
      </c>
      <c r="T24">
        <f t="shared" si="5"/>
        <v>1.3404573950301314E-11</v>
      </c>
      <c r="U24">
        <f t="shared" si="5"/>
        <v>6.5683841201727877E-2</v>
      </c>
      <c r="V24">
        <f t="shared" si="5"/>
        <v>1.4737338744161372E-2</v>
      </c>
      <c r="W24">
        <f t="shared" si="5"/>
        <v>1.2249903971665504E-2</v>
      </c>
      <c r="X24">
        <f t="shared" si="6"/>
        <v>9.2671083930959325E-2</v>
      </c>
      <c r="Y24">
        <f t="shared" si="7"/>
        <v>-2.378698786776003</v>
      </c>
      <c r="Z24">
        <f t="shared" si="8"/>
        <v>1.591569406231382E-22</v>
      </c>
      <c r="AA24">
        <f t="shared" si="8"/>
        <v>1.4464678065369157E-10</v>
      </c>
      <c r="AB24">
        <f t="shared" si="9"/>
        <v>0.70878464366147753</v>
      </c>
      <c r="AC24">
        <f t="shared" si="9"/>
        <v>0.15902844899430338</v>
      </c>
      <c r="AD24">
        <f t="shared" si="9"/>
        <v>0.13218690719957238</v>
      </c>
      <c r="AE24">
        <f t="shared" si="15"/>
        <v>1</v>
      </c>
      <c r="AF24" s="18">
        <f t="shared" si="10"/>
        <v>9.9154847935456214</v>
      </c>
      <c r="AG24">
        <f t="shared" si="17"/>
        <v>3829.1404936613403</v>
      </c>
      <c r="AH24">
        <f>AG24/C428</f>
        <v>7.4367728255200875E-3</v>
      </c>
      <c r="AI24">
        <f t="shared" si="12"/>
        <v>1.1836140110190682E-24</v>
      </c>
      <c r="AJ24">
        <f t="shared" si="12"/>
        <v>1.0757052476643382E-12</v>
      </c>
      <c r="AK24">
        <f t="shared" si="12"/>
        <v>5.2710703771276148E-3</v>
      </c>
      <c r="AL24">
        <f t="shared" si="12"/>
        <v>1.1826584479654426E-3</v>
      </c>
      <c r="AM24">
        <f t="shared" si="12"/>
        <v>9.830439993513255E-4</v>
      </c>
      <c r="AO24" s="34">
        <f t="shared" si="13"/>
        <v>9.1412109606585937E-21</v>
      </c>
      <c r="AP24" s="35">
        <f t="shared" si="16"/>
        <v>8.3078169984833017E-9</v>
      </c>
      <c r="AQ24" s="35">
        <f t="shared" si="14"/>
        <v>40.70918885483313</v>
      </c>
      <c r="AR24" s="35">
        <f t="shared" si="14"/>
        <v>9.1338310180606843</v>
      </c>
      <c r="AS24" s="36">
        <f t="shared" si="14"/>
        <v>7.5921816555238699</v>
      </c>
      <c r="AT24">
        <f>SUM(AO5:AS24)</f>
        <v>6478.7673406108597</v>
      </c>
      <c r="AU24">
        <f>C24*0.5</f>
        <v>7723.1351399669502</v>
      </c>
      <c r="AW24">
        <f>(((AO24-labtown_av20!AO24)/labtown_av20!AO24)/10)*100</f>
        <v>0.99173205544440468</v>
      </c>
      <c r="AX24">
        <f>(((AP24-labtown_av20!AP24)/labtown_av20!AP24)/10)*100</f>
        <v>0.99173205544440435</v>
      </c>
      <c r="AY24">
        <f>(((AQ24-labtown_av20!AQ24)/labtown_av20!AQ24)/10)*100</f>
        <v>-1.0255857250437008</v>
      </c>
      <c r="AZ24">
        <f>(((AR24-labtown_av20!AR24)/labtown_av20!AR24)/10)*100</f>
        <v>-2.1603001847101786</v>
      </c>
      <c r="BA24">
        <f>(((AS24-labtown_av20!AS24)/labtown_av20!AS24)/10)*100</f>
        <v>0.99173205544440479</v>
      </c>
    </row>
    <row r="25" spans="1:53" x14ac:dyDescent="0.35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2.1941962773959198</v>
      </c>
      <c r="K25">
        <v>2.1550142010138393</v>
      </c>
      <c r="L25">
        <v>15</v>
      </c>
      <c r="M25">
        <v>2.2389757932611398</v>
      </c>
      <c r="N25">
        <f t="shared" si="3"/>
        <v>-1.6345661105655958</v>
      </c>
      <c r="O25">
        <f t="shared" si="4"/>
        <v>0.43271694471720212</v>
      </c>
      <c r="P25">
        <f t="shared" si="0"/>
        <v>1.1909893340693736</v>
      </c>
      <c r="Q25">
        <f t="shared" si="1"/>
        <v>-0.71550142010138396</v>
      </c>
      <c r="R25">
        <f t="shared" si="2"/>
        <v>-1.0940484098174637</v>
      </c>
      <c r="S25">
        <f t="shared" si="5"/>
        <v>0.19503697742682638</v>
      </c>
      <c r="T25">
        <f t="shared" si="5"/>
        <v>1.5414398462529026</v>
      </c>
      <c r="U25">
        <f t="shared" si="5"/>
        <v>3.2903348380088109</v>
      </c>
      <c r="V25">
        <f t="shared" si="5"/>
        <v>0.48894688252461954</v>
      </c>
      <c r="W25">
        <f t="shared" si="5"/>
        <v>0.33485810306910641</v>
      </c>
      <c r="X25">
        <f t="shared" si="6"/>
        <v>5.8506166472822665</v>
      </c>
      <c r="Y25">
        <f t="shared" si="7"/>
        <v>1.7665470654803839</v>
      </c>
      <c r="Z25">
        <f t="shared" si="8"/>
        <v>3.3336140305385606E-2</v>
      </c>
      <c r="AA25">
        <f t="shared" si="8"/>
        <v>0.26346621889317146</v>
      </c>
      <c r="AB25">
        <f t="shared" si="9"/>
        <v>0.56239111812893094</v>
      </c>
      <c r="AC25">
        <f t="shared" si="9"/>
        <v>8.3571854387647429E-2</v>
      </c>
      <c r="AD25">
        <f t="shared" si="9"/>
        <v>5.7234668284864468E-2</v>
      </c>
      <c r="AE25">
        <f t="shared" si="15"/>
        <v>1</v>
      </c>
      <c r="AF25" s="16">
        <f t="shared" si="10"/>
        <v>9.3332106495075688</v>
      </c>
      <c r="AG25">
        <f t="shared" si="17"/>
        <v>38940.635366486589</v>
      </c>
      <c r="AH25">
        <f>AG25/C409</f>
        <v>0.12786116476618559</v>
      </c>
      <c r="AI25">
        <f t="shared" si="12"/>
        <v>4.2623977282555889E-3</v>
      </c>
      <c r="AJ25">
        <f t="shared" si="12"/>
        <v>3.3687097624223714E-2</v>
      </c>
      <c r="AK25">
        <f t="shared" si="12"/>
        <v>7.1907983418122587E-2</v>
      </c>
      <c r="AL25">
        <f t="shared" si="12"/>
        <v>1.0685594643674658E-2</v>
      </c>
      <c r="AM25">
        <f t="shared" si="12"/>
        <v>7.318091351909032E-3</v>
      </c>
      <c r="AO25" s="29">
        <f>AI25*$C25*0.5</f>
        <v>17.968751056598403</v>
      </c>
      <c r="AP25" s="30">
        <f t="shared" si="16"/>
        <v>142.01280819392989</v>
      </c>
      <c r="AQ25" s="30">
        <f t="shared" si="14"/>
        <v>303.13845290806512</v>
      </c>
      <c r="AR25" s="30">
        <f t="shared" si="14"/>
        <v>45.04666206325404</v>
      </c>
      <c r="AS25" s="31">
        <f t="shared" si="14"/>
        <v>30.850467294546664</v>
      </c>
      <c r="AW25">
        <f>(((AO25-labtown_av20!AO25)/labtown_av20!AO25)/10)*100</f>
        <v>0.34781599549614356</v>
      </c>
      <c r="AX25">
        <f>(((AP25-labtown_av20!AP25)/labtown_av20!AP25)/10)*100</f>
        <v>0.34781599549614611</v>
      </c>
      <c r="AY25">
        <f>(((AQ25-labtown_av20!AQ25)/labtown_av20!AQ25)/10)*100</f>
        <v>0.2268934124929945</v>
      </c>
      <c r="AZ25">
        <f>(((AR25-labtown_av20!AR25)/labtown_av20!AR25)/10)*100</f>
        <v>0.14706442379879769</v>
      </c>
      <c r="BA25">
        <f>(((AS25-labtown_av20!AS25)/labtown_av20!AS25)/10)*100</f>
        <v>0.34781599549614595</v>
      </c>
    </row>
    <row r="26" spans="1:53" x14ac:dyDescent="0.35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0.57674229376797803</v>
      </c>
      <c r="K26">
        <v>0.5664433242364062</v>
      </c>
      <c r="L26">
        <v>15</v>
      </c>
      <c r="M26">
        <v>0.58851254466119995</v>
      </c>
      <c r="N26">
        <f t="shared" si="3"/>
        <v>0.67608243747431895</v>
      </c>
      <c r="O26">
        <f t="shared" si="4"/>
        <v>1.5880412187371595</v>
      </c>
      <c r="P26">
        <f t="shared" si="0"/>
        <v>1.3671762858574168</v>
      </c>
      <c r="Q26">
        <f t="shared" si="1"/>
        <v>-0.55664433242364064</v>
      </c>
      <c r="R26">
        <f t="shared" si="2"/>
        <v>-0.97884738749291811</v>
      </c>
      <c r="S26">
        <f t="shared" si="5"/>
        <v>1.9661600698792268</v>
      </c>
      <c r="T26">
        <f t="shared" si="5"/>
        <v>4.8941529580796717</v>
      </c>
      <c r="U26">
        <f t="shared" si="5"/>
        <v>3.9242540642859738</v>
      </c>
      <c r="V26">
        <f t="shared" si="5"/>
        <v>0.57312907123527412</v>
      </c>
      <c r="W26">
        <f t="shared" si="5"/>
        <v>0.37574393651711652</v>
      </c>
      <c r="X26">
        <f t="shared" si="6"/>
        <v>11.733440099997262</v>
      </c>
      <c r="Y26">
        <f t="shared" si="7"/>
        <v>2.4624428933261271</v>
      </c>
      <c r="Z26">
        <f t="shared" si="8"/>
        <v>0.16756893571900414</v>
      </c>
      <c r="AA26">
        <f t="shared" si="8"/>
        <v>0.41711151344956487</v>
      </c>
      <c r="AB26">
        <f t="shared" si="9"/>
        <v>0.33445042807922032</v>
      </c>
      <c r="AC26">
        <f t="shared" si="9"/>
        <v>4.8845783193234855E-2</v>
      </c>
      <c r="AD26">
        <f t="shared" si="9"/>
        <v>3.2023339558975905E-2</v>
      </c>
      <c r="AE26">
        <f t="shared" si="15"/>
        <v>1</v>
      </c>
      <c r="AF26" s="17">
        <f t="shared" si="10"/>
        <v>8.8419653060436207</v>
      </c>
      <c r="AG26">
        <f t="shared" si="17"/>
        <v>38780.597316468957</v>
      </c>
      <c r="AH26">
        <f t="shared" ref="AH26:AH44" si="18">AG26/C410</f>
        <v>0.19182765100887975</v>
      </c>
      <c r="AI26">
        <f t="shared" si="12"/>
        <v>3.2144355321034532E-2</v>
      </c>
      <c r="AJ26">
        <f t="shared" si="12"/>
        <v>8.0013521833788778E-2</v>
      </c>
      <c r="AK26">
        <f t="shared" si="12"/>
        <v>6.4156839997351112E-2</v>
      </c>
      <c r="AL26">
        <f t="shared" si="12"/>
        <v>9.3699718516472592E-3</v>
      </c>
      <c r="AM26">
        <f t="shared" si="12"/>
        <v>6.1429620050580834E-3</v>
      </c>
      <c r="AO26" s="32">
        <f t="shared" si="13"/>
        <v>135.50915598739712</v>
      </c>
      <c r="AP26">
        <f t="shared" si="16"/>
        <v>337.30851662720272</v>
      </c>
      <c r="AQ26">
        <f t="shared" si="14"/>
        <v>270.46239229350732</v>
      </c>
      <c r="AR26">
        <f t="shared" si="14"/>
        <v>39.500464842470024</v>
      </c>
      <c r="AS26" s="33">
        <f t="shared" si="14"/>
        <v>25.896540411353282</v>
      </c>
      <c r="AW26">
        <f>(((AO26-labtown_av20!AO26)/labtown_av20!AO26)/10)*100</f>
        <v>0.30300417648524391</v>
      </c>
      <c r="AX26">
        <f>(((AP26-labtown_av20!AP26)/labtown_av20!AP26)/10)*100</f>
        <v>0.30300417648524436</v>
      </c>
      <c r="AY26">
        <f>(((AQ26-labtown_av20!AQ26)/labtown_av20!AQ26)/10)*100</f>
        <v>0.27122020526339119</v>
      </c>
      <c r="AZ26">
        <f>(((AR26-labtown_av20!AR26)/labtown_av20!AR26)/10)*100</f>
        <v>0.25008538263608937</v>
      </c>
      <c r="BA26">
        <f>(((AS26-labtown_av20!AS26)/labtown_av20!AS26)/10)*100</f>
        <v>0.30300417648524403</v>
      </c>
    </row>
    <row r="27" spans="1:53" x14ac:dyDescent="0.35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2.2420930021172798</v>
      </c>
      <c r="K27">
        <v>2.2020556270794729</v>
      </c>
      <c r="L27">
        <v>15</v>
      </c>
      <c r="M27">
        <v>2.2878500021604902</v>
      </c>
      <c r="N27">
        <f t="shared" si="3"/>
        <v>-1.7029900030246803</v>
      </c>
      <c r="O27">
        <f t="shared" si="4"/>
        <v>0.39850499848765986</v>
      </c>
      <c r="P27">
        <f t="shared" si="0"/>
        <v>1.1857720122693678</v>
      </c>
      <c r="Q27">
        <f t="shared" si="1"/>
        <v>-0.72020556270794733</v>
      </c>
      <c r="R27">
        <f t="shared" si="2"/>
        <v>-1.0887452052422675</v>
      </c>
      <c r="S27">
        <f t="shared" si="5"/>
        <v>0.18213811555611964</v>
      </c>
      <c r="T27">
        <f t="shared" si="5"/>
        <v>1.4895960837677906</v>
      </c>
      <c r="U27">
        <f t="shared" si="5"/>
        <v>3.2732128067417379</v>
      </c>
      <c r="V27">
        <f t="shared" si="5"/>
        <v>0.48665220813154064</v>
      </c>
      <c r="W27">
        <f t="shared" si="5"/>
        <v>0.3366386411993405</v>
      </c>
      <c r="X27">
        <f t="shared" si="6"/>
        <v>5.7682378553965297</v>
      </c>
      <c r="Y27">
        <f t="shared" si="7"/>
        <v>1.7523666361983961</v>
      </c>
      <c r="Z27">
        <f t="shared" si="8"/>
        <v>3.1576041092986243E-2</v>
      </c>
      <c r="AA27">
        <f t="shared" si="8"/>
        <v>0.25824109912079735</v>
      </c>
      <c r="AB27">
        <f t="shared" si="9"/>
        <v>0.56745454830359543</v>
      </c>
      <c r="AC27">
        <f t="shared" si="9"/>
        <v>8.4367569495465339E-2</v>
      </c>
      <c r="AD27">
        <f t="shared" si="9"/>
        <v>5.836074198715558E-2</v>
      </c>
      <c r="AE27">
        <f t="shared" si="15"/>
        <v>0.99999999999999989</v>
      </c>
      <c r="AF27" s="17">
        <f t="shared" si="10"/>
        <v>9.3885152670662713</v>
      </c>
      <c r="AG27">
        <f t="shared" si="17"/>
        <v>40748.402376066348</v>
      </c>
      <c r="AH27">
        <f t="shared" si="18"/>
        <v>0.10640301782991009</v>
      </c>
      <c r="AI27">
        <f t="shared" si="12"/>
        <v>3.359786063414989E-3</v>
      </c>
      <c r="AJ27">
        <f t="shared" si="12"/>
        <v>2.7477632274165779E-2</v>
      </c>
      <c r="AK27">
        <f t="shared" si="12"/>
        <v>6.0378876420811037E-2</v>
      </c>
      <c r="AL27">
        <f t="shared" si="12"/>
        <v>8.9769640012921769E-3</v>
      </c>
      <c r="AM27">
        <f t="shared" si="12"/>
        <v>6.2097590702260971E-3</v>
      </c>
      <c r="AO27" s="32">
        <f t="shared" si="13"/>
        <v>14.163661681951938</v>
      </c>
      <c r="AP27">
        <f t="shared" si="16"/>
        <v>115.83591336074218</v>
      </c>
      <c r="AQ27">
        <f t="shared" si="14"/>
        <v>254.53584312196222</v>
      </c>
      <c r="AR27">
        <f t="shared" si="14"/>
        <v>37.843683688635871</v>
      </c>
      <c r="AS27" s="33">
        <f t="shared" si="14"/>
        <v>26.17813305282802</v>
      </c>
      <c r="AW27">
        <f>(((AO27-labtown_av20!AO27)/labtown_av20!AO27)/10)*100</f>
        <v>0.29444645640953132</v>
      </c>
      <c r="AX27">
        <f>(((AP27-labtown_av20!AP27)/labtown_av20!AP27)/10)*100</f>
        <v>0.29444645640953243</v>
      </c>
      <c r="AY27">
        <f>(((AQ27-labtown_av20!AQ27)/labtown_av20!AQ27)/10)*100</f>
        <v>0.17153729403332776</v>
      </c>
      <c r="AZ27">
        <f>(((AR27-labtown_av20!AR27)/labtown_av20!AR27)/10)*100</f>
        <v>9.0414192432162838E-2</v>
      </c>
      <c r="BA27">
        <f>(((AS27-labtown_av20!AS27)/labtown_av20!AS27)/10)*100</f>
        <v>0.29444645640952982</v>
      </c>
    </row>
    <row r="28" spans="1:53" x14ac:dyDescent="0.35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4.4465076191343798</v>
      </c>
      <c r="K28">
        <v>4.3671056973641242</v>
      </c>
      <c r="L28">
        <v>15</v>
      </c>
      <c r="M28">
        <v>4.5372526725861198</v>
      </c>
      <c r="N28">
        <f t="shared" si="3"/>
        <v>-4.8521537416205627</v>
      </c>
      <c r="O28">
        <f t="shared" si="4"/>
        <v>-1.1760768708102813</v>
      </c>
      <c r="P28">
        <f t="shared" si="0"/>
        <v>0.94564827720143363</v>
      </c>
      <c r="Q28">
        <f t="shared" si="1"/>
        <v>-0.93671056973641242</v>
      </c>
      <c r="R28">
        <f t="shared" si="2"/>
        <v>-1.20245525948668</v>
      </c>
      <c r="S28">
        <f t="shared" si="5"/>
        <v>7.8115353900165005E-3</v>
      </c>
      <c r="T28">
        <f t="shared" si="5"/>
        <v>0.30848660053995453</v>
      </c>
      <c r="U28">
        <f t="shared" si="5"/>
        <v>2.574481815591612</v>
      </c>
      <c r="V28">
        <f t="shared" si="5"/>
        <v>0.391914894066346</v>
      </c>
      <c r="W28">
        <f t="shared" si="5"/>
        <v>0.30045560906793489</v>
      </c>
      <c r="X28">
        <f t="shared" si="6"/>
        <v>3.5831504546558639</v>
      </c>
      <c r="Y28">
        <f t="shared" si="7"/>
        <v>1.2762424286931944</v>
      </c>
      <c r="Z28">
        <f t="shared" si="8"/>
        <v>2.180074626748193E-3</v>
      </c>
      <c r="AA28">
        <f t="shared" si="8"/>
        <v>8.6093677740803232E-2</v>
      </c>
      <c r="AB28">
        <f t="shared" si="9"/>
        <v>0.71849671069390597</v>
      </c>
      <c r="AC28">
        <f t="shared" si="9"/>
        <v>0.10937718050803609</v>
      </c>
      <c r="AD28">
        <f t="shared" si="9"/>
        <v>8.3852356430506494E-2</v>
      </c>
      <c r="AE28">
        <f t="shared" si="15"/>
        <v>1</v>
      </c>
      <c r="AF28" s="17">
        <f t="shared" si="10"/>
        <v>8.8928132015222179</v>
      </c>
      <c r="AG28">
        <f t="shared" si="17"/>
        <v>17786.28442972323</v>
      </c>
      <c r="AH28">
        <f t="shared" si="18"/>
        <v>7.1586082947280166E-2</v>
      </c>
      <c r="AI28">
        <f t="shared" si="12"/>
        <v>1.5606300306165698E-4</v>
      </c>
      <c r="AJ28">
        <f t="shared" si="12"/>
        <v>6.1631091559895485E-3</v>
      </c>
      <c r="AK28">
        <f t="shared" si="12"/>
        <v>5.1434365129081915E-2</v>
      </c>
      <c r="AL28">
        <f t="shared" si="12"/>
        <v>7.8298839163879076E-3</v>
      </c>
      <c r="AM28">
        <f t="shared" si="12"/>
        <v>6.0026617427591392E-3</v>
      </c>
      <c r="AO28" s="32">
        <f t="shared" si="13"/>
        <v>0.65790604958578724</v>
      </c>
      <c r="AP28">
        <f t="shared" si="16"/>
        <v>25.981473625630159</v>
      </c>
      <c r="AQ28">
        <f t="shared" si="14"/>
        <v>216.82896850099851</v>
      </c>
      <c r="AR28">
        <f t="shared" si="14"/>
        <v>33.008002505955162</v>
      </c>
      <c r="AS28" s="33">
        <f t="shared" si="14"/>
        <v>25.305084463985146</v>
      </c>
      <c r="AW28">
        <f>(((AO28-labtown_av20!AO28)/labtown_av20!AO28)/10)*100</f>
        <v>0.32158765685689056</v>
      </c>
      <c r="AX28">
        <f>(((AP28-labtown_av20!AP28)/labtown_av20!AP28)/10)*100</f>
        <v>0.32158765685689356</v>
      </c>
      <c r="AY28">
        <f>(((AQ28-labtown_av20!AQ28)/labtown_av20!AQ28)/10)*100</f>
        <v>7.8626711349726625E-2</v>
      </c>
      <c r="AZ28">
        <f>(((AR28-labtown_av20!AR28)/labtown_av20!AR28)/10)*100</f>
        <v>-8.0161607808003632E-2</v>
      </c>
      <c r="BA28">
        <f>(((AS28-labtown_av20!AS28)/labtown_av20!AS28)/10)*100</f>
        <v>0.32158765685689272</v>
      </c>
    </row>
    <row r="29" spans="1:53" x14ac:dyDescent="0.35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6.4348363392515404</v>
      </c>
      <c r="K29">
        <v>6.3199285474791846</v>
      </c>
      <c r="L29">
        <v>15</v>
      </c>
      <c r="M29">
        <v>6.5661595298485</v>
      </c>
      <c r="N29">
        <f t="shared" si="3"/>
        <v>-7.6926233417878915</v>
      </c>
      <c r="O29">
        <f t="shared" si="4"/>
        <v>-2.5963116708939458</v>
      </c>
      <c r="P29">
        <f t="shared" si="0"/>
        <v>0.72906247018867187</v>
      </c>
      <c r="Q29">
        <f t="shared" si="1"/>
        <v>-1.1319928547479186</v>
      </c>
      <c r="R29">
        <f t="shared" si="2"/>
        <v>-1.2984854794233704</v>
      </c>
      <c r="S29">
        <f t="shared" si="5"/>
        <v>4.5617988490944186E-4</v>
      </c>
      <c r="T29">
        <f t="shared" si="5"/>
        <v>7.4548029436757618E-2</v>
      </c>
      <c r="U29">
        <f t="shared" si="5"/>
        <v>2.0731360694172429</v>
      </c>
      <c r="V29">
        <f t="shared" si="5"/>
        <v>0.32239013909600822</v>
      </c>
      <c r="W29">
        <f t="shared" si="5"/>
        <v>0.27294486076317909</v>
      </c>
      <c r="X29">
        <f t="shared" si="6"/>
        <v>2.7434752785980971</v>
      </c>
      <c r="Y29">
        <f t="shared" si="7"/>
        <v>1.0092254665771137</v>
      </c>
      <c r="Z29">
        <f t="shared" si="8"/>
        <v>1.6627811027426046E-4</v>
      </c>
      <c r="AA29">
        <f t="shared" si="8"/>
        <v>2.7172845339015157E-2</v>
      </c>
      <c r="AB29">
        <f t="shared" si="9"/>
        <v>0.75566056147464378</v>
      </c>
      <c r="AC29">
        <f t="shared" si="9"/>
        <v>0.11751158890002758</v>
      </c>
      <c r="AD29">
        <f t="shared" si="9"/>
        <v>9.9488726176039252E-2</v>
      </c>
      <c r="AE29">
        <f t="shared" si="15"/>
        <v>1</v>
      </c>
      <c r="AF29" s="17">
        <f t="shared" si="10"/>
        <v>9.595459734844523</v>
      </c>
      <c r="AG29">
        <f t="shared" si="17"/>
        <v>29789.68767556686</v>
      </c>
      <c r="AH29">
        <f t="shared" si="18"/>
        <v>5.8737944227427452E-2</v>
      </c>
      <c r="AI29">
        <f t="shared" si="12"/>
        <v>9.766834367531542E-6</v>
      </c>
      <c r="AJ29">
        <f t="shared" si="12"/>
        <v>1.5960770740235844E-3</v>
      </c>
      <c r="AK29">
        <f t="shared" si="12"/>
        <v>4.4385947914764141E-2</v>
      </c>
      <c r="AL29">
        <f t="shared" si="12"/>
        <v>6.9023891548862029E-3</v>
      </c>
      <c r="AM29">
        <f t="shared" si="12"/>
        <v>5.8437632493859954E-3</v>
      </c>
      <c r="AO29" s="32">
        <f t="shared" si="13"/>
        <v>4.1173495893595903E-2</v>
      </c>
      <c r="AP29">
        <f t="shared" si="16"/>
        <v>6.7284926087859533</v>
      </c>
      <c r="AQ29">
        <f t="shared" si="14"/>
        <v>187.11535134426461</v>
      </c>
      <c r="AR29">
        <f t="shared" si="14"/>
        <v>29.098014856223593</v>
      </c>
      <c r="AS29" s="33">
        <f t="shared" si="14"/>
        <v>24.635224996914936</v>
      </c>
      <c r="AW29">
        <f>(((AO29-labtown_av20!AO29)/labtown_av20!AO29)/10)*100</f>
        <v>0.35911556980422965</v>
      </c>
      <c r="AX29">
        <f>(((AP29-labtown_av20!AP29)/labtown_av20!AP29)/10)*100</f>
        <v>0.35911556980422987</v>
      </c>
      <c r="AY29">
        <f>(((AQ29-labtown_av20!AQ29)/labtown_av20!AQ29)/10)*100</f>
        <v>8.0976063062577503E-3</v>
      </c>
      <c r="AZ29">
        <f>(((AR29-labtown_av20!AR29)/labtown_av20!AR29)/10)*100</f>
        <v>-0.21928130453171313</v>
      </c>
      <c r="BA29">
        <f>(((AS29-labtown_av20!AS29)/labtown_av20!AS29)/10)*100</f>
        <v>0.35911556980423093</v>
      </c>
    </row>
    <row r="30" spans="1:53" x14ac:dyDescent="0.35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7.8585615245208702</v>
      </c>
      <c r="K30">
        <v>7.7182300687258589</v>
      </c>
      <c r="L30">
        <v>15</v>
      </c>
      <c r="M30">
        <v>8.0189403311437708</v>
      </c>
      <c r="N30">
        <f t="shared" si="3"/>
        <v>-9.7265164636012784</v>
      </c>
      <c r="O30">
        <f t="shared" si="4"/>
        <v>-3.6132582318006392</v>
      </c>
      <c r="P30">
        <f t="shared" si="0"/>
        <v>0.57397811965040502</v>
      </c>
      <c r="Q30">
        <f t="shared" si="1"/>
        <v>-1.271823006872586</v>
      </c>
      <c r="R30">
        <f t="shared" si="2"/>
        <v>-1.3525266874840143</v>
      </c>
      <c r="S30">
        <f t="shared" si="5"/>
        <v>5.9679829223984158E-5</v>
      </c>
      <c r="T30">
        <f t="shared" si="5"/>
        <v>2.6963849115009559E-2</v>
      </c>
      <c r="U30">
        <f t="shared" si="5"/>
        <v>1.7753154397088422</v>
      </c>
      <c r="V30">
        <f t="shared" si="5"/>
        <v>0.28032013016985274</v>
      </c>
      <c r="W30">
        <f t="shared" si="5"/>
        <v>0.25858606834175685</v>
      </c>
      <c r="X30">
        <f t="shared" si="6"/>
        <v>2.3412451671646854</v>
      </c>
      <c r="Y30">
        <f t="shared" si="7"/>
        <v>0.85068291056247081</v>
      </c>
      <c r="Z30">
        <f t="shared" si="8"/>
        <v>2.549063637630831E-5</v>
      </c>
      <c r="AA30">
        <f t="shared" si="8"/>
        <v>1.1516884046647514E-2</v>
      </c>
      <c r="AB30">
        <f t="shared" si="9"/>
        <v>0.75827831472207574</v>
      </c>
      <c r="AC30">
        <f t="shared" si="9"/>
        <v>0.11973121572284051</v>
      </c>
      <c r="AD30">
        <f t="shared" si="9"/>
        <v>0.11044809487205987</v>
      </c>
      <c r="AE30">
        <f t="shared" si="15"/>
        <v>0.99999999999999989</v>
      </c>
      <c r="AF30" s="17">
        <f t="shared" si="10"/>
        <v>9.2076776615028511</v>
      </c>
      <c r="AG30">
        <f t="shared" si="17"/>
        <v>18090.743885270324</v>
      </c>
      <c r="AH30">
        <f t="shared" si="18"/>
        <v>4.8988921415598838E-2</v>
      </c>
      <c r="AI30">
        <f t="shared" si="12"/>
        <v>1.2487587822725729E-6</v>
      </c>
      <c r="AJ30">
        <f t="shared" si="12"/>
        <v>5.6419972751377897E-4</v>
      </c>
      <c r="AK30">
        <f t="shared" si="12"/>
        <v>3.7147236771072491E-2</v>
      </c>
      <c r="AL30">
        <f t="shared" si="12"/>
        <v>5.8655031180403459E-3</v>
      </c>
      <c r="AM30">
        <f t="shared" si="12"/>
        <v>5.410733040189946E-3</v>
      </c>
      <c r="AO30" s="32">
        <f t="shared" si="13"/>
        <v>5.2643223647690831E-3</v>
      </c>
      <c r="AP30">
        <f t="shared" si="16"/>
        <v>2.378465149484013</v>
      </c>
      <c r="AQ30">
        <f t="shared" si="14"/>
        <v>156.59952274165033</v>
      </c>
      <c r="AR30">
        <f t="shared" si="14"/>
        <v>24.726872541972408</v>
      </c>
      <c r="AS30" s="33">
        <f t="shared" si="14"/>
        <v>22.809723829473445</v>
      </c>
      <c r="AW30">
        <f>(((AO30-labtown_av20!AO30)/labtown_av20!AO30)/10)*100</f>
        <v>0.36622815156502192</v>
      </c>
      <c r="AX30">
        <f>(((AP30-labtown_av20!AP30)/labtown_av20!AP30)/10)*100</f>
        <v>0.36622815156502153</v>
      </c>
      <c r="AY30">
        <f>(((AQ30-labtown_av20!AQ30)/labtown_av20!AQ30)/10)*100</f>
        <v>-6.1125425354407084E-2</v>
      </c>
      <c r="AZ30">
        <f>(((AR30-labtown_av20!AR30)/labtown_av20!AR30)/10)*100</f>
        <v>-0.33619463061060123</v>
      </c>
      <c r="BA30">
        <f>(((AS30-labtown_av20!AS30)/labtown_av20!AS30)/10)*100</f>
        <v>0.36622815156502264</v>
      </c>
    </row>
    <row r="31" spans="1:53" x14ac:dyDescent="0.35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9.6747256862720299</v>
      </c>
      <c r="K31">
        <v>9.5019627275885945</v>
      </c>
      <c r="L31">
        <v>15</v>
      </c>
      <c r="M31">
        <v>9.8721690676245295</v>
      </c>
      <c r="N31">
        <f t="shared" si="3"/>
        <v>-12.32103669467436</v>
      </c>
      <c r="O31">
        <f t="shared" si="4"/>
        <v>-4.9105183473371801</v>
      </c>
      <c r="P31">
        <f t="shared" si="0"/>
        <v>0.37614595203108292</v>
      </c>
      <c r="Q31">
        <f t="shared" si="1"/>
        <v>-1.4501962727588595</v>
      </c>
      <c r="R31">
        <f t="shared" si="2"/>
        <v>-1.4675772283343704</v>
      </c>
      <c r="S31">
        <f t="shared" si="5"/>
        <v>4.4569909492929217E-6</v>
      </c>
      <c r="T31">
        <f t="shared" si="5"/>
        <v>7.3686678119366366E-3</v>
      </c>
      <c r="U31">
        <f t="shared" si="5"/>
        <v>1.4566597207017946</v>
      </c>
      <c r="V31">
        <f t="shared" si="5"/>
        <v>0.23452425285408654</v>
      </c>
      <c r="W31">
        <f t="shared" si="5"/>
        <v>0.23048321749363967</v>
      </c>
      <c r="X31">
        <f t="shared" si="6"/>
        <v>1.9290403158524068</v>
      </c>
      <c r="Y31">
        <f t="shared" si="7"/>
        <v>0.65702263357683954</v>
      </c>
      <c r="Z31">
        <f t="shared" si="8"/>
        <v>2.3104706068952533E-6</v>
      </c>
      <c r="AA31">
        <f t="shared" si="8"/>
        <v>3.819862006710088E-3</v>
      </c>
      <c r="AB31">
        <f t="shared" si="9"/>
        <v>0.75512145014870979</v>
      </c>
      <c r="AC31">
        <f t="shared" si="9"/>
        <v>0.12157560986508188</v>
      </c>
      <c r="AD31">
        <f t="shared" si="9"/>
        <v>0.11948076750889131</v>
      </c>
      <c r="AE31">
        <f t="shared" si="15"/>
        <v>1</v>
      </c>
      <c r="AF31" s="17">
        <f t="shared" si="10"/>
        <v>9.0136626232282975</v>
      </c>
      <c r="AG31">
        <f t="shared" si="17"/>
        <v>13011.364758461279</v>
      </c>
      <c r="AH31">
        <f t="shared" si="18"/>
        <v>4.2699614163499149E-2</v>
      </c>
      <c r="AI31">
        <f t="shared" si="12"/>
        <v>9.8656203450533028E-8</v>
      </c>
      <c r="AJ31">
        <f t="shared" si="12"/>
        <v>1.6310663384433037E-4</v>
      </c>
      <c r="AK31">
        <f t="shared" si="12"/>
        <v>3.2243394567931863E-2</v>
      </c>
      <c r="AL31">
        <f t="shared" si="12"/>
        <v>5.1912316329310974E-3</v>
      </c>
      <c r="AM31">
        <f t="shared" si="12"/>
        <v>5.1017826725884043E-3</v>
      </c>
      <c r="AO31" s="32">
        <f t="shared" si="13"/>
        <v>4.1589942398858492E-4</v>
      </c>
      <c r="AP31">
        <f t="shared" si="16"/>
        <v>0.68759948885107358</v>
      </c>
      <c r="AQ31">
        <f t="shared" si="14"/>
        <v>135.92667018616228</v>
      </c>
      <c r="AR31">
        <f t="shared" si="14"/>
        <v>21.884384057105123</v>
      </c>
      <c r="AS31" s="33">
        <f t="shared" si="14"/>
        <v>21.507299091519993</v>
      </c>
      <c r="AW31">
        <f>(((AO31-labtown_av20!AO31)/labtown_av20!AO31)/10)*100</f>
        <v>0.40079346532626103</v>
      </c>
      <c r="AX31">
        <f>(((AP31-labtown_av20!AP31)/labtown_av20!AP31)/10)*100</f>
        <v>0.4007934653262642</v>
      </c>
      <c r="AY31">
        <f>(((AQ31-labtown_av20!AQ31)/labtown_av20!AQ31)/10)*100</f>
        <v>-0.12453685571064518</v>
      </c>
      <c r="AZ31">
        <f>(((AR31-labtown_av20!AR31)/labtown_av20!AR31)/10)*100</f>
        <v>-0.45993194923887204</v>
      </c>
      <c r="BA31">
        <f>(((AS31-labtown_av20!AS31)/labtown_av20!AS31)/10)*100</f>
        <v>0.40079346532626475</v>
      </c>
    </row>
    <row r="32" spans="1:53" x14ac:dyDescent="0.35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11.0253194582953</v>
      </c>
      <c r="K32">
        <v>10.828438753682848</v>
      </c>
      <c r="L32">
        <v>15</v>
      </c>
      <c r="M32">
        <v>11.250325977852301</v>
      </c>
      <c r="N32">
        <f t="shared" si="3"/>
        <v>-14.250456368993278</v>
      </c>
      <c r="O32">
        <f t="shared" si="4"/>
        <v>-5.8752281844966392</v>
      </c>
      <c r="P32">
        <f t="shared" si="0"/>
        <v>0.22902770186426424</v>
      </c>
      <c r="Q32">
        <f t="shared" si="1"/>
        <v>-1.5828438753682847</v>
      </c>
      <c r="R32">
        <f t="shared" si="2"/>
        <v>-1.5587042244419267</v>
      </c>
      <c r="S32">
        <f t="shared" si="5"/>
        <v>6.4729974263465103E-7</v>
      </c>
      <c r="T32">
        <f t="shared" si="5"/>
        <v>2.8081533443548891E-3</v>
      </c>
      <c r="U32">
        <f t="shared" si="5"/>
        <v>1.2573768702107799</v>
      </c>
      <c r="V32">
        <f t="shared" si="5"/>
        <v>0.20539016283249556</v>
      </c>
      <c r="W32">
        <f t="shared" si="5"/>
        <v>0.21040853687475336</v>
      </c>
      <c r="X32">
        <f t="shared" si="6"/>
        <v>1.6759843705621265</v>
      </c>
      <c r="Y32">
        <f t="shared" si="7"/>
        <v>0.51640067657615041</v>
      </c>
      <c r="Z32">
        <f t="shared" si="8"/>
        <v>3.8622063188903497E-7</v>
      </c>
      <c r="AA32">
        <f t="shared" si="8"/>
        <v>1.6755247803492536E-3</v>
      </c>
      <c r="AB32">
        <f t="shared" si="9"/>
        <v>0.75023185913664259</v>
      </c>
      <c r="AC32">
        <f t="shared" si="9"/>
        <v>0.12254897267544777</v>
      </c>
      <c r="AD32">
        <f t="shared" si="9"/>
        <v>0.12554325718692841</v>
      </c>
      <c r="AE32">
        <f t="shared" si="15"/>
        <v>0.99999999999999989</v>
      </c>
      <c r="AF32" s="17">
        <f t="shared" si="10"/>
        <v>9.1967088629451759</v>
      </c>
      <c r="AG32">
        <f t="shared" si="17"/>
        <v>14160.183646489777</v>
      </c>
      <c r="AH32">
        <f t="shared" si="18"/>
        <v>3.880090669461194E-2</v>
      </c>
      <c r="AI32">
        <f t="shared" si="12"/>
        <v>1.4985710701460511E-8</v>
      </c>
      <c r="AJ32">
        <f t="shared" si="12"/>
        <v>6.5011880666841554E-5</v>
      </c>
      <c r="AK32">
        <f t="shared" si="12"/>
        <v>2.9109676365686118E-2</v>
      </c>
      <c r="AL32">
        <f t="shared" si="12"/>
        <v>4.755011254300597E-3</v>
      </c>
      <c r="AM32">
        <f t="shared" si="12"/>
        <v>4.8711922082476794E-3</v>
      </c>
      <c r="AO32" s="32">
        <f t="shared" si="13"/>
        <v>6.3174420166310641E-5</v>
      </c>
      <c r="AP32">
        <f t="shared" si="16"/>
        <v>0.27406693929096193</v>
      </c>
      <c r="AQ32">
        <f t="shared" si="14"/>
        <v>122.71603010806483</v>
      </c>
      <c r="AR32">
        <f t="shared" si="14"/>
        <v>20.04543427129186</v>
      </c>
      <c r="AS32" s="33">
        <f t="shared" si="14"/>
        <v>20.535211803114922</v>
      </c>
      <c r="AW32">
        <f>(((AO32-labtown_av20!AO32)/labtown_av20!AO32)/10)*100</f>
        <v>0.42544234205337866</v>
      </c>
      <c r="AX32">
        <f>(((AP32-labtown_av20!AP32)/labtown_av20!AP32)/10)*100</f>
        <v>0.42544234205337861</v>
      </c>
      <c r="AY32">
        <f>(((AQ32-labtown_av20!AQ32)/labtown_av20!AQ32)/10)*100</f>
        <v>-0.17249599058056955</v>
      </c>
      <c r="AZ32">
        <f>(((AR32-labtown_av20!AR32)/labtown_av20!AR32)/10)*100</f>
        <v>-0.55194551817916215</v>
      </c>
      <c r="BA32">
        <f>(((AS32-labtown_av20!AS32)/labtown_av20!AS32)/10)*100</f>
        <v>0.42544234205337877</v>
      </c>
    </row>
    <row r="33" spans="1:53" x14ac:dyDescent="0.35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13.5116457532121</v>
      </c>
      <c r="K33">
        <v>13.27036636476188</v>
      </c>
      <c r="L33">
        <v>16.085292563347799</v>
      </c>
      <c r="M33">
        <v>13.7873936257267</v>
      </c>
      <c r="N33">
        <f t="shared" si="3"/>
        <v>-17.802351076017356</v>
      </c>
      <c r="O33">
        <f t="shared" si="4"/>
        <v>-7.6511755380086779</v>
      </c>
      <c r="P33">
        <f t="shared" si="0"/>
        <v>-4.1804269546317774E-2</v>
      </c>
      <c r="Q33">
        <f t="shared" si="1"/>
        <v>-1.8270366364761881</v>
      </c>
      <c r="R33">
        <f t="shared" si="2"/>
        <v>-1.7110111441416773</v>
      </c>
      <c r="S33">
        <f t="shared" si="5"/>
        <v>1.8558256065014731E-8</v>
      </c>
      <c r="T33">
        <f t="shared" si="5"/>
        <v>4.7548484984616553E-4</v>
      </c>
      <c r="U33">
        <f t="shared" si="5"/>
        <v>0.95905747895820403</v>
      </c>
      <c r="V33">
        <f t="shared" si="5"/>
        <v>0.16088963652464172</v>
      </c>
      <c r="W33">
        <f t="shared" si="5"/>
        <v>0.18068300365905332</v>
      </c>
      <c r="X33">
        <f t="shared" si="6"/>
        <v>1.3011056225500011</v>
      </c>
      <c r="Y33">
        <f t="shared" si="7"/>
        <v>0.26321438189986446</v>
      </c>
      <c r="Z33">
        <f t="shared" si="8"/>
        <v>1.426345082472468E-8</v>
      </c>
      <c r="AA33">
        <f t="shared" si="8"/>
        <v>3.6544677204167013E-4</v>
      </c>
      <c r="AB33">
        <f t="shared" si="9"/>
        <v>0.73710962610289366</v>
      </c>
      <c r="AC33">
        <f t="shared" si="9"/>
        <v>0.12365609196993443</v>
      </c>
      <c r="AD33">
        <f t="shared" si="9"/>
        <v>0.13886882089167957</v>
      </c>
      <c r="AE33">
        <f t="shared" si="15"/>
        <v>1.0000000000000002</v>
      </c>
      <c r="AF33" s="17">
        <f t="shared" si="10"/>
        <v>8.82715987268476</v>
      </c>
      <c r="AG33">
        <f t="shared" si="17"/>
        <v>8196.0690979468236</v>
      </c>
      <c r="AH33">
        <f t="shared" si="18"/>
        <v>3.1431616579636515E-2</v>
      </c>
      <c r="AI33">
        <f t="shared" si="12"/>
        <v>4.4832331742524635E-10</v>
      </c>
      <c r="AJ33">
        <f t="shared" si="12"/>
        <v>1.1486582819079605E-5</v>
      </c>
      <c r="AK33">
        <f t="shared" si="12"/>
        <v>2.3168547144825385E-2</v>
      </c>
      <c r="AL33">
        <f t="shared" si="12"/>
        <v>3.8867108705352487E-3</v>
      </c>
      <c r="AM33">
        <f t="shared" si="12"/>
        <v>4.3648715331334889E-3</v>
      </c>
      <c r="AO33" s="32">
        <f t="shared" si="13"/>
        <v>1.8899714661258239E-6</v>
      </c>
      <c r="AP33">
        <f t="shared" si="16"/>
        <v>4.8423342992797609E-2</v>
      </c>
      <c r="AQ33">
        <f t="shared" si="14"/>
        <v>97.670344845742093</v>
      </c>
      <c r="AR33">
        <f t="shared" si="14"/>
        <v>16.384989040007984</v>
      </c>
      <c r="AS33" s="33">
        <f t="shared" si="14"/>
        <v>18.40074412882327</v>
      </c>
      <c r="AW33">
        <f>(((AO33-labtown_av20!AO33)/labtown_av20!AO33)/10)*100</f>
        <v>0.45736586095559711</v>
      </c>
      <c r="AX33">
        <f>(((AP33-labtown_av20!AP33)/labtown_av20!AP33)/10)*100</f>
        <v>0.45736586095559822</v>
      </c>
      <c r="AY33">
        <f>(((AQ33-labtown_av20!AQ33)/labtown_av20!AQ33)/10)*100</f>
        <v>-0.2728321420138996</v>
      </c>
      <c r="AZ33">
        <f>(((AR33-labtown_av20!AR33)/labtown_av20!AR33)/10)*100</f>
        <v>-0.73107967536070284</v>
      </c>
      <c r="BA33">
        <f>(((AS33-labtown_av20!AS33)/labtown_av20!AS33)/10)*100</f>
        <v>0.457365860955596</v>
      </c>
    </row>
    <row r="34" spans="1:53" x14ac:dyDescent="0.35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15.303031802204901</v>
      </c>
      <c r="K34">
        <v>15.029763377165571</v>
      </c>
      <c r="L34">
        <v>18.2178950026249</v>
      </c>
      <c r="M34">
        <v>15.6153385736785</v>
      </c>
      <c r="N34">
        <f t="shared" si="3"/>
        <v>-20.36147400314988</v>
      </c>
      <c r="O34">
        <f t="shared" si="4"/>
        <v>-8.9307370015749399</v>
      </c>
      <c r="P34">
        <f t="shared" si="0"/>
        <v>-0.23693739274017933</v>
      </c>
      <c r="Q34">
        <f t="shared" si="1"/>
        <v>-2.0029763377165573</v>
      </c>
      <c r="R34">
        <f t="shared" si="2"/>
        <v>-1.9044694716493196</v>
      </c>
      <c r="S34">
        <f t="shared" si="5"/>
        <v>1.4359000049945444E-9</v>
      </c>
      <c r="T34">
        <f t="shared" si="5"/>
        <v>1.3226051239512165E-4</v>
      </c>
      <c r="U34">
        <f t="shared" si="5"/>
        <v>0.78904068614649947</v>
      </c>
      <c r="V34">
        <f t="shared" si="5"/>
        <v>0.13493307857410169</v>
      </c>
      <c r="W34">
        <f t="shared" si="5"/>
        <v>0.14890161820081399</v>
      </c>
      <c r="X34">
        <f t="shared" si="6"/>
        <v>1.0730076448697103</v>
      </c>
      <c r="Y34">
        <f t="shared" si="7"/>
        <v>7.0465588385259029E-2</v>
      </c>
      <c r="Z34">
        <f t="shared" si="8"/>
        <v>1.3382010947078557E-9</v>
      </c>
      <c r="AA34">
        <f t="shared" si="8"/>
        <v>1.2326148189855754E-4</v>
      </c>
      <c r="AB34">
        <f t="shared" si="9"/>
        <v>0.73535420732469103</v>
      </c>
      <c r="AC34">
        <f t="shared" si="9"/>
        <v>0.12575220616483671</v>
      </c>
      <c r="AD34">
        <f t="shared" si="9"/>
        <v>0.13877032369037251</v>
      </c>
      <c r="AE34">
        <f t="shared" si="15"/>
        <v>1</v>
      </c>
      <c r="AF34" s="17">
        <f t="shared" si="10"/>
        <v>9.4782276004781938</v>
      </c>
      <c r="AG34">
        <f t="shared" si="17"/>
        <v>13732.952453931319</v>
      </c>
      <c r="AH34">
        <f t="shared" si="18"/>
        <v>2.7729620798532126E-2</v>
      </c>
      <c r="AI34">
        <f t="shared" si="12"/>
        <v>3.7107808908429417E-11</v>
      </c>
      <c r="AJ34">
        <f t="shared" si="12"/>
        <v>3.4179941521121324E-6</v>
      </c>
      <c r="AK34">
        <f t="shared" si="12"/>
        <v>2.0391093321718859E-2</v>
      </c>
      <c r="AL34">
        <f t="shared" si="12"/>
        <v>3.4870609915297556E-3</v>
      </c>
      <c r="AM34">
        <f t="shared" si="12"/>
        <v>3.8480484540235889E-3</v>
      </c>
      <c r="AO34" s="32">
        <f t="shared" si="13"/>
        <v>1.5643330891232356E-7</v>
      </c>
      <c r="AP34">
        <f t="shared" si="16"/>
        <v>1.4409046257010685E-2</v>
      </c>
      <c r="AQ34">
        <f t="shared" si="14"/>
        <v>85.961588530543992</v>
      </c>
      <c r="AR34">
        <f t="shared" si="14"/>
        <v>14.700207458494628</v>
      </c>
      <c r="AS34" s="33">
        <f t="shared" si="14"/>
        <v>16.222002059009178</v>
      </c>
      <c r="AW34">
        <f>(((AO34-labtown_av20!AO34)/labtown_av20!AO34)/10)*100</f>
        <v>0.49049458500339882</v>
      </c>
      <c r="AX34">
        <f>(((AP34-labtown_av20!AP34)/labtown_av20!AP34)/10)*100</f>
        <v>0.4904945850033991</v>
      </c>
      <c r="AY34">
        <f>(((AQ34-labtown_av20!AQ34)/labtown_av20!AQ34)/10)*100</f>
        <v>-0.33521331036815682</v>
      </c>
      <c r="AZ34">
        <f>(((AR34-labtown_av20!AR34)/labtown_av20!AR34)/10)*100</f>
        <v>-0.8492544484310629</v>
      </c>
      <c r="BA34">
        <f>(((AS34-labtown_av20!AS34)/labtown_av20!AS34)/10)*100</f>
        <v>0.49049458500339449</v>
      </c>
    </row>
    <row r="35" spans="1:53" x14ac:dyDescent="0.35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17.255109462713399</v>
      </c>
      <c r="K35">
        <v>16.946982508022053</v>
      </c>
      <c r="L35">
        <v>20.541796979420699</v>
      </c>
      <c r="M35">
        <v>17.6072545537892</v>
      </c>
      <c r="N35">
        <f t="shared" si="3"/>
        <v>-23.150156375304835</v>
      </c>
      <c r="O35">
        <f t="shared" si="4"/>
        <v>-10.325078187652418</v>
      </c>
      <c r="P35">
        <f t="shared" si="0"/>
        <v>-0.44957442361699329</v>
      </c>
      <c r="Q35">
        <f t="shared" si="1"/>
        <v>-2.1946982508022055</v>
      </c>
      <c r="R35">
        <f t="shared" si="2"/>
        <v>-2.1373447910243515</v>
      </c>
      <c r="S35">
        <f t="shared" si="5"/>
        <v>8.8311005780946007E-11</v>
      </c>
      <c r="T35">
        <f t="shared" si="5"/>
        <v>3.2800126441677391E-5</v>
      </c>
      <c r="U35">
        <f t="shared" si="5"/>
        <v>0.63789956885452936</v>
      </c>
      <c r="V35">
        <f t="shared" si="5"/>
        <v>0.1113921689317663</v>
      </c>
      <c r="W35">
        <f t="shared" si="5"/>
        <v>0.11796765632556379</v>
      </c>
      <c r="X35">
        <f t="shared" si="6"/>
        <v>0.8672921943266122</v>
      </c>
      <c r="Y35">
        <f t="shared" si="7"/>
        <v>-0.14237934130154298</v>
      </c>
      <c r="Z35">
        <f t="shared" si="8"/>
        <v>1.0182382172770841E-10</v>
      </c>
      <c r="AA35">
        <f t="shared" si="8"/>
        <v>3.7819003394979527E-5</v>
      </c>
      <c r="AB35">
        <f t="shared" si="9"/>
        <v>0.73550710248212359</v>
      </c>
      <c r="AC35">
        <f t="shared" si="9"/>
        <v>0.12843672485517296</v>
      </c>
      <c r="AD35">
        <f t="shared" si="9"/>
        <v>0.13601835355748462</v>
      </c>
      <c r="AE35">
        <f t="shared" si="15"/>
        <v>1</v>
      </c>
      <c r="AF35" s="17">
        <f t="shared" si="10"/>
        <v>9.2739023690630891</v>
      </c>
      <c r="AG35">
        <f t="shared" si="17"/>
        <v>9645.4041803819728</v>
      </c>
      <c r="AH35">
        <f t="shared" si="18"/>
        <v>2.4195080250622759E-2</v>
      </c>
      <c r="AI35">
        <f t="shared" si="12"/>
        <v>2.4636355381270106E-12</v>
      </c>
      <c r="AJ35">
        <f t="shared" si="12"/>
        <v>9.1503382214010423E-7</v>
      </c>
      <c r="AK35">
        <f t="shared" si="12"/>
        <v>1.7795653369457997E-2</v>
      </c>
      <c r="AL35">
        <f t="shared" si="12"/>
        <v>3.1075368649980646E-3</v>
      </c>
      <c r="AM35">
        <f t="shared" si="12"/>
        <v>3.2909749798809202E-3</v>
      </c>
      <c r="AO35" s="32">
        <f t="shared" si="13"/>
        <v>1.0385810170959859E-8</v>
      </c>
      <c r="AP35">
        <f t="shared" si="16"/>
        <v>3.8574567665069265E-3</v>
      </c>
      <c r="AQ35">
        <f t="shared" si="14"/>
        <v>75.020137882856204</v>
      </c>
      <c r="AR35">
        <f t="shared" si="14"/>
        <v>13.100268882980265</v>
      </c>
      <c r="AS35" s="33">
        <f t="shared" si="14"/>
        <v>13.873578656202836</v>
      </c>
      <c r="AW35">
        <f>(((AO35-labtown_av20!AO35)/labtown_av20!AO35)/10)*100</f>
        <v>0.52659695070742651</v>
      </c>
      <c r="AX35">
        <f>(((AP35-labtown_av20!AP35)/labtown_av20!AP35)/10)*100</f>
        <v>0.52659695070742674</v>
      </c>
      <c r="AY35">
        <f>(((AQ35-labtown_av20!AQ35)/labtown_av20!AQ35)/10)*100</f>
        <v>-0.40284201961126359</v>
      </c>
      <c r="AZ35">
        <f>(((AR35-labtown_av20!AR35)/labtown_av20!AR35)/10)*100</f>
        <v>-0.97641576904935723</v>
      </c>
      <c r="BA35">
        <f>(((AS35-labtown_av20!AS35)/labtown_av20!AS35)/10)*100</f>
        <v>0.52659695070742996</v>
      </c>
    </row>
    <row r="36" spans="1:53" x14ac:dyDescent="0.35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18.388828453975201</v>
      </c>
      <c r="K36">
        <v>18.060456517297041</v>
      </c>
      <c r="L36">
        <v>21.8914624452086</v>
      </c>
      <c r="M36">
        <v>18.764110667321599</v>
      </c>
      <c r="N36">
        <f t="shared" si="3"/>
        <v>-24.769754934250315</v>
      </c>
      <c r="O36">
        <f t="shared" si="4"/>
        <v>-11.134877467125158</v>
      </c>
      <c r="P36">
        <f t="shared" si="0"/>
        <v>-0.57306881373658236</v>
      </c>
      <c r="Q36">
        <f t="shared" si="1"/>
        <v>-2.3060456517297041</v>
      </c>
      <c r="R36">
        <f t="shared" si="2"/>
        <v>-2.254026308483724</v>
      </c>
      <c r="S36">
        <f t="shared" si="5"/>
        <v>1.7483650405270693E-11</v>
      </c>
      <c r="T36">
        <f t="shared" si="5"/>
        <v>1.459432990833293E-5</v>
      </c>
      <c r="U36">
        <f t="shared" si="5"/>
        <v>0.56379260669412878</v>
      </c>
      <c r="V36">
        <f t="shared" si="5"/>
        <v>9.9654542209672667E-2</v>
      </c>
      <c r="W36">
        <f t="shared" si="5"/>
        <v>0.10497570794624535</v>
      </c>
      <c r="X36">
        <f t="shared" si="6"/>
        <v>0.76843745119743878</v>
      </c>
      <c r="Y36">
        <f t="shared" si="7"/>
        <v>-0.26339611008045044</v>
      </c>
      <c r="Z36">
        <f t="shared" si="8"/>
        <v>2.2752210187083299E-11</v>
      </c>
      <c r="AA36">
        <f t="shared" si="8"/>
        <v>1.8992215808314541E-5</v>
      </c>
      <c r="AB36">
        <f t="shared" si="9"/>
        <v>0.73368705002025014</v>
      </c>
      <c r="AC36">
        <f t="shared" si="9"/>
        <v>0.12968465039592128</v>
      </c>
      <c r="AD36">
        <f t="shared" si="9"/>
        <v>0.13660930734526808</v>
      </c>
      <c r="AE36">
        <f t="shared" si="15"/>
        <v>1</v>
      </c>
      <c r="AF36" s="17">
        <f t="shared" si="10"/>
        <v>10.015328914256084</v>
      </c>
      <c r="AG36">
        <f t="shared" si="17"/>
        <v>18600.646872719906</v>
      </c>
      <c r="AH36">
        <f t="shared" si="18"/>
        <v>2.2633303877812771E-2</v>
      </c>
      <c r="AI36">
        <f t="shared" si="12"/>
        <v>5.1495768705612363E-13</v>
      </c>
      <c r="AJ36">
        <f t="shared" si="12"/>
        <v>4.2985659170258252E-7</v>
      </c>
      <c r="AK36">
        <f t="shared" si="12"/>
        <v>1.6605761954324338E-2</v>
      </c>
      <c r="AL36">
        <f t="shared" si="12"/>
        <v>2.9351921006987988E-3</v>
      </c>
      <c r="AM36">
        <f t="shared" si="12"/>
        <v>3.0919199656829727E-3</v>
      </c>
      <c r="AO36" s="32">
        <f t="shared" si="13"/>
        <v>2.170878241149048E-9</v>
      </c>
      <c r="AP36">
        <f t="shared" si="16"/>
        <v>1.8121223261590501E-3</v>
      </c>
      <c r="AQ36">
        <f t="shared" si="14"/>
        <v>70.003979376298773</v>
      </c>
      <c r="AR36">
        <f t="shared" si="14"/>
        <v>12.373724725668829</v>
      </c>
      <c r="AS36" s="33">
        <f t="shared" si="14"/>
        <v>13.034433596374175</v>
      </c>
      <c r="AW36">
        <f>(((AO36-labtown_av20!AO36)/labtown_av20!AO36)/10)*100</f>
        <v>0.55115763691804376</v>
      </c>
      <c r="AX36">
        <f>(((AP36-labtown_av20!AP36)/labtown_av20!AP36)/10)*100</f>
        <v>0.55115763691804698</v>
      </c>
      <c r="AY36">
        <f>(((AQ36-labtown_av20!AQ36)/labtown_av20!AQ36)/10)*100</f>
        <v>-0.43869712745332656</v>
      </c>
      <c r="AZ36">
        <f>(((AR36-labtown_av20!AR36)/labtown_av20!AR36)/10)*100</f>
        <v>-1.0464543649111904</v>
      </c>
      <c r="BA36">
        <f>(((AS36-labtown_av20!AS36)/labtown_av20!AS36)/10)*100</f>
        <v>0.55115763691804576</v>
      </c>
    </row>
    <row r="37" spans="1:53" x14ac:dyDescent="0.35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20.3417624826793</v>
      </c>
      <c r="K37">
        <v>19.978516724060071</v>
      </c>
      <c r="L37">
        <v>24.216383907951599</v>
      </c>
      <c r="M37">
        <v>20.756900492529901</v>
      </c>
      <c r="N37">
        <f t="shared" si="3"/>
        <v>-27.559660689541914</v>
      </c>
      <c r="O37">
        <f t="shared" si="4"/>
        <v>-12.529830344770957</v>
      </c>
      <c r="P37">
        <f t="shared" si="0"/>
        <v>-0.7857991275775692</v>
      </c>
      <c r="Q37">
        <f t="shared" si="1"/>
        <v>-2.4978516724060071</v>
      </c>
      <c r="R37">
        <f t="shared" si="2"/>
        <v>-2.4683980636126872</v>
      </c>
      <c r="S37">
        <f t="shared" si="5"/>
        <v>1.0739682426116887E-12</v>
      </c>
      <c r="T37">
        <f t="shared" si="5"/>
        <v>3.6171275384763834E-6</v>
      </c>
      <c r="U37">
        <f t="shared" si="5"/>
        <v>0.45575534955461733</v>
      </c>
      <c r="V37">
        <f t="shared" si="5"/>
        <v>8.2261533651133534E-2</v>
      </c>
      <c r="W37">
        <f t="shared" si="5"/>
        <v>8.4720467153831996E-2</v>
      </c>
      <c r="X37">
        <f t="shared" si="6"/>
        <v>0.6227409674881953</v>
      </c>
      <c r="Y37">
        <f t="shared" si="7"/>
        <v>-0.47362462917916509</v>
      </c>
      <c r="Z37">
        <f t="shared" si="8"/>
        <v>1.7245826092725254E-12</v>
      </c>
      <c r="AA37">
        <f t="shared" si="8"/>
        <v>5.8083982383011438E-6</v>
      </c>
      <c r="AB37">
        <f t="shared" si="9"/>
        <v>0.73185380976763292</v>
      </c>
      <c r="AC37">
        <f t="shared" si="9"/>
        <v>0.13209590816376296</v>
      </c>
      <c r="AD37">
        <f t="shared" si="9"/>
        <v>0.13604447366864131</v>
      </c>
      <c r="AE37">
        <f t="shared" si="15"/>
        <v>1</v>
      </c>
      <c r="AF37" s="17">
        <f t="shared" si="10"/>
        <v>8.6129679999005333</v>
      </c>
      <c r="AG37">
        <f t="shared" si="17"/>
        <v>3949.8416144163302</v>
      </c>
      <c r="AH37">
        <f t="shared" si="18"/>
        <v>1.9203672447694383E-2</v>
      </c>
      <c r="AI37">
        <f t="shared" si="12"/>
        <v>3.3118319537459683E-14</v>
      </c>
      <c r="AJ37">
        <f t="shared" si="12"/>
        <v>1.1154257721410027E-7</v>
      </c>
      <c r="AK37">
        <f t="shared" si="12"/>
        <v>1.4054280842374858E-2</v>
      </c>
      <c r="AL37">
        <f t="shared" si="12"/>
        <v>2.5367265520576223E-3</v>
      </c>
      <c r="AM37">
        <f t="shared" si="12"/>
        <v>2.612553510651571E-3</v>
      </c>
      <c r="AO37" s="32">
        <f t="shared" si="13"/>
        <v>1.3961504231212094E-10</v>
      </c>
      <c r="AP37">
        <f t="shared" si="16"/>
        <v>4.7022378716212311E-4</v>
      </c>
      <c r="AQ37">
        <f t="shared" si="14"/>
        <v>59.247843546384985</v>
      </c>
      <c r="AR37">
        <f t="shared" si="14"/>
        <v>10.693935859251981</v>
      </c>
      <c r="AS37" s="33">
        <f t="shared" si="14"/>
        <v>11.013595316022403</v>
      </c>
      <c r="AW37">
        <f>(((AO37-labtown_av20!AO37)/labtown_av20!AO37)/10)*100</f>
        <v>0.5744917057067227</v>
      </c>
      <c r="AX37">
        <f>(((AP37-labtown_av20!AP37)/labtown_av20!AP37)/10)*100</f>
        <v>0.57449170570672259</v>
      </c>
      <c r="AY37">
        <f>(((AQ37-labtown_av20!AQ37)/labtown_av20!AQ37)/10)*100</f>
        <v>-0.51728250730075109</v>
      </c>
      <c r="AZ37">
        <f>(((AR37-labtown_av20!AR37)/labtown_av20!AR37)/10)*100</f>
        <v>-1.1817646278824496</v>
      </c>
      <c r="BA37">
        <f>(((AS37-labtown_av20!AS37)/labtown_av20!AS37)/10)*100</f>
        <v>0.57449170570672303</v>
      </c>
    </row>
    <row r="38" spans="1:53" x14ac:dyDescent="0.35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21.869290581903002</v>
      </c>
      <c r="K38">
        <v>21.478767535797772</v>
      </c>
      <c r="L38">
        <v>26.0348697403609</v>
      </c>
      <c r="M38">
        <v>22.315602634594999</v>
      </c>
      <c r="N38">
        <f t="shared" si="3"/>
        <v>-29.741843688433079</v>
      </c>
      <c r="O38">
        <f t="shared" si="4"/>
        <v>-13.620921844216539</v>
      </c>
      <c r="P38">
        <f t="shared" si="0"/>
        <v>-0.95219058124301637</v>
      </c>
      <c r="Q38">
        <f t="shared" si="1"/>
        <v>-2.6478767535797774</v>
      </c>
      <c r="R38">
        <f t="shared" si="2"/>
        <v>-2.6199605723184596</v>
      </c>
      <c r="S38">
        <f t="shared" si="5"/>
        <v>1.2113828042079573E-13</v>
      </c>
      <c r="T38">
        <f t="shared" si="5"/>
        <v>1.2148112485634744E-6</v>
      </c>
      <c r="U38">
        <f t="shared" si="5"/>
        <v>0.38589476306209664</v>
      </c>
      <c r="V38">
        <f t="shared" si="5"/>
        <v>7.0801382362445209E-2</v>
      </c>
      <c r="W38">
        <f t="shared" si="5"/>
        <v>7.280573333211468E-2</v>
      </c>
      <c r="X38">
        <f t="shared" si="6"/>
        <v>0.52950309356802627</v>
      </c>
      <c r="Y38">
        <f t="shared" si="7"/>
        <v>-0.6358162715252097</v>
      </c>
      <c r="Z38">
        <f t="shared" si="8"/>
        <v>2.2877728551973583E-13</v>
      </c>
      <c r="AA38">
        <f t="shared" si="8"/>
        <v>2.2942476886726731E-6</v>
      </c>
      <c r="AB38">
        <f t="shared" si="9"/>
        <v>0.72878660719764043</v>
      </c>
      <c r="AC38">
        <f t="shared" si="9"/>
        <v>0.13371287764412129</v>
      </c>
      <c r="AD38">
        <f t="shared" si="9"/>
        <v>0.13749822091032068</v>
      </c>
      <c r="AE38">
        <f t="shared" si="15"/>
        <v>0.99999999999999989</v>
      </c>
      <c r="AF38" s="17">
        <f t="shared" si="10"/>
        <v>9.8699979981782864</v>
      </c>
      <c r="AG38">
        <f t="shared" si="17"/>
        <v>12393.489930327089</v>
      </c>
      <c r="AH38">
        <f t="shared" si="18"/>
        <v>1.7821319139138661E-2</v>
      </c>
      <c r="AI38">
        <f t="shared" si="12"/>
        <v>4.0771130170330586E-15</v>
      </c>
      <c r="AJ38">
        <f t="shared" si="12"/>
        <v>4.0886520244066945E-8</v>
      </c>
      <c r="AK38">
        <f t="shared" si="12"/>
        <v>1.2987938711199239E-2</v>
      </c>
      <c r="AL38">
        <f t="shared" si="12"/>
        <v>2.3829398655084849E-3</v>
      </c>
      <c r="AM38">
        <f t="shared" si="12"/>
        <v>2.4503996759066135E-3</v>
      </c>
      <c r="AO38" s="32">
        <f t="shared" si="13"/>
        <v>1.7187656690748617E-11</v>
      </c>
      <c r="AP38">
        <f t="shared" si="16"/>
        <v>1.7236301036995951E-4</v>
      </c>
      <c r="AQ38">
        <f t="shared" si="14"/>
        <v>54.75252482724261</v>
      </c>
      <c r="AR38">
        <f t="shared" si="14"/>
        <v>10.045625949526242</v>
      </c>
      <c r="AS38" s="33">
        <f t="shared" si="14"/>
        <v>10.33001248889909</v>
      </c>
      <c r="AW38">
        <f>(((AO38-labtown_av20!AO38)/labtown_av20!AO38)/10)*100</f>
        <v>0.60784896970245317</v>
      </c>
      <c r="AX38">
        <f>(((AP38-labtown_av20!AP38)/labtown_av20!AP38)/10)*100</f>
        <v>0.6078489697024505</v>
      </c>
      <c r="AY38">
        <f>(((AQ38-labtown_av20!AQ38)/labtown_av20!AQ38)/10)*100</f>
        <v>-0.56489523984006462</v>
      </c>
      <c r="AZ38">
        <f>(((AR38-labtown_av20!AR38)/labtown_av20!AR38)/10)*100</f>
        <v>-1.2737766273180411</v>
      </c>
      <c r="BA38">
        <f>(((AS38-labtown_av20!AS38)/labtown_av20!AS38)/10)*100</f>
        <v>0.6078489697024505</v>
      </c>
    </row>
    <row r="39" spans="1:53" x14ac:dyDescent="0.35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23.0931042878242</v>
      </c>
      <c r="K39">
        <v>22.680727425541683</v>
      </c>
      <c r="L39">
        <v>27.4917908188383</v>
      </c>
      <c r="M39">
        <v>23.5643921304328</v>
      </c>
      <c r="N39">
        <f t="shared" si="3"/>
        <v>-31.490148982605959</v>
      </c>
      <c r="O39">
        <f t="shared" si="4"/>
        <v>-14.495074491302979</v>
      </c>
      <c r="P39">
        <f t="shared" si="0"/>
        <v>-1.0854988599237108</v>
      </c>
      <c r="Q39">
        <f t="shared" si="1"/>
        <v>-2.7680727425541685</v>
      </c>
      <c r="R39">
        <f t="shared" si="2"/>
        <v>-2.7746425275114079</v>
      </c>
      <c r="S39">
        <f t="shared" si="5"/>
        <v>2.1086381642129924E-14</v>
      </c>
      <c r="T39">
        <f t="shared" si="5"/>
        <v>5.068379593206653E-7</v>
      </c>
      <c r="U39">
        <f t="shared" si="5"/>
        <v>0.33773326227391509</v>
      </c>
      <c r="V39">
        <f t="shared" si="5"/>
        <v>6.2782887005568014E-2</v>
      </c>
      <c r="W39">
        <f t="shared" si="5"/>
        <v>6.2371768896456022E-2</v>
      </c>
      <c r="X39">
        <f t="shared" si="6"/>
        <v>0.46288842501391952</v>
      </c>
      <c r="Y39">
        <f t="shared" si="7"/>
        <v>-0.77026923662821589</v>
      </c>
      <c r="Z39">
        <f t="shared" si="8"/>
        <v>4.555391861763628E-14</v>
      </c>
      <c r="AA39">
        <f t="shared" si="8"/>
        <v>1.0949462806407919E-6</v>
      </c>
      <c r="AB39">
        <f t="shared" si="9"/>
        <v>0.7296213169809963</v>
      </c>
      <c r="AC39">
        <f t="shared" si="9"/>
        <v>0.13563287309178249</v>
      </c>
      <c r="AD39">
        <f t="shared" si="9"/>
        <v>0.1347447149808951</v>
      </c>
      <c r="AE39">
        <f t="shared" si="15"/>
        <v>1</v>
      </c>
      <c r="AF39" s="17">
        <f t="shared" si="10"/>
        <v>9.8720078519071119</v>
      </c>
      <c r="AG39">
        <f t="shared" si="17"/>
        <v>11302.95399774975</v>
      </c>
      <c r="AH39">
        <f t="shared" si="18"/>
        <v>1.5888929622273746E-2</v>
      </c>
      <c r="AI39">
        <f t="shared" si="12"/>
        <v>7.2380300693440862E-16</v>
      </c>
      <c r="AJ39">
        <f t="shared" si="12"/>
        <v>1.739752439327194E-8</v>
      </c>
      <c r="AK39">
        <f t="shared" si="12"/>
        <v>1.1592901756421735E-2</v>
      </c>
      <c r="AL39">
        <f t="shared" si="12"/>
        <v>2.1550611750221185E-3</v>
      </c>
      <c r="AM39">
        <f t="shared" si="12"/>
        <v>2.1409492933047772E-3</v>
      </c>
      <c r="AO39" s="32">
        <f t="shared" si="13"/>
        <v>3.0512957435683671E-12</v>
      </c>
      <c r="AP39">
        <f t="shared" si="16"/>
        <v>7.3341767886062531E-5</v>
      </c>
      <c r="AQ39">
        <f t="shared" si="14"/>
        <v>48.871545774306846</v>
      </c>
      <c r="AR39">
        <f t="shared" si="14"/>
        <v>9.0849705340756195</v>
      </c>
      <c r="AS39" s="33">
        <f t="shared" si="14"/>
        <v>9.0254798657510467</v>
      </c>
      <c r="AW39">
        <f>(((AO39-labtown_av20!AO39)/labtown_av20!AO39)/10)*100</f>
        <v>0.61730386737635112</v>
      </c>
      <c r="AX39">
        <f>(((AP39-labtown_av20!AP39)/labtown_av20!AP39)/10)*100</f>
        <v>0.61730386737634968</v>
      </c>
      <c r="AY39">
        <f>(((AQ39-labtown_av20!AQ39)/labtown_av20!AQ39)/10)*100</f>
        <v>-0.61819615808962447</v>
      </c>
      <c r="AZ39">
        <f>(((AR39-labtown_av20!AR39)/labtown_av20!AR39)/10)*100</f>
        <v>-1.3609149578173256</v>
      </c>
      <c r="BA39">
        <f>(((AS39-labtown_av20!AS39)/labtown_av20!AS39)/10)*100</f>
        <v>0.61730386737634968</v>
      </c>
    </row>
    <row r="40" spans="1:53" x14ac:dyDescent="0.35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25.512115636758601</v>
      </c>
      <c r="K40">
        <v>25.056542143245032</v>
      </c>
      <c r="L40">
        <v>30.371566234236401</v>
      </c>
      <c r="M40">
        <v>26.0327710579169</v>
      </c>
      <c r="N40">
        <f t="shared" si="3"/>
        <v>-34.945879481083679</v>
      </c>
      <c r="O40">
        <f t="shared" si="4"/>
        <v>-16.22293974054184</v>
      </c>
      <c r="P40">
        <f t="shared" si="0"/>
        <v>-1.348998310432632</v>
      </c>
      <c r="Q40">
        <f t="shared" si="1"/>
        <v>-3.0056542143245033</v>
      </c>
      <c r="R40">
        <f t="shared" si="2"/>
        <v>-3.0412469054804285</v>
      </c>
      <c r="S40">
        <f t="shared" si="5"/>
        <v>6.6557557512606605E-16</v>
      </c>
      <c r="T40">
        <f t="shared" si="5"/>
        <v>9.0046490350068846E-8</v>
      </c>
      <c r="U40">
        <f t="shared" si="5"/>
        <v>0.25950006901236344</v>
      </c>
      <c r="V40">
        <f t="shared" si="5"/>
        <v>4.9506355964636532E-2</v>
      </c>
      <c r="W40">
        <f t="shared" si="5"/>
        <v>4.7775281079085234E-2</v>
      </c>
      <c r="X40">
        <f t="shared" si="6"/>
        <v>0.35678179610257627</v>
      </c>
      <c r="Y40">
        <f t="shared" si="7"/>
        <v>-1.0306308994697244</v>
      </c>
      <c r="Z40">
        <f t="shared" si="8"/>
        <v>1.8654975741383123E-15</v>
      </c>
      <c r="AA40">
        <f t="shared" si="8"/>
        <v>2.5238532720481091E-7</v>
      </c>
      <c r="AB40">
        <f t="shared" si="9"/>
        <v>0.72733550827732274</v>
      </c>
      <c r="AC40">
        <f t="shared" si="9"/>
        <v>0.13875807708082519</v>
      </c>
      <c r="AD40">
        <f t="shared" si="9"/>
        <v>0.13390616225652285</v>
      </c>
      <c r="AE40">
        <f t="shared" si="15"/>
        <v>0.99999999999999989</v>
      </c>
      <c r="AF40" s="17">
        <f t="shared" si="10"/>
        <v>9.1280125360663948</v>
      </c>
      <c r="AG40">
        <f t="shared" si="17"/>
        <v>4476.3842229278753</v>
      </c>
      <c r="AH40">
        <f t="shared" si="18"/>
        <v>1.3559172727562019E-2</v>
      </c>
      <c r="AI40">
        <f t="shared" si="12"/>
        <v>2.5294603830589309E-17</v>
      </c>
      <c r="AJ40">
        <f t="shared" si="12"/>
        <v>3.4221362454722888E-9</v>
      </c>
      <c r="AK40">
        <f t="shared" si="12"/>
        <v>9.8620677876213331E-3</v>
      </c>
      <c r="AL40">
        <f t="shared" si="12"/>
        <v>1.8814447344832734E-3</v>
      </c>
      <c r="AM40">
        <f t="shared" si="12"/>
        <v>1.8156567833211392E-3</v>
      </c>
      <c r="AO40" s="32">
        <f t="shared" si="13"/>
        <v>1.0663304278109953E-13</v>
      </c>
      <c r="AP40">
        <f t="shared" si="16"/>
        <v>1.4426507847689671E-5</v>
      </c>
      <c r="AQ40">
        <f t="shared" si="14"/>
        <v>41.574966081729244</v>
      </c>
      <c r="AR40">
        <f t="shared" si="14"/>
        <v>7.9315010508213692</v>
      </c>
      <c r="AS40" s="33">
        <f t="shared" si="14"/>
        <v>7.6541624746674648</v>
      </c>
      <c r="AW40">
        <f>(((AO40-labtown_av20!AO40)/labtown_av20!AO40)/10)*100</f>
        <v>0.66494531999040229</v>
      </c>
      <c r="AX40">
        <f>(((AP40-labtown_av20!AP40)/labtown_av20!AP40)/10)*100</f>
        <v>0.66494531999040352</v>
      </c>
      <c r="AY40">
        <f>(((AQ40-labtown_av20!AQ40)/labtown_av20!AQ40)/10)*100</f>
        <v>-0.69743492352464143</v>
      </c>
      <c r="AZ40">
        <f>(((AR40-labtown_av20!AR40)/labtown_av20!AR40)/10)*100</f>
        <v>-1.507567455245217</v>
      </c>
      <c r="BA40">
        <f>(((AS40-labtown_av20!AS40)/labtown_av20!AS40)/10)*100</f>
        <v>0.66494531999040285</v>
      </c>
    </row>
    <row r="41" spans="1:53" x14ac:dyDescent="0.35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27.793640087793399</v>
      </c>
      <c r="K41">
        <v>27.297325086225705</v>
      </c>
      <c r="L41">
        <v>33.087666771182697</v>
      </c>
      <c r="M41">
        <v>28.360857232442299</v>
      </c>
      <c r="N41">
        <f t="shared" si="3"/>
        <v>-38.205200125419232</v>
      </c>
      <c r="O41">
        <f t="shared" si="4"/>
        <v>-17.852600062709616</v>
      </c>
      <c r="P41">
        <f t="shared" si="0"/>
        <v>-1.597521509563212</v>
      </c>
      <c r="Q41">
        <f t="shared" si="1"/>
        <v>-3.2297325086225706</v>
      </c>
      <c r="R41">
        <f t="shared" si="2"/>
        <v>-3.3222280677490916</v>
      </c>
      <c r="S41">
        <f t="shared" si="5"/>
        <v>2.5567743781536318E-17</v>
      </c>
      <c r="T41">
        <f t="shared" si="5"/>
        <v>1.7648764381887477E-8</v>
      </c>
      <c r="U41">
        <f t="shared" si="5"/>
        <v>0.20239753721292</v>
      </c>
      <c r="V41">
        <f t="shared" si="5"/>
        <v>3.9568081493565388E-2</v>
      </c>
      <c r="W41">
        <f t="shared" si="5"/>
        <v>3.6072370465464028E-2</v>
      </c>
      <c r="X41">
        <f t="shared" si="6"/>
        <v>0.27803800682071383</v>
      </c>
      <c r="Y41">
        <f t="shared" si="7"/>
        <v>-1.2799974594537449</v>
      </c>
      <c r="Z41">
        <f t="shared" si="8"/>
        <v>9.1957729354688788E-17</v>
      </c>
      <c r="AA41">
        <f t="shared" si="8"/>
        <v>6.3476085818971721E-8</v>
      </c>
      <c r="AB41">
        <f t="shared" si="9"/>
        <v>0.72794917330647968</v>
      </c>
      <c r="AC41">
        <f t="shared" si="9"/>
        <v>0.14231177221422078</v>
      </c>
      <c r="AD41">
        <f t="shared" si="9"/>
        <v>0.12973899100321357</v>
      </c>
      <c r="AE41">
        <f t="shared" si="15"/>
        <v>1</v>
      </c>
      <c r="AF41" s="17">
        <f t="shared" si="10"/>
        <v>8.6284315092255301</v>
      </c>
      <c r="AG41">
        <f t="shared" si="17"/>
        <v>2281.1461376840793</v>
      </c>
      <c r="AH41">
        <f t="shared" si="18"/>
        <v>1.1915581921396088E-2</v>
      </c>
      <c r="AI41">
        <f t="shared" si="12"/>
        <v>1.095729857431364E-18</v>
      </c>
      <c r="AJ41">
        <f t="shared" si="12"/>
        <v>7.5635450062552604E-10</v>
      </c>
      <c r="AK41">
        <f t="shared" si="12"/>
        <v>8.6739380091459175E-3</v>
      </c>
      <c r="AL41">
        <f t="shared" si="12"/>
        <v>1.6957275801976071E-3</v>
      </c>
      <c r="AM41">
        <f t="shared" si="12"/>
        <v>1.5459155756980612E-3</v>
      </c>
      <c r="AO41" s="32">
        <f t="shared" si="13"/>
        <v>4.6192069085781998E-15</v>
      </c>
      <c r="AP41">
        <f t="shared" si="16"/>
        <v>3.1885212499491385E-6</v>
      </c>
      <c r="AQ41">
        <f t="shared" si="14"/>
        <v>36.56623400803479</v>
      </c>
      <c r="AR41">
        <f t="shared" si="14"/>
        <v>7.148583659002858</v>
      </c>
      <c r="AS41" s="33">
        <f t="shared" si="14"/>
        <v>6.5170295934830191</v>
      </c>
      <c r="AW41">
        <f>(((AO41-labtown_av20!AO41)/labtown_av20!AO41)/10)*100</f>
        <v>0.71278086669489404</v>
      </c>
      <c r="AX41">
        <f>(((AP41-labtown_av20!AP41)/labtown_av20!AP41)/10)*100</f>
        <v>0.71278086669489304</v>
      </c>
      <c r="AY41">
        <f>(((AQ41-labtown_av20!AQ41)/labtown_av20!AQ41)/10)*100</f>
        <v>-0.76922507953066788</v>
      </c>
      <c r="AZ41">
        <f>(((AR41-labtown_av20!AR41)/labtown_av20!AR41)/10)*100</f>
        <v>-1.6414915058338813</v>
      </c>
      <c r="BA41">
        <f>(((AS41-labtown_av20!AS41)/labtown_av20!AS41)/10)*100</f>
        <v>0.71278086669489149</v>
      </c>
    </row>
    <row r="42" spans="1:53" x14ac:dyDescent="0.35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28.677760763150498</v>
      </c>
      <c r="K42">
        <v>28.165657892379922</v>
      </c>
      <c r="L42">
        <v>34.140191384703002</v>
      </c>
      <c r="M42">
        <v>29.263021186888299</v>
      </c>
      <c r="N42">
        <f t="shared" si="3"/>
        <v>-39.468229661643598</v>
      </c>
      <c r="O42">
        <f t="shared" si="4"/>
        <v>-18.484114830821799</v>
      </c>
      <c r="P42">
        <f t="shared" si="0"/>
        <v>-1.6938275117003201</v>
      </c>
      <c r="Q42">
        <f t="shared" si="1"/>
        <v>-3.3165657892379925</v>
      </c>
      <c r="R42">
        <f t="shared" si="2"/>
        <v>-3.3846935881995832</v>
      </c>
      <c r="S42">
        <f t="shared" si="5"/>
        <v>7.2304553313852674E-18</v>
      </c>
      <c r="T42">
        <f t="shared" si="5"/>
        <v>9.3853597910648727E-9</v>
      </c>
      <c r="U42">
        <f t="shared" si="5"/>
        <v>0.18381462322449518</v>
      </c>
      <c r="V42">
        <f t="shared" si="5"/>
        <v>3.6277201631886885E-2</v>
      </c>
      <c r="W42">
        <f t="shared" si="5"/>
        <v>3.3888024445577064E-2</v>
      </c>
      <c r="X42">
        <f t="shared" si="6"/>
        <v>0.25397985868731893</v>
      </c>
      <c r="Y42">
        <f t="shared" si="7"/>
        <v>-1.370500311614353</v>
      </c>
      <c r="Z42">
        <f t="shared" si="8"/>
        <v>2.8468617034262019E-17</v>
      </c>
      <c r="AA42">
        <f t="shared" si="8"/>
        <v>3.6953165654838117E-8</v>
      </c>
      <c r="AB42">
        <f t="shared" si="9"/>
        <v>0.72373700881058467</v>
      </c>
      <c r="AC42">
        <f t="shared" si="9"/>
        <v>0.14283495478493305</v>
      </c>
      <c r="AD42">
        <f t="shared" si="9"/>
        <v>0.13342799945131661</v>
      </c>
      <c r="AE42">
        <f t="shared" si="15"/>
        <v>1</v>
      </c>
      <c r="AF42" s="17">
        <f t="shared" si="10"/>
        <v>9.2305467269012063</v>
      </c>
      <c r="AG42">
        <f t="shared" si="17"/>
        <v>3909.6240942166019</v>
      </c>
      <c r="AH42">
        <f t="shared" si="18"/>
        <v>1.2279701209274079E-2</v>
      </c>
      <c r="AI42">
        <f t="shared" si="12"/>
        <v>3.4958611102198795E-19</v>
      </c>
      <c r="AJ42">
        <f t="shared" si="12"/>
        <v>4.5377383297822102E-10</v>
      </c>
      <c r="AK42">
        <f t="shared" si="12"/>
        <v>8.8872742222877409E-3</v>
      </c>
      <c r="AL42">
        <f t="shared" si="12"/>
        <v>1.7539705669991509E-3</v>
      </c>
      <c r="AM42">
        <f t="shared" si="12"/>
        <v>1.6384559662133539E-3</v>
      </c>
      <c r="AO42" s="32">
        <f t="shared" si="13"/>
        <v>1.4737305625322919E-15</v>
      </c>
      <c r="AP42">
        <f t="shared" si="16"/>
        <v>1.9129488988633367E-6</v>
      </c>
      <c r="AQ42">
        <f t="shared" si="14"/>
        <v>37.46558351732417</v>
      </c>
      <c r="AR42">
        <f t="shared" si="14"/>
        <v>7.3941153520431486</v>
      </c>
      <c r="AS42" s="33">
        <f t="shared" si="14"/>
        <v>6.9071469278712909</v>
      </c>
      <c r="AW42">
        <f>(((AO42-labtown_av20!AO42)/labtown_av20!AO42)/10)*100</f>
        <v>0.75315317861453057</v>
      </c>
      <c r="AX42">
        <f>(((AP42-labtown_av20!AP42)/labtown_av20!AP42)/10)*100</f>
        <v>0.75315317861453213</v>
      </c>
      <c r="AY42">
        <f>(((AQ42-labtown_av20!AQ42)/labtown_av20!AQ42)/10)*100</f>
        <v>-0.77821915371370465</v>
      </c>
      <c r="AZ42">
        <f>(((AR42-labtown_av20!AR42)/labtown_av20!AR42)/10)*100</f>
        <v>-1.6759609887475109</v>
      </c>
      <c r="BA42">
        <f>(((AS42-labtown_av20!AS42)/labtown_av20!AS42)/10)*100</f>
        <v>0.7531531786145309</v>
      </c>
    </row>
    <row r="43" spans="1:53" x14ac:dyDescent="0.35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33.286890335462402</v>
      </c>
      <c r="K43">
        <v>32.692481579472002</v>
      </c>
      <c r="L43">
        <v>39.627250399360001</v>
      </c>
      <c r="M43">
        <v>33.966214628022897</v>
      </c>
      <c r="N43">
        <f t="shared" si="3"/>
        <v>-46.052700479231994</v>
      </c>
      <c r="O43">
        <f t="shared" si="4"/>
        <v>-21.776350239615997</v>
      </c>
      <c r="P43">
        <f t="shared" si="0"/>
        <v>-2.1958934115414399</v>
      </c>
      <c r="Q43">
        <f t="shared" si="1"/>
        <v>-3.7692481579472004</v>
      </c>
      <c r="R43">
        <f t="shared" si="2"/>
        <v>-3.8924421013090766</v>
      </c>
      <c r="S43">
        <f t="shared" si="5"/>
        <v>9.9900187910328775E-21</v>
      </c>
      <c r="T43">
        <f t="shared" si="5"/>
        <v>3.4886006304687877E-10</v>
      </c>
      <c r="U43">
        <f t="shared" si="5"/>
        <v>0.11125911690991501</v>
      </c>
      <c r="V43">
        <f t="shared" si="5"/>
        <v>2.3069401314721079E-2</v>
      </c>
      <c r="W43">
        <f t="shared" si="5"/>
        <v>2.0395477348593798E-2</v>
      </c>
      <c r="X43">
        <f t="shared" si="6"/>
        <v>0.15472399592208994</v>
      </c>
      <c r="Y43">
        <f t="shared" si="7"/>
        <v>-1.8661124208132833</v>
      </c>
      <c r="Z43">
        <f t="shared" si="8"/>
        <v>6.4566706227412028E-20</v>
      </c>
      <c r="AA43">
        <f t="shared" si="8"/>
        <v>2.2547250086699192E-9</v>
      </c>
      <c r="AB43">
        <f t="shared" si="9"/>
        <v>0.71908120163816525</v>
      </c>
      <c r="AC43">
        <f t="shared" si="9"/>
        <v>0.1491003459239606</v>
      </c>
      <c r="AD43">
        <f t="shared" si="9"/>
        <v>0.13181845018314925</v>
      </c>
      <c r="AE43">
        <f t="shared" si="15"/>
        <v>1</v>
      </c>
      <c r="AF43" s="17">
        <f t="shared" si="10"/>
        <v>9.8021073208252112</v>
      </c>
      <c r="AG43">
        <f t="shared" si="17"/>
        <v>4894.3102025781927</v>
      </c>
      <c r="AH43">
        <f t="shared" si="18"/>
        <v>9.1774900538750433E-3</v>
      </c>
      <c r="AI43">
        <f t="shared" si="12"/>
        <v>5.9256030421354569E-22</v>
      </c>
      <c r="AJ43">
        <f t="shared" si="12"/>
        <v>2.0692716341291505E-11</v>
      </c>
      <c r="AK43">
        <f t="shared" si="12"/>
        <v>6.599360575962776E-3</v>
      </c>
      <c r="AL43">
        <f t="shared" si="12"/>
        <v>1.3683669417464768E-3</v>
      </c>
      <c r="AM43">
        <f t="shared" si="12"/>
        <v>1.2097625154730751E-3</v>
      </c>
      <c r="AO43" s="32">
        <f t="shared" si="13"/>
        <v>2.4980232421419292E-18</v>
      </c>
      <c r="AP43">
        <f t="shared" si="16"/>
        <v>8.7233123778348853E-8</v>
      </c>
      <c r="AQ43">
        <f t="shared" si="14"/>
        <v>27.82055427069108</v>
      </c>
      <c r="AR43">
        <f t="shared" si="14"/>
        <v>5.7685477747249196</v>
      </c>
      <c r="AS43" s="33">
        <f t="shared" si="14"/>
        <v>5.099927989835038</v>
      </c>
      <c r="AW43">
        <f>(((AO43-labtown_av20!AO43)/labtown_av20!AO43)/10)*100</f>
        <v>0.84830962572027135</v>
      </c>
      <c r="AX43">
        <f>(((AP43-labtown_av20!AP43)/labtown_av20!AP43)/10)*100</f>
        <v>0.84830962572027335</v>
      </c>
      <c r="AY43">
        <f>(((AQ43-labtown_av20!AQ43)/labtown_av20!AQ43)/10)*100</f>
        <v>-0.92351823976001735</v>
      </c>
      <c r="AZ43">
        <f>(((AR43-labtown_av20!AR43)/labtown_av20!AR43)/10)*100</f>
        <v>-1.9408757643422556</v>
      </c>
      <c r="BA43">
        <f>(((AS43-labtown_av20!AS43)/labtown_av20!AS43)/10)*100</f>
        <v>0.84830962572027302</v>
      </c>
    </row>
    <row r="44" spans="1:53" x14ac:dyDescent="0.35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33.4341110642563</v>
      </c>
      <c r="K44">
        <v>32.837073366680222</v>
      </c>
      <c r="L44">
        <v>39.802513171733601</v>
      </c>
      <c r="M44">
        <v>34.116439861486</v>
      </c>
      <c r="N44">
        <f t="shared" si="3"/>
        <v>-46.263015806080318</v>
      </c>
      <c r="O44">
        <f t="shared" si="4"/>
        <v>-21.881507903040159</v>
      </c>
      <c r="P44">
        <f t="shared" si="0"/>
        <v>-2.2119299552136282</v>
      </c>
      <c r="Q44">
        <f t="shared" si="1"/>
        <v>-3.7837073366680225</v>
      </c>
      <c r="R44">
        <f t="shared" si="2"/>
        <v>-3.9214694080911472</v>
      </c>
      <c r="S44">
        <f t="shared" si="5"/>
        <v>8.0951988129298992E-21</v>
      </c>
      <c r="T44">
        <f t="shared" si="5"/>
        <v>3.1403775354121427E-10</v>
      </c>
      <c r="U44">
        <f t="shared" si="5"/>
        <v>0.109489135348093</v>
      </c>
      <c r="V44">
        <f t="shared" si="5"/>
        <v>2.2738236672142219E-2</v>
      </c>
      <c r="W44">
        <f t="shared" si="5"/>
        <v>1.9811961488778382E-2</v>
      </c>
      <c r="X44">
        <f t="shared" si="6"/>
        <v>0.15203933382305135</v>
      </c>
      <c r="Y44">
        <f t="shared" si="7"/>
        <v>-1.8836160164607214</v>
      </c>
      <c r="Z44">
        <f t="shared" si="8"/>
        <v>5.3244108674873389E-20</v>
      </c>
      <c r="AA44">
        <f t="shared" si="8"/>
        <v>2.0655033513018567E-9</v>
      </c>
      <c r="AB44">
        <f t="shared" si="9"/>
        <v>0.72013690533214425</v>
      </c>
      <c r="AC44">
        <f t="shared" si="9"/>
        <v>0.14955496120895773</v>
      </c>
      <c r="AD44">
        <f t="shared" si="9"/>
        <v>0.13030813139339475</v>
      </c>
      <c r="AE44">
        <f t="shared" si="15"/>
        <v>1</v>
      </c>
      <c r="AF44" s="18">
        <f t="shared" si="10"/>
        <v>9.9154847935456214</v>
      </c>
      <c r="AG44">
        <f t="shared" si="17"/>
        <v>5415.1376650640541</v>
      </c>
      <c r="AH44">
        <f t="shared" si="18"/>
        <v>1.0517020386340607E-2</v>
      </c>
      <c r="AI44">
        <f t="shared" si="12"/>
        <v>5.5996937638617822E-22</v>
      </c>
      <c r="AJ44">
        <f t="shared" si="12"/>
        <v>2.1722940853696473E-11</v>
      </c>
      <c r="AK44">
        <f t="shared" si="12"/>
        <v>7.5736945143343969E-3</v>
      </c>
      <c r="AL44">
        <f t="shared" si="12"/>
        <v>1.5728725759129871E-3</v>
      </c>
      <c r="AM44">
        <f t="shared" si="12"/>
        <v>1.3704532743702832E-3</v>
      </c>
      <c r="AO44" s="34">
        <f t="shared" si="13"/>
        <v>2.3606314954845382E-18</v>
      </c>
      <c r="AP44" s="35">
        <f t="shared" si="16"/>
        <v>9.1576183477610288E-8</v>
      </c>
      <c r="AQ44" s="35">
        <f t="shared" si="14"/>
        <v>31.927999211489649</v>
      </c>
      <c r="AR44" s="35">
        <f t="shared" si="14"/>
        <v>6.6306707074700313</v>
      </c>
      <c r="AS44" s="36">
        <f t="shared" si="14"/>
        <v>5.777343010160112</v>
      </c>
      <c r="AT44">
        <f>SUM(AO25:AS44)</f>
        <v>3807.8133012735011</v>
      </c>
      <c r="AU44">
        <f>C44*0.5</f>
        <v>4215.6439173854897</v>
      </c>
      <c r="AW44">
        <f>(((AO44-labtown_av20!AO44)/labtown_av20!AO44)/10)*100</f>
        <v>0.9102085328090842</v>
      </c>
      <c r="AX44">
        <f>(((AP44-labtown_av20!AP44)/labtown_av20!AP44)/10)*100</f>
        <v>0.91020853280908476</v>
      </c>
      <c r="AY44">
        <f>(((AQ44-labtown_av20!AQ44)/labtown_av20!AQ44)/10)*100</f>
        <v>-0.87892559873125475</v>
      </c>
      <c r="AZ44">
        <f>(((AR44-labtown_av20!AR44)/labtown_av20!AR44)/10)*100</f>
        <v>-1.9055384804366082</v>
      </c>
      <c r="BA44">
        <f>(((AS44-labtown_av20!AS44)/labtown_av20!AS44)/10)*100</f>
        <v>0.91020853280908454</v>
      </c>
    </row>
    <row r="45" spans="1:53" x14ac:dyDescent="0.35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4.14116928713264</v>
      </c>
      <c r="K45">
        <v>4.0672198355767</v>
      </c>
      <c r="L45">
        <v>15</v>
      </c>
      <c r="M45">
        <v>4.2256829460537197</v>
      </c>
      <c r="N45">
        <f t="shared" si="3"/>
        <v>-4.4159561244752039</v>
      </c>
      <c r="O45">
        <f t="shared" si="4"/>
        <v>-0.95797806223760196</v>
      </c>
      <c r="P45">
        <f t="shared" si="0"/>
        <v>1.088908345508766</v>
      </c>
      <c r="Q45">
        <f t="shared" si="1"/>
        <v>-0.90672198355767009</v>
      </c>
      <c r="R45">
        <f t="shared" si="2"/>
        <v>-1.1905326905154576</v>
      </c>
      <c r="S45">
        <f t="shared" si="5"/>
        <v>1.2082995752364217E-2</v>
      </c>
      <c r="T45">
        <f t="shared" si="5"/>
        <v>0.38366785476552867</v>
      </c>
      <c r="U45">
        <f t="shared" si="5"/>
        <v>2.9710289645042534</v>
      </c>
      <c r="V45">
        <f t="shared" si="5"/>
        <v>0.40384587006369627</v>
      </c>
      <c r="W45">
        <f t="shared" si="5"/>
        <v>0.30405925143986107</v>
      </c>
      <c r="X45">
        <f t="shared" si="6"/>
        <v>4.0746849365257036</v>
      </c>
      <c r="Y45">
        <f t="shared" si="7"/>
        <v>1.4047934275137639</v>
      </c>
      <c r="Z45">
        <f t="shared" si="8"/>
        <v>2.9653816038760611E-3</v>
      </c>
      <c r="AA45">
        <f t="shared" si="8"/>
        <v>9.4158900808822929E-2</v>
      </c>
      <c r="AB45">
        <f t="shared" si="9"/>
        <v>0.72914323703209138</v>
      </c>
      <c r="AC45">
        <f t="shared" si="9"/>
        <v>9.9110943877795135E-2</v>
      </c>
      <c r="AD45">
        <f t="shared" si="9"/>
        <v>7.4621536677414474E-2</v>
      </c>
      <c r="AE45">
        <f t="shared" si="15"/>
        <v>1</v>
      </c>
      <c r="AF45" s="16">
        <f t="shared" si="10"/>
        <v>9.3332106495075688</v>
      </c>
      <c r="AG45">
        <f t="shared" si="17"/>
        <v>30229.273309574037</v>
      </c>
      <c r="AH45">
        <f>AG45/C409</f>
        <v>9.925749949945499E-2</v>
      </c>
      <c r="AI45">
        <f t="shared" si="12"/>
        <v>2.9433636306242119E-4</v>
      </c>
      <c r="AJ45">
        <f t="shared" si="12"/>
        <v>9.3459770499009741E-3</v>
      </c>
      <c r="AK45">
        <f t="shared" si="12"/>
        <v>7.2372934484743801E-2</v>
      </c>
      <c r="AL45">
        <f t="shared" si="12"/>
        <v>9.8375044623407615E-3</v>
      </c>
      <c r="AM45">
        <f t="shared" si="12"/>
        <v>7.4067471394070293E-3</v>
      </c>
      <c r="AO45" s="29">
        <f t="shared" si="13"/>
        <v>1.9906574142728584</v>
      </c>
      <c r="AP45" s="30">
        <f t="shared" si="16"/>
        <v>63.208766713149146</v>
      </c>
      <c r="AQ45" s="30">
        <f t="shared" si="14"/>
        <v>489.47305431706235</v>
      </c>
      <c r="AR45" s="30">
        <f t="shared" si="14"/>
        <v>66.533067787305271</v>
      </c>
      <c r="AS45" s="31">
        <f t="shared" si="14"/>
        <v>50.093355626528549</v>
      </c>
      <c r="AW45">
        <f>(((AO45-labtown_av20!AO45)/labtown_av20!AO45)/10)*100</f>
        <v>0.38395740163799214</v>
      </c>
      <c r="AX45">
        <f>(((AP45-labtown_av20!AP45)/labtown_av20!AP45)/10)*100</f>
        <v>0.38395740163799047</v>
      </c>
      <c r="AY45">
        <f>(((AQ45-labtown_av20!AQ45)/labtown_av20!AQ45)/10)*100</f>
        <v>0.15612754326652339</v>
      </c>
      <c r="AZ45">
        <f>(((AR45-labtown_av20!AR45)/labtown_av20!AR45)/10)*100</f>
        <v>7.0248550115918906E-3</v>
      </c>
      <c r="BA45">
        <f>(((AS45-labtown_av20!AS45)/labtown_av20!AS45)/10)*100</f>
        <v>0.3839574016379898</v>
      </c>
    </row>
    <row r="46" spans="1:53" x14ac:dyDescent="0.35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2.2420930021172798</v>
      </c>
      <c r="K46">
        <v>2.2020556270794729</v>
      </c>
      <c r="L46">
        <v>15</v>
      </c>
      <c r="M46">
        <v>2.2878500021604902</v>
      </c>
      <c r="N46">
        <f t="shared" si="3"/>
        <v>-1.7029900030246803</v>
      </c>
      <c r="O46">
        <f t="shared" si="4"/>
        <v>0.39850499848765986</v>
      </c>
      <c r="P46">
        <f t="shared" si="0"/>
        <v>1.2957720122693677</v>
      </c>
      <c r="Q46">
        <f t="shared" si="1"/>
        <v>-0.72020556270794733</v>
      </c>
      <c r="R46">
        <f t="shared" si="2"/>
        <v>-1.0771501432191946</v>
      </c>
      <c r="S46">
        <f t="shared" si="5"/>
        <v>0.18213811555611964</v>
      </c>
      <c r="T46">
        <f t="shared" si="5"/>
        <v>1.4895960837677906</v>
      </c>
      <c r="U46">
        <f t="shared" si="5"/>
        <v>3.6538156761109333</v>
      </c>
      <c r="V46">
        <f t="shared" si="5"/>
        <v>0.48665220813154064</v>
      </c>
      <c r="W46">
        <f t="shared" si="5"/>
        <v>0.34056470461110683</v>
      </c>
      <c r="X46">
        <f t="shared" si="6"/>
        <v>6.152766788177491</v>
      </c>
      <c r="Y46">
        <f t="shared" si="7"/>
        <v>1.8169018649073483</v>
      </c>
      <c r="Z46">
        <f t="shared" si="8"/>
        <v>2.9602635989080077E-2</v>
      </c>
      <c r="AA46">
        <f t="shared" si="8"/>
        <v>0.24210182752742093</v>
      </c>
      <c r="AB46">
        <f t="shared" si="9"/>
        <v>0.59384920669051211</v>
      </c>
      <c r="AC46">
        <f t="shared" si="9"/>
        <v>7.9094856815740244E-2</v>
      </c>
      <c r="AD46">
        <f t="shared" si="9"/>
        <v>5.5351472977246616E-2</v>
      </c>
      <c r="AE46">
        <f t="shared" si="15"/>
        <v>1</v>
      </c>
      <c r="AF46" s="17">
        <f t="shared" si="10"/>
        <v>8.8419653060436207</v>
      </c>
      <c r="AG46">
        <f t="shared" si="17"/>
        <v>24681.187962369146</v>
      </c>
      <c r="AH46">
        <f t="shared" ref="AH46:AH64" si="19">AG46/C410</f>
        <v>0.12208513118799481</v>
      </c>
      <c r="AI46">
        <f t="shared" si="12"/>
        <v>3.614041698237298E-3</v>
      </c>
      <c r="AJ46">
        <f t="shared" si="12"/>
        <v>2.955703337453848E-2</v>
      </c>
      <c r="AK46">
        <f t="shared" si="12"/>
        <v>7.2500158304697818E-2</v>
      </c>
      <c r="AL46">
        <f t="shared" si="12"/>
        <v>9.6563059706453128E-3</v>
      </c>
      <c r="AM46">
        <f t="shared" si="12"/>
        <v>6.7575918398759026E-3</v>
      </c>
      <c r="AO46" s="32">
        <f t="shared" si="13"/>
        <v>24.442507977044002</v>
      </c>
      <c r="AP46">
        <f t="shared" si="16"/>
        <v>199.90030120219069</v>
      </c>
      <c r="AQ46">
        <f t="shared" si="14"/>
        <v>490.33349520118742</v>
      </c>
      <c r="AR46">
        <f t="shared" si="14"/>
        <v>65.30758508718742</v>
      </c>
      <c r="AS46" s="33">
        <f t="shared" si="14"/>
        <v>45.702984703340569</v>
      </c>
      <c r="AW46">
        <f>(((AO46-labtown_av20!AO46)/labtown_av20!AO46)/10)*100</f>
        <v>0.32605903825638155</v>
      </c>
      <c r="AX46">
        <f>(((AP46-labtown_av20!AP46)/labtown_av20!AP46)/10)*100</f>
        <v>0.32605903825638016</v>
      </c>
      <c r="AY46">
        <f>(((AQ46-labtown_av20!AQ46)/labtown_av20!AQ46)/10)*100</f>
        <v>0.20277244170032346</v>
      </c>
      <c r="AZ46">
        <f>(((AR46-labtown_av20!AR46)/labtown_av20!AR46)/10)*100</f>
        <v>0.12140022416077967</v>
      </c>
      <c r="BA46">
        <f>(((AS46-labtown_av20!AS46)/labtown_av20!AS46)/10)*100</f>
        <v>0.32605903825638133</v>
      </c>
    </row>
    <row r="47" spans="1:53" x14ac:dyDescent="0.35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0.35768387317549599</v>
      </c>
      <c r="K47">
        <v>0.35129666115450503</v>
      </c>
      <c r="L47">
        <v>15</v>
      </c>
      <c r="M47">
        <v>0.36498354405662797</v>
      </c>
      <c r="N47">
        <f t="shared" si="3"/>
        <v>0.98902303832072047</v>
      </c>
      <c r="O47">
        <f t="shared" si="4"/>
        <v>1.7445115191603602</v>
      </c>
      <c r="P47">
        <f t="shared" si="0"/>
        <v>1.5010380066719549</v>
      </c>
      <c r="Q47">
        <f t="shared" si="1"/>
        <v>-0.53512966611545054</v>
      </c>
      <c r="R47">
        <f t="shared" si="2"/>
        <v>-0.97225873973827992</v>
      </c>
      <c r="S47">
        <f t="shared" si="5"/>
        <v>2.688606523311595</v>
      </c>
      <c r="T47">
        <f t="shared" si="5"/>
        <v>5.7231051652884615</v>
      </c>
      <c r="U47">
        <f t="shared" si="5"/>
        <v>4.4863435087458505</v>
      </c>
      <c r="V47">
        <f t="shared" si="5"/>
        <v>0.58559335360630638</v>
      </c>
      <c r="W47">
        <f t="shared" si="5"/>
        <v>0.37822775447631607</v>
      </c>
      <c r="X47">
        <f t="shared" si="6"/>
        <v>13.861876305428531</v>
      </c>
      <c r="Y47">
        <f t="shared" si="7"/>
        <v>2.6291423601713553</v>
      </c>
      <c r="Z47">
        <f t="shared" si="8"/>
        <v>0.1939568976141198</v>
      </c>
      <c r="AA47">
        <f t="shared" si="8"/>
        <v>0.41286655855147131</v>
      </c>
      <c r="AB47">
        <f t="shared" si="9"/>
        <v>0.32364619405736056</v>
      </c>
      <c r="AC47">
        <f t="shared" si="9"/>
        <v>4.2244883787988984E-2</v>
      </c>
      <c r="AD47">
        <f t="shared" si="9"/>
        <v>2.7285465989059222E-2</v>
      </c>
      <c r="AE47">
        <f t="shared" si="15"/>
        <v>0.99999999999999989</v>
      </c>
      <c r="AF47" s="17">
        <f t="shared" si="10"/>
        <v>9.3885152670662713</v>
      </c>
      <c r="AG47">
        <f t="shared" si="17"/>
        <v>75275.87062336113</v>
      </c>
      <c r="AH47">
        <f t="shared" si="19"/>
        <v>0.19656181192526803</v>
      </c>
      <c r="AI47">
        <f t="shared" si="12"/>
        <v>3.8124519230435083E-2</v>
      </c>
      <c r="AJ47">
        <f t="shared" si="12"/>
        <v>8.1153798832226967E-2</v>
      </c>
      <c r="AK47">
        <f t="shared" si="12"/>
        <v>6.361648232663171E-2</v>
      </c>
      <c r="AL47">
        <f t="shared" si="12"/>
        <v>8.3037309019394958E-3</v>
      </c>
      <c r="AM47">
        <f t="shared" si="12"/>
        <v>5.3632806340347559E-3</v>
      </c>
      <c r="AO47" s="32">
        <f t="shared" si="13"/>
        <v>257.84397171327021</v>
      </c>
      <c r="AP47">
        <f t="shared" si="16"/>
        <v>548.85984749196678</v>
      </c>
      <c r="AQ47">
        <f t="shared" si="14"/>
        <v>430.25136580426818</v>
      </c>
      <c r="AR47">
        <f t="shared" si="14"/>
        <v>56.159841461949917</v>
      </c>
      <c r="AS47" s="33">
        <f t="shared" si="14"/>
        <v>36.272970991026078</v>
      </c>
      <c r="AW47">
        <f>(((AO47-labtown_av20!AO47)/labtown_av20!AO47)/10)*100</f>
        <v>0.27047555042283861</v>
      </c>
      <c r="AX47">
        <f>(((AP47-labtown_av20!AP47)/labtown_av20!AP47)/10)*100</f>
        <v>0.27047555042284077</v>
      </c>
      <c r="AY47">
        <f>(((AQ47-labtown_av20!AQ47)/labtown_av20!AQ47)/10)*100</f>
        <v>0.25081448188152144</v>
      </c>
      <c r="AZ47">
        <f>(((AR47-labtown_av20!AR47)/labtown_av20!AR47)/10)*100</f>
        <v>0.23772801716687428</v>
      </c>
      <c r="BA47">
        <f>(((AS47-labtown_av20!AS47)/labtown_av20!AS47)/10)*100</f>
        <v>0.27047555042284016</v>
      </c>
    </row>
    <row r="48" spans="1:53" x14ac:dyDescent="0.35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2.19937781818741</v>
      </c>
      <c r="K48">
        <v>2.160103214291198</v>
      </c>
      <c r="L48">
        <v>15</v>
      </c>
      <c r="M48">
        <v>2.24426307978307</v>
      </c>
      <c r="N48">
        <f t="shared" si="3"/>
        <v>-1.6419683116963077</v>
      </c>
      <c r="O48">
        <f t="shared" si="4"/>
        <v>0.42901584415184613</v>
      </c>
      <c r="P48">
        <f t="shared" si="0"/>
        <v>1.3004249162331576</v>
      </c>
      <c r="Q48">
        <f t="shared" si="1"/>
        <v>-0.7160103214291198</v>
      </c>
      <c r="R48">
        <f t="shared" si="2"/>
        <v>-1.0949687643747166</v>
      </c>
      <c r="S48">
        <f t="shared" si="5"/>
        <v>0.19359860462206172</v>
      </c>
      <c r="T48">
        <f t="shared" si="5"/>
        <v>1.5357453667873742</v>
      </c>
      <c r="U48">
        <f t="shared" si="5"/>
        <v>3.6708561426372479</v>
      </c>
      <c r="V48">
        <f t="shared" si="5"/>
        <v>0.48869812011004071</v>
      </c>
      <c r="W48">
        <f t="shared" si="5"/>
        <v>0.3345500566656136</v>
      </c>
      <c r="X48">
        <f t="shared" si="6"/>
        <v>6.2234482908223381</v>
      </c>
      <c r="Y48">
        <f t="shared" si="7"/>
        <v>1.8283241407270754</v>
      </c>
      <c r="Z48">
        <f t="shared" si="8"/>
        <v>3.1107931740601075E-2</v>
      </c>
      <c r="AA48">
        <f t="shared" si="8"/>
        <v>0.24676759491231312</v>
      </c>
      <c r="AB48">
        <f t="shared" si="9"/>
        <v>0.58984279632412562</v>
      </c>
      <c r="AC48">
        <f t="shared" si="9"/>
        <v>7.8525296149840162E-2</v>
      </c>
      <c r="AD48">
        <f t="shared" si="9"/>
        <v>5.3756380873120048E-2</v>
      </c>
      <c r="AE48">
        <f t="shared" si="15"/>
        <v>1</v>
      </c>
      <c r="AF48" s="17">
        <f t="shared" si="10"/>
        <v>8.8928132015222179</v>
      </c>
      <c r="AG48">
        <f t="shared" si="17"/>
        <v>26177.09576675135</v>
      </c>
      <c r="AH48">
        <f t="shared" si="19"/>
        <v>0.10535734747084097</v>
      </c>
      <c r="AI48">
        <f t="shared" si="12"/>
        <v>3.2774491734937103E-3</v>
      </c>
      <c r="AJ48">
        <f t="shared" si="12"/>
        <v>2.59987792417203E-2</v>
      </c>
      <c r="AK48">
        <f t="shared" si="12"/>
        <v>6.2144272445493379E-2</v>
      </c>
      <c r="AL48">
        <f t="shared" si="12"/>
        <v>8.2732169117094006E-3</v>
      </c>
      <c r="AM48">
        <f t="shared" si="12"/>
        <v>5.6636296984241786E-3</v>
      </c>
      <c r="AO48" s="32">
        <f t="shared" si="13"/>
        <v>22.166063442640535</v>
      </c>
      <c r="AP48">
        <f t="shared" si="16"/>
        <v>175.83509601427656</v>
      </c>
      <c r="AQ48">
        <f t="shared" si="14"/>
        <v>420.29450731501566</v>
      </c>
      <c r="AR48">
        <f t="shared" si="14"/>
        <v>55.953469064538368</v>
      </c>
      <c r="AS48" s="33">
        <f t="shared" si="14"/>
        <v>38.304293542123588</v>
      </c>
      <c r="AW48">
        <f>(((AO48-labtown_av20!AO48)/labtown_av20!AO48)/10)*100</f>
        <v>0.28139565214061579</v>
      </c>
      <c r="AX48">
        <f>(((AP48-labtown_av20!AP48)/labtown_av20!AP48)/10)*100</f>
        <v>0.28139565214061601</v>
      </c>
      <c r="AY48">
        <f>(((AQ48-labtown_av20!AQ48)/labtown_av20!AQ48)/10)*100</f>
        <v>0.16096718984101294</v>
      </c>
      <c r="AZ48">
        <f>(((AR48-labtown_av20!AR48)/labtown_av20!AR48)/10)*100</f>
        <v>8.1466243109068748E-2</v>
      </c>
      <c r="BA48">
        <f>(((AS48-labtown_av20!AS48)/labtown_av20!AS48)/10)*100</f>
        <v>0.28139565214061635</v>
      </c>
    </row>
    <row r="49" spans="1:53" x14ac:dyDescent="0.35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4.1134346608321302</v>
      </c>
      <c r="K49">
        <v>4.0399804704601436</v>
      </c>
      <c r="L49">
        <v>15</v>
      </c>
      <c r="M49">
        <v>4.1973823069715701</v>
      </c>
      <c r="N49">
        <f t="shared" si="3"/>
        <v>-4.3763352297602038</v>
      </c>
      <c r="O49">
        <f t="shared" si="4"/>
        <v>-0.93816761488010192</v>
      </c>
      <c r="P49">
        <f t="shared" si="0"/>
        <v>1.091929438730785</v>
      </c>
      <c r="Q49">
        <f t="shared" si="1"/>
        <v>-0.90399804704601439</v>
      </c>
      <c r="R49">
        <f t="shared" si="2"/>
        <v>-1.1740158862836867</v>
      </c>
      <c r="S49">
        <f t="shared" si="5"/>
        <v>1.257134539660594E-2</v>
      </c>
      <c r="T49">
        <f t="shared" si="5"/>
        <v>0.39134427218507911</v>
      </c>
      <c r="U49">
        <f t="shared" si="5"/>
        <v>2.9800182919322862</v>
      </c>
      <c r="V49">
        <f t="shared" si="5"/>
        <v>0.40494742016941082</v>
      </c>
      <c r="W49">
        <f t="shared" si="5"/>
        <v>0.30912304227332926</v>
      </c>
      <c r="X49">
        <f t="shared" si="6"/>
        <v>4.0980043719567112</v>
      </c>
      <c r="Y49">
        <f t="shared" si="7"/>
        <v>1.4105001166674593</v>
      </c>
      <c r="Z49">
        <f t="shared" si="8"/>
        <v>3.0676749597032243E-3</v>
      </c>
      <c r="AA49">
        <f t="shared" si="8"/>
        <v>9.5496304216537584E-2</v>
      </c>
      <c r="AB49">
        <f t="shared" si="9"/>
        <v>0.727187680014453</v>
      </c>
      <c r="AC49">
        <f t="shared" si="9"/>
        <v>9.8815760895847191E-2</v>
      </c>
      <c r="AD49">
        <f t="shared" si="9"/>
        <v>7.5432579913459072E-2</v>
      </c>
      <c r="AE49">
        <f t="shared" si="15"/>
        <v>1</v>
      </c>
      <c r="AF49" s="17">
        <f t="shared" si="10"/>
        <v>9.595459734844523</v>
      </c>
      <c r="AG49">
        <f t="shared" si="17"/>
        <v>39450.808348159815</v>
      </c>
      <c r="AH49">
        <f t="shared" si="19"/>
        <v>7.7787300280483598E-2</v>
      </c>
      <c r="AI49">
        <f t="shared" si="12"/>
        <v>2.3862615325335513E-4</v>
      </c>
      <c r="AJ49">
        <f t="shared" si="12"/>
        <v>7.4283996917682213E-3</v>
      </c>
      <c r="AK49">
        <f t="shared" si="12"/>
        <v>5.6565966425552477E-2</v>
      </c>
      <c r="AL49">
        <f t="shared" si="12"/>
        <v>7.6866112652497339E-3</v>
      </c>
      <c r="AM49">
        <f t="shared" si="12"/>
        <v>5.867696744659816E-3</v>
      </c>
      <c r="AO49" s="32">
        <f t="shared" si="13"/>
        <v>1.6138777970578599</v>
      </c>
      <c r="AP49">
        <f t="shared" si="16"/>
        <v>50.239796295453296</v>
      </c>
      <c r="AQ49">
        <f t="shared" si="14"/>
        <v>382.56727537485847</v>
      </c>
      <c r="AR49">
        <f t="shared" si="14"/>
        <v>51.986134321288816</v>
      </c>
      <c r="AS49" s="33">
        <f t="shared" si="14"/>
        <v>39.684440984223983</v>
      </c>
      <c r="AW49">
        <f>(((AO49-labtown_av20!AO49)/labtown_av20!AO49)/10)*100</f>
        <v>0.31816907160772512</v>
      </c>
      <c r="AX49">
        <f>(((AP49-labtown_av20!AP49)/labtown_av20!AP49)/10)*100</f>
        <v>0.3181690716077259</v>
      </c>
      <c r="AY49">
        <f>(((AQ49-labtown_av20!AQ49)/labtown_av20!AQ49)/10)*100</f>
        <v>9.3282178015036826E-2</v>
      </c>
      <c r="AZ49">
        <f>(((AR49-labtown_av20!AR49)/labtown_av20!AR49)/10)*100</f>
        <v>-5.3912740445222242E-2</v>
      </c>
      <c r="BA49">
        <f>(((AS49-labtown_av20!AS49)/labtown_av20!AS49)/10)*100</f>
        <v>0.31816907160772478</v>
      </c>
    </row>
    <row r="50" spans="1:53" x14ac:dyDescent="0.35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5.4035043423899802</v>
      </c>
      <c r="K50">
        <v>5.3070131934187392</v>
      </c>
      <c r="L50">
        <v>15</v>
      </c>
      <c r="M50">
        <v>5.5137799412142803</v>
      </c>
      <c r="N50">
        <f t="shared" si="3"/>
        <v>-6.2192919176999988</v>
      </c>
      <c r="O50">
        <f t="shared" si="4"/>
        <v>-1.8596459588499994</v>
      </c>
      <c r="P50">
        <f t="shared" si="0"/>
        <v>0.95140399127537667</v>
      </c>
      <c r="Q50">
        <f t="shared" si="1"/>
        <v>-1.0307013193418739</v>
      </c>
      <c r="R50">
        <f t="shared" si="2"/>
        <v>-1.2562597758644141</v>
      </c>
      <c r="S50">
        <f t="shared" si="5"/>
        <v>1.9906542653960187E-3</v>
      </c>
      <c r="T50">
        <f t="shared" si="5"/>
        <v>0.15572775464263142</v>
      </c>
      <c r="U50">
        <f t="shared" si="5"/>
        <v>2.5893425227757283</v>
      </c>
      <c r="V50">
        <f t="shared" si="5"/>
        <v>0.35675667245872172</v>
      </c>
      <c r="W50">
        <f t="shared" si="5"/>
        <v>0.28471694266907749</v>
      </c>
      <c r="X50">
        <f t="shared" si="6"/>
        <v>3.3885345468115551</v>
      </c>
      <c r="Y50">
        <f t="shared" si="7"/>
        <v>1.2203975408531271</v>
      </c>
      <c r="Z50">
        <f t="shared" si="8"/>
        <v>5.8746760226161096E-4</v>
      </c>
      <c r="AA50">
        <f t="shared" si="8"/>
        <v>4.5957257478506042E-2</v>
      </c>
      <c r="AB50">
        <f t="shared" si="9"/>
        <v>0.7641481847107543</v>
      </c>
      <c r="AC50">
        <f t="shared" si="9"/>
        <v>0.10528346916055858</v>
      </c>
      <c r="AD50">
        <f t="shared" si="9"/>
        <v>8.4023621047919425E-2</v>
      </c>
      <c r="AE50">
        <f t="shared" si="15"/>
        <v>0.99999999999999989</v>
      </c>
      <c r="AF50" s="17">
        <f t="shared" si="10"/>
        <v>9.2076776615028511</v>
      </c>
      <c r="AG50">
        <f t="shared" si="17"/>
        <v>23434.297657557418</v>
      </c>
      <c r="AH50">
        <f t="shared" si="19"/>
        <v>6.3459024883468898E-2</v>
      </c>
      <c r="AI50">
        <f t="shared" si="12"/>
        <v>3.7280121190151382E-5</v>
      </c>
      <c r="AJ50">
        <f t="shared" si="12"/>
        <v>2.916402745904502E-3</v>
      </c>
      <c r="AK50">
        <f t="shared" si="12"/>
        <v>4.8492098668217347E-2</v>
      </c>
      <c r="AL50">
        <f t="shared" si="12"/>
        <v>6.6811862892778174E-3</v>
      </c>
      <c r="AM50">
        <f t="shared" si="12"/>
        <v>5.3320570588790799E-3</v>
      </c>
      <c r="AO50" s="32">
        <f t="shared" si="13"/>
        <v>0.25213313394249931</v>
      </c>
      <c r="AP50">
        <f t="shared" si="16"/>
        <v>19.724232129311559</v>
      </c>
      <c r="AQ50">
        <f t="shared" si="14"/>
        <v>327.96204567855614</v>
      </c>
      <c r="AR50">
        <f t="shared" si="14"/>
        <v>45.186238236111095</v>
      </c>
      <c r="AS50" s="33">
        <f t="shared" si="14"/>
        <v>36.061799524690571</v>
      </c>
      <c r="AW50">
        <f>(((AO50-labtown_av20!AO50)/labtown_av20!AO50)/10)*100</f>
        <v>0.32524364656463745</v>
      </c>
      <c r="AX50">
        <f>(((AP50-labtown_av20!AP50)/labtown_av20!AP50)/10)*100</f>
        <v>0.32524364656463478</v>
      </c>
      <c r="AY50">
        <f>(((AQ50-labtown_av20!AQ50)/labtown_av20!AQ50)/10)*100</f>
        <v>3.0639830432930962E-2</v>
      </c>
      <c r="AZ50">
        <f>(((AR50-labtown_av20!AR50)/labtown_av20!AR50)/10)*100</f>
        <v>-0.16107790558572249</v>
      </c>
      <c r="BA50">
        <f>(((AS50-labtown_av20!AS50)/labtown_av20!AS50)/10)*100</f>
        <v>0.3252436465646365</v>
      </c>
    </row>
    <row r="51" spans="1:53" x14ac:dyDescent="0.35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7.7762653879804002</v>
      </c>
      <c r="K51">
        <v>7.637403506052177</v>
      </c>
      <c r="L51">
        <v>15</v>
      </c>
      <c r="M51">
        <v>7.9349646816126498</v>
      </c>
      <c r="N51">
        <f t="shared" si="3"/>
        <v>-9.6089505542577243</v>
      </c>
      <c r="O51">
        <f t="shared" si="4"/>
        <v>-3.5544752771288621</v>
      </c>
      <c r="P51">
        <f t="shared" si="0"/>
        <v>0.69294252023784941</v>
      </c>
      <c r="Q51">
        <f t="shared" si="1"/>
        <v>-1.2637403506052176</v>
      </c>
      <c r="R51">
        <f t="shared" si="2"/>
        <v>-1.3497745241166841</v>
      </c>
      <c r="S51">
        <f t="shared" si="5"/>
        <v>6.7125231640553288E-5</v>
      </c>
      <c r="T51">
        <f t="shared" si="5"/>
        <v>2.8596376152790096E-2</v>
      </c>
      <c r="U51">
        <f t="shared" si="5"/>
        <v>1.9995907212387984</v>
      </c>
      <c r="V51">
        <f t="shared" si="5"/>
        <v>0.28259504271002694</v>
      </c>
      <c r="W51">
        <f t="shared" si="5"/>
        <v>0.25929871966295326</v>
      </c>
      <c r="X51">
        <f t="shared" si="6"/>
        <v>2.5701479849962094</v>
      </c>
      <c r="Y51">
        <f t="shared" si="7"/>
        <v>0.9439634789599527</v>
      </c>
      <c r="Z51">
        <f t="shared" si="8"/>
        <v>2.611726329861597E-5</v>
      </c>
      <c r="AA51">
        <f t="shared" si="8"/>
        <v>1.1126353937488261E-2</v>
      </c>
      <c r="AB51">
        <f t="shared" si="9"/>
        <v>0.7780060653751607</v>
      </c>
      <c r="AC51">
        <f t="shared" si="9"/>
        <v>0.10995282931556322</v>
      </c>
      <c r="AD51">
        <f t="shared" si="9"/>
        <v>0.10088863410848915</v>
      </c>
      <c r="AE51">
        <f t="shared" si="15"/>
        <v>1</v>
      </c>
      <c r="AF51" s="17">
        <f t="shared" si="10"/>
        <v>9.0136626232282975</v>
      </c>
      <c r="AG51">
        <f t="shared" si="17"/>
        <v>15905.767503429715</v>
      </c>
      <c r="AH51">
        <f t="shared" si="19"/>
        <v>5.2198224243087815E-2</v>
      </c>
      <c r="AI51">
        <f t="shared" si="12"/>
        <v>1.3632747662769237E-6</v>
      </c>
      <c r="AJ51">
        <f t="shared" si="12"/>
        <v>5.8077591783697532E-4</v>
      </c>
      <c r="AK51">
        <f t="shared" si="12"/>
        <v>4.0610535062935077E-2</v>
      </c>
      <c r="AL51">
        <f t="shared" si="12"/>
        <v>5.7393424407757281E-3</v>
      </c>
      <c r="AM51">
        <f t="shared" si="12"/>
        <v>5.2662075467737549E-3</v>
      </c>
      <c r="AO51" s="32">
        <f t="shared" si="13"/>
        <v>9.2201078825069477E-3</v>
      </c>
      <c r="AP51">
        <f t="shared" si="16"/>
        <v>3.9279070884901661</v>
      </c>
      <c r="AQ51">
        <f t="shared" si="14"/>
        <v>274.65740854953469</v>
      </c>
      <c r="AR51">
        <f t="shared" si="14"/>
        <v>38.816354404563064</v>
      </c>
      <c r="AS51" s="33">
        <f t="shared" si="14"/>
        <v>35.61644571881061</v>
      </c>
      <c r="AW51">
        <f>(((AO51-labtown_av20!AO51)/labtown_av20!AO51)/10)*100</f>
        <v>0.37059934113221088</v>
      </c>
      <c r="AX51">
        <f>(((AP51-labtown_av20!AP51)/labtown_av20!AP51)/10)*100</f>
        <v>0.3705993411322101</v>
      </c>
      <c r="AY51">
        <f>(((AQ51-labtown_av20!AQ51)/labtown_av20!AQ51)/10)*100</f>
        <v>-5.2549853291044432E-2</v>
      </c>
      <c r="AZ51">
        <f>(((AR51-labtown_av20!AR51)/labtown_av20!AR51)/10)*100</f>
        <v>-0.32501319316269955</v>
      </c>
      <c r="BA51">
        <f>(((AS51-labtown_av20!AS51)/labtown_av20!AS51)/10)*100</f>
        <v>0.37059934113221049</v>
      </c>
    </row>
    <row r="52" spans="1:53" x14ac:dyDescent="0.35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9.6671789510674806</v>
      </c>
      <c r="K52">
        <v>9.4945507555126909</v>
      </c>
      <c r="L52">
        <v>15</v>
      </c>
      <c r="M52">
        <v>9.8644683174158008</v>
      </c>
      <c r="N52">
        <f t="shared" si="3"/>
        <v>-12.31025564438208</v>
      </c>
      <c r="O52">
        <f t="shared" si="4"/>
        <v>-4.9051278221910399</v>
      </c>
      <c r="P52">
        <f t="shared" si="0"/>
        <v>0.48696800711586452</v>
      </c>
      <c r="Q52">
        <f t="shared" si="1"/>
        <v>-1.4494550755512692</v>
      </c>
      <c r="R52">
        <f t="shared" si="2"/>
        <v>-1.4774553143461036</v>
      </c>
      <c r="S52">
        <f t="shared" si="5"/>
        <v>4.5053019465796254E-6</v>
      </c>
      <c r="T52">
        <f t="shared" si="5"/>
        <v>7.4084960521925026E-3</v>
      </c>
      <c r="U52">
        <f t="shared" si="5"/>
        <v>1.6273745441404956</v>
      </c>
      <c r="V52">
        <f t="shared" si="5"/>
        <v>0.23469814601201472</v>
      </c>
      <c r="W52">
        <f t="shared" si="5"/>
        <v>0.228217692394691</v>
      </c>
      <c r="X52">
        <f t="shared" si="6"/>
        <v>2.0977033839013406</v>
      </c>
      <c r="Y52">
        <f t="shared" si="7"/>
        <v>0.74084311956967808</v>
      </c>
      <c r="Z52">
        <f t="shared" si="8"/>
        <v>2.1477306949853877E-6</v>
      </c>
      <c r="AA52">
        <f t="shared" si="8"/>
        <v>3.5317176437090307E-3</v>
      </c>
      <c r="AB52">
        <f t="shared" si="9"/>
        <v>0.77578868234167586</v>
      </c>
      <c r="AC52">
        <f t="shared" si="9"/>
        <v>0.11188338056428147</v>
      </c>
      <c r="AD52">
        <f t="shared" si="9"/>
        <v>0.10879407171963859</v>
      </c>
      <c r="AE52">
        <f t="shared" si="15"/>
        <v>1</v>
      </c>
      <c r="AF52" s="17">
        <f t="shared" si="10"/>
        <v>9.1967088629451759</v>
      </c>
      <c r="AG52">
        <f t="shared" si="17"/>
        <v>16569.170463985807</v>
      </c>
      <c r="AH52">
        <f t="shared" si="19"/>
        <v>4.5401871418497032E-2</v>
      </c>
      <c r="AI52">
        <f t="shared" si="12"/>
        <v>9.7510992855285844E-8</v>
      </c>
      <c r="AJ52">
        <f t="shared" si="12"/>
        <v>1.6034659034611472E-4</v>
      </c>
      <c r="AK52">
        <f t="shared" si="12"/>
        <v>3.5222258003602007E-2</v>
      </c>
      <c r="AL52">
        <f t="shared" si="12"/>
        <v>5.0797148582462769E-3</v>
      </c>
      <c r="AM52">
        <f t="shared" si="12"/>
        <v>4.9394544553097754E-3</v>
      </c>
      <c r="AO52" s="32">
        <f t="shared" si="13"/>
        <v>6.5948691789507682E-4</v>
      </c>
      <c r="AP52">
        <f t="shared" si="16"/>
        <v>1.0844569988050472</v>
      </c>
      <c r="AQ52">
        <f t="shared" si="14"/>
        <v>238.2153815885541</v>
      </c>
      <c r="AR52">
        <f t="shared" si="14"/>
        <v>34.355157275676</v>
      </c>
      <c r="AS52" s="33">
        <f t="shared" si="14"/>
        <v>33.406547297182684</v>
      </c>
      <c r="AW52">
        <f>(((AO52-labtown_av20!AO52)/labtown_av20!AO52)/10)*100</f>
        <v>0.4046997926436679</v>
      </c>
      <c r="AX52">
        <f>(((AP52-labtown_av20!AP52)/labtown_av20!AP52)/10)*100</f>
        <v>0.40469979264366834</v>
      </c>
      <c r="AY52">
        <f>(((AQ52-labtown_av20!AQ52)/labtown_av20!AQ52)/10)*100</f>
        <v>-0.12042841930040725</v>
      </c>
      <c r="AZ52">
        <f>(((AR52-labtown_av20!AR52)/labtown_av20!AR52)/10)*100</f>
        <v>-0.45570580514300296</v>
      </c>
      <c r="BA52">
        <f>(((AS52-labtown_av20!AS52)/labtown_av20!AS52)/10)*100</f>
        <v>0.40469979264366851</v>
      </c>
    </row>
    <row r="53" spans="1:53" x14ac:dyDescent="0.35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11.7515662928687</v>
      </c>
      <c r="K53">
        <v>11.541716894781811</v>
      </c>
      <c r="L53">
        <v>15</v>
      </c>
      <c r="M53">
        <v>11.9913941763966</v>
      </c>
      <c r="N53">
        <f t="shared" si="3"/>
        <v>-15.287951846955359</v>
      </c>
      <c r="O53">
        <f t="shared" si="4"/>
        <v>-6.3939759234776794</v>
      </c>
      <c r="P53">
        <f t="shared" si="0"/>
        <v>0.25991867166965643</v>
      </c>
      <c r="Q53">
        <f t="shared" si="1"/>
        <v>-1.6541716894781811</v>
      </c>
      <c r="R53">
        <f t="shared" si="2"/>
        <v>-1.5685702926263714</v>
      </c>
      <c r="S53">
        <f t="shared" si="5"/>
        <v>2.2936485523926822E-7</v>
      </c>
      <c r="T53">
        <f t="shared" si="5"/>
        <v>1.6715968305036988E-3</v>
      </c>
      <c r="U53">
        <f t="shared" si="5"/>
        <v>1.2968246137962753</v>
      </c>
      <c r="V53">
        <f t="shared" si="5"/>
        <v>0.19125040483791417</v>
      </c>
      <c r="W53">
        <f t="shared" si="5"/>
        <v>0.20834283881840066</v>
      </c>
      <c r="X53">
        <f t="shared" si="6"/>
        <v>1.6980896836479493</v>
      </c>
      <c r="Y53">
        <f t="shared" si="7"/>
        <v>0.52950390371931577</v>
      </c>
      <c r="Z53">
        <f t="shared" si="8"/>
        <v>1.3507228590337547E-7</v>
      </c>
      <c r="AA53">
        <f t="shared" si="8"/>
        <v>9.8439843702051314E-4</v>
      </c>
      <c r="AB53">
        <f t="shared" si="9"/>
        <v>0.763696185357154</v>
      </c>
      <c r="AC53">
        <f t="shared" si="9"/>
        <v>0.11262679861940939</v>
      </c>
      <c r="AD53">
        <f t="shared" si="9"/>
        <v>0.12269248251413005</v>
      </c>
      <c r="AE53">
        <f t="shared" si="15"/>
        <v>0.99999999999999978</v>
      </c>
      <c r="AF53" s="17">
        <f t="shared" si="10"/>
        <v>8.82715987268476</v>
      </c>
      <c r="AG53">
        <f t="shared" si="17"/>
        <v>9875.5037911001837</v>
      </c>
      <c r="AH53">
        <f t="shared" si="19"/>
        <v>3.7872185432205066E-2</v>
      </c>
      <c r="AI53">
        <f t="shared" si="12"/>
        <v>5.1154826584844542E-9</v>
      </c>
      <c r="AJ53">
        <f t="shared" si="12"/>
        <v>3.7281320146013714E-5</v>
      </c>
      <c r="AK53">
        <f t="shared" si="12"/>
        <v>2.8922843545713787E-2</v>
      </c>
      <c r="AL53">
        <f t="shared" si="12"/>
        <v>4.2654230019498899E-3</v>
      </c>
      <c r="AM53">
        <f t="shared" si="12"/>
        <v>4.6466324489127112E-3</v>
      </c>
      <c r="AO53" s="32">
        <f t="shared" si="13"/>
        <v>3.4597062271700086E-5</v>
      </c>
      <c r="AP53">
        <f t="shared" si="16"/>
        <v>0.25214124272780841</v>
      </c>
      <c r="AQ53">
        <f t="shared" si="14"/>
        <v>195.61114483812099</v>
      </c>
      <c r="AR53">
        <f t="shared" si="14"/>
        <v>28.847933824747365</v>
      </c>
      <c r="AS53" s="33">
        <f t="shared" si="14"/>
        <v>31.426131788776914</v>
      </c>
      <c r="AW53">
        <f>(((AO53-labtown_av20!AO53)/labtown_av20!AO53)/10)*100</f>
        <v>0.43062109546600408</v>
      </c>
      <c r="AX53">
        <f>(((AP53-labtown_av20!AP53)/labtown_av20!AP53)/10)*100</f>
        <v>0.43062109546600286</v>
      </c>
      <c r="AY53">
        <f>(((AQ53-labtown_av20!AQ53)/labtown_av20!AQ53)/10)*100</f>
        <v>-0.20579389803147422</v>
      </c>
      <c r="AZ53">
        <f>(((AR53-labtown_av20!AR53)/labtown_av20!AR53)/10)*100</f>
        <v>-0.60834886825849199</v>
      </c>
      <c r="BA53">
        <f>(((AS53-labtown_av20!AS53)/labtown_av20!AS53)/10)*100</f>
        <v>0.43062109546600286</v>
      </c>
    </row>
    <row r="54" spans="1:53" x14ac:dyDescent="0.35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13.212145482955499</v>
      </c>
      <c r="K54">
        <v>12.97621431361706</v>
      </c>
      <c r="L54">
        <v>15.7287446225662</v>
      </c>
      <c r="M54">
        <v>13.481781105056699</v>
      </c>
      <c r="N54">
        <f t="shared" si="3"/>
        <v>-17.374493547079439</v>
      </c>
      <c r="O54">
        <f t="shared" si="4"/>
        <v>-7.4372467735397194</v>
      </c>
      <c r="P54">
        <f t="shared" si="0"/>
        <v>0.10081986703520152</v>
      </c>
      <c r="Q54">
        <f t="shared" si="1"/>
        <v>-1.797621431361706</v>
      </c>
      <c r="R54">
        <f t="shared" si="2"/>
        <v>-1.6844598616492508</v>
      </c>
      <c r="S54">
        <f t="shared" si="5"/>
        <v>2.8467762020754452E-8</v>
      </c>
      <c r="T54">
        <f t="shared" si="5"/>
        <v>5.8890435462185609E-4</v>
      </c>
      <c r="U54">
        <f t="shared" si="5"/>
        <v>1.1060773828191464</v>
      </c>
      <c r="V54">
        <f t="shared" si="5"/>
        <v>0.16569253094057926</v>
      </c>
      <c r="W54">
        <f t="shared" si="5"/>
        <v>0.18554462466212882</v>
      </c>
      <c r="X54">
        <f t="shared" si="6"/>
        <v>1.4579034712442382</v>
      </c>
      <c r="Y54">
        <f t="shared" si="7"/>
        <v>0.37699942511506196</v>
      </c>
      <c r="Z54">
        <f t="shared" si="8"/>
        <v>1.9526506783373542E-8</v>
      </c>
      <c r="AA54">
        <f t="shared" si="8"/>
        <v>4.0393919504098545E-4</v>
      </c>
      <c r="AB54">
        <f t="shared" si="9"/>
        <v>0.75867669200017185</v>
      </c>
      <c r="AC54">
        <f t="shared" si="9"/>
        <v>0.11365123563302174</v>
      </c>
      <c r="AD54">
        <f t="shared" si="9"/>
        <v>0.12726811364525867</v>
      </c>
      <c r="AE54">
        <f t="shared" si="15"/>
        <v>1</v>
      </c>
      <c r="AF54" s="17">
        <f t="shared" si="10"/>
        <v>9.4782276004781938</v>
      </c>
      <c r="AG54">
        <f t="shared" si="17"/>
        <v>17019.707189270732</v>
      </c>
      <c r="AH54">
        <f t="shared" si="19"/>
        <v>3.4366246300184616E-2</v>
      </c>
      <c r="AI54">
        <f t="shared" si="12"/>
        <v>6.7105274149964079E-10</v>
      </c>
      <c r="AJ54">
        <f t="shared" si="12"/>
        <v>1.3881873867076818E-5</v>
      </c>
      <c r="AK54">
        <f t="shared" si="12"/>
        <v>2.6072870059487208E-2</v>
      </c>
      <c r="AL54">
        <f t="shared" si="12"/>
        <v>3.905766356084743E-3</v>
      </c>
      <c r="AM54">
        <f t="shared" si="12"/>
        <v>4.3737273396928459E-3</v>
      </c>
      <c r="AO54" s="32">
        <f t="shared" si="13"/>
        <v>4.5384678309390243E-6</v>
      </c>
      <c r="AP54">
        <f t="shared" si="16"/>
        <v>9.3885970628904691E-2</v>
      </c>
      <c r="AQ54">
        <f t="shared" si="14"/>
        <v>176.33618746686736</v>
      </c>
      <c r="AR54">
        <f t="shared" si="14"/>
        <v>26.415501891313006</v>
      </c>
      <c r="AS54" s="33">
        <f t="shared" si="14"/>
        <v>29.580418355991654</v>
      </c>
      <c r="AW54">
        <f>(((AO54-labtown_av20!AO54)/labtown_av20!AO54)/10)*100</f>
        <v>0.45730219672230699</v>
      </c>
      <c r="AX54">
        <f>(((AP54-labtown_av20!AP54)/labtown_av20!AP54)/10)*100</f>
        <v>0.4573021967223061</v>
      </c>
      <c r="AY54">
        <f>(((AQ54-labtown_av20!AQ54)/labtown_av20!AQ54)/10)*100</f>
        <v>-0.25727202132189875</v>
      </c>
      <c r="AZ54">
        <f>(((AR54-labtown_av20!AR54)/labtown_av20!AR54)/10)*100</f>
        <v>-0.70631697710328933</v>
      </c>
      <c r="BA54">
        <f>(((AS54-labtown_av20!AS54)/labtown_av20!AS54)/10)*100</f>
        <v>0.45730219672230588</v>
      </c>
    </row>
    <row r="55" spans="1:53" x14ac:dyDescent="0.35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14.8868622732269</v>
      </c>
      <c r="K55">
        <v>14.621025446919212</v>
      </c>
      <c r="L55">
        <v>17.7224550871749</v>
      </c>
      <c r="M55">
        <v>15.190675789007001</v>
      </c>
      <c r="N55">
        <f t="shared" si="3"/>
        <v>-19.766946104609879</v>
      </c>
      <c r="O55">
        <f t="shared" si="4"/>
        <v>-8.6334730523049394</v>
      </c>
      <c r="P55">
        <f t="shared" si="0"/>
        <v>-8.1604640476497625E-2</v>
      </c>
      <c r="Q55">
        <f t="shared" si="1"/>
        <v>-1.9621025446919214</v>
      </c>
      <c r="R55">
        <f t="shared" si="2"/>
        <v>-1.8717623439707483</v>
      </c>
      <c r="S55">
        <f t="shared" si="5"/>
        <v>2.6021023965594153E-9</v>
      </c>
      <c r="T55">
        <f t="shared" si="5"/>
        <v>1.7804520979576257E-4</v>
      </c>
      <c r="U55">
        <f t="shared" si="5"/>
        <v>0.9216362643500644</v>
      </c>
      <c r="V55">
        <f t="shared" si="5"/>
        <v>0.14056257092373428</v>
      </c>
      <c r="W55">
        <f t="shared" si="5"/>
        <v>0.15385228211141305</v>
      </c>
      <c r="X55">
        <f t="shared" si="6"/>
        <v>1.2162291651971098</v>
      </c>
      <c r="Y55">
        <f t="shared" si="7"/>
        <v>0.19575522400926287</v>
      </c>
      <c r="Z55">
        <f t="shared" si="8"/>
        <v>2.1394836359952789E-9</v>
      </c>
      <c r="AA55">
        <f t="shared" si="8"/>
        <v>1.4639116943631871E-4</v>
      </c>
      <c r="AB55">
        <f t="shared" si="9"/>
        <v>0.7577817492977964</v>
      </c>
      <c r="AC55">
        <f t="shared" si="9"/>
        <v>0.11557243893337636</v>
      </c>
      <c r="AD55">
        <f t="shared" si="9"/>
        <v>0.12649941845990742</v>
      </c>
      <c r="AE55">
        <f t="shared" si="15"/>
        <v>1</v>
      </c>
      <c r="AF55" s="17">
        <f t="shared" si="10"/>
        <v>9.2739023690630891</v>
      </c>
      <c r="AG55">
        <f t="shared" si="17"/>
        <v>12221.243975532532</v>
      </c>
      <c r="AH55">
        <f t="shared" si="19"/>
        <v>3.0656463246181934E-2</v>
      </c>
      <c r="AI55">
        <f t="shared" si="12"/>
        <v>6.5589001452696951E-11</v>
      </c>
      <c r="AJ55">
        <f t="shared" si="12"/>
        <v>4.4878355053900968E-6</v>
      </c>
      <c r="AK55">
        <f t="shared" si="12"/>
        <v>2.3230908345975347E-2</v>
      </c>
      <c r="AL55">
        <f t="shared" si="12"/>
        <v>3.5430422264326584E-3</v>
      </c>
      <c r="AM55">
        <f t="shared" si="12"/>
        <v>3.8780247726795405E-3</v>
      </c>
      <c r="AO55" s="32">
        <f t="shared" si="13"/>
        <v>4.4359191870857942E-7</v>
      </c>
      <c r="AP55">
        <f t="shared" si="16"/>
        <v>3.0352155370443164E-2</v>
      </c>
      <c r="AQ55">
        <f t="shared" si="14"/>
        <v>157.11541536375415</v>
      </c>
      <c r="AR55">
        <f t="shared" si="14"/>
        <v>23.962323933567902</v>
      </c>
      <c r="AS55" s="33">
        <f t="shared" si="14"/>
        <v>26.227879851974549</v>
      </c>
      <c r="AW55">
        <f>(((AO55-labtown_av20!AO55)/labtown_av20!AO55)/10)*100</f>
        <v>0.48803538476945957</v>
      </c>
      <c r="AX55">
        <f>(((AP55-labtown_av20!AP55)/labtown_av20!AP55)/10)*100</f>
        <v>0.4880353847694619</v>
      </c>
      <c r="AY55">
        <f>(((AQ55-labtown_av20!AQ55)/labtown_av20!AQ55)/10)*100</f>
        <v>-0.31591252091984118</v>
      </c>
      <c r="AZ55">
        <f>(((AR55-labtown_av20!AR55)/labtown_av20!AR55)/10)*100</f>
        <v>-0.81734198228641042</v>
      </c>
      <c r="BA55">
        <f>(((AS55-labtown_av20!AS55)/labtown_av20!AS55)/10)*100</f>
        <v>0.4880353847694614</v>
      </c>
    </row>
    <row r="56" spans="1:53" x14ac:dyDescent="0.35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16.891979948153701</v>
      </c>
      <c r="K56">
        <v>16.59033744907957</v>
      </c>
      <c r="L56">
        <v>20.109499938278301</v>
      </c>
      <c r="M56">
        <v>17.236714232809899</v>
      </c>
      <c r="N56">
        <f t="shared" si="3"/>
        <v>-22.631399925933959</v>
      </c>
      <c r="O56">
        <f t="shared" si="4"/>
        <v>-10.065699962966979</v>
      </c>
      <c r="P56">
        <f t="shared" si="0"/>
        <v>-0.30001924435245919</v>
      </c>
      <c r="Q56">
        <f t="shared" si="1"/>
        <v>-2.1590337449079571</v>
      </c>
      <c r="R56">
        <f t="shared" si="2"/>
        <v>-2.0922890273453048</v>
      </c>
      <c r="S56">
        <f t="shared" si="5"/>
        <v>1.4835694936005255E-10</v>
      </c>
      <c r="T56">
        <f t="shared" si="5"/>
        <v>4.2513029057069445E-5</v>
      </c>
      <c r="U56">
        <f t="shared" si="5"/>
        <v>0.74080396425194917</v>
      </c>
      <c r="V56">
        <f t="shared" si="5"/>
        <v>0.11543660837743654</v>
      </c>
      <c r="W56">
        <f t="shared" si="5"/>
        <v>0.12340433637261822</v>
      </c>
      <c r="X56">
        <f t="shared" si="6"/>
        <v>0.97968742217941784</v>
      </c>
      <c r="Y56">
        <f t="shared" si="7"/>
        <v>-2.0521715154887051E-2</v>
      </c>
      <c r="Z56">
        <f t="shared" si="8"/>
        <v>1.5143294279517939E-10</v>
      </c>
      <c r="AA56">
        <f t="shared" si="8"/>
        <v>4.33944828672953E-5</v>
      </c>
      <c r="AB56">
        <f t="shared" si="9"/>
        <v>0.75616359614370954</v>
      </c>
      <c r="AC56">
        <f t="shared" si="9"/>
        <v>0.1178300402394017</v>
      </c>
      <c r="AD56">
        <f t="shared" si="9"/>
        <v>0.12596296898258863</v>
      </c>
      <c r="AE56">
        <f t="shared" si="15"/>
        <v>1</v>
      </c>
      <c r="AF56" s="17">
        <f t="shared" si="10"/>
        <v>10.015328914256084</v>
      </c>
      <c r="AG56">
        <f t="shared" si="17"/>
        <v>22047.703232263459</v>
      </c>
      <c r="AH56">
        <f t="shared" si="19"/>
        <v>2.6827688869010009E-2</v>
      </c>
      <c r="AI56">
        <f t="shared" si="12"/>
        <v>4.0625958738276639E-12</v>
      </c>
      <c r="AJ56">
        <f t="shared" si="12"/>
        <v>1.1641736849953836E-6</v>
      </c>
      <c r="AK56">
        <f t="shared" si="12"/>
        <v>2.0286121691415176E-2</v>
      </c>
      <c r="AL56">
        <f t="shared" si="12"/>
        <v>3.1611076589655985E-3</v>
      </c>
      <c r="AM56">
        <f t="shared" si="12"/>
        <v>3.3792953408816459E-3</v>
      </c>
      <c r="AO56" s="32">
        <f t="shared" si="13"/>
        <v>2.7476172204092449E-8</v>
      </c>
      <c r="AP56">
        <f t="shared" si="16"/>
        <v>7.8735462836643771E-3</v>
      </c>
      <c r="AQ56">
        <f t="shared" si="14"/>
        <v>137.19921701720878</v>
      </c>
      <c r="AR56">
        <f t="shared" si="14"/>
        <v>21.379221830297844</v>
      </c>
      <c r="AS56" s="33">
        <f t="shared" si="14"/>
        <v>22.854870038321245</v>
      </c>
      <c r="AW56">
        <f>(((AO56-labtown_av20!AO56)/labtown_av20!AO56)/10)*100</f>
        <v>0.52720137181298954</v>
      </c>
      <c r="AX56">
        <f>(((AP56-labtown_av20!AP56)/labtown_av20!AP56)/10)*100</f>
        <v>0.5272013718129871</v>
      </c>
      <c r="AY56">
        <f>(((AQ56-labtown_av20!AQ56)/labtown_av20!AQ56)/10)*100</f>
        <v>-0.38360201773837893</v>
      </c>
      <c r="AZ56">
        <f>(((AR56-labtown_av20!AR56)/labtown_av20!AR56)/10)*100</f>
        <v>-0.9465919708758227</v>
      </c>
      <c r="BA56">
        <f>(((AS56-labtown_av20!AS56)/labtown_av20!AS56)/10)*100</f>
        <v>0.52720137181298843</v>
      </c>
    </row>
    <row r="57" spans="1:53" x14ac:dyDescent="0.35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19.6635812874155</v>
      </c>
      <c r="K57">
        <v>19.312445907283102</v>
      </c>
      <c r="L57">
        <v>23.4090253421613</v>
      </c>
      <c r="M57">
        <v>20.064878864709701</v>
      </c>
      <c r="N57">
        <f t="shared" si="3"/>
        <v>-26.590830410593558</v>
      </c>
      <c r="O57">
        <f t="shared" si="4"/>
        <v>-12.045415205296779</v>
      </c>
      <c r="P57">
        <f t="shared" si="0"/>
        <v>-0.60192581880776119</v>
      </c>
      <c r="Q57">
        <f t="shared" si="1"/>
        <v>-2.4312445907283102</v>
      </c>
      <c r="R57">
        <f t="shared" si="2"/>
        <v>-2.4198385904633151</v>
      </c>
      <c r="S57">
        <f t="shared" ref="S57:W107" si="20">EXP(N57)</f>
        <v>2.8297566125805373E-12</v>
      </c>
      <c r="T57">
        <f t="shared" si="20"/>
        <v>5.8714131896012152E-6</v>
      </c>
      <c r="U57">
        <f t="shared" si="20"/>
        <v>0.54775574138060734</v>
      </c>
      <c r="V57">
        <f t="shared" si="20"/>
        <v>8.7927330913306664E-2</v>
      </c>
      <c r="W57">
        <f t="shared" si="20"/>
        <v>8.8935971414863216E-2</v>
      </c>
      <c r="X57">
        <f t="shared" si="6"/>
        <v>0.72462491512479654</v>
      </c>
      <c r="Y57">
        <f t="shared" si="7"/>
        <v>-0.32210111645207751</v>
      </c>
      <c r="Z57">
        <f t="shared" si="8"/>
        <v>3.9051329225868395E-12</v>
      </c>
      <c r="AA57">
        <f t="shared" si="8"/>
        <v>8.1026929478267078E-6</v>
      </c>
      <c r="AB57">
        <f t="shared" si="9"/>
        <v>0.75591624017823289</v>
      </c>
      <c r="AC57">
        <f t="shared" si="9"/>
        <v>0.12134185435531653</v>
      </c>
      <c r="AD57">
        <f t="shared" si="9"/>
        <v>0.12273380276959765</v>
      </c>
      <c r="AE57">
        <f t="shared" si="15"/>
        <v>1</v>
      </c>
      <c r="AF57" s="17">
        <f t="shared" si="10"/>
        <v>8.6129679999005333</v>
      </c>
      <c r="AG57">
        <f t="shared" si="17"/>
        <v>4391.8121809912254</v>
      </c>
      <c r="AH57">
        <f t="shared" si="19"/>
        <v>2.1352482152126137E-2</v>
      </c>
      <c r="AI57">
        <f t="shared" ref="AI57:AM107" si="21">Z57*$AH57</f>
        <v>8.3384281031215667E-14</v>
      </c>
      <c r="AJ57">
        <f t="shared" si="21"/>
        <v>1.7301260655262811E-7</v>
      </c>
      <c r="AK57">
        <f t="shared" si="21"/>
        <v>1.6140688026908011E-2</v>
      </c>
      <c r="AL57">
        <f t="shared" si="21"/>
        <v>2.5909497794277853E-3</v>
      </c>
      <c r="AM57">
        <f t="shared" si="21"/>
        <v>2.6206713331004034E-3</v>
      </c>
      <c r="AO57" s="32">
        <f t="shared" si="13"/>
        <v>5.6394505776168402E-10</v>
      </c>
      <c r="AP57">
        <f t="shared" si="16"/>
        <v>1.1701198737840686E-3</v>
      </c>
      <c r="AQ57">
        <f t="shared" si="14"/>
        <v>109.16279578210155</v>
      </c>
      <c r="AR57">
        <f t="shared" si="14"/>
        <v>17.523126720610914</v>
      </c>
      <c r="AS57" s="33">
        <f t="shared" si="14"/>
        <v>17.724139706456494</v>
      </c>
      <c r="AW57">
        <f>(((AO57-labtown_av20!AO57)/labtown_av20!AO57)/10)*100</f>
        <v>0.56503594317588701</v>
      </c>
      <c r="AX57">
        <f>(((AP57-labtown_av20!AP57)/labtown_av20!AP57)/10)*100</f>
        <v>0.56503594317588879</v>
      </c>
      <c r="AY57">
        <f>(((AQ57-labtown_av20!AQ57)/labtown_av20!AQ57)/10)*100</f>
        <v>-0.4912784140791468</v>
      </c>
      <c r="AZ57">
        <f>(((AR57-labtown_av20!AR57)/labtown_av20!AR57)/10)*100</f>
        <v>-1.136139756787671</v>
      </c>
      <c r="BA57">
        <f>(((AS57-labtown_av20!AS57)/labtown_av20!AS57)/10)*100</f>
        <v>0.56503594317588901</v>
      </c>
    </row>
    <row r="58" spans="1:53" x14ac:dyDescent="0.35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21.367308346893399</v>
      </c>
      <c r="K58">
        <v>20.985749269270283</v>
      </c>
      <c r="L58">
        <v>25.437271841539701</v>
      </c>
      <c r="M58">
        <v>21.8033758641768</v>
      </c>
      <c r="N58">
        <f t="shared" si="3"/>
        <v>-29.024726209847639</v>
      </c>
      <c r="O58">
        <f t="shared" si="4"/>
        <v>-13.26236310492382</v>
      </c>
      <c r="P58">
        <f t="shared" si="0"/>
        <v>-0.78751037350088682</v>
      </c>
      <c r="Q58">
        <f t="shared" si="1"/>
        <v>-2.5985749269270282</v>
      </c>
      <c r="R58">
        <f t="shared" si="2"/>
        <v>-2.5932373756782385</v>
      </c>
      <c r="S58">
        <f t="shared" si="20"/>
        <v>2.4815416474374275E-13</v>
      </c>
      <c r="T58">
        <f t="shared" si="20"/>
        <v>1.7387169445640255E-6</v>
      </c>
      <c r="U58">
        <f t="shared" si="20"/>
        <v>0.4549761069986441</v>
      </c>
      <c r="V58">
        <f t="shared" si="20"/>
        <v>7.437949894514545E-2</v>
      </c>
      <c r="W58">
        <f t="shared" si="20"/>
        <v>7.4777564735847651E-2</v>
      </c>
      <c r="X58">
        <f t="shared" si="6"/>
        <v>0.6041349093968299</v>
      </c>
      <c r="Y58">
        <f t="shared" si="7"/>
        <v>-0.50395774605991084</v>
      </c>
      <c r="Z58">
        <f t="shared" si="8"/>
        <v>4.1075951891523799E-13</v>
      </c>
      <c r="AA58">
        <f t="shared" si="8"/>
        <v>2.8780276019804346E-6</v>
      </c>
      <c r="AB58">
        <f t="shared" si="9"/>
        <v>0.75310348718780973</v>
      </c>
      <c r="AC58">
        <f t="shared" si="9"/>
        <v>0.12311736631708001</v>
      </c>
      <c r="AD58">
        <f t="shared" si="9"/>
        <v>0.12377626846709752</v>
      </c>
      <c r="AE58">
        <f t="shared" si="15"/>
        <v>1</v>
      </c>
      <c r="AF58" s="17">
        <f t="shared" si="10"/>
        <v>9.8699979981782864</v>
      </c>
      <c r="AG58">
        <f t="shared" si="17"/>
        <v>13591.87648441085</v>
      </c>
      <c r="AH58">
        <f t="shared" si="19"/>
        <v>1.9544548782478979E-2</v>
      </c>
      <c r="AI58">
        <f t="shared" si="21"/>
        <v>8.0281094553064665E-15</v>
      </c>
      <c r="AJ58">
        <f t="shared" si="21"/>
        <v>5.6249750864227601E-8</v>
      </c>
      <c r="AK58">
        <f t="shared" si="21"/>
        <v>1.4719067843597181E-2</v>
      </c>
      <c r="AL58">
        <f t="shared" si="21"/>
        <v>2.4062733719545045E-3</v>
      </c>
      <c r="AM58">
        <f t="shared" si="21"/>
        <v>2.4191513171684022E-3</v>
      </c>
      <c r="AO58" s="32">
        <f t="shared" si="13"/>
        <v>5.4295756880065308E-11</v>
      </c>
      <c r="AP58">
        <f t="shared" si="16"/>
        <v>3.8042864443877425E-4</v>
      </c>
      <c r="AQ58">
        <f t="shared" si="14"/>
        <v>99.548085833445015</v>
      </c>
      <c r="AR58">
        <f t="shared" si="14"/>
        <v>16.274122160138045</v>
      </c>
      <c r="AS58" s="33">
        <f t="shared" si="14"/>
        <v>16.361218354620846</v>
      </c>
      <c r="AW58">
        <f>(((AO58-labtown_av20!AO58)/labtown_av20!AO58)/10)*100</f>
        <v>0.60157494050791016</v>
      </c>
      <c r="AX58">
        <f>(((AP58-labtown_av20!AP58)/labtown_av20!AP58)/10)*100</f>
        <v>0.60157494050791138</v>
      </c>
      <c r="AY58">
        <f>(((AQ58-labtown_av20!AQ58)/labtown_av20!AQ58)/10)*100</f>
        <v>-0.54508373332611593</v>
      </c>
      <c r="AZ58">
        <f>(((AR58-labtown_av20!AR58)/labtown_av20!AR58)/10)*100</f>
        <v>-1.2397623763936036</v>
      </c>
      <c r="BA58">
        <f>(((AS58-labtown_av20!AS58)/labtown_av20!AS58)/10)*100</f>
        <v>0.60157494050791183</v>
      </c>
    </row>
    <row r="59" spans="1:53" x14ac:dyDescent="0.35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22.316307778865198</v>
      </c>
      <c r="K59">
        <v>21.917802282814129</v>
      </c>
      <c r="L59">
        <v>26.567033070077699</v>
      </c>
      <c r="M59">
        <v>22.771742631495101</v>
      </c>
      <c r="N59">
        <f t="shared" si="3"/>
        <v>-30.380439684093236</v>
      </c>
      <c r="O59">
        <f t="shared" si="4"/>
        <v>-13.940219842046618</v>
      </c>
      <c r="P59">
        <f t="shared" si="0"/>
        <v>-0.89088352591210773</v>
      </c>
      <c r="Q59">
        <f t="shared" si="1"/>
        <v>-2.6917802282814129</v>
      </c>
      <c r="R59">
        <f t="shared" si="2"/>
        <v>-2.6862847696178185</v>
      </c>
      <c r="S59">
        <f t="shared" si="20"/>
        <v>6.3965041708292743E-14</v>
      </c>
      <c r="T59">
        <f t="shared" si="20"/>
        <v>8.8275349577751442E-7</v>
      </c>
      <c r="U59">
        <f t="shared" si="20"/>
        <v>0.41029308798928238</v>
      </c>
      <c r="V59">
        <f t="shared" si="20"/>
        <v>6.7760203304490244E-2</v>
      </c>
      <c r="W59">
        <f t="shared" si="20"/>
        <v>6.813360175895157E-2</v>
      </c>
      <c r="X59">
        <f t="shared" si="6"/>
        <v>0.54618777580628397</v>
      </c>
      <c r="Y59">
        <f t="shared" si="7"/>
        <v>-0.60479245062819598</v>
      </c>
      <c r="Z59">
        <f t="shared" si="8"/>
        <v>1.1711181491359335E-13</v>
      </c>
      <c r="AA59">
        <f t="shared" si="8"/>
        <v>1.6162088111078486E-6</v>
      </c>
      <c r="AB59">
        <f t="shared" si="9"/>
        <v>0.75119419760650363</v>
      </c>
      <c r="AC59">
        <f t="shared" si="9"/>
        <v>0.12406027067241195</v>
      </c>
      <c r="AD59">
        <f t="shared" si="9"/>
        <v>0.12474391551215615</v>
      </c>
      <c r="AE59">
        <f t="shared" si="15"/>
        <v>1</v>
      </c>
      <c r="AF59" s="17">
        <f t="shared" si="10"/>
        <v>9.8720078519071119</v>
      </c>
      <c r="AG59">
        <f t="shared" si="17"/>
        <v>12691.060620701435</v>
      </c>
      <c r="AH59">
        <f t="shared" si="19"/>
        <v>1.7840236196173129E-2</v>
      </c>
      <c r="AI59">
        <f t="shared" si="21"/>
        <v>2.0893024394210161E-15</v>
      </c>
      <c r="AJ59">
        <f t="shared" si="21"/>
        <v>2.8833546932500179E-8</v>
      </c>
      <c r="AK59">
        <f t="shared" si="21"/>
        <v>1.3401481914494777E-2</v>
      </c>
      <c r="AL59">
        <f t="shared" si="21"/>
        <v>2.2132645313569991E-3</v>
      </c>
      <c r="AM59">
        <f t="shared" si="21"/>
        <v>2.2254609167723306E-3</v>
      </c>
      <c r="AO59" s="32">
        <f t="shared" si="13"/>
        <v>1.4130382493072322E-11</v>
      </c>
      <c r="AP59">
        <f t="shared" si="16"/>
        <v>1.9500721346072124E-4</v>
      </c>
      <c r="AQ59">
        <f t="shared" si="14"/>
        <v>90.636980962066787</v>
      </c>
      <c r="AR59">
        <f t="shared" si="14"/>
        <v>14.96876363916539</v>
      </c>
      <c r="AS59" s="33">
        <f t="shared" si="14"/>
        <v>15.051250304427372</v>
      </c>
      <c r="AW59">
        <f>(((AO59-labtown_av20!AO59)/labtown_av20!AO59)/10)*100</f>
        <v>0.6048722898491532</v>
      </c>
      <c r="AX59">
        <f>(((AP59-labtown_av20!AP59)/labtown_av20!AP59)/10)*100</f>
        <v>0.60487228984915276</v>
      </c>
      <c r="AY59">
        <f>(((AQ59-labtown_av20!AQ59)/labtown_av20!AQ59)/10)*100</f>
        <v>-0.59010404500004132</v>
      </c>
      <c r="AZ59">
        <f>(((AR59-labtown_av20!AR59)/labtown_av20!AR59)/10)*100</f>
        <v>-1.3109744576525559</v>
      </c>
      <c r="BA59">
        <f>(((AS59-labtown_av20!AS59)/labtown_av20!AS59)/10)*100</f>
        <v>0.60487228984915342</v>
      </c>
    </row>
    <row r="60" spans="1:53" x14ac:dyDescent="0.35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24.411803351564199</v>
      </c>
      <c r="K60">
        <v>23.9758782917148</v>
      </c>
      <c r="L60">
        <v>29.061670656624099</v>
      </c>
      <c r="M60">
        <v>24.910003419963498</v>
      </c>
      <c r="N60">
        <f t="shared" si="3"/>
        <v>-33.374004787948913</v>
      </c>
      <c r="O60">
        <f t="shared" si="4"/>
        <v>-15.437002393974456</v>
      </c>
      <c r="P60">
        <f t="shared" si="0"/>
        <v>-1.1191428650810979</v>
      </c>
      <c r="Q60">
        <f t="shared" si="1"/>
        <v>-2.8975878291714801</v>
      </c>
      <c r="R60">
        <f t="shared" si="2"/>
        <v>-2.9183130646504449</v>
      </c>
      <c r="S60">
        <f t="shared" si="20"/>
        <v>3.2051907563447189E-15</v>
      </c>
      <c r="T60">
        <f t="shared" si="20"/>
        <v>1.9760368678765115E-7</v>
      </c>
      <c r="U60">
        <f t="shared" si="20"/>
        <v>0.32655958031825827</v>
      </c>
      <c r="V60">
        <f t="shared" si="20"/>
        <v>5.5156105669684805E-2</v>
      </c>
      <c r="W60">
        <f t="shared" si="20"/>
        <v>5.4024746728084237E-2</v>
      </c>
      <c r="X60">
        <f t="shared" si="6"/>
        <v>0.43574063031971727</v>
      </c>
      <c r="Y60">
        <f t="shared" si="7"/>
        <v>-0.83070809723494898</v>
      </c>
      <c r="Z60">
        <f t="shared" si="8"/>
        <v>7.3557307566039112E-15</v>
      </c>
      <c r="AA60">
        <f t="shared" si="8"/>
        <v>4.5348923886822948E-7</v>
      </c>
      <c r="AB60">
        <f t="shared" si="9"/>
        <v>0.74943569085731288</v>
      </c>
      <c r="AC60">
        <f t="shared" si="9"/>
        <v>0.12658013008613622</v>
      </c>
      <c r="AD60">
        <f t="shared" si="9"/>
        <v>0.12398372556730479</v>
      </c>
      <c r="AE60">
        <f t="shared" si="15"/>
        <v>1.0000000000000002</v>
      </c>
      <c r="AF60" s="17">
        <f t="shared" si="10"/>
        <v>9.1280125360663948</v>
      </c>
      <c r="AG60">
        <f t="shared" si="17"/>
        <v>5148.7892452176993</v>
      </c>
      <c r="AH60">
        <f t="shared" si="19"/>
        <v>1.5595918320893723E-2</v>
      </c>
      <c r="AI60">
        <f t="shared" si="21"/>
        <v>1.1471937607048039E-16</v>
      </c>
      <c r="AJ60">
        <f t="shared" si="21"/>
        <v>7.0725811287931698E-9</v>
      </c>
      <c r="AK60">
        <f t="shared" si="21"/>
        <v>1.168813782137321E-2</v>
      </c>
      <c r="AL60">
        <f t="shared" si="21"/>
        <v>1.9741333698714827E-3</v>
      </c>
      <c r="AM60">
        <f t="shared" si="21"/>
        <v>1.9336400570677884E-3</v>
      </c>
      <c r="AO60" s="32">
        <f t="shared" si="13"/>
        <v>7.7587075602693138E-13</v>
      </c>
      <c r="AP60">
        <f t="shared" si="16"/>
        <v>4.7833322106696724E-5</v>
      </c>
      <c r="AQ60">
        <f t="shared" si="14"/>
        <v>79.049282158267488</v>
      </c>
      <c r="AR60">
        <f t="shared" si="14"/>
        <v>13.351470367474491</v>
      </c>
      <c r="AS60" s="33">
        <f t="shared" si="14"/>
        <v>13.077605757195098</v>
      </c>
      <c r="AW60">
        <f>(((AO60-labtown_av20!AO60)/labtown_av20!AO60)/10)*100</f>
        <v>0.6467480395361378</v>
      </c>
      <c r="AX60">
        <f>(((AP60-labtown_av20!AP60)/labtown_av20!AP60)/10)*100</f>
        <v>0.64674803953613846</v>
      </c>
      <c r="AY60">
        <f>(((AQ60-labtown_av20!AQ60)/labtown_av20!AQ60)/10)*100</f>
        <v>-0.65840527433518259</v>
      </c>
      <c r="AZ60">
        <f>(((AR60-labtown_av20!AR60)/labtown_av20!AR60)/10)*100</f>
        <v>-1.4383582310437066</v>
      </c>
      <c r="BA60">
        <f>(((AS60-labtown_av20!AS60)/labtown_av20!AS60)/10)*100</f>
        <v>0.64674803953613957</v>
      </c>
    </row>
    <row r="61" spans="1:53" x14ac:dyDescent="0.35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28.452319231309101</v>
      </c>
      <c r="K61">
        <v>27.944242102178602</v>
      </c>
      <c r="L61">
        <v>33.8718086087014</v>
      </c>
      <c r="M61">
        <v>29.032978807458299</v>
      </c>
      <c r="N61">
        <f t="shared" si="3"/>
        <v>-39.146170330441677</v>
      </c>
      <c r="O61">
        <f t="shared" si="4"/>
        <v>-18.323085165220839</v>
      </c>
      <c r="P61">
        <f t="shared" si="0"/>
        <v>-1.5592704876961712</v>
      </c>
      <c r="Q61">
        <f t="shared" si="1"/>
        <v>-3.2944242102178602</v>
      </c>
      <c r="R61">
        <f t="shared" si="2"/>
        <v>-3.3653648412854329</v>
      </c>
      <c r="S61">
        <f t="shared" si="20"/>
        <v>9.9777872115636936E-18</v>
      </c>
      <c r="T61">
        <f t="shared" si="20"/>
        <v>1.1025168136861182E-8</v>
      </c>
      <c r="U61">
        <f t="shared" si="20"/>
        <v>0.21028942397975245</v>
      </c>
      <c r="V61">
        <f t="shared" si="20"/>
        <v>3.708939459461736E-2</v>
      </c>
      <c r="W61">
        <f t="shared" si="20"/>
        <v>3.4549408767597274E-2</v>
      </c>
      <c r="X61">
        <f t="shared" si="6"/>
        <v>0.28192823836713521</v>
      </c>
      <c r="Y61">
        <f t="shared" si="7"/>
        <v>-1.2661027143034012</v>
      </c>
      <c r="Z61">
        <f t="shared" si="8"/>
        <v>3.5391230298010543E-17</v>
      </c>
      <c r="AA61">
        <f t="shared" si="8"/>
        <v>3.9106292440645425E-8</v>
      </c>
      <c r="AB61">
        <f t="shared" si="9"/>
        <v>0.74589698853049047</v>
      </c>
      <c r="AC61">
        <f t="shared" si="9"/>
        <v>0.13155615347164501</v>
      </c>
      <c r="AD61">
        <f t="shared" si="9"/>
        <v>0.12254681889157205</v>
      </c>
      <c r="AE61">
        <f t="shared" si="15"/>
        <v>0.99999999999999989</v>
      </c>
      <c r="AF61" s="17">
        <f t="shared" si="10"/>
        <v>8.6284315092255301</v>
      </c>
      <c r="AG61">
        <f t="shared" si="17"/>
        <v>2303.4415490540428</v>
      </c>
      <c r="AH61">
        <f t="shared" si="19"/>
        <v>1.2032042149989656E-2</v>
      </c>
      <c r="AI61">
        <f t="shared" si="21"/>
        <v>4.2582877468565382E-19</v>
      </c>
      <c r="AJ61">
        <f t="shared" si="21"/>
        <v>4.7052855897566763E-10</v>
      </c>
      <c r="AK61">
        <f t="shared" si="21"/>
        <v>8.9746640055492124E-3</v>
      </c>
      <c r="AL61">
        <f t="shared" si="21"/>
        <v>1.5828891836613408E-3</v>
      </c>
      <c r="AM61">
        <f t="shared" si="21"/>
        <v>1.4744884902505436E-3</v>
      </c>
      <c r="AO61" s="32">
        <f t="shared" si="13"/>
        <v>2.8799676625716552E-15</v>
      </c>
      <c r="AP61">
        <f t="shared" si="16"/>
        <v>3.1822815054400698E-6</v>
      </c>
      <c r="AQ61">
        <f t="shared" si="14"/>
        <v>60.697500157211216</v>
      </c>
      <c r="AR61">
        <f t="shared" si="14"/>
        <v>10.705405396204872</v>
      </c>
      <c r="AS61" s="33">
        <f t="shared" si="14"/>
        <v>9.9722691917435871</v>
      </c>
      <c r="AW61">
        <f>(((AO61-labtown_av20!AO61)/labtown_av20!AO61)/10)*100</f>
        <v>0.72361990406834775</v>
      </c>
      <c r="AX61">
        <f>(((AP61-labtown_av20!AP61)/labtown_av20!AP61)/10)*100</f>
        <v>0.72361990406834897</v>
      </c>
      <c r="AY61">
        <f>(((AQ61-labtown_av20!AQ61)/labtown_av20!AQ61)/10)*100</f>
        <v>-0.79243307794822693</v>
      </c>
      <c r="AZ61">
        <f>(((AR61-labtown_av20!AR61)/labtown_av20!AR61)/10)*100</f>
        <v>-1.6820967346604452</v>
      </c>
      <c r="BA61">
        <f>(((AS61-labtown_av20!AS61)/labtown_av20!AS61)/10)*100</f>
        <v>0.7236199040683492</v>
      </c>
    </row>
    <row r="62" spans="1:53" x14ac:dyDescent="0.35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27.869369127745401</v>
      </c>
      <c r="K62">
        <v>27.371701821892891</v>
      </c>
      <c r="L62">
        <v>33.177820390173103</v>
      </c>
      <c r="M62">
        <v>28.438131763005501</v>
      </c>
      <c r="N62">
        <f t="shared" si="3"/>
        <v>-38.313384468207722</v>
      </c>
      <c r="O62">
        <f t="shared" si="4"/>
        <v>-17.906692234103861</v>
      </c>
      <c r="P62">
        <f t="shared" si="0"/>
        <v>-1.4957705657008438</v>
      </c>
      <c r="Q62">
        <f t="shared" si="1"/>
        <v>-3.2371701821892893</v>
      </c>
      <c r="R62">
        <f t="shared" si="2"/>
        <v>-3.3203608040987214</v>
      </c>
      <c r="S62">
        <f t="shared" si="20"/>
        <v>2.2946082062113516E-17</v>
      </c>
      <c r="T62">
        <f t="shared" si="20"/>
        <v>1.6719464888072949E-8</v>
      </c>
      <c r="U62">
        <f t="shared" si="20"/>
        <v>0.22407587300638587</v>
      </c>
      <c r="V62">
        <f t="shared" si="20"/>
        <v>3.9274878744561599E-2</v>
      </c>
      <c r="W62">
        <f t="shared" si="20"/>
        <v>3.6139790017066735E-2</v>
      </c>
      <c r="X62">
        <f t="shared" si="6"/>
        <v>0.29949055848747913</v>
      </c>
      <c r="Y62">
        <f t="shared" si="7"/>
        <v>-1.2056723861723502</v>
      </c>
      <c r="Z62">
        <f t="shared" si="8"/>
        <v>7.6617046553982868E-17</v>
      </c>
      <c r="AA62">
        <f t="shared" si="8"/>
        <v>5.5826350495025515E-8</v>
      </c>
      <c r="AB62">
        <f t="shared" si="9"/>
        <v>0.7481901070205319</v>
      </c>
      <c r="AC62">
        <f t="shared" si="9"/>
        <v>0.13113895457309907</v>
      </c>
      <c r="AD62">
        <f t="shared" si="9"/>
        <v>0.12067088258001843</v>
      </c>
      <c r="AE62">
        <f t="shared" si="15"/>
        <v>1</v>
      </c>
      <c r="AF62" s="17">
        <f t="shared" si="10"/>
        <v>9.2305467269012063</v>
      </c>
      <c r="AG62">
        <f t="shared" si="17"/>
        <v>4387.768474101973</v>
      </c>
      <c r="AH62">
        <f t="shared" si="19"/>
        <v>1.3781500353742086E-2</v>
      </c>
      <c r="AI62">
        <f t="shared" si="21"/>
        <v>1.0558978541863888E-18</v>
      </c>
      <c r="AJ62">
        <f t="shared" si="21"/>
        <v>7.6937086909532378E-10</v>
      </c>
      <c r="AK62">
        <f t="shared" si="21"/>
        <v>1.031118222456979E-2</v>
      </c>
      <c r="AL62">
        <f t="shared" si="21"/>
        <v>1.8072915488385323E-3</v>
      </c>
      <c r="AM62">
        <f t="shared" si="21"/>
        <v>1.6630258109628937E-3</v>
      </c>
      <c r="AO62" s="32">
        <f t="shared" si="13"/>
        <v>7.1412545506827873E-15</v>
      </c>
      <c r="AP62">
        <f t="shared" si="16"/>
        <v>5.2034135672368683E-6</v>
      </c>
      <c r="AQ62">
        <f t="shared" si="14"/>
        <v>69.736648002629948</v>
      </c>
      <c r="AR62">
        <f t="shared" si="14"/>
        <v>12.223084786452711</v>
      </c>
      <c r="AS62" s="33">
        <f t="shared" si="14"/>
        <v>11.247385903244112</v>
      </c>
      <c r="AW62">
        <f>(((AO62-labtown_av20!AO62)/labtown_av20!AO62)/10)*100</f>
        <v>0.74108497525793404</v>
      </c>
      <c r="AX62">
        <f>(((AP62-labtown_av20!AP62)/labtown_av20!AP62)/10)*100</f>
        <v>0.74108497525793249</v>
      </c>
      <c r="AY62">
        <f>(((AQ62-labtown_av20!AQ62)/labtown_av20!AQ62)/10)*100</f>
        <v>-0.74859053854970281</v>
      </c>
      <c r="AZ62">
        <f>(((AR62-labtown_av20!AR62)/labtown_av20!AR62)/10)*100</f>
        <v>-1.625072232005303</v>
      </c>
      <c r="BA62">
        <f>(((AS62-labtown_av20!AS62)/labtown_av20!AS62)/10)*100</f>
        <v>0.74108497525793249</v>
      </c>
    </row>
    <row r="63" spans="1:53" x14ac:dyDescent="0.35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29.9677719025015</v>
      </c>
      <c r="K63">
        <v>29.432633118528202</v>
      </c>
      <c r="L63">
        <v>35.675918931549397</v>
      </c>
      <c r="M63">
        <v>30.579359084185199</v>
      </c>
      <c r="N63">
        <f t="shared" si="3"/>
        <v>-41.311102717859278</v>
      </c>
      <c r="O63">
        <f t="shared" si="4"/>
        <v>-19.405551358929639</v>
      </c>
      <c r="P63">
        <f t="shared" si="0"/>
        <v>-1.724346582236767</v>
      </c>
      <c r="Q63">
        <f t="shared" si="1"/>
        <v>-3.4432633118528204</v>
      </c>
      <c r="R63">
        <f t="shared" si="2"/>
        <v>-3.5352747090948782</v>
      </c>
      <c r="S63">
        <f t="shared" si="20"/>
        <v>1.1450278456248939E-18</v>
      </c>
      <c r="T63">
        <f t="shared" si="20"/>
        <v>3.7348754750543669E-9</v>
      </c>
      <c r="U63">
        <f t="shared" si="20"/>
        <v>0.17828951125405954</v>
      </c>
      <c r="V63">
        <f t="shared" si="20"/>
        <v>3.1960218806299519E-2</v>
      </c>
      <c r="W63">
        <f t="shared" si="20"/>
        <v>2.9150747913790187E-2</v>
      </c>
      <c r="X63">
        <f t="shared" si="6"/>
        <v>0.2394004817090247</v>
      </c>
      <c r="Y63">
        <f t="shared" si="7"/>
        <v>-1.4296174737089742</v>
      </c>
      <c r="Z63">
        <f t="shared" si="8"/>
        <v>4.7828969994162284E-18</v>
      </c>
      <c r="AA63">
        <f t="shared" si="8"/>
        <v>1.560095221359604E-8</v>
      </c>
      <c r="AB63">
        <f t="shared" si="9"/>
        <v>0.74473330204388866</v>
      </c>
      <c r="AC63">
        <f t="shared" si="9"/>
        <v>0.1335010630644638</v>
      </c>
      <c r="AD63">
        <f t="shared" si="9"/>
        <v>0.12176561929069539</v>
      </c>
      <c r="AE63">
        <f t="shared" si="15"/>
        <v>1</v>
      </c>
      <c r="AF63" s="17">
        <f t="shared" si="10"/>
        <v>9.8021073208252112</v>
      </c>
      <c r="AG63">
        <f t="shared" si="17"/>
        <v>6643.3729588767355</v>
      </c>
      <c r="AH63">
        <f t="shared" si="19"/>
        <v>1.2457218020663371E-2</v>
      </c>
      <c r="AI63">
        <f t="shared" si="21"/>
        <v>5.9581590692104609E-20</v>
      </c>
      <c r="AJ63">
        <f t="shared" si="21"/>
        <v>1.943444630547167E-10</v>
      </c>
      <c r="AK63">
        <f t="shared" si="21"/>
        <v>9.2773051108092676E-3</v>
      </c>
      <c r="AL63">
        <f t="shared" si="21"/>
        <v>1.6630518485843556E-3</v>
      </c>
      <c r="AM63">
        <f t="shared" si="21"/>
        <v>1.516860866925286E-3</v>
      </c>
      <c r="AO63" s="32">
        <f t="shared" si="13"/>
        <v>4.0296256307364701E-16</v>
      </c>
      <c r="AP63">
        <f t="shared" si="16"/>
        <v>1.3143916105965593E-6</v>
      </c>
      <c r="AQ63">
        <f t="shared" si="14"/>
        <v>62.744324252546988</v>
      </c>
      <c r="AR63">
        <f t="shared" si="14"/>
        <v>11.247562001038057</v>
      </c>
      <c r="AS63" s="33">
        <f t="shared" si="14"/>
        <v>10.258842297799294</v>
      </c>
      <c r="AW63">
        <f>(((AO63-labtown_av20!AO63)/labtown_av20!AO63)/10)*100</f>
        <v>0.78971461053692571</v>
      </c>
      <c r="AX63">
        <f>(((AP63-labtown_av20!AP63)/labtown_av20!AP63)/10)*100</f>
        <v>0.78971461053692626</v>
      </c>
      <c r="AY63">
        <f>(((AQ63-labtown_av20!AQ63)/labtown_av20!AQ63)/10)*100</f>
        <v>-0.81059036575022314</v>
      </c>
      <c r="AZ63">
        <f>(((AR63-labtown_av20!AR63)/labtown_av20!AR63)/10)*100</f>
        <v>-1.7433087064675015</v>
      </c>
      <c r="BA63">
        <f>(((AS63-labtown_av20!AS63)/labtown_av20!AS63)/10)*100</f>
        <v>0.78971461053692482</v>
      </c>
    </row>
    <row r="64" spans="1:53" x14ac:dyDescent="0.35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29.395349103394601</v>
      </c>
      <c r="K64">
        <v>28.870432155119722</v>
      </c>
      <c r="L64">
        <v>34.994463218326899</v>
      </c>
      <c r="M64">
        <v>29.995254187137402</v>
      </c>
      <c r="N64">
        <f t="shared" si="3"/>
        <v>-40.493355861992278</v>
      </c>
      <c r="O64">
        <f t="shared" si="4"/>
        <v>-18.996677930996139</v>
      </c>
      <c r="P64">
        <f t="shared" si="0"/>
        <v>-1.6619933844769132</v>
      </c>
      <c r="Q64">
        <f t="shared" si="1"/>
        <v>-3.3870432155119725</v>
      </c>
      <c r="R64">
        <f t="shared" si="2"/>
        <v>-3.4887503105967972</v>
      </c>
      <c r="S64">
        <f t="shared" si="20"/>
        <v>2.5939344400888063E-18</v>
      </c>
      <c r="T64">
        <f t="shared" si="20"/>
        <v>5.6214402648113795E-9</v>
      </c>
      <c r="U64">
        <f t="shared" si="20"/>
        <v>0.18976033752562718</v>
      </c>
      <c r="V64">
        <f t="shared" si="20"/>
        <v>3.3808493688185802E-2</v>
      </c>
      <c r="W64">
        <f t="shared" si="20"/>
        <v>3.0539012614848687E-2</v>
      </c>
      <c r="X64">
        <f t="shared" si="6"/>
        <v>0.25410784945010195</v>
      </c>
      <c r="Y64">
        <f t="shared" si="7"/>
        <v>-1.3699964979481674</v>
      </c>
      <c r="Z64">
        <f t="shared" si="8"/>
        <v>1.0208005953779738E-17</v>
      </c>
      <c r="AA64">
        <f t="shared" si="8"/>
        <v>2.2122261382229505E-8</v>
      </c>
      <c r="AB64">
        <f t="shared" si="9"/>
        <v>0.74677086101934675</v>
      </c>
      <c r="AC64">
        <f t="shared" si="9"/>
        <v>0.13304781320745712</v>
      </c>
      <c r="AD64">
        <f t="shared" si="9"/>
        <v>0.12018130365093464</v>
      </c>
      <c r="AE64">
        <f t="shared" si="15"/>
        <v>0.99999999999999989</v>
      </c>
      <c r="AF64" s="18">
        <f t="shared" si="10"/>
        <v>9.9154847935456214</v>
      </c>
      <c r="AG64">
        <f t="shared" si="17"/>
        <v>7758.0573859985334</v>
      </c>
      <c r="AH64">
        <f t="shared" si="19"/>
        <v>1.5067326582173192E-2</v>
      </c>
      <c r="AI64">
        <f t="shared" si="21"/>
        <v>1.5380735945836765E-19</v>
      </c>
      <c r="AJ64">
        <f t="shared" si="21"/>
        <v>3.333233369822501E-10</v>
      </c>
      <c r="AK64">
        <f t="shared" si="21"/>
        <v>1.1251840445029165E-2</v>
      </c>
      <c r="AL64">
        <f t="shared" si="21"/>
        <v>2.004674852640732E-3</v>
      </c>
      <c r="AM64">
        <f t="shared" si="21"/>
        <v>1.8108109511799557E-3</v>
      </c>
      <c r="AO64" s="34">
        <f t="shared" si="13"/>
        <v>1.0402308341718477E-15</v>
      </c>
      <c r="AP64" s="35">
        <f t="shared" si="16"/>
        <v>2.2543343445918992E-6</v>
      </c>
      <c r="AQ64" s="35">
        <f t="shared" si="14"/>
        <v>76.09851318765655</v>
      </c>
      <c r="AR64" s="35">
        <f t="shared" si="14"/>
        <v>13.558028702587844</v>
      </c>
      <c r="AS64" s="36">
        <f t="shared" si="14"/>
        <v>12.246887228977551</v>
      </c>
      <c r="AT64">
        <f>SUM(AO45:AS64)</f>
        <v>6895.1023517829781</v>
      </c>
      <c r="AU64">
        <f>C64*0.5</f>
        <v>6763.2058559162497</v>
      </c>
      <c r="AW64">
        <f>(((AO64-labtown_av20!AO64)/labtown_av20!AO64)/10)*100</f>
        <v>0.83837462936678897</v>
      </c>
      <c r="AX64">
        <f>(((AP64-labtown_av20!AP64)/labtown_av20!AP64)/10)*100</f>
        <v>0.83837462936679141</v>
      </c>
      <c r="AY64">
        <f>(((AQ64-labtown_av20!AQ64)/labtown_av20!AQ64)/10)*100</f>
        <v>-0.74079716197289869</v>
      </c>
      <c r="AZ64">
        <f>(((AR64-labtown_av20!AR64)/labtown_av20!AR64)/10)*100</f>
        <v>-1.6635741555643699</v>
      </c>
      <c r="BA64">
        <f>(((AS64-labtown_av20!AS64)/labtown_av20!AS64)/10)*100</f>
        <v>0.83837462936679141</v>
      </c>
    </row>
    <row r="65" spans="1:53" x14ac:dyDescent="0.35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5.9115726231148198</v>
      </c>
      <c r="K65">
        <v>5.8060088262734917</v>
      </c>
      <c r="L65">
        <v>15</v>
      </c>
      <c r="M65">
        <v>6.0322169623620896</v>
      </c>
      <c r="N65">
        <f t="shared" si="3"/>
        <v>-6.9451037473069306</v>
      </c>
      <c r="O65">
        <f t="shared" si="4"/>
        <v>-2.2225518736534653</v>
      </c>
      <c r="P65">
        <f t="shared" si="0"/>
        <v>0.71606083926784947</v>
      </c>
      <c r="Q65">
        <f t="shared" si="1"/>
        <v>-1.0806008826273492</v>
      </c>
      <c r="R65">
        <f t="shared" si="2"/>
        <v>-1.2697366908912859</v>
      </c>
      <c r="S65">
        <f t="shared" si="20"/>
        <v>9.6334038324340926E-4</v>
      </c>
      <c r="T65">
        <f t="shared" si="20"/>
        <v>0.10833230543547295</v>
      </c>
      <c r="U65">
        <f t="shared" si="20"/>
        <v>2.0463563864121159</v>
      </c>
      <c r="V65">
        <f t="shared" si="20"/>
        <v>0.33939152988814464</v>
      </c>
      <c r="W65">
        <f t="shared" si="20"/>
        <v>0.28090557703852848</v>
      </c>
      <c r="X65">
        <f t="shared" si="6"/>
        <v>2.7759491391575049</v>
      </c>
      <c r="Y65">
        <f t="shared" si="7"/>
        <v>1.020992720847574</v>
      </c>
      <c r="Z65">
        <f t="shared" si="8"/>
        <v>3.4703099190635069E-4</v>
      </c>
      <c r="AA65">
        <f t="shared" si="8"/>
        <v>3.9025320711874277E-2</v>
      </c>
      <c r="AB65">
        <f t="shared" si="9"/>
        <v>0.73717358778164832</v>
      </c>
      <c r="AC65">
        <f t="shared" si="9"/>
        <v>0.12226143667428623</v>
      </c>
      <c r="AD65">
        <f t="shared" si="9"/>
        <v>0.10119262384028505</v>
      </c>
      <c r="AE65">
        <f t="shared" si="15"/>
        <v>1.0000000000000002</v>
      </c>
      <c r="AF65" s="16">
        <f t="shared" si="10"/>
        <v>9.3332106495075688</v>
      </c>
      <c r="AG65">
        <f t="shared" si="17"/>
        <v>23107.339055943463</v>
      </c>
      <c r="AH65">
        <f>AG65/C409</f>
        <v>7.5872703630379262E-2</v>
      </c>
      <c r="AI65">
        <f t="shared" si="21"/>
        <v>2.6330179599467091E-5</v>
      </c>
      <c r="AJ65">
        <f t="shared" si="21"/>
        <v>2.9609565924525387E-3</v>
      </c>
      <c r="AK65">
        <f t="shared" si="21"/>
        <v>5.5931353149900373E-2</v>
      </c>
      <c r="AL65">
        <f t="shared" si="21"/>
        <v>9.2763057502125001E-3</v>
      </c>
      <c r="AM65">
        <f t="shared" si="21"/>
        <v>7.6777579582143979E-3</v>
      </c>
      <c r="AO65" s="29">
        <f t="shared" si="13"/>
        <v>0.11405834892468619</v>
      </c>
      <c r="AP65" s="30">
        <f t="shared" si="16"/>
        <v>12.826415364809622</v>
      </c>
      <c r="AQ65" s="30">
        <f t="shared" si="14"/>
        <v>242.28614807968495</v>
      </c>
      <c r="AR65" s="30">
        <f t="shared" si="14"/>
        <v>40.183551122120889</v>
      </c>
      <c r="AS65" s="31">
        <f t="shared" si="14"/>
        <v>33.258884271910858</v>
      </c>
      <c r="AW65">
        <f>(((AO65-labtown_av20!AO65)/labtown_av20!AO65)/10)*100</f>
        <v>0.41516767873193189</v>
      </c>
      <c r="AX65">
        <f>(((AP65-labtown_av20!AP65)/labtown_av20!AP65)/10)*100</f>
        <v>0.41516767873193366</v>
      </c>
      <c r="AY65">
        <f>(((AQ65-labtown_av20!AQ65)/labtown_av20!AQ65)/10)*100</f>
        <v>9.0496449290148787E-2</v>
      </c>
      <c r="AZ65">
        <f>(((AR65-labtown_av20!AR65)/labtown_av20!AR65)/10)*100</f>
        <v>-0.120308605505506</v>
      </c>
      <c r="BA65">
        <f>(((AS65-labtown_av20!AS65)/labtown_av20!AS65)/10)*100</f>
        <v>0.4151676787319345</v>
      </c>
    </row>
    <row r="66" spans="1:53" x14ac:dyDescent="0.35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4.4465076191343798</v>
      </c>
      <c r="K66">
        <v>4.3671056973641242</v>
      </c>
      <c r="L66">
        <v>15</v>
      </c>
      <c r="M66">
        <v>4.5372526725861198</v>
      </c>
      <c r="N66">
        <f t="shared" si="3"/>
        <v>-4.8521537416205627</v>
      </c>
      <c r="O66">
        <f t="shared" si="4"/>
        <v>-1.1760768708102813</v>
      </c>
      <c r="P66">
        <f t="shared" si="0"/>
        <v>0.87564827720143357</v>
      </c>
      <c r="Q66">
        <f t="shared" si="1"/>
        <v>-0.93671056973641242</v>
      </c>
      <c r="R66">
        <f t="shared" si="2"/>
        <v>-1.2187684513931418</v>
      </c>
      <c r="S66">
        <f t="shared" si="20"/>
        <v>7.8115353900165005E-3</v>
      </c>
      <c r="T66">
        <f t="shared" si="20"/>
        <v>0.30848660053995453</v>
      </c>
      <c r="U66">
        <f t="shared" si="20"/>
        <v>2.400430934317864</v>
      </c>
      <c r="V66">
        <f t="shared" si="20"/>
        <v>0.391914894066346</v>
      </c>
      <c r="W66">
        <f t="shared" si="20"/>
        <v>0.29559398120629476</v>
      </c>
      <c r="X66">
        <f t="shared" si="6"/>
        <v>3.4042379455204759</v>
      </c>
      <c r="Y66">
        <f t="shared" si="7"/>
        <v>1.2250211100073851</v>
      </c>
      <c r="Z66">
        <f t="shared" si="8"/>
        <v>2.2946502315725143E-3</v>
      </c>
      <c r="AA66">
        <f t="shared" si="8"/>
        <v>9.0618401379927577E-2</v>
      </c>
      <c r="AB66">
        <f t="shared" si="9"/>
        <v>0.70513018559014407</v>
      </c>
      <c r="AC66">
        <f t="shared" si="9"/>
        <v>0.11512558767581269</v>
      </c>
      <c r="AD66">
        <f t="shared" si="9"/>
        <v>8.6831175122543097E-2</v>
      </c>
      <c r="AE66">
        <f t="shared" si="15"/>
        <v>1</v>
      </c>
      <c r="AF66" s="17">
        <f t="shared" si="10"/>
        <v>8.8419653060436207</v>
      </c>
      <c r="AG66">
        <f t="shared" si="17"/>
        <v>16309.125602483708</v>
      </c>
      <c r="AH66">
        <f t="shared" ref="AH66:AH84" si="22">AG66/C410</f>
        <v>8.0672848558849625E-2</v>
      </c>
      <c r="AI66">
        <f t="shared" si="21"/>
        <v>1.8511597062717867E-4</v>
      </c>
      <c r="AJ66">
        <f t="shared" si="21"/>
        <v>7.3104445711679473E-3</v>
      </c>
      <c r="AK66">
        <f t="shared" si="21"/>
        <v>5.6884860676387219E-2</v>
      </c>
      <c r="AL66">
        <f t="shared" si="21"/>
        <v>9.2875090998194021E-3</v>
      </c>
      <c r="AM66">
        <f t="shared" si="21"/>
        <v>7.00491824084787E-3</v>
      </c>
      <c r="AO66" s="32">
        <f t="shared" si="13"/>
        <v>0.80189433913903274</v>
      </c>
      <c r="AP66">
        <f t="shared" si="16"/>
        <v>31.667738328291833</v>
      </c>
      <c r="AQ66">
        <f t="shared" si="14"/>
        <v>246.4165982252112</v>
      </c>
      <c r="AR66">
        <f t="shared" si="14"/>
        <v>40.232082335277333</v>
      </c>
      <c r="AS66" s="33">
        <f t="shared" si="14"/>
        <v>30.344244553489339</v>
      </c>
      <c r="AW66">
        <f>(((AO66-labtown_av20!AO66)/labtown_av20!AO66)/10)*100</f>
        <v>0.36545342935476244</v>
      </c>
      <c r="AX66">
        <f>(((AP66-labtown_av20!AP66)/labtown_av20!AP66)/10)*100</f>
        <v>0.36545342935476222</v>
      </c>
      <c r="AY66">
        <f>(((AQ66-labtown_av20!AQ66)/labtown_av20!AQ66)/10)*100</f>
        <v>0.12145992278084992</v>
      </c>
      <c r="AZ66">
        <f>(((AR66-labtown_av20!AR66)/labtown_av20!AR66)/10)*100</f>
        <v>-3.8003231733133233E-2</v>
      </c>
      <c r="BA66">
        <f>(((AS66-labtown_av20!AS66)/labtown_av20!AS66)/10)*100</f>
        <v>0.36545342935476233</v>
      </c>
    </row>
    <row r="67" spans="1:53" x14ac:dyDescent="0.35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2.19937781818741</v>
      </c>
      <c r="K67">
        <v>2.160103214291198</v>
      </c>
      <c r="L67">
        <v>15</v>
      </c>
      <c r="M67">
        <v>2.24426307978307</v>
      </c>
      <c r="N67">
        <f t="shared" si="3"/>
        <v>-1.6419683116963077</v>
      </c>
      <c r="O67">
        <f t="shared" si="4"/>
        <v>0.42901584415184613</v>
      </c>
      <c r="P67">
        <f t="shared" si="0"/>
        <v>1.1204249162331577</v>
      </c>
      <c r="Q67">
        <f t="shared" si="1"/>
        <v>-0.7160103214291198</v>
      </c>
      <c r="R67">
        <f t="shared" si="2"/>
        <v>-1.0643048045329304</v>
      </c>
      <c r="S67">
        <f t="shared" si="20"/>
        <v>0.19359860462206172</v>
      </c>
      <c r="T67">
        <f t="shared" si="20"/>
        <v>1.5357453667873742</v>
      </c>
      <c r="U67">
        <f t="shared" si="20"/>
        <v>3.0661567863209807</v>
      </c>
      <c r="V67">
        <f t="shared" si="20"/>
        <v>0.48869812011004071</v>
      </c>
      <c r="W67">
        <f t="shared" si="20"/>
        <v>0.34496759133145799</v>
      </c>
      <c r="X67">
        <f t="shared" si="6"/>
        <v>5.6291664691719152</v>
      </c>
      <c r="Y67">
        <f t="shared" si="7"/>
        <v>1.7279613795340172</v>
      </c>
      <c r="Z67">
        <f t="shared" si="8"/>
        <v>3.4392055321565439E-2</v>
      </c>
      <c r="AA67">
        <f t="shared" si="8"/>
        <v>0.27281931973372459</v>
      </c>
      <c r="AB67">
        <f t="shared" si="9"/>
        <v>0.54469108403753264</v>
      </c>
      <c r="AC67">
        <f t="shared" si="9"/>
        <v>8.6815361170502245E-2</v>
      </c>
      <c r="AD67">
        <f t="shared" si="9"/>
        <v>6.1282179736675088E-2</v>
      </c>
      <c r="AE67">
        <f t="shared" si="15"/>
        <v>0.99999999999999989</v>
      </c>
      <c r="AF67" s="17">
        <f t="shared" si="10"/>
        <v>9.3885152670662713</v>
      </c>
      <c r="AG67">
        <f t="shared" si="17"/>
        <v>40058.182259463843</v>
      </c>
      <c r="AH67">
        <f t="shared" si="22"/>
        <v>0.10460070168765674</v>
      </c>
      <c r="AI67">
        <f t="shared" si="21"/>
        <v>3.5974331191164538E-3</v>
      </c>
      <c r="AJ67">
        <f t="shared" si="21"/>
        <v>2.8537092278096768E-2</v>
      </c>
      <c r="AK67">
        <f t="shared" si="21"/>
        <v>5.6975069593336321E-2</v>
      </c>
      <c r="AL67">
        <f t="shared" si="21"/>
        <v>9.0809476957018839E-3</v>
      </c>
      <c r="AM67">
        <f t="shared" si="21"/>
        <v>6.4101590014053137E-3</v>
      </c>
      <c r="AO67" s="32">
        <f t="shared" si="13"/>
        <v>15.583535250238524</v>
      </c>
      <c r="AP67">
        <f t="shared" si="16"/>
        <v>123.61836029470177</v>
      </c>
      <c r="AQ67">
        <f t="shared" si="14"/>
        <v>246.80736958651656</v>
      </c>
      <c r="AR67">
        <f t="shared" si="14"/>
        <v>39.337289627304848</v>
      </c>
      <c r="AS67" s="33">
        <f t="shared" si="14"/>
        <v>27.767837636010771</v>
      </c>
      <c r="AW67">
        <f>(((AO67-labtown_av20!AO67)/labtown_av20!AO67)/10)*100</f>
        <v>0.29326592301097304</v>
      </c>
      <c r="AX67">
        <f>(((AP67-labtown_av20!AP67)/labtown_av20!AP67)/10)*100</f>
        <v>0.29326592301097348</v>
      </c>
      <c r="AY67">
        <f>(((AQ67-labtown_av20!AQ67)/labtown_av20!AQ67)/10)*100</f>
        <v>0.17269842137115174</v>
      </c>
      <c r="AZ67">
        <f>(((AR67-labtown_av20!AR67)/labtown_av20!AR67)/10)*100</f>
        <v>9.3105687706375034E-2</v>
      </c>
      <c r="BA67">
        <f>(((AS67-labtown_av20!AS67)/labtown_av20!AS67)/10)*100</f>
        <v>0.29326592301097398</v>
      </c>
    </row>
    <row r="68" spans="1:53" x14ac:dyDescent="0.35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0.23128248547729199</v>
      </c>
      <c r="K68">
        <v>0.22715244109376942</v>
      </c>
      <c r="L68">
        <v>15</v>
      </c>
      <c r="M68">
        <v>0.236002536201319</v>
      </c>
      <c r="N68">
        <f t="shared" si="3"/>
        <v>1.1695964493181537</v>
      </c>
      <c r="O68">
        <f t="shared" si="4"/>
        <v>1.8347982246590768</v>
      </c>
      <c r="P68">
        <f t="shared" si="0"/>
        <v>1.3348067292605093</v>
      </c>
      <c r="Q68">
        <f t="shared" si="1"/>
        <v>-0.52271524410937698</v>
      </c>
      <c r="R68">
        <f t="shared" si="2"/>
        <v>-0.98761076175922236</v>
      </c>
      <c r="S68">
        <f t="shared" si="20"/>
        <v>3.2206926635228599</v>
      </c>
      <c r="T68">
        <f t="shared" si="20"/>
        <v>6.263870123386118</v>
      </c>
      <c r="U68">
        <f t="shared" si="20"/>
        <v>3.7992615893597952</v>
      </c>
      <c r="V68">
        <f t="shared" si="20"/>
        <v>0.59290846913861794</v>
      </c>
      <c r="W68">
        <f t="shared" si="20"/>
        <v>0.37246553767199159</v>
      </c>
      <c r="X68">
        <f t="shared" si="6"/>
        <v>14.249198383079381</v>
      </c>
      <c r="Y68">
        <f t="shared" si="7"/>
        <v>2.6567006513133635</v>
      </c>
      <c r="Z68">
        <f t="shared" si="8"/>
        <v>0.22602623508613395</v>
      </c>
      <c r="AA68">
        <f t="shared" si="8"/>
        <v>0.43959456209300379</v>
      </c>
      <c r="AB68">
        <f t="shared" si="9"/>
        <v>0.26662984732329487</v>
      </c>
      <c r="AC68">
        <f t="shared" si="9"/>
        <v>4.1609952588117803E-2</v>
      </c>
      <c r="AD68">
        <f t="shared" si="9"/>
        <v>2.613940290944973E-2</v>
      </c>
      <c r="AE68">
        <f t="shared" si="15"/>
        <v>1.0000000000000002</v>
      </c>
      <c r="AF68" s="17">
        <f t="shared" si="10"/>
        <v>8.8928132015222179</v>
      </c>
      <c r="AG68">
        <f t="shared" si="17"/>
        <v>46746.920338822514</v>
      </c>
      <c r="AH68">
        <f t="shared" si="22"/>
        <v>0.18814659858427329</v>
      </c>
      <c r="AI68">
        <f t="shared" si="21"/>
        <v>4.252606732226543E-2</v>
      </c>
      <c r="AJ68">
        <f t="shared" si="21"/>
        <v>8.2708221613941785E-2</v>
      </c>
      <c r="AK68">
        <f t="shared" si="21"/>
        <v>5.0165498854922032E-2</v>
      </c>
      <c r="AL68">
        <f t="shared" si="21"/>
        <v>7.828771046707244E-3</v>
      </c>
      <c r="AM68">
        <f t="shared" si="21"/>
        <v>4.9180397464368237E-3</v>
      </c>
      <c r="AO68" s="32">
        <f t="shared" si="13"/>
        <v>184.21648081488274</v>
      </c>
      <c r="AP68">
        <f t="shared" si="16"/>
        <v>358.27948549102092</v>
      </c>
      <c r="AQ68">
        <f t="shared" si="14"/>
        <v>217.30934081784423</v>
      </c>
      <c r="AR68">
        <f t="shared" si="14"/>
        <v>33.913050092331623</v>
      </c>
      <c r="AS68" s="33">
        <f t="shared" si="14"/>
        <v>21.304203083974393</v>
      </c>
      <c r="AW68">
        <f>(((AO68-labtown_av20!AO68)/labtown_av20!AO68)/10)*100</f>
        <v>0.25645664410403152</v>
      </c>
      <c r="AX68">
        <f>(((AP68-labtown_av20!AP68)/labtown_av20!AP68)/10)*100</f>
        <v>0.25645664410403102</v>
      </c>
      <c r="AY68">
        <f>(((AQ68-labtown_av20!AQ68)/labtown_av20!AQ68)/10)*100</f>
        <v>0.24375662712645985</v>
      </c>
      <c r="AZ68">
        <f>(((AR68-labtown_av20!AR68)/labtown_av20!AR68)/10)*100</f>
        <v>0.23529868686941272</v>
      </c>
      <c r="BA68">
        <f>(((AS68-labtown_av20!AS68)/labtown_av20!AS68)/10)*100</f>
        <v>0.25645664410402913</v>
      </c>
    </row>
    <row r="69" spans="1:53" x14ac:dyDescent="0.35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2.19024161693372</v>
      </c>
      <c r="K69">
        <v>2.1511301594884751</v>
      </c>
      <c r="L69">
        <v>15</v>
      </c>
      <c r="M69">
        <v>2.23494042544257</v>
      </c>
      <c r="N69">
        <f t="shared" si="3"/>
        <v>-1.6289165956196037</v>
      </c>
      <c r="O69">
        <f t="shared" si="4"/>
        <v>0.43554170219019817</v>
      </c>
      <c r="P69">
        <f t="shared" ref="P69:P132" si="23">$P$2+$J$2*J69+$K$2*K69+$F$2*G69</f>
        <v>1.1214201095840055</v>
      </c>
      <c r="Q69">
        <f t="shared" ref="Q69:Q132" si="24">$Q$2+$K$3*K69</f>
        <v>-0.71511301594884746</v>
      </c>
      <c r="R69">
        <f t="shared" ref="R69:R132" si="25">$R$2+$L$2*L69+$M$2*M69+$I$2*I69</f>
        <v>-1.099431801602146</v>
      </c>
      <c r="S69">
        <f t="shared" si="20"/>
        <v>0.19614196011494825</v>
      </c>
      <c r="T69">
        <f t="shared" si="20"/>
        <v>1.5458001955430394</v>
      </c>
      <c r="U69">
        <f t="shared" si="20"/>
        <v>3.0692097240470755</v>
      </c>
      <c r="V69">
        <f t="shared" si="20"/>
        <v>0.48913682840965922</v>
      </c>
      <c r="W69">
        <f t="shared" si="20"/>
        <v>0.3330602742583253</v>
      </c>
      <c r="X69">
        <f t="shared" si="6"/>
        <v>5.6333489823730476</v>
      </c>
      <c r="Y69">
        <f t="shared" si="7"/>
        <v>1.7287041111931036</v>
      </c>
      <c r="Z69">
        <f t="shared" si="8"/>
        <v>3.4818002706504342E-2</v>
      </c>
      <c r="AA69">
        <f t="shared" si="8"/>
        <v>0.27440163930548311</v>
      </c>
      <c r="AB69">
        <f t="shared" si="9"/>
        <v>0.54482861503001923</v>
      </c>
      <c r="AC69">
        <f t="shared" si="9"/>
        <v>8.6828781589812026E-2</v>
      </c>
      <c r="AD69">
        <f t="shared" si="9"/>
        <v>5.9122961368181327E-2</v>
      </c>
      <c r="AE69">
        <f t="shared" si="15"/>
        <v>1</v>
      </c>
      <c r="AF69" s="17">
        <f t="shared" si="10"/>
        <v>9.595459734844523</v>
      </c>
      <c r="AG69">
        <f t="shared" si="17"/>
        <v>49293.751751574317</v>
      </c>
      <c r="AH69">
        <f t="shared" si="22"/>
        <v>9.7195166081563505E-2</v>
      </c>
      <c r="AI69">
        <f t="shared" si="21"/>
        <v>3.384141555687017E-3</v>
      </c>
      <c r="AJ69">
        <f t="shared" si="21"/>
        <v>2.6670512905349716E-2</v>
      </c>
      <c r="AK69">
        <f t="shared" si="21"/>
        <v>5.2954707723830943E-2</v>
      </c>
      <c r="AL69">
        <f t="shared" si="21"/>
        <v>8.4393378472815833E-3</v>
      </c>
      <c r="AM69">
        <f t="shared" si="21"/>
        <v>5.7464660494142474E-3</v>
      </c>
      <c r="AO69" s="32">
        <f t="shared" si="13"/>
        <v>14.659588511765882</v>
      </c>
      <c r="AP69">
        <f t="shared" si="16"/>
        <v>115.53262124426574</v>
      </c>
      <c r="AQ69">
        <f t="shared" si="14"/>
        <v>229.39177106455173</v>
      </c>
      <c r="AR69">
        <f t="shared" si="14"/>
        <v>36.55793296974074</v>
      </c>
      <c r="AS69" s="33">
        <f t="shared" si="14"/>
        <v>24.892820319433707</v>
      </c>
      <c r="AW69">
        <f>(((AO69-labtown_av20!AO69)/labtown_av20!AO69)/10)*100</f>
        <v>0.28235027830047837</v>
      </c>
      <c r="AX69">
        <f>(((AP69-labtown_av20!AP69)/labtown_av20!AP69)/10)*100</f>
        <v>0.28235027830048048</v>
      </c>
      <c r="AY69">
        <f>(((AQ69-labtown_av20!AQ69)/labtown_av20!AQ69)/10)*100</f>
        <v>0.16240801030301563</v>
      </c>
      <c r="AZ69">
        <f>(((AR69-labtown_av20!AR69)/labtown_av20!AR69)/10)*100</f>
        <v>8.3224793473737443E-2</v>
      </c>
      <c r="BA69">
        <f>(((AS69-labtown_av20!AS69)/labtown_av20!AS69)/10)*100</f>
        <v>0.28235027830048004</v>
      </c>
    </row>
    <row r="70" spans="1:53" x14ac:dyDescent="0.35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3.8667902926070501</v>
      </c>
      <c r="K70">
        <v>3.7977404659533573</v>
      </c>
      <c r="L70">
        <v>15</v>
      </c>
      <c r="M70">
        <v>3.9457043802112799</v>
      </c>
      <c r="N70">
        <f t="shared" ref="N70:N133" si="26">$N$2+$G$2*60*H70/$N$3</f>
        <v>-4.0239861322957919</v>
      </c>
      <c r="O70">
        <f t="shared" ref="O70:O133" si="27">$O$2+$H$2*60*H70/$O$3</f>
        <v>-0.76199306614789597</v>
      </c>
      <c r="P70">
        <f t="shared" si="23"/>
        <v>0.93879605741244609</v>
      </c>
      <c r="Q70">
        <f t="shared" si="24"/>
        <v>-0.87977404659533576</v>
      </c>
      <c r="R70">
        <f t="shared" si="25"/>
        <v>-1.1684409488474208</v>
      </c>
      <c r="S70">
        <f t="shared" si="20"/>
        <v>1.7881544486407715E-2</v>
      </c>
      <c r="T70">
        <f t="shared" si="20"/>
        <v>0.46673526512758007</v>
      </c>
      <c r="U70">
        <f t="shared" si="20"/>
        <v>2.5569012022501152</v>
      </c>
      <c r="V70">
        <f t="shared" si="20"/>
        <v>0.41487664388182849</v>
      </c>
      <c r="W70">
        <f t="shared" si="20"/>
        <v>0.31085119659431421</v>
      </c>
      <c r="X70">
        <f t="shared" ref="X70:X133" si="28">SUM(S70:W70)</f>
        <v>3.7672458523402454</v>
      </c>
      <c r="Y70">
        <f t="shared" ref="Y70:Y133" si="29">LN(X70)</f>
        <v>1.3263441913374188</v>
      </c>
      <c r="Z70">
        <f t="shared" ref="Z70:AD120" si="30">S70/$X70</f>
        <v>4.7465828319379648E-3</v>
      </c>
      <c r="AA70">
        <f t="shared" si="30"/>
        <v>0.12389296675119839</v>
      </c>
      <c r="AB70">
        <f t="shared" si="30"/>
        <v>0.67871896405745491</v>
      </c>
      <c r="AC70">
        <f t="shared" si="30"/>
        <v>0.11012730789101634</v>
      </c>
      <c r="AD70">
        <f t="shared" si="30"/>
        <v>8.2514178468392443E-2</v>
      </c>
      <c r="AE70">
        <f t="shared" si="15"/>
        <v>1</v>
      </c>
      <c r="AF70" s="17">
        <f t="shared" ref="AF70:AF133" si="31">$E$2*LN(F70+0.15*E70)</f>
        <v>9.2076776615028511</v>
      </c>
      <c r="AG70">
        <f t="shared" si="17"/>
        <v>25238.316012684954</v>
      </c>
      <c r="AH70">
        <f t="shared" si="22"/>
        <v>6.8344225513808823E-2</v>
      </c>
      <c r="AI70">
        <f t="shared" si="21"/>
        <v>3.2440152748594158E-4</v>
      </c>
      <c r="AJ70">
        <f t="shared" si="21"/>
        <v>8.4673688592187216E-3</v>
      </c>
      <c r="AK70">
        <f t="shared" si="21"/>
        <v>4.6386521940041406E-2</v>
      </c>
      <c r="AL70">
        <f t="shared" si="21"/>
        <v>7.5265655657322785E-3</v>
      </c>
      <c r="AM70">
        <f t="shared" si="21"/>
        <v>5.6393676213304812E-3</v>
      </c>
      <c r="AO70" s="32">
        <f t="shared" ref="AO70:AS121" si="32">AI70*$C70*0.5</f>
        <v>1.4052582692767344</v>
      </c>
      <c r="AP70">
        <f t="shared" si="16"/>
        <v>36.679359066671076</v>
      </c>
      <c r="AQ70">
        <f t="shared" si="16"/>
        <v>200.93938534877813</v>
      </c>
      <c r="AR70">
        <f t="shared" si="16"/>
        <v>32.603941733773638</v>
      </c>
      <c r="AS70" s="33">
        <f t="shared" si="16"/>
        <v>24.428886154703935</v>
      </c>
      <c r="AW70">
        <f>(((AO70-labtown_av20!AO70)/labtown_av20!AO70)/10)*100</f>
        <v>0.29629521223508998</v>
      </c>
      <c r="AX70">
        <f>(((AP70-labtown_av20!AP70)/labtown_av20!AP70)/10)*100</f>
        <v>0.29629521223509148</v>
      </c>
      <c r="AY70">
        <f>(((AQ70-labtown_av20!AQ70)/labtown_av20!AQ70)/10)*100</f>
        <v>8.5201933951423517E-2</v>
      </c>
      <c r="AZ70">
        <f>(((AR70-labtown_av20!AR70)/labtown_av20!AR70)/10)*100</f>
        <v>-5.3117066522387305E-2</v>
      </c>
      <c r="BA70">
        <f>(((AS70-labtown_av20!AS70)/labtown_av20!AS70)/10)*100</f>
        <v>0.2962952122350892</v>
      </c>
    </row>
    <row r="71" spans="1:53" x14ac:dyDescent="0.35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6.2685169611910796</v>
      </c>
      <c r="K71">
        <v>6.1565791583126819</v>
      </c>
      <c r="L71">
        <v>15</v>
      </c>
      <c r="M71">
        <v>6.3964458787664196</v>
      </c>
      <c r="N71">
        <f t="shared" si="26"/>
        <v>-7.4550242302729668</v>
      </c>
      <c r="O71">
        <f t="shared" si="27"/>
        <v>-2.4775121151364834</v>
      </c>
      <c r="P71">
        <f t="shared" si="23"/>
        <v>0.67717940244168506</v>
      </c>
      <c r="Q71">
        <f t="shared" si="24"/>
        <v>-1.1156579158312683</v>
      </c>
      <c r="R71">
        <f t="shared" si="25"/>
        <v>-1.2899463250942149</v>
      </c>
      <c r="S71">
        <f t="shared" si="20"/>
        <v>5.785276420021845E-4</v>
      </c>
      <c r="T71">
        <f t="shared" si="20"/>
        <v>8.3951828477952961E-2</v>
      </c>
      <c r="U71">
        <f t="shared" si="20"/>
        <v>1.9683180620005984</v>
      </c>
      <c r="V71">
        <f t="shared" si="20"/>
        <v>0.32769960920031993</v>
      </c>
      <c r="W71">
        <f t="shared" si="20"/>
        <v>0.27528555861963411</v>
      </c>
      <c r="X71">
        <f t="shared" si="28"/>
        <v>2.655833585940508</v>
      </c>
      <c r="Y71">
        <f t="shared" si="29"/>
        <v>0.9767585737553317</v>
      </c>
      <c r="Z71">
        <f t="shared" si="30"/>
        <v>2.1783279082876385E-4</v>
      </c>
      <c r="AA71">
        <f t="shared" si="30"/>
        <v>3.161034973063765E-2</v>
      </c>
      <c r="AB71">
        <f t="shared" si="30"/>
        <v>0.74113004384781878</v>
      </c>
      <c r="AC71">
        <f t="shared" si="30"/>
        <v>0.12338860798172788</v>
      </c>
      <c r="AD71">
        <f t="shared" si="30"/>
        <v>0.1036531656489868</v>
      </c>
      <c r="AE71">
        <f t="shared" ref="AE71:AE134" si="33">SUM(Z71:AD71)</f>
        <v>1</v>
      </c>
      <c r="AF71" s="17">
        <f t="shared" si="31"/>
        <v>9.0136626232282975</v>
      </c>
      <c r="AG71">
        <f t="shared" si="17"/>
        <v>16275.13276841528</v>
      </c>
      <c r="AH71">
        <f t="shared" si="22"/>
        <v>5.3410376434119569E-2</v>
      </c>
      <c r="AI71">
        <f t="shared" si="21"/>
        <v>1.1634531357859106E-5</v>
      </c>
      <c r="AJ71">
        <f t="shared" si="21"/>
        <v>1.6883206783275271E-3</v>
      </c>
      <c r="AK71">
        <f t="shared" si="21"/>
        <v>3.9584034628547544E-2</v>
      </c>
      <c r="AL71">
        <f t="shared" si="21"/>
        <v>6.5902319999860967E-3</v>
      </c>
      <c r="AM71">
        <f t="shared" si="21"/>
        <v>5.536154595900537E-3</v>
      </c>
      <c r="AO71" s="32">
        <f t="shared" si="32"/>
        <v>5.0399027176280829E-2</v>
      </c>
      <c r="AP71">
        <f t="shared" si="32"/>
        <v>7.313549392930895</v>
      </c>
      <c r="AQ71">
        <f t="shared" si="32"/>
        <v>171.47204091236492</v>
      </c>
      <c r="AR71">
        <f t="shared" si="32"/>
        <v>28.547886584270021</v>
      </c>
      <c r="AS71" s="33">
        <f t="shared" si="32"/>
        <v>23.981782965620511</v>
      </c>
      <c r="AW71">
        <f>(((AO71-labtown_av20!AO71)/labtown_av20!AO71)/10)*100</f>
        <v>0.34486146311648536</v>
      </c>
      <c r="AX71">
        <f>(((AP71-labtown_av20!AP71)/labtown_av20!AP71)/10)*100</f>
        <v>0.34486146311648702</v>
      </c>
      <c r="AY71">
        <f>(((AQ71-labtown_av20!AQ71)/labtown_av20!AQ71)/10)*100</f>
        <v>3.2353790182337479E-3</v>
      </c>
      <c r="AZ71">
        <f>(((AR71-labtown_av20!AR71)/labtown_av20!AR71)/10)*100</f>
        <v>-0.21822443684698764</v>
      </c>
      <c r="BA71">
        <f>(((AS71-labtown_av20!AS71)/labtown_av20!AS71)/10)*100</f>
        <v>0.3448614631164868</v>
      </c>
    </row>
    <row r="72" spans="1:53" x14ac:dyDescent="0.35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7.5656461934492096</v>
      </c>
      <c r="K72">
        <v>7.4305453685661993</v>
      </c>
      <c r="L72">
        <v>15</v>
      </c>
      <c r="M72">
        <v>7.7200471361726697</v>
      </c>
      <c r="N72">
        <f t="shared" si="26"/>
        <v>-9.3080659906417651</v>
      </c>
      <c r="O72">
        <f t="shared" si="27"/>
        <v>-3.4040329953208825</v>
      </c>
      <c r="P72">
        <f t="shared" si="23"/>
        <v>0.53588496821356757</v>
      </c>
      <c r="Q72">
        <f t="shared" si="24"/>
        <v>-1.2430545368566199</v>
      </c>
      <c r="R72">
        <f t="shared" si="25"/>
        <v>-1.3529463289822199</v>
      </c>
      <c r="S72">
        <f t="shared" si="20"/>
        <v>9.0689770542168712E-5</v>
      </c>
      <c r="T72">
        <f t="shared" si="20"/>
        <v>3.3238946763210687E-2</v>
      </c>
      <c r="U72">
        <f t="shared" si="20"/>
        <v>1.7089599484822382</v>
      </c>
      <c r="V72">
        <f t="shared" si="20"/>
        <v>0.28850163181178407</v>
      </c>
      <c r="W72">
        <f t="shared" si="20"/>
        <v>0.25847757766181068</v>
      </c>
      <c r="X72">
        <f t="shared" si="28"/>
        <v>2.289268794489586</v>
      </c>
      <c r="Y72">
        <f t="shared" si="29"/>
        <v>0.82823246286152452</v>
      </c>
      <c r="Z72">
        <f t="shared" si="30"/>
        <v>3.9615169158145471E-5</v>
      </c>
      <c r="AA72">
        <f t="shared" si="30"/>
        <v>1.4519460031613118E-2</v>
      </c>
      <c r="AB72">
        <f t="shared" si="30"/>
        <v>0.74650908298571683</v>
      </c>
      <c r="AC72">
        <f t="shared" si="30"/>
        <v>0.12602348509979502</v>
      </c>
      <c r="AD72">
        <f t="shared" si="30"/>
        <v>0.11290835671371682</v>
      </c>
      <c r="AE72">
        <f t="shared" si="33"/>
        <v>0.99999999999999989</v>
      </c>
      <c r="AF72" s="17">
        <f t="shared" si="31"/>
        <v>9.1967088629451759</v>
      </c>
      <c r="AG72">
        <f t="shared" si="17"/>
        <v>17614.392225571068</v>
      </c>
      <c r="AH72">
        <f t="shared" si="22"/>
        <v>4.8265926932106212E-2</v>
      </c>
      <c r="AI72">
        <f t="shared" si="21"/>
        <v>1.9120628599900768E-6</v>
      </c>
      <c r="AJ72">
        <f t="shared" si="21"/>
        <v>7.0079519697947531E-4</v>
      </c>
      <c r="AK72">
        <f t="shared" si="21"/>
        <v>3.6030952853542221E-2</v>
      </c>
      <c r="AL72">
        <f t="shared" si="21"/>
        <v>6.0826403235560824E-3</v>
      </c>
      <c r="AM72">
        <f t="shared" si="21"/>
        <v>5.4496264951684401E-3</v>
      </c>
      <c r="AO72" s="32">
        <f t="shared" si="32"/>
        <v>8.2827666262897635E-3</v>
      </c>
      <c r="AP72">
        <f t="shared" si="32"/>
        <v>3.0357386207668315</v>
      </c>
      <c r="AQ72">
        <f t="shared" si="32"/>
        <v>156.08062896545579</v>
      </c>
      <c r="AR72">
        <f t="shared" si="32"/>
        <v>26.349076343617782</v>
      </c>
      <c r="AS72" s="33">
        <f t="shared" si="32"/>
        <v>23.606956342512643</v>
      </c>
      <c r="AW72">
        <f>(((AO72-labtown_av20!AO72)/labtown_av20!AO72)/10)*100</f>
        <v>0.37001497005827472</v>
      </c>
      <c r="AX72">
        <f>(((AP72-labtown_av20!AP72)/labtown_av20!AP72)/10)*100</f>
        <v>0.37001497005827799</v>
      </c>
      <c r="AY72">
        <f>(((AQ72-labtown_av20!AQ72)/labtown_av20!AQ72)/10)*100</f>
        <v>-4.1880800548946419E-2</v>
      </c>
      <c r="AZ72">
        <f>(((AR72-labtown_av20!AR72)/labtown_av20!AR72)/10)*100</f>
        <v>-0.30734818684269311</v>
      </c>
      <c r="BA72">
        <f>(((AS72-labtown_av20!AS72)/labtown_av20!AS72)/10)*100</f>
        <v>0.37001497005827594</v>
      </c>
    </row>
    <row r="73" spans="1:53" x14ac:dyDescent="0.35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9.6110779756359097</v>
      </c>
      <c r="K73">
        <v>9.4394515832138381</v>
      </c>
      <c r="L73">
        <v>15</v>
      </c>
      <c r="M73">
        <v>9.8072224241183008</v>
      </c>
      <c r="N73">
        <f t="shared" si="26"/>
        <v>-12.230111393765519</v>
      </c>
      <c r="O73">
        <f t="shared" si="27"/>
        <v>-4.8650556968827594</v>
      </c>
      <c r="P73">
        <f t="shared" si="23"/>
        <v>0.31307900622537421</v>
      </c>
      <c r="Q73">
        <f t="shared" si="24"/>
        <v>-1.4439451583213838</v>
      </c>
      <c r="R73">
        <f t="shared" si="25"/>
        <v>-1.4826523997303749</v>
      </c>
      <c r="S73">
        <f t="shared" si="20"/>
        <v>4.8812394057118216E-6</v>
      </c>
      <c r="T73">
        <f t="shared" si="20"/>
        <v>7.7113986786336028E-3</v>
      </c>
      <c r="U73">
        <f t="shared" si="20"/>
        <v>1.3676295780100256</v>
      </c>
      <c r="V73">
        <f t="shared" si="20"/>
        <v>0.23599488254537837</v>
      </c>
      <c r="W73">
        <f t="shared" si="20"/>
        <v>0.22703470227412956</v>
      </c>
      <c r="X73">
        <f t="shared" si="28"/>
        <v>1.8383754427475727</v>
      </c>
      <c r="Y73">
        <f t="shared" si="29"/>
        <v>0.60888227007468776</v>
      </c>
      <c r="Z73">
        <f t="shared" si="30"/>
        <v>2.6551918026148613E-6</v>
      </c>
      <c r="AA73">
        <f t="shared" si="30"/>
        <v>4.1946810751064059E-3</v>
      </c>
      <c r="AB73">
        <f t="shared" si="30"/>
        <v>0.74393377229082946</v>
      </c>
      <c r="AC73">
        <f t="shared" si="30"/>
        <v>0.1283714289572257</v>
      </c>
      <c r="AD73">
        <f t="shared" si="30"/>
        <v>0.12349746248503586</v>
      </c>
      <c r="AE73">
        <f t="shared" si="33"/>
        <v>1</v>
      </c>
      <c r="AF73" s="17">
        <f t="shared" si="31"/>
        <v>8.82715987268476</v>
      </c>
      <c r="AG73">
        <f t="shared" ref="AG73:AG136" si="34">EXP(AF73+$D$2*Y73)</f>
        <v>10439.7661497554</v>
      </c>
      <c r="AH73">
        <f t="shared" si="22"/>
        <v>4.0036110344943421E-2</v>
      </c>
      <c r="AI73">
        <f t="shared" si="21"/>
        <v>1.0630355199647782E-7</v>
      </c>
      <c r="AJ73">
        <f t="shared" si="21"/>
        <v>1.6793871438480597E-4</v>
      </c>
      <c r="AK73">
        <f t="shared" si="21"/>
        <v>2.9784214596765661E-2</v>
      </c>
      <c r="AL73">
        <f t="shared" si="21"/>
        <v>5.1394926948695532E-3</v>
      </c>
      <c r="AM73">
        <f t="shared" si="21"/>
        <v>4.9443580353714066E-3</v>
      </c>
      <c r="AO73" s="32">
        <f t="shared" si="32"/>
        <v>4.6049088194571939E-4</v>
      </c>
      <c r="AP73">
        <f t="shared" si="32"/>
        <v>0.72748506750227793</v>
      </c>
      <c r="AQ73">
        <f t="shared" si="32"/>
        <v>129.02070523644988</v>
      </c>
      <c r="AR73">
        <f t="shared" si="32"/>
        <v>22.263503705807299</v>
      </c>
      <c r="AS73" s="33">
        <f t="shared" si="32"/>
        <v>21.418209924340275</v>
      </c>
      <c r="AW73">
        <f>(((AO73-labtown_av20!AO73)/labtown_av20!AO73)/10)*100</f>
        <v>0.39727979493845139</v>
      </c>
      <c r="AX73">
        <f>(((AP73-labtown_av20!AP73)/labtown_av20!AP73)/10)*100</f>
        <v>0.39727979493845222</v>
      </c>
      <c r="AY73">
        <f>(((AQ73-labtown_av20!AQ73)/labtown_av20!AQ73)/10)*100</f>
        <v>-0.12450638339641577</v>
      </c>
      <c r="AZ73">
        <f>(((AR73-labtown_av20!AR73)/labtown_av20!AR73)/10)*100</f>
        <v>-0.45773367475922672</v>
      </c>
      <c r="BA73">
        <f>(((AS73-labtown_av20!AS73)/labtown_av20!AS73)/10)*100</f>
        <v>0.39727979493845483</v>
      </c>
    </row>
    <row r="74" spans="1:53" x14ac:dyDescent="0.35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11.9990324096433</v>
      </c>
      <c r="K74">
        <v>11.784763973756842</v>
      </c>
      <c r="L74">
        <v>15</v>
      </c>
      <c r="M74">
        <v>12.243910622085</v>
      </c>
      <c r="N74">
        <f t="shared" si="26"/>
        <v>-15.641474870918998</v>
      </c>
      <c r="O74">
        <f t="shared" si="27"/>
        <v>-6.570737435459499</v>
      </c>
      <c r="P74">
        <f t="shared" si="23"/>
        <v>5.2962541092424376E-2</v>
      </c>
      <c r="Q74">
        <f t="shared" si="24"/>
        <v>-1.6784763973756842</v>
      </c>
      <c r="R74">
        <f t="shared" si="25"/>
        <v>-1.5924664006178844</v>
      </c>
      <c r="S74">
        <f t="shared" si="20"/>
        <v>1.6106225480102512E-7</v>
      </c>
      <c r="T74">
        <f t="shared" si="20"/>
        <v>1.400764058080722E-3</v>
      </c>
      <c r="U74">
        <f t="shared" si="20"/>
        <v>1.054390148076497</v>
      </c>
      <c r="V74">
        <f t="shared" si="20"/>
        <v>0.18665815234932048</v>
      </c>
      <c r="W74">
        <f t="shared" si="20"/>
        <v>0.20342326922302101</v>
      </c>
      <c r="X74">
        <f t="shared" si="28"/>
        <v>1.4458724947691741</v>
      </c>
      <c r="Y74">
        <f t="shared" si="29"/>
        <v>0.36871294195736992</v>
      </c>
      <c r="Z74">
        <f t="shared" si="30"/>
        <v>1.1139450773405704E-7</v>
      </c>
      <c r="AA74">
        <f t="shared" si="30"/>
        <v>9.6880192627521173E-4</v>
      </c>
      <c r="AB74">
        <f t="shared" si="30"/>
        <v>0.72924144548778125</v>
      </c>
      <c r="AC74">
        <f t="shared" si="30"/>
        <v>0.12909724268537209</v>
      </c>
      <c r="AD74">
        <f t="shared" si="30"/>
        <v>0.1406923985060636</v>
      </c>
      <c r="AE74">
        <f t="shared" si="33"/>
        <v>0.99999999999999989</v>
      </c>
      <c r="AF74" s="17">
        <f t="shared" si="31"/>
        <v>9.4782276004781938</v>
      </c>
      <c r="AG74">
        <f t="shared" si="34"/>
        <v>16921.269499185855</v>
      </c>
      <c r="AH74">
        <f t="shared" si="22"/>
        <v>3.4167480606682517E-2</v>
      </c>
      <c r="AI74">
        <f t="shared" si="21"/>
        <v>3.8060696826943395E-9</v>
      </c>
      <c r="AJ74">
        <f t="shared" si="21"/>
        <v>3.3101521027724959E-5</v>
      </c>
      <c r="AK74">
        <f t="shared" si="21"/>
        <v>2.4916342946292892E-2</v>
      </c>
      <c r="AL74">
        <f t="shared" si="21"/>
        <v>4.4109275358286378E-3</v>
      </c>
      <c r="AM74">
        <f t="shared" si="21"/>
        <v>4.8071047974635765E-3</v>
      </c>
      <c r="AO74" s="32">
        <f t="shared" si="32"/>
        <v>1.6487317234600517E-5</v>
      </c>
      <c r="AP74">
        <f t="shared" si="32"/>
        <v>0.14339077411361467</v>
      </c>
      <c r="AQ74">
        <f t="shared" si="32"/>
        <v>107.93382274357663</v>
      </c>
      <c r="AR74">
        <f t="shared" si="32"/>
        <v>19.107469816621819</v>
      </c>
      <c r="AS74" s="33">
        <f t="shared" si="32"/>
        <v>20.823649691995673</v>
      </c>
      <c r="AW74">
        <f>(((AO74-labtown_av20!AO74)/labtown_av20!AO74)/10)*100</f>
        <v>0.43714079368967235</v>
      </c>
      <c r="AX74">
        <f>(((AP74-labtown_av20!AP74)/labtown_av20!AP74)/10)*100</f>
        <v>0.43714079368966979</v>
      </c>
      <c r="AY74">
        <f>(((AQ74-labtown_av20!AQ74)/labtown_av20!AQ74)/10)*100</f>
        <v>-0.21265579103631488</v>
      </c>
      <c r="AZ74">
        <f>(((AR74-labtown_av20!AR74)/labtown_av20!AR74)/10)*100</f>
        <v>-0.62321966088936187</v>
      </c>
      <c r="BA74">
        <f>(((AS74-labtown_av20!AS74)/labtown_av20!AS74)/10)*100</f>
        <v>0.43714079368967274</v>
      </c>
    </row>
    <row r="75" spans="1:53" x14ac:dyDescent="0.35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13.9505690471244</v>
      </c>
      <c r="K75">
        <v>13.70145174271148</v>
      </c>
      <c r="L75">
        <v>16.607820294195701</v>
      </c>
      <c r="M75">
        <v>14.235274537882001</v>
      </c>
      <c r="N75">
        <f t="shared" si="26"/>
        <v>-18.429384353034838</v>
      </c>
      <c r="O75">
        <f t="shared" si="27"/>
        <v>-7.9646921765174188</v>
      </c>
      <c r="P75">
        <f t="shared" si="23"/>
        <v>-0.15961555691890872</v>
      </c>
      <c r="Q75">
        <f t="shared" si="24"/>
        <v>-1.8701451742711481</v>
      </c>
      <c r="R75">
        <f t="shared" si="25"/>
        <v>-1.7473362736514257</v>
      </c>
      <c r="S75">
        <f t="shared" si="20"/>
        <v>9.9133415767460378E-9</v>
      </c>
      <c r="T75">
        <f t="shared" si="20"/>
        <v>3.4751866696495495E-4</v>
      </c>
      <c r="U75">
        <f t="shared" si="20"/>
        <v>0.85247145272997216</v>
      </c>
      <c r="V75">
        <f t="shared" si="20"/>
        <v>0.15410128864890407</v>
      </c>
      <c r="W75">
        <f t="shared" si="20"/>
        <v>0.17423744673119732</v>
      </c>
      <c r="X75">
        <f t="shared" si="28"/>
        <v>1.1811577166903802</v>
      </c>
      <c r="Y75">
        <f t="shared" si="29"/>
        <v>0.16649507333730562</v>
      </c>
      <c r="Z75">
        <f t="shared" si="30"/>
        <v>8.3929025198458296E-9</v>
      </c>
      <c r="AA75">
        <f t="shared" si="30"/>
        <v>2.9421868227615442E-4</v>
      </c>
      <c r="AB75">
        <f t="shared" si="30"/>
        <v>0.72172533835583674</v>
      </c>
      <c r="AC75">
        <f t="shared" si="30"/>
        <v>0.13046630985123472</v>
      </c>
      <c r="AD75">
        <f t="shared" si="30"/>
        <v>0.1475141247177498</v>
      </c>
      <c r="AE75">
        <f t="shared" si="33"/>
        <v>1</v>
      </c>
      <c r="AF75" s="17">
        <f t="shared" si="31"/>
        <v>9.2739023690630891</v>
      </c>
      <c r="AG75">
        <f t="shared" si="34"/>
        <v>11973.473262321075</v>
      </c>
      <c r="AH75">
        <f t="shared" si="22"/>
        <v>3.0034941101770581E-2</v>
      </c>
      <c r="AI75">
        <f t="shared" si="21"/>
        <v>2.5208033285647137E-10</v>
      </c>
      <c r="AJ75">
        <f t="shared" si="21"/>
        <v>8.8368407932048497E-6</v>
      </c>
      <c r="AK75">
        <f t="shared" si="21"/>
        <v>2.1676978029173E-2</v>
      </c>
      <c r="AL75">
        <f t="shared" si="21"/>
        <v>3.9185479321471855E-3</v>
      </c>
      <c r="AM75">
        <f t="shared" si="21"/>
        <v>4.4305780475768549E-3</v>
      </c>
      <c r="AO75" s="32">
        <f t="shared" si="32"/>
        <v>1.0919738110170875E-6</v>
      </c>
      <c r="AP75">
        <f t="shared" si="32"/>
        <v>3.8279855508606526E-2</v>
      </c>
      <c r="AQ75">
        <f t="shared" si="32"/>
        <v>93.901384695993926</v>
      </c>
      <c r="AR75">
        <f t="shared" si="32"/>
        <v>16.974555970442267</v>
      </c>
      <c r="AS75" s="33">
        <f t="shared" si="32"/>
        <v>19.192592856404357</v>
      </c>
      <c r="AW75">
        <f>(((AO75-labtown_av20!AO75)/labtown_av20!AO75)/10)*100</f>
        <v>0.47043043642227822</v>
      </c>
      <c r="AX75">
        <f>(((AP75-labtown_av20!AP75)/labtown_av20!AP75)/10)*100</f>
        <v>0.47043043642227744</v>
      </c>
      <c r="AY75">
        <f>(((AQ75-labtown_av20!AQ75)/labtown_av20!AQ75)/10)*100</f>
        <v>-0.283553704919216</v>
      </c>
      <c r="AZ75">
        <f>(((AR75-labtown_av20!AR75)/labtown_av20!AR75)/10)*100</f>
        <v>-0.75579856341960738</v>
      </c>
      <c r="BA75">
        <f>(((AS75-labtown_av20!AS75)/labtown_av20!AS75)/10)*100</f>
        <v>0.47043043642227833</v>
      </c>
    </row>
    <row r="76" spans="1:53" x14ac:dyDescent="0.35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14.961418682672701</v>
      </c>
      <c r="K76">
        <v>14.694250491910772</v>
      </c>
      <c r="L76">
        <v>17.811212717467502</v>
      </c>
      <c r="M76">
        <v>15.266753757829299</v>
      </c>
      <c r="N76">
        <f t="shared" si="26"/>
        <v>-19.873455260960998</v>
      </c>
      <c r="O76">
        <f t="shared" si="27"/>
        <v>-8.6867276304804992</v>
      </c>
      <c r="P76">
        <f t="shared" si="23"/>
        <v>-0.26972596364828128</v>
      </c>
      <c r="Q76">
        <f t="shared" si="24"/>
        <v>-1.9694250491910772</v>
      </c>
      <c r="R76">
        <f t="shared" si="25"/>
        <v>-1.8749811397696317</v>
      </c>
      <c r="S76">
        <f t="shared" si="20"/>
        <v>2.3392037085989018E-9</v>
      </c>
      <c r="T76">
        <f t="shared" si="20"/>
        <v>1.6881153708458817E-4</v>
      </c>
      <c r="U76">
        <f t="shared" si="20"/>
        <v>0.76358871673442008</v>
      </c>
      <c r="V76">
        <f t="shared" si="20"/>
        <v>0.13953706010177697</v>
      </c>
      <c r="W76">
        <f t="shared" si="20"/>
        <v>0.15335785918220626</v>
      </c>
      <c r="X76">
        <f t="shared" si="28"/>
        <v>1.0566524498946916</v>
      </c>
      <c r="Y76">
        <f t="shared" si="29"/>
        <v>5.5105844772232883E-2</v>
      </c>
      <c r="Z76">
        <f t="shared" si="30"/>
        <v>2.2137872380194945E-9</v>
      </c>
      <c r="AA76">
        <f t="shared" si="30"/>
        <v>1.597607019237142E-4</v>
      </c>
      <c r="AB76">
        <f t="shared" si="30"/>
        <v>0.72264888687905005</v>
      </c>
      <c r="AC76">
        <f t="shared" si="30"/>
        <v>0.1320557768220606</v>
      </c>
      <c r="AD76">
        <f t="shared" si="30"/>
        <v>0.1451355733831784</v>
      </c>
      <c r="AE76">
        <f t="shared" si="33"/>
        <v>1</v>
      </c>
      <c r="AF76" s="17">
        <f t="shared" si="31"/>
        <v>10.015328914256084</v>
      </c>
      <c r="AG76">
        <f t="shared" si="34"/>
        <v>23246.340612022912</v>
      </c>
      <c r="AH76">
        <f t="shared" si="22"/>
        <v>2.8286193201737767E-2</v>
      </c>
      <c r="AI76">
        <f t="shared" si="21"/>
        <v>6.2619613522160853E-11</v>
      </c>
      <c r="AJ76">
        <f t="shared" si="21"/>
        <v>4.5190220806594184E-6</v>
      </c>
      <c r="AK76">
        <f t="shared" si="21"/>
        <v>2.0440986031281548E-2</v>
      </c>
      <c r="AL76">
        <f t="shared" si="21"/>
        <v>3.7353552165943701E-3</v>
      </c>
      <c r="AM76">
        <f t="shared" si="21"/>
        <v>4.1053328691615732E-3</v>
      </c>
      <c r="AO76" s="32">
        <f t="shared" si="32"/>
        <v>2.712586787210588E-7</v>
      </c>
      <c r="AP76">
        <f t="shared" si="32"/>
        <v>1.957571900818502E-2</v>
      </c>
      <c r="AQ76">
        <f t="shared" si="32"/>
        <v>88.547254617577124</v>
      </c>
      <c r="AR76">
        <f t="shared" si="32"/>
        <v>16.180992880906533</v>
      </c>
      <c r="AS76" s="33">
        <f t="shared" si="32"/>
        <v>17.783680019117337</v>
      </c>
      <c r="AW76">
        <f>(((AO76-labtown_av20!AO76)/labtown_av20!AO76)/10)*100</f>
        <v>0.49342573059957451</v>
      </c>
      <c r="AX76">
        <f>(((AP76-labtown_av20!AP76)/labtown_av20!AP76)/10)*100</f>
        <v>0.49342573059957245</v>
      </c>
      <c r="AY76">
        <f>(((AQ76-labtown_av20!AQ76)/labtown_av20!AQ76)/10)*100</f>
        <v>-0.31480449579267211</v>
      </c>
      <c r="AZ76">
        <f>(((AR76-labtown_av20!AR76)/labtown_av20!AR76)/10)*100</f>
        <v>-0.81873637637742258</v>
      </c>
      <c r="BA76">
        <f>(((AS76-labtown_av20!AS76)/labtown_av20!AS76)/10)*100</f>
        <v>0.49342573059957384</v>
      </c>
    </row>
    <row r="77" spans="1:53" x14ac:dyDescent="0.35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15.981927544265</v>
      </c>
      <c r="K77">
        <v>15.696535980974533</v>
      </c>
      <c r="L77">
        <v>19.026104219363098</v>
      </c>
      <c r="M77">
        <v>16.308089330882702</v>
      </c>
      <c r="N77">
        <f t="shared" si="26"/>
        <v>-21.331325063235713</v>
      </c>
      <c r="O77">
        <f t="shared" si="27"/>
        <v>-9.4156625316178566</v>
      </c>
      <c r="P77">
        <f t="shared" si="23"/>
        <v>-0.38088853607172191</v>
      </c>
      <c r="Q77">
        <f t="shared" si="24"/>
        <v>-2.0696535980974531</v>
      </c>
      <c r="R77">
        <f t="shared" si="25"/>
        <v>-1.9985823120972463</v>
      </c>
      <c r="S77">
        <f t="shared" si="20"/>
        <v>5.4440641411259644E-10</v>
      </c>
      <c r="T77">
        <f t="shared" si="20"/>
        <v>8.1438491219416274E-5</v>
      </c>
      <c r="U77">
        <f t="shared" si="20"/>
        <v>0.68325404355531905</v>
      </c>
      <c r="V77">
        <f t="shared" si="20"/>
        <v>0.12622950027155588</v>
      </c>
      <c r="W77">
        <f t="shared" si="20"/>
        <v>0.13552728249582924</v>
      </c>
      <c r="X77">
        <f t="shared" si="28"/>
        <v>0.94509226535833002</v>
      </c>
      <c r="Y77">
        <f t="shared" si="29"/>
        <v>-5.6472720954589842E-2</v>
      </c>
      <c r="Z77">
        <f t="shared" si="30"/>
        <v>5.7603520213572557E-10</v>
      </c>
      <c r="AA77">
        <f t="shared" si="30"/>
        <v>8.6169884364188523E-5</v>
      </c>
      <c r="AB77">
        <f t="shared" si="30"/>
        <v>0.72294956651270925</v>
      </c>
      <c r="AC77">
        <f t="shared" si="30"/>
        <v>0.13356315028532817</v>
      </c>
      <c r="AD77">
        <f t="shared" si="30"/>
        <v>0.1434011127415632</v>
      </c>
      <c r="AE77">
        <f t="shared" si="33"/>
        <v>1</v>
      </c>
      <c r="AF77" s="17">
        <f t="shared" si="31"/>
        <v>8.6129679999005333</v>
      </c>
      <c r="AG77">
        <f t="shared" si="34"/>
        <v>5289.2783365393225</v>
      </c>
      <c r="AH77">
        <f t="shared" si="22"/>
        <v>2.5715858653384646E-2</v>
      </c>
      <c r="AI77">
        <f t="shared" si="21"/>
        <v>1.4813239837496173E-11</v>
      </c>
      <c r="AJ77">
        <f t="shared" si="21"/>
        <v>2.2159325664879719E-6</v>
      </c>
      <c r="AK77">
        <f t="shared" si="21"/>
        <v>1.8591268865966532E-2</v>
      </c>
      <c r="AL77">
        <f t="shared" si="21"/>
        <v>3.4346910940382704E-3</v>
      </c>
      <c r="AM77">
        <f t="shared" si="21"/>
        <v>3.6876827460001153E-3</v>
      </c>
      <c r="AO77" s="32">
        <f t="shared" si="32"/>
        <v>6.4168710726317892E-8</v>
      </c>
      <c r="AP77">
        <f t="shared" si="32"/>
        <v>9.5990841576779808E-3</v>
      </c>
      <c r="AQ77">
        <f t="shared" si="32"/>
        <v>80.534560095062304</v>
      </c>
      <c r="AR77">
        <f t="shared" si="32"/>
        <v>14.878561453498712</v>
      </c>
      <c r="AS77" s="33">
        <f t="shared" si="32"/>
        <v>15.974482960812734</v>
      </c>
      <c r="AW77">
        <f>(((AO77-labtown_av20!AO77)/labtown_av20!AO77)/10)*100</f>
        <v>0.5011762744751963</v>
      </c>
      <c r="AX77">
        <f>(((AP77-labtown_av20!AP77)/labtown_av20!AP77)/10)*100</f>
        <v>0.50117627447519664</v>
      </c>
      <c r="AY77">
        <f>(((AQ77-labtown_av20!AQ77)/labtown_av20!AQ77)/10)*100</f>
        <v>-0.36049452490710582</v>
      </c>
      <c r="AZ77">
        <f>(((AR77-labtown_av20!AR77)/labtown_av20!AR77)/10)*100</f>
        <v>-0.89529333830065305</v>
      </c>
      <c r="BA77">
        <f>(((AS77-labtown_av20!AS77)/labtown_av20!AS77)/10)*100</f>
        <v>0.50117627447519653</v>
      </c>
    </row>
    <row r="78" spans="1:53" x14ac:dyDescent="0.35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18.826369471068599</v>
      </c>
      <c r="K78">
        <v>18.490184301942435</v>
      </c>
      <c r="L78">
        <v>22.412344608415001</v>
      </c>
      <c r="M78">
        <v>19.2105810929272</v>
      </c>
      <c r="N78">
        <f t="shared" si="26"/>
        <v>-25.394813530098002</v>
      </c>
      <c r="O78">
        <f t="shared" si="27"/>
        <v>-11.447406765049001</v>
      </c>
      <c r="P78">
        <f t="shared" si="23"/>
        <v>-0.69072953166997608</v>
      </c>
      <c r="Q78">
        <f t="shared" si="24"/>
        <v>-2.3490184301942438</v>
      </c>
      <c r="R78">
        <f t="shared" si="25"/>
        <v>-2.3181183770036031</v>
      </c>
      <c r="S78">
        <f t="shared" si="20"/>
        <v>9.3577753488076376E-12</v>
      </c>
      <c r="T78">
        <f t="shared" si="20"/>
        <v>1.0677127032702613E-5</v>
      </c>
      <c r="U78">
        <f t="shared" si="20"/>
        <v>0.50121028687983726</v>
      </c>
      <c r="V78">
        <f t="shared" si="20"/>
        <v>9.5462819663722526E-2</v>
      </c>
      <c r="W78">
        <f t="shared" si="20"/>
        <v>9.8458673521204701E-2</v>
      </c>
      <c r="X78">
        <f t="shared" si="28"/>
        <v>0.69514245720115497</v>
      </c>
      <c r="Y78">
        <f t="shared" si="29"/>
        <v>-0.36363848003157401</v>
      </c>
      <c r="Z78">
        <f t="shared" si="30"/>
        <v>1.3461665665602924E-11</v>
      </c>
      <c r="AA78">
        <f t="shared" si="30"/>
        <v>1.5359624379284528E-5</v>
      </c>
      <c r="AB78">
        <f t="shared" si="30"/>
        <v>0.72101809015932528</v>
      </c>
      <c r="AC78">
        <f t="shared" si="30"/>
        <v>0.13732842624529584</v>
      </c>
      <c r="AD78">
        <f t="shared" si="30"/>
        <v>0.14163812395753794</v>
      </c>
      <c r="AE78">
        <f t="shared" si="33"/>
        <v>1</v>
      </c>
      <c r="AF78" s="17">
        <f t="shared" si="31"/>
        <v>9.8699979981782864</v>
      </c>
      <c r="AG78">
        <f t="shared" si="34"/>
        <v>14994.68467305678</v>
      </c>
      <c r="AH78">
        <f t="shared" si="22"/>
        <v>2.1561728169511921E-2</v>
      </c>
      <c r="AI78">
        <f t="shared" si="21"/>
        <v>2.9025677579058198E-13</v>
      </c>
      <c r="AJ78">
        <f t="shared" si="21"/>
        <v>3.3118004565194128E-7</v>
      </c>
      <c r="AK78">
        <f t="shared" si="21"/>
        <v>1.554639606531601E-2</v>
      </c>
      <c r="AL78">
        <f t="shared" si="21"/>
        <v>2.9610381966479354E-3</v>
      </c>
      <c r="AM78">
        <f t="shared" si="21"/>
        <v>3.0539627272120669E-3</v>
      </c>
      <c r="AO78" s="32">
        <f t="shared" si="32"/>
        <v>1.257348377963463E-9</v>
      </c>
      <c r="AP78">
        <f t="shared" si="32"/>
        <v>1.4346217830062636E-3</v>
      </c>
      <c r="AQ78">
        <f t="shared" si="32"/>
        <v>67.344632429893139</v>
      </c>
      <c r="AR78">
        <f t="shared" si="32"/>
        <v>12.826768861820803</v>
      </c>
      <c r="AS78" s="33">
        <f t="shared" si="32"/>
        <v>13.229303849882976</v>
      </c>
      <c r="AW78">
        <f>(((AO78-labtown_av20!AO78)/labtown_av20!AO78)/10)*100</f>
        <v>0.5570540774105488</v>
      </c>
      <c r="AX78">
        <f>(((AP78-labtown_av20!AP78)/labtown_av20!AP78)/10)*100</f>
        <v>0.55705407741054969</v>
      </c>
      <c r="AY78">
        <f>(((AQ78-labtown_av20!AQ78)/labtown_av20!AQ78)/10)*100</f>
        <v>-0.45575152938540853</v>
      </c>
      <c r="AZ78">
        <f>(((AR78-labtown_av20!AR78)/labtown_av20!AR78)/10)*100</f>
        <v>-1.0763800803867036</v>
      </c>
      <c r="BA78">
        <f>(((AS78-labtown_av20!AS78)/labtown_av20!AS78)/10)*100</f>
        <v>0.55705407741054891</v>
      </c>
    </row>
    <row r="79" spans="1:53" x14ac:dyDescent="0.35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21.180280472126</v>
      </c>
      <c r="K79">
        <v>20.802061177980832</v>
      </c>
      <c r="L79">
        <v>25.2146196096738</v>
      </c>
      <c r="M79">
        <v>21.612531094006101</v>
      </c>
      <c r="N79">
        <f t="shared" si="26"/>
        <v>-28.757543531608558</v>
      </c>
      <c r="O79">
        <f t="shared" si="27"/>
        <v>-13.128771765804279</v>
      </c>
      <c r="P79">
        <f t="shared" si="23"/>
        <v>-0.94713769428515004</v>
      </c>
      <c r="Q79">
        <f t="shared" si="24"/>
        <v>-2.5802061177980833</v>
      </c>
      <c r="R79">
        <f t="shared" si="25"/>
        <v>-2.5564147705513851</v>
      </c>
      <c r="S79">
        <f t="shared" si="20"/>
        <v>3.2415858739218258E-13</v>
      </c>
      <c r="T79">
        <f t="shared" si="20"/>
        <v>1.9872242030569761E-6</v>
      </c>
      <c r="U79">
        <f t="shared" si="20"/>
        <v>0.38784958025348443</v>
      </c>
      <c r="V79">
        <f t="shared" si="20"/>
        <v>7.5758387261485857E-2</v>
      </c>
      <c r="W79">
        <f t="shared" si="20"/>
        <v>7.7582393102089781E-2</v>
      </c>
      <c r="X79">
        <f t="shared" si="28"/>
        <v>0.54119234784158732</v>
      </c>
      <c r="Y79">
        <f t="shared" si="29"/>
        <v>-0.61398052202865094</v>
      </c>
      <c r="Z79">
        <f t="shared" si="30"/>
        <v>5.9897112123815026E-13</v>
      </c>
      <c r="AA79">
        <f t="shared" si="30"/>
        <v>3.6719369942729819E-6</v>
      </c>
      <c r="AB79">
        <f t="shared" si="30"/>
        <v>0.71665754661965786</v>
      </c>
      <c r="AC79">
        <f t="shared" si="30"/>
        <v>0.13998421737415462</v>
      </c>
      <c r="AD79">
        <f t="shared" si="30"/>
        <v>0.14335456406859426</v>
      </c>
      <c r="AE79">
        <f t="shared" si="33"/>
        <v>1</v>
      </c>
      <c r="AF79" s="17">
        <f t="shared" si="31"/>
        <v>9.8720078519071119</v>
      </c>
      <c r="AG79">
        <f t="shared" si="34"/>
        <v>12609.698089043497</v>
      </c>
      <c r="AH79">
        <f t="shared" si="22"/>
        <v>1.7725862242279275E-2</v>
      </c>
      <c r="AI79">
        <f t="shared" si="21"/>
        <v>1.0617279582171009E-14</v>
      </c>
      <c r="AJ79">
        <f t="shared" si="21"/>
        <v>6.5088249322811903E-8</v>
      </c>
      <c r="AK79">
        <f t="shared" si="21"/>
        <v>1.2703372946269893E-2</v>
      </c>
      <c r="AL79">
        <f t="shared" si="21"/>
        <v>2.481340953267542E-3</v>
      </c>
      <c r="AM79">
        <f t="shared" si="21"/>
        <v>2.5410832544819004E-3</v>
      </c>
      <c r="AO79" s="32">
        <f t="shared" si="32"/>
        <v>4.5992446600657342E-11</v>
      </c>
      <c r="AP79">
        <f t="shared" si="32"/>
        <v>2.8195243500384271E-4</v>
      </c>
      <c r="AQ79">
        <f t="shared" si="32"/>
        <v>55.029087004609565</v>
      </c>
      <c r="AR79">
        <f t="shared" si="32"/>
        <v>10.748793079050282</v>
      </c>
      <c r="AS79" s="33">
        <f t="shared" si="32"/>
        <v>11.007587676775278</v>
      </c>
      <c r="AW79">
        <f>(((AO79-labtown_av20!AO79)/labtown_av20!AO79)/10)*100</f>
        <v>0.58357189623561867</v>
      </c>
      <c r="AX79">
        <f>(((AP79-labtown_av20!AP79)/labtown_av20!AP79)/10)*100</f>
        <v>0.58357189623561845</v>
      </c>
      <c r="AY79">
        <f>(((AQ79-labtown_av20!AQ79)/labtown_av20!AQ79)/10)*100</f>
        <v>-0.55167771703930735</v>
      </c>
      <c r="AZ79">
        <f>(((AR79-labtown_av20!AR79)/labtown_av20!AR79)/10)*100</f>
        <v>-1.2400225502058171</v>
      </c>
      <c r="BA79">
        <f>(((AS79-labtown_av20!AS79)/labtown_av20!AS79)/10)*100</f>
        <v>0.58357189623561978</v>
      </c>
    </row>
    <row r="80" spans="1:53" x14ac:dyDescent="0.35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20.57362350276</v>
      </c>
      <c r="K80">
        <v>20.20623736878219</v>
      </c>
      <c r="L80">
        <v>24.492408931857199</v>
      </c>
      <c r="M80">
        <v>20.9934933701633</v>
      </c>
      <c r="N80">
        <f t="shared" si="26"/>
        <v>-27.890890718228636</v>
      </c>
      <c r="O80">
        <f t="shared" si="27"/>
        <v>-12.695445359114318</v>
      </c>
      <c r="P80">
        <f t="shared" si="23"/>
        <v>-0.88105541726493153</v>
      </c>
      <c r="Q80">
        <f t="shared" si="24"/>
        <v>-2.5206237368782189</v>
      </c>
      <c r="R80">
        <f t="shared" si="25"/>
        <v>-2.4927022316097918</v>
      </c>
      <c r="S80">
        <f t="shared" si="20"/>
        <v>7.7115213571246444E-13</v>
      </c>
      <c r="T80">
        <f t="shared" si="20"/>
        <v>3.0650540347766602E-6</v>
      </c>
      <c r="U80">
        <f t="shared" si="20"/>
        <v>0.41434537356864798</v>
      </c>
      <c r="V80">
        <f t="shared" si="20"/>
        <v>8.0409436773654364E-2</v>
      </c>
      <c r="W80">
        <f t="shared" si="20"/>
        <v>8.2686227076845351E-2</v>
      </c>
      <c r="X80">
        <f t="shared" si="28"/>
        <v>0.57744410247395361</v>
      </c>
      <c r="Y80">
        <f t="shared" si="29"/>
        <v>-0.54914363352375506</v>
      </c>
      <c r="Z80">
        <f t="shared" si="30"/>
        <v>1.33545763548126E-12</v>
      </c>
      <c r="AA80">
        <f t="shared" si="30"/>
        <v>5.3079666441219104E-6</v>
      </c>
      <c r="AB80">
        <f t="shared" si="30"/>
        <v>0.71755061969368295</v>
      </c>
      <c r="AC80">
        <f t="shared" si="30"/>
        <v>0.13925059833350942</v>
      </c>
      <c r="AD80">
        <f t="shared" si="30"/>
        <v>0.14319347400482807</v>
      </c>
      <c r="AE80">
        <f t="shared" si="33"/>
        <v>1</v>
      </c>
      <c r="AF80" s="17">
        <f t="shared" si="31"/>
        <v>9.1280125360663948</v>
      </c>
      <c r="AG80">
        <f t="shared" si="34"/>
        <v>6270.5038710044573</v>
      </c>
      <c r="AH80">
        <f t="shared" si="22"/>
        <v>1.8993643271350977E-2</v>
      </c>
      <c r="AI80">
        <f t="shared" si="21"/>
        <v>2.5365205932332921E-14</v>
      </c>
      <c r="AJ80">
        <f t="shared" si="21"/>
        <v>1.0081762493468156E-7</v>
      </c>
      <c r="AK80">
        <f t="shared" si="21"/>
        <v>1.3628900499598645E-2</v>
      </c>
      <c r="AL80">
        <f t="shared" si="21"/>
        <v>2.6448761900688587E-3</v>
      </c>
      <c r="AM80">
        <f t="shared" si="21"/>
        <v>2.7197657640331738E-3</v>
      </c>
      <c r="AO80" s="32">
        <f t="shared" si="32"/>
        <v>1.0987822919503001E-10</v>
      </c>
      <c r="AP80">
        <f t="shared" si="32"/>
        <v>4.367266770482184E-4</v>
      </c>
      <c r="AQ80">
        <f t="shared" si="32"/>
        <v>59.03833214546377</v>
      </c>
      <c r="AR80">
        <f t="shared" si="32"/>
        <v>11.457202948800782</v>
      </c>
      <c r="AS80" s="33">
        <f t="shared" si="32"/>
        <v>11.781613237221899</v>
      </c>
      <c r="AW80">
        <f>(((AO80-labtown_av20!AO80)/labtown_av20!AO80)/10)*100</f>
        <v>0.57917399947006787</v>
      </c>
      <c r="AX80">
        <f>(((AP80-labtown_av20!AP80)/labtown_av20!AP80)/10)*100</f>
        <v>0.57917399947006676</v>
      </c>
      <c r="AY80">
        <f>(((AQ80-labtown_av20!AQ80)/labtown_av20!AQ80)/10)*100</f>
        <v>-0.52486014477665699</v>
      </c>
      <c r="AZ80">
        <f>(((AR80-labtown_av20!AR80)/labtown_av20!AR80)/10)*100</f>
        <v>-1.1961045834549966</v>
      </c>
      <c r="BA80">
        <f>(((AS80-labtown_av20!AS80)/labtown_av20!AS80)/10)*100</f>
        <v>0.57917399947006531</v>
      </c>
    </row>
    <row r="81" spans="1:53" x14ac:dyDescent="0.35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24.7503843865499</v>
      </c>
      <c r="K81">
        <v>24.308413236790098</v>
      </c>
      <c r="L81">
        <v>29.4647433173213</v>
      </c>
      <c r="M81">
        <v>25.255494271989701</v>
      </c>
      <c r="N81">
        <f t="shared" si="26"/>
        <v>-33.857691980785553</v>
      </c>
      <c r="O81">
        <f t="shared" si="27"/>
        <v>-15.678845990392777</v>
      </c>
      <c r="P81">
        <f t="shared" si="23"/>
        <v>-1.3360240135349009</v>
      </c>
      <c r="Q81">
        <f t="shared" si="24"/>
        <v>-2.9308413236790098</v>
      </c>
      <c r="R81">
        <f t="shared" si="25"/>
        <v>-2.9468400845273139</v>
      </c>
      <c r="S81">
        <f t="shared" si="20"/>
        <v>1.9760193941388998E-15</v>
      </c>
      <c r="T81">
        <f t="shared" si="20"/>
        <v>1.5515425980400952E-7</v>
      </c>
      <c r="U81">
        <f t="shared" si="20"/>
        <v>0.2628888358497789</v>
      </c>
      <c r="V81">
        <f t="shared" si="20"/>
        <v>5.3352132845211397E-2</v>
      </c>
      <c r="W81">
        <f t="shared" si="20"/>
        <v>5.2505356578252782E-2</v>
      </c>
      <c r="X81">
        <f t="shared" si="28"/>
        <v>0.36874648042750485</v>
      </c>
      <c r="Y81">
        <f t="shared" si="29"/>
        <v>-0.99764591597703411</v>
      </c>
      <c r="Z81">
        <f t="shared" si="30"/>
        <v>5.3587478091940273E-15</v>
      </c>
      <c r="AA81">
        <f t="shared" si="30"/>
        <v>4.2076133072275566E-7</v>
      </c>
      <c r="AB81">
        <f t="shared" si="30"/>
        <v>0.71292568147362301</v>
      </c>
      <c r="AC81">
        <f t="shared" si="30"/>
        <v>0.14468513105089925</v>
      </c>
      <c r="AD81">
        <f t="shared" si="30"/>
        <v>0.14238876671414163</v>
      </c>
      <c r="AE81">
        <f t="shared" si="33"/>
        <v>1</v>
      </c>
      <c r="AF81" s="17">
        <f t="shared" si="31"/>
        <v>8.6284315092255301</v>
      </c>
      <c r="AG81">
        <f t="shared" si="34"/>
        <v>2779.6474109336791</v>
      </c>
      <c r="AH81">
        <f t="shared" si="22"/>
        <v>1.4519506615741336E-2</v>
      </c>
      <c r="AI81">
        <f t="shared" si="21"/>
        <v>7.7806374267682069E-17</v>
      </c>
      <c r="AJ81">
        <f t="shared" si="21"/>
        <v>6.1092469250771793E-9</v>
      </c>
      <c r="AK81">
        <f t="shared" si="21"/>
        <v>1.0351329148688171E-2</v>
      </c>
      <c r="AL81">
        <f t="shared" si="21"/>
        <v>2.1007567174929341E-3</v>
      </c>
      <c r="AM81">
        <f t="shared" si="21"/>
        <v>2.0674146403132291E-3</v>
      </c>
      <c r="AO81" s="32">
        <f t="shared" si="32"/>
        <v>3.370454254314172E-13</v>
      </c>
      <c r="AP81">
        <f t="shared" si="32"/>
        <v>2.6464332110428228E-5</v>
      </c>
      <c r="AQ81">
        <f t="shared" si="32"/>
        <v>44.840389615088164</v>
      </c>
      <c r="AR81">
        <f t="shared" si="32"/>
        <v>9.1001598293137764</v>
      </c>
      <c r="AS81" s="33">
        <f t="shared" si="32"/>
        <v>8.9557270023947542</v>
      </c>
      <c r="AW81">
        <f>(((AO81-labtown_av20!AO81)/labtown_av20!AO81)/10)*100</f>
        <v>0.65662024196756508</v>
      </c>
      <c r="AX81">
        <f>(((AP81-labtown_av20!AP81)/labtown_av20!AP81)/10)*100</f>
        <v>0.65662024196756641</v>
      </c>
      <c r="AY81">
        <f>(((AQ81-labtown_av20!AQ81)/labtown_av20!AQ81)/10)*100</f>
        <v>-0.66668765208824876</v>
      </c>
      <c r="AZ81">
        <f>(((AR81-labtown_av20!AR81)/labtown_av20!AR81)/10)*100</f>
        <v>-1.4562865532928853</v>
      </c>
      <c r="BA81">
        <f>(((AS81-labtown_av20!AS81)/labtown_av20!AS81)/10)*100</f>
        <v>0.6566202419675653</v>
      </c>
    </row>
    <row r="82" spans="1:53" x14ac:dyDescent="0.35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25.741738901155902</v>
      </c>
      <c r="K82">
        <v>25.282064992206664</v>
      </c>
      <c r="L82">
        <v>30.644927263280799</v>
      </c>
      <c r="M82">
        <v>26.267080511383501</v>
      </c>
      <c r="N82">
        <f t="shared" si="26"/>
        <v>-35.273912715936952</v>
      </c>
      <c r="O82">
        <f t="shared" si="27"/>
        <v>-16.386956357968476</v>
      </c>
      <c r="P82">
        <f t="shared" si="23"/>
        <v>-1.4440108445901951</v>
      </c>
      <c r="Q82">
        <f t="shared" si="24"/>
        <v>-3.0282064992206665</v>
      </c>
      <c r="R82">
        <f t="shared" si="25"/>
        <v>-3.0578678712874141</v>
      </c>
      <c r="S82">
        <f t="shared" si="20"/>
        <v>4.7944009675385003E-16</v>
      </c>
      <c r="T82">
        <f t="shared" si="20"/>
        <v>7.6424970286045033E-8</v>
      </c>
      <c r="U82">
        <f t="shared" si="20"/>
        <v>0.23597938143119615</v>
      </c>
      <c r="V82">
        <f t="shared" si="20"/>
        <v>4.8402370014306639E-2</v>
      </c>
      <c r="W82">
        <f t="shared" si="20"/>
        <v>4.6987772472112999E-2</v>
      </c>
      <c r="X82">
        <f t="shared" si="28"/>
        <v>0.33136960034258656</v>
      </c>
      <c r="Y82">
        <f t="shared" si="29"/>
        <v>-1.1045209092093318</v>
      </c>
      <c r="Z82">
        <f t="shared" si="30"/>
        <v>1.4468439357689443E-15</v>
      </c>
      <c r="AA82">
        <f t="shared" si="30"/>
        <v>2.3063361939970672E-7</v>
      </c>
      <c r="AB82">
        <f t="shared" si="30"/>
        <v>0.71213346422613544</v>
      </c>
      <c r="AC82">
        <f t="shared" si="30"/>
        <v>0.14606762347622063</v>
      </c>
      <c r="AD82">
        <f t="shared" si="30"/>
        <v>0.14179868166402312</v>
      </c>
      <c r="AE82">
        <f t="shared" si="33"/>
        <v>1</v>
      </c>
      <c r="AF82" s="17">
        <f t="shared" si="31"/>
        <v>9.2305467269012063</v>
      </c>
      <c r="AG82">
        <f t="shared" si="34"/>
        <v>4709.7122440127705</v>
      </c>
      <c r="AH82">
        <f t="shared" si="22"/>
        <v>1.4792690484921191E-2</v>
      </c>
      <c r="AI82">
        <f t="shared" si="21"/>
        <v>2.1402714521815188E-17</v>
      </c>
      <c r="AJ82">
        <f t="shared" si="21"/>
        <v>3.4116917471969769E-9</v>
      </c>
      <c r="AK82">
        <f t="shared" si="21"/>
        <v>1.0534369920251918E-2</v>
      </c>
      <c r="AL82">
        <f t="shared" si="21"/>
        <v>2.16073314395174E-3</v>
      </c>
      <c r="AM82">
        <f t="shared" si="21"/>
        <v>2.0975840090257636E-3</v>
      </c>
      <c r="AO82" s="32">
        <f t="shared" si="32"/>
        <v>9.2713316733853684E-14</v>
      </c>
      <c r="AP82">
        <f t="shared" si="32"/>
        <v>1.4778931767451405E-5</v>
      </c>
      <c r="AQ82">
        <f t="shared" si="32"/>
        <v>45.633294506283214</v>
      </c>
      <c r="AR82">
        <f t="shared" si="32"/>
        <v>9.3599686221270506</v>
      </c>
      <c r="AS82" s="33">
        <f t="shared" si="32"/>
        <v>9.0864161369087242</v>
      </c>
      <c r="AW82">
        <f>(((AO82-labtown_av20!AO82)/labtown_av20!AO82)/10)*100</f>
        <v>0.70058733802430329</v>
      </c>
      <c r="AX82">
        <f>(((AP82-labtown_av20!AP82)/labtown_av20!AP82)/10)*100</f>
        <v>0.70058733802430229</v>
      </c>
      <c r="AY82">
        <f>(((AQ82-labtown_av20!AQ82)/labtown_av20!AQ82)/10)*100</f>
        <v>-0.67782044974385469</v>
      </c>
      <c r="AZ82">
        <f>(((AR82-labtown_av20!AR82)/labtown_av20!AR82)/10)*100</f>
        <v>-1.4966374712267578</v>
      </c>
      <c r="BA82">
        <f>(((AS82-labtown_av20!AS82)/labtown_av20!AS82)/10)*100</f>
        <v>0.7005873380242994</v>
      </c>
    </row>
    <row r="83" spans="1:53" x14ac:dyDescent="0.35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27.892544102553501</v>
      </c>
      <c r="K83">
        <v>27.394462957865194</v>
      </c>
      <c r="L83">
        <v>33.205409645896999</v>
      </c>
      <c r="M83">
        <v>28.461779696483202</v>
      </c>
      <c r="N83">
        <f t="shared" si="26"/>
        <v>-38.346491575076392</v>
      </c>
      <c r="O83">
        <f t="shared" si="27"/>
        <v>-17.923245787538196</v>
      </c>
      <c r="P83">
        <f t="shared" si="23"/>
        <v>-1.6782949825995868</v>
      </c>
      <c r="Q83">
        <f t="shared" si="24"/>
        <v>-3.2394462957865198</v>
      </c>
      <c r="R83">
        <f t="shared" si="25"/>
        <v>-3.2890259489373928</v>
      </c>
      <c r="S83">
        <f t="shared" si="20"/>
        <v>2.2198841410861642E-17</v>
      </c>
      <c r="T83">
        <f t="shared" si="20"/>
        <v>1.6444976479838336E-8</v>
      </c>
      <c r="U83">
        <f t="shared" si="20"/>
        <v>0.18669201796800464</v>
      </c>
      <c r="V83">
        <f t="shared" si="20"/>
        <v>3.9185586317425011E-2</v>
      </c>
      <c r="W83">
        <f t="shared" si="20"/>
        <v>3.7290154226315146E-2</v>
      </c>
      <c r="X83">
        <f t="shared" si="28"/>
        <v>0.26316777495672128</v>
      </c>
      <c r="Y83">
        <f t="shared" si="29"/>
        <v>-1.334963522601589</v>
      </c>
      <c r="Z83">
        <f t="shared" si="30"/>
        <v>8.4352430363148789E-17</v>
      </c>
      <c r="AA83">
        <f t="shared" si="30"/>
        <v>6.2488564500508319E-8</v>
      </c>
      <c r="AB83">
        <f t="shared" si="30"/>
        <v>0.70940303385817927</v>
      </c>
      <c r="AC83">
        <f t="shared" si="30"/>
        <v>0.1488996375938095</v>
      </c>
      <c r="AD83">
        <f t="shared" si="30"/>
        <v>0.14169726605944677</v>
      </c>
      <c r="AE83">
        <f t="shared" si="33"/>
        <v>1</v>
      </c>
      <c r="AF83" s="17">
        <f t="shared" si="31"/>
        <v>9.8021073208252112</v>
      </c>
      <c r="AG83">
        <f t="shared" si="34"/>
        <v>7098.4579904947914</v>
      </c>
      <c r="AH83">
        <f t="shared" si="22"/>
        <v>1.3310563676838173E-2</v>
      </c>
      <c r="AI83">
        <f t="shared" si="21"/>
        <v>1.1227783956447498E-18</v>
      </c>
      <c r="AJ83">
        <f t="shared" si="21"/>
        <v>8.3175801685822534E-10</v>
      </c>
      <c r="AK83">
        <f t="shared" si="21"/>
        <v>9.4425542547114816E-3</v>
      </c>
      <c r="AL83">
        <f t="shared" si="21"/>
        <v>1.9819381076505286E-3</v>
      </c>
      <c r="AM83">
        <f t="shared" si="21"/>
        <v>1.8860704827181466E-3</v>
      </c>
      <c r="AO83" s="32">
        <f t="shared" si="32"/>
        <v>4.8637059056801932E-15</v>
      </c>
      <c r="AP83">
        <f t="shared" si="32"/>
        <v>3.6030497152264239E-6</v>
      </c>
      <c r="AQ83">
        <f t="shared" si="32"/>
        <v>40.903714456469579</v>
      </c>
      <c r="AR83">
        <f t="shared" si="32"/>
        <v>8.5854556128478343</v>
      </c>
      <c r="AS83" s="33">
        <f t="shared" si="32"/>
        <v>8.1701715858699142</v>
      </c>
      <c r="AW83">
        <f>(((AO83-labtown_av20!AO83)/labtown_av20!AO83)/10)*100</f>
        <v>0.75025632197733305</v>
      </c>
      <c r="AX83">
        <f>(((AP83-labtown_av20!AP83)/labtown_av20!AP83)/10)*100</f>
        <v>0.75025632197733261</v>
      </c>
      <c r="AY83">
        <f>(((AQ83-labtown_av20!AQ83)/labtown_av20!AQ83)/10)*100</f>
        <v>-0.7418406482785499</v>
      </c>
      <c r="AZ83">
        <f>(((AR83-labtown_av20!AR83)/labtown_av20!AR83)/10)*100</f>
        <v>-1.6196554797544411</v>
      </c>
      <c r="BA83">
        <f>(((AS83-labtown_av20!AS83)/labtown_av20!AS83)/10)*100</f>
        <v>0.75025632197733261</v>
      </c>
    </row>
    <row r="84" spans="1:53" x14ac:dyDescent="0.35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32.330261012307503</v>
      </c>
      <c r="K84">
        <v>31.752934922802062</v>
      </c>
      <c r="L84">
        <v>38.488405967032698</v>
      </c>
      <c r="M84">
        <v>32.9900622574566</v>
      </c>
      <c r="N84">
        <f t="shared" si="26"/>
        <v>-44.686087160439229</v>
      </c>
      <c r="O84">
        <f t="shared" si="27"/>
        <v>-21.093043580219614</v>
      </c>
      <c r="P84">
        <f t="shared" si="23"/>
        <v>-2.161689145983499</v>
      </c>
      <c r="Q84">
        <f t="shared" si="24"/>
        <v>-3.6752934922802063</v>
      </c>
      <c r="R84">
        <f t="shared" si="25"/>
        <v>-3.7974028535536015</v>
      </c>
      <c r="S84">
        <f t="shared" si="20"/>
        <v>3.9181307847067378E-20</v>
      </c>
      <c r="T84">
        <f t="shared" si="20"/>
        <v>6.9088786805049774E-10</v>
      </c>
      <c r="U84">
        <f t="shared" si="20"/>
        <v>0.11513048450410264</v>
      </c>
      <c r="V84">
        <f t="shared" si="20"/>
        <v>2.5341966759559378E-2</v>
      </c>
      <c r="W84">
        <f t="shared" si="20"/>
        <v>2.2428947539479219E-2</v>
      </c>
      <c r="X84">
        <f t="shared" si="28"/>
        <v>0.1629013994940291</v>
      </c>
      <c r="Y84">
        <f t="shared" si="29"/>
        <v>-1.8146101722874739</v>
      </c>
      <c r="Z84">
        <f t="shared" si="30"/>
        <v>2.4052161595151618E-19</v>
      </c>
      <c r="AA84">
        <f t="shared" si="30"/>
        <v>4.2411413910278971E-9</v>
      </c>
      <c r="AB84">
        <f t="shared" si="30"/>
        <v>0.70674951143266618</v>
      </c>
      <c r="AC84">
        <f t="shared" si="30"/>
        <v>0.1555662924828847</v>
      </c>
      <c r="AD84">
        <f t="shared" si="30"/>
        <v>0.13768419184330777</v>
      </c>
      <c r="AE84">
        <f t="shared" si="33"/>
        <v>1</v>
      </c>
      <c r="AF84" s="18">
        <f t="shared" si="31"/>
        <v>9.9154847935456214</v>
      </c>
      <c r="AG84">
        <f t="shared" si="34"/>
        <v>5683.1314586718436</v>
      </c>
      <c r="AH84">
        <f t="shared" si="22"/>
        <v>1.1037505065607306E-2</v>
      </c>
      <c r="AI84">
        <f t="shared" si="21"/>
        <v>2.6547585544529149E-21</v>
      </c>
      <c r="AJ84">
        <f t="shared" si="21"/>
        <v>4.6811619587427232E-11</v>
      </c>
      <c r="AK84">
        <f t="shared" si="21"/>
        <v>7.8007513125535411E-3</v>
      </c>
      <c r="AL84">
        <f t="shared" si="21"/>
        <v>1.7170637413175876E-3</v>
      </c>
      <c r="AM84">
        <f t="shared" si="21"/>
        <v>1.5196899649245576E-3</v>
      </c>
      <c r="AO84" s="34">
        <f t="shared" si="32"/>
        <v>1.1500011854105036E-17</v>
      </c>
      <c r="AP84" s="35">
        <f t="shared" si="32"/>
        <v>2.0278084395370071E-7</v>
      </c>
      <c r="AQ84" s="35">
        <f t="shared" si="32"/>
        <v>33.791672849050506</v>
      </c>
      <c r="AR84" s="35">
        <f t="shared" si="32"/>
        <v>7.4380599871446504</v>
      </c>
      <c r="AS84" s="36">
        <f t="shared" si="32"/>
        <v>6.583066690521834</v>
      </c>
      <c r="AT84">
        <f>SUM(AO65:AS84)</f>
        <v>4274.1943263214289</v>
      </c>
      <c r="AU84">
        <f>C84*0.5</f>
        <v>4331.8484970377749</v>
      </c>
      <c r="AW84">
        <f>(((AO84-labtown_av20!AO84)/labtown_av20!AO84)/10)*100</f>
        <v>0.88938272430327125</v>
      </c>
      <c r="AX84">
        <f>(((AP84-labtown_av20!AP84)/labtown_av20!AP84)/10)*100</f>
        <v>0.88938272430327292</v>
      </c>
      <c r="AY84">
        <f>(((AQ84-labtown_av20!AQ84)/labtown_av20!AQ84)/10)*100</f>
        <v>-0.84234239792759258</v>
      </c>
      <c r="AZ84">
        <f>(((AR84-labtown_av20!AR84)/labtown_av20!AR84)/10)*100</f>
        <v>-1.8409706655804874</v>
      </c>
      <c r="BA84">
        <f>(((AS84-labtown_av20!AS84)/labtown_av20!AS84)/10)*100</f>
        <v>0.88938272430327436</v>
      </c>
    </row>
    <row r="85" spans="1:53" x14ac:dyDescent="0.35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7.8243541640193897</v>
      </c>
      <c r="K85">
        <v>7.6846335539476041</v>
      </c>
      <c r="L85">
        <v>15</v>
      </c>
      <c r="M85">
        <v>7.9840348612442602</v>
      </c>
      <c r="N85">
        <f t="shared" si="26"/>
        <v>-9.6776488057419598</v>
      </c>
      <c r="O85">
        <f t="shared" si="27"/>
        <v>-3.5888244028709799</v>
      </c>
      <c r="P85">
        <f t="shared" si="23"/>
        <v>0.56770427856217431</v>
      </c>
      <c r="Q85">
        <f t="shared" si="24"/>
        <v>-1.2684633553947604</v>
      </c>
      <c r="R85">
        <f t="shared" si="25"/>
        <v>-1.3745930831977591</v>
      </c>
      <c r="S85">
        <f t="shared" si="20"/>
        <v>6.2668676924032158E-5</v>
      </c>
      <c r="T85">
        <f t="shared" si="20"/>
        <v>2.7630794019577121E-2</v>
      </c>
      <c r="U85">
        <f t="shared" si="20"/>
        <v>1.7642122589737894</v>
      </c>
      <c r="V85">
        <f t="shared" si="20"/>
        <v>0.28126349190543626</v>
      </c>
      <c r="W85">
        <f t="shared" si="20"/>
        <v>0.2529425014201433</v>
      </c>
      <c r="X85">
        <f t="shared" si="28"/>
        <v>2.3261117149958701</v>
      </c>
      <c r="Y85">
        <f t="shared" si="29"/>
        <v>0.84419808174616628</v>
      </c>
      <c r="Z85">
        <f t="shared" si="30"/>
        <v>2.6941387432092195E-5</v>
      </c>
      <c r="AA85">
        <f t="shared" si="30"/>
        <v>1.1878532678137592E-2</v>
      </c>
      <c r="AB85">
        <f t="shared" si="30"/>
        <v>0.75843831901982472</v>
      </c>
      <c r="AC85">
        <f t="shared" si="30"/>
        <v>0.1209157282052275</v>
      </c>
      <c r="AD85">
        <f t="shared" si="30"/>
        <v>0.10874047870937806</v>
      </c>
      <c r="AE85">
        <f t="shared" si="33"/>
        <v>0.99999999999999989</v>
      </c>
      <c r="AF85" s="16">
        <f t="shared" si="31"/>
        <v>9.3332106495075688</v>
      </c>
      <c r="AG85">
        <f t="shared" si="34"/>
        <v>20417.533719477135</v>
      </c>
      <c r="AH85">
        <f>AG85/C409</f>
        <v>6.7040756229467688E-2</v>
      </c>
      <c r="AI85">
        <f t="shared" si="21"/>
        <v>1.8061709873185372E-6</v>
      </c>
      <c r="AJ85">
        <f t="shared" si="21"/>
        <v>7.9634581363878824E-4</v>
      </c>
      <c r="AK85">
        <f t="shared" si="21"/>
        <v>5.0846278460495317E-2</v>
      </c>
      <c r="AL85">
        <f t="shared" si="21"/>
        <v>8.106281858915227E-3</v>
      </c>
      <c r="AM85">
        <f t="shared" si="21"/>
        <v>7.2900439254310351E-3</v>
      </c>
      <c r="AO85" s="29">
        <f t="shared" si="32"/>
        <v>1.3350142760429399E-2</v>
      </c>
      <c r="AP85" s="30">
        <f t="shared" si="32"/>
        <v>5.8861150873271013</v>
      </c>
      <c r="AQ85" s="30">
        <f t="shared" si="32"/>
        <v>375.82547889993566</v>
      </c>
      <c r="AR85" s="30">
        <f t="shared" si="32"/>
        <v>59.916818968209654</v>
      </c>
      <c r="AS85" s="31">
        <f t="shared" si="32"/>
        <v>53.883673150343597</v>
      </c>
      <c r="AW85">
        <f>(((AO85-labtown_av20!AO85)/labtown_av20!AO85)/10)*100</f>
        <v>0.44801024018586899</v>
      </c>
      <c r="AX85">
        <f>(((AP85-labtown_av20!AP85)/labtown_av20!AP85)/10)*100</f>
        <v>0.4480102401858676</v>
      </c>
      <c r="AY85">
        <f>(((AQ85-labtown_av20!AQ85)/labtown_av20!AQ85)/10)*100</f>
        <v>1.9121023684590874E-2</v>
      </c>
      <c r="AZ85">
        <f>(((AR85-labtown_av20!AR85)/labtown_av20!AR85)/10)*100</f>
        <v>-0.25697886581050638</v>
      </c>
      <c r="BA85">
        <f>(((AS85-labtown_av20!AS85)/labtown_av20!AS85)/10)*100</f>
        <v>0.44801024018586788</v>
      </c>
    </row>
    <row r="86" spans="1:53" x14ac:dyDescent="0.35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6.4348363392515404</v>
      </c>
      <c r="K86">
        <v>6.3199285474791846</v>
      </c>
      <c r="L86">
        <v>15</v>
      </c>
      <c r="M86">
        <v>6.5661595298485</v>
      </c>
      <c r="N86">
        <f t="shared" si="26"/>
        <v>-7.6926233417878915</v>
      </c>
      <c r="O86">
        <f t="shared" si="27"/>
        <v>-2.5963116708939458</v>
      </c>
      <c r="P86">
        <f t="shared" si="23"/>
        <v>0.71906247018867187</v>
      </c>
      <c r="Q86">
        <f t="shared" si="24"/>
        <v>-1.1319928547479186</v>
      </c>
      <c r="R86">
        <f t="shared" si="25"/>
        <v>-1.3232407381613198</v>
      </c>
      <c r="S86">
        <f t="shared" si="20"/>
        <v>4.5617988490944186E-4</v>
      </c>
      <c r="T86">
        <f t="shared" si="20"/>
        <v>7.4548029436757618E-2</v>
      </c>
      <c r="U86">
        <f t="shared" si="20"/>
        <v>2.0525080208659454</v>
      </c>
      <c r="V86">
        <f t="shared" si="20"/>
        <v>0.32239013909600822</v>
      </c>
      <c r="W86">
        <f t="shared" si="20"/>
        <v>0.2662709876631526</v>
      </c>
      <c r="X86">
        <f t="shared" si="28"/>
        <v>2.716173356946773</v>
      </c>
      <c r="Y86">
        <f t="shared" si="29"/>
        <v>0.99922403569589435</v>
      </c>
      <c r="Z86">
        <f t="shared" si="30"/>
        <v>1.6794947338053185E-4</v>
      </c>
      <c r="AA86">
        <f t="shared" si="30"/>
        <v>2.7445976246728381E-2</v>
      </c>
      <c r="AB86">
        <f t="shared" si="30"/>
        <v>0.75566164273592318</v>
      </c>
      <c r="AC86">
        <f t="shared" si="30"/>
        <v>0.11869276983793266</v>
      </c>
      <c r="AD86">
        <f t="shared" si="30"/>
        <v>9.8031661706035403E-2</v>
      </c>
      <c r="AE86">
        <f t="shared" si="33"/>
        <v>1.0000000000000002</v>
      </c>
      <c r="AF86" s="17">
        <f t="shared" si="31"/>
        <v>8.8419653060436207</v>
      </c>
      <c r="AG86">
        <f t="shared" si="34"/>
        <v>13924.736349821967</v>
      </c>
      <c r="AH86">
        <f t="shared" ref="AH86:AH104" si="35">AG86/C410</f>
        <v>6.8878502388872526E-2</v>
      </c>
      <c r="AI86">
        <f t="shared" si="21"/>
        <v>1.1568108203450846E-5</v>
      </c>
      <c r="AJ86">
        <f t="shared" si="21"/>
        <v>1.8904377404752194E-3</v>
      </c>
      <c r="AK86">
        <f t="shared" si="21"/>
        <v>5.2048842264365625E-2</v>
      </c>
      <c r="AL86">
        <f t="shared" si="21"/>
        <v>8.175380230823941E-3</v>
      </c>
      <c r="AM86">
        <f t="shared" si="21"/>
        <v>6.7522740450043032E-3</v>
      </c>
      <c r="AO86" s="32">
        <f t="shared" si="32"/>
        <v>8.5504582383664915E-2</v>
      </c>
      <c r="AP86">
        <f t="shared" si="32"/>
        <v>13.972992530743626</v>
      </c>
      <c r="AQ86">
        <f t="shared" si="32"/>
        <v>384.7141160073383</v>
      </c>
      <c r="AR86">
        <f t="shared" si="32"/>
        <v>60.42755307697977</v>
      </c>
      <c r="AS86" s="33">
        <f t="shared" si="32"/>
        <v>49.908797722511373</v>
      </c>
      <c r="AW86">
        <f>(((AO86-labtown_av20!AO86)/labtown_av20!AO86)/10)*100</f>
        <v>0.40141179453053982</v>
      </c>
      <c r="AX86">
        <f>(((AP86-labtown_av20!AP86)/labtown_av20!AP86)/10)*100</f>
        <v>0.40141179453054138</v>
      </c>
      <c r="AY86">
        <f>(((AQ86-labtown_av20!AQ86)/labtown_av20!AQ86)/10)*100</f>
        <v>4.8960626183466298E-2</v>
      </c>
      <c r="AZ86">
        <f>(((AR86-labtown_av20!AR86)/labtown_av20!AR86)/10)*100</f>
        <v>-0.17934667177848923</v>
      </c>
      <c r="BA86">
        <f>(((AS86-labtown_av20!AS86)/labtown_av20!AS86)/10)*100</f>
        <v>0.40141179453053921</v>
      </c>
    </row>
    <row r="87" spans="1:53" x14ac:dyDescent="0.35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4.1134346608321302</v>
      </c>
      <c r="K87">
        <v>4.0399804704601436</v>
      </c>
      <c r="L87">
        <v>15</v>
      </c>
      <c r="M87">
        <v>4.1973823069715701</v>
      </c>
      <c r="N87">
        <f t="shared" si="26"/>
        <v>-4.3763352297602038</v>
      </c>
      <c r="O87">
        <f t="shared" si="27"/>
        <v>-0.93816761488010192</v>
      </c>
      <c r="P87">
        <f t="shared" si="23"/>
        <v>0.97192943873078486</v>
      </c>
      <c r="Q87">
        <f t="shared" si="24"/>
        <v>-0.90399804704601439</v>
      </c>
      <c r="R87">
        <f t="shared" si="25"/>
        <v>-1.1666166225120171</v>
      </c>
      <c r="S87">
        <f t="shared" si="20"/>
        <v>1.257134539660594E-2</v>
      </c>
      <c r="T87">
        <f t="shared" si="20"/>
        <v>0.39134427218507911</v>
      </c>
      <c r="U87">
        <f t="shared" si="20"/>
        <v>2.6430391249057008</v>
      </c>
      <c r="V87">
        <f t="shared" si="20"/>
        <v>0.40494742016941082</v>
      </c>
      <c r="W87">
        <f t="shared" si="20"/>
        <v>0.31141880821564194</v>
      </c>
      <c r="X87">
        <f t="shared" si="28"/>
        <v>3.7633209708724387</v>
      </c>
      <c r="Y87">
        <f t="shared" si="29"/>
        <v>1.3253018045117426</v>
      </c>
      <c r="Z87">
        <f t="shared" si="30"/>
        <v>3.3404924782941292E-3</v>
      </c>
      <c r="AA87">
        <f t="shared" si="30"/>
        <v>0.10398907646039955</v>
      </c>
      <c r="AB87">
        <f t="shared" si="30"/>
        <v>0.70231562637426947</v>
      </c>
      <c r="AC87">
        <f t="shared" si="30"/>
        <v>0.10760374236044319</v>
      </c>
      <c r="AD87">
        <f t="shared" si="30"/>
        <v>8.2751062326593613E-2</v>
      </c>
      <c r="AE87">
        <f t="shared" si="33"/>
        <v>1</v>
      </c>
      <c r="AF87" s="17">
        <f t="shared" si="31"/>
        <v>9.3885152670662713</v>
      </c>
      <c r="AG87">
        <f t="shared" si="34"/>
        <v>30219.011652862635</v>
      </c>
      <c r="AH87">
        <f t="shared" si="35"/>
        <v>7.8908468754847957E-2</v>
      </c>
      <c r="AI87">
        <f t="shared" si="21"/>
        <v>2.6359314634927689E-4</v>
      </c>
      <c r="AJ87">
        <f t="shared" si="21"/>
        <v>8.2056187907209328E-3</v>
      </c>
      <c r="AK87">
        <f t="shared" si="21"/>
        <v>5.5418650659795517E-2</v>
      </c>
      <c r="AL87">
        <f t="shared" si="21"/>
        <v>8.4908465419537404E-3</v>
      </c>
      <c r="AM87">
        <f t="shared" si="21"/>
        <v>6.5297596160284882E-3</v>
      </c>
      <c r="AO87" s="32">
        <f t="shared" si="32"/>
        <v>1.9483239179132004</v>
      </c>
      <c r="AP87">
        <f t="shared" si="32"/>
        <v>60.651058544805913</v>
      </c>
      <c r="AQ87">
        <f t="shared" si="32"/>
        <v>409.62173741757442</v>
      </c>
      <c r="AR87">
        <f t="shared" si="32"/>
        <v>62.759292607322536</v>
      </c>
      <c r="AS87" s="33">
        <f t="shared" si="32"/>
        <v>48.264103275562725</v>
      </c>
      <c r="AW87">
        <f>(((AO87-labtown_av20!AO87)/labtown_av20!AO87)/10)*100</f>
        <v>0.32833852259147717</v>
      </c>
      <c r="AX87">
        <f>(((AP87-labtown_av20!AP87)/labtown_av20!AP87)/10)*100</f>
        <v>0.32833852259147461</v>
      </c>
      <c r="AY87">
        <f>(((AQ87-labtown_av20!AQ87)/labtown_av20!AQ87)/10)*100</f>
        <v>0.10322998345049393</v>
      </c>
      <c r="AZ87">
        <f>(((AR87-labtown_av20!AR87)/labtown_av20!AR87)/10)*100</f>
        <v>-4.4110008374811376E-2</v>
      </c>
      <c r="BA87">
        <f>(((AS87-labtown_av20!AS87)/labtown_av20!AS87)/10)*100</f>
        <v>0.32833852259147944</v>
      </c>
    </row>
    <row r="88" spans="1:53" x14ac:dyDescent="0.35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2.19024161693372</v>
      </c>
      <c r="K88">
        <v>2.1511301594884751</v>
      </c>
      <c r="L88">
        <v>15</v>
      </c>
      <c r="M88">
        <v>2.23494042544257</v>
      </c>
      <c r="N88">
        <f t="shared" si="26"/>
        <v>-1.6289165956196037</v>
      </c>
      <c r="O88">
        <f t="shared" si="27"/>
        <v>0.43554170219019817</v>
      </c>
      <c r="P88">
        <f t="shared" si="23"/>
        <v>1.1814201095840056</v>
      </c>
      <c r="Q88">
        <f t="shared" si="24"/>
        <v>-0.71511301594884746</v>
      </c>
      <c r="R88">
        <f t="shared" si="25"/>
        <v>-1.0787301301546803</v>
      </c>
      <c r="S88">
        <f t="shared" si="20"/>
        <v>0.19614196011494825</v>
      </c>
      <c r="T88">
        <f t="shared" si="20"/>
        <v>1.5458001955430394</v>
      </c>
      <c r="U88">
        <f t="shared" si="20"/>
        <v>3.2589990540055829</v>
      </c>
      <c r="V88">
        <f t="shared" si="20"/>
        <v>0.48913682840965922</v>
      </c>
      <c r="W88">
        <f t="shared" si="20"/>
        <v>0.34002704168917985</v>
      </c>
      <c r="X88">
        <f t="shared" si="28"/>
        <v>5.8301050797624105</v>
      </c>
      <c r="Y88">
        <f t="shared" si="29"/>
        <v>1.7630350241729404</v>
      </c>
      <c r="Z88">
        <f t="shared" si="30"/>
        <v>3.3642954531951839E-2</v>
      </c>
      <c r="AA88">
        <f t="shared" si="30"/>
        <v>0.26514105224429918</v>
      </c>
      <c r="AB88">
        <f t="shared" si="30"/>
        <v>0.55899490822528952</v>
      </c>
      <c r="AC88">
        <f t="shared" si="30"/>
        <v>8.3898458384148472E-2</v>
      </c>
      <c r="AD88">
        <f t="shared" si="30"/>
        <v>5.832262661431082E-2</v>
      </c>
      <c r="AE88">
        <f t="shared" si="33"/>
        <v>0.99999999999999978</v>
      </c>
      <c r="AF88" s="17">
        <f t="shared" si="31"/>
        <v>8.8928132015222179</v>
      </c>
      <c r="AG88">
        <f t="shared" si="34"/>
        <v>25007.666540099937</v>
      </c>
      <c r="AH88">
        <f t="shared" si="35"/>
        <v>0.10065063888587406</v>
      </c>
      <c r="AI88">
        <f t="shared" si="21"/>
        <v>3.3861848676493647E-3</v>
      </c>
      <c r="AJ88">
        <f t="shared" si="21"/>
        <v>2.6686616303261624E-2</v>
      </c>
      <c r="AK88">
        <f t="shared" si="21"/>
        <v>5.6263194646825922E-2</v>
      </c>
      <c r="AL88">
        <f t="shared" si="21"/>
        <v>8.4444334379044604E-3</v>
      </c>
      <c r="AM88">
        <f t="shared" si="21"/>
        <v>5.8702096302326659E-3</v>
      </c>
      <c r="AO88" s="32">
        <f t="shared" si="32"/>
        <v>25.028666562426732</v>
      </c>
      <c r="AP88">
        <f t="shared" si="32"/>
        <v>197.25161124986744</v>
      </c>
      <c r="AQ88">
        <f t="shared" si="32"/>
        <v>415.86410476456456</v>
      </c>
      <c r="AR88">
        <f t="shared" si="32"/>
        <v>62.41623451959827</v>
      </c>
      <c r="AS88" s="33">
        <f t="shared" si="32"/>
        <v>43.389101667278922</v>
      </c>
      <c r="AW88">
        <f>(((AO88-labtown_av20!AO88)/labtown_av20!AO88)/10)*100</f>
        <v>0.28049729499083659</v>
      </c>
      <c r="AX88">
        <f>(((AP88-labtown_av20!AP88)/labtown_av20!AP88)/10)*100</f>
        <v>0.28049729499083798</v>
      </c>
      <c r="AY88">
        <f>(((AQ88-labtown_av20!AQ88)/labtown_av20!AQ88)/10)*100</f>
        <v>0.16057664180075368</v>
      </c>
      <c r="AZ88">
        <f>(((AR88-labtown_av20!AR88)/labtown_av20!AR88)/10)*100</f>
        <v>8.1407694586422982E-2</v>
      </c>
      <c r="BA88">
        <f>(((AS88-labtown_av20!AS88)/labtown_av20!AS88)/10)*100</f>
        <v>0.28049729499083798</v>
      </c>
    </row>
    <row r="89" spans="1:53" x14ac:dyDescent="0.35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0.56555067869161701</v>
      </c>
      <c r="K89">
        <v>0.55545155942926872</v>
      </c>
      <c r="L89">
        <v>15</v>
      </c>
      <c r="M89">
        <v>0.57709252927716004</v>
      </c>
      <c r="N89">
        <f t="shared" si="26"/>
        <v>0.69207045901197484</v>
      </c>
      <c r="O89">
        <f t="shared" si="27"/>
        <v>1.5960352295059874</v>
      </c>
      <c r="P89">
        <f t="shared" si="23"/>
        <v>1.3583953724996629</v>
      </c>
      <c r="Q89">
        <f t="shared" si="24"/>
        <v>-0.55554515594292686</v>
      </c>
      <c r="R89">
        <f t="shared" si="25"/>
        <v>-1.0253628265095369</v>
      </c>
      <c r="S89">
        <f t="shared" si="20"/>
        <v>1.9978477158173713</v>
      </c>
      <c r="T89">
        <f t="shared" si="20"/>
        <v>4.9334336655467821</v>
      </c>
      <c r="U89">
        <f t="shared" si="20"/>
        <v>3.8899463762112143</v>
      </c>
      <c r="V89">
        <f t="shared" si="20"/>
        <v>0.57375938758177925</v>
      </c>
      <c r="W89">
        <f t="shared" si="20"/>
        <v>0.35866630815045336</v>
      </c>
      <c r="X89">
        <f t="shared" si="28"/>
        <v>11.753653453307601</v>
      </c>
      <c r="Y89">
        <f t="shared" si="29"/>
        <v>2.4641641244571622</v>
      </c>
      <c r="Z89">
        <f t="shared" si="30"/>
        <v>0.16997674159392168</v>
      </c>
      <c r="AA89">
        <f t="shared" si="30"/>
        <v>0.41973618544610586</v>
      </c>
      <c r="AB89">
        <f t="shared" si="30"/>
        <v>0.33095636107227089</v>
      </c>
      <c r="AC89">
        <f t="shared" si="30"/>
        <v>4.8815407895178103E-2</v>
      </c>
      <c r="AD89">
        <f t="shared" si="30"/>
        <v>3.0515303992523356E-2</v>
      </c>
      <c r="AE89">
        <f t="shared" si="33"/>
        <v>0.99999999999999989</v>
      </c>
      <c r="AF89" s="17">
        <f t="shared" si="31"/>
        <v>9.595459734844523</v>
      </c>
      <c r="AG89">
        <f t="shared" si="34"/>
        <v>82485.237916324972</v>
      </c>
      <c r="AH89">
        <f t="shared" si="35"/>
        <v>0.16264062104581919</v>
      </c>
      <c r="AI89">
        <f t="shared" si="21"/>
        <v>2.7645122816180149E-2</v>
      </c>
      <c r="AJ89">
        <f t="shared" si="21"/>
        <v>6.8266153876357788E-2</v>
      </c>
      <c r="AK89">
        <f t="shared" si="21"/>
        <v>5.3826948103858518E-2</v>
      </c>
      <c r="AL89">
        <f t="shared" si="21"/>
        <v>7.9393682566767515E-3</v>
      </c>
      <c r="AM89">
        <f t="shared" si="21"/>
        <v>4.9630279927459645E-3</v>
      </c>
      <c r="AO89" s="32">
        <f t="shared" si="32"/>
        <v>204.33632187477957</v>
      </c>
      <c r="AP89">
        <f t="shared" si="32"/>
        <v>504.58284755633099</v>
      </c>
      <c r="AQ89">
        <f t="shared" si="32"/>
        <v>397.85681787059042</v>
      </c>
      <c r="AR89">
        <f t="shared" si="32"/>
        <v>58.683092795999698</v>
      </c>
      <c r="AS89" s="33">
        <f t="shared" si="32"/>
        <v>36.68375402570944</v>
      </c>
      <c r="AW89">
        <f>(((AO89-labtown_av20!AO89)/labtown_av20!AO89)/10)*100</f>
        <v>0.26120629743979012</v>
      </c>
      <c r="AX89">
        <f>(((AP89-labtown_av20!AP89)/labtown_av20!AP89)/10)*100</f>
        <v>0.26120629743978951</v>
      </c>
      <c r="AY89">
        <f>(((AQ89-labtown_av20!AQ89)/labtown_av20!AQ89)/10)*100</f>
        <v>0.23016460140140019</v>
      </c>
      <c r="AZ89">
        <f>(((AR89-labtown_av20!AR89)/labtown_av20!AR89)/10)*100</f>
        <v>0.20952232482393451</v>
      </c>
      <c r="BA89">
        <f>(((AS89-labtown_av20!AS89)/labtown_av20!AS89)/10)*100</f>
        <v>0.26120629743979079</v>
      </c>
    </row>
    <row r="90" spans="1:53" x14ac:dyDescent="0.35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2.1877959987631899</v>
      </c>
      <c r="K90">
        <v>2.1487282130710001</v>
      </c>
      <c r="L90">
        <v>15</v>
      </c>
      <c r="M90">
        <v>2.2324448966971402</v>
      </c>
      <c r="N90">
        <f t="shared" si="26"/>
        <v>-1.6254228553759922</v>
      </c>
      <c r="O90">
        <f t="shared" si="27"/>
        <v>0.43728857231200391</v>
      </c>
      <c r="P90">
        <f t="shared" si="23"/>
        <v>1.1816865072775804</v>
      </c>
      <c r="Q90">
        <f t="shared" si="24"/>
        <v>-0.71487282130710006</v>
      </c>
      <c r="R90">
        <f t="shared" si="25"/>
        <v>-1.0967170327850631</v>
      </c>
      <c r="S90">
        <f t="shared" si="20"/>
        <v>0.19682842764581757</v>
      </c>
      <c r="T90">
        <f t="shared" si="20"/>
        <v>1.5485028676402033</v>
      </c>
      <c r="U90">
        <f t="shared" si="20"/>
        <v>3.2598673594890868</v>
      </c>
      <c r="V90">
        <f t="shared" si="20"/>
        <v>0.48925433056605377</v>
      </c>
      <c r="W90">
        <f t="shared" si="20"/>
        <v>0.33396568433854684</v>
      </c>
      <c r="X90">
        <f t="shared" si="28"/>
        <v>5.8284186696797082</v>
      </c>
      <c r="Y90">
        <f t="shared" si="29"/>
        <v>1.7627457233779671</v>
      </c>
      <c r="Z90">
        <f t="shared" si="30"/>
        <v>3.3770468252349133E-2</v>
      </c>
      <c r="AA90">
        <f t="shared" si="30"/>
        <v>0.26568147475330539</v>
      </c>
      <c r="AB90">
        <f t="shared" si="30"/>
        <v>0.55930562717592625</v>
      </c>
      <c r="AC90">
        <f t="shared" si="30"/>
        <v>8.3942893998200027E-2</v>
      </c>
      <c r="AD90">
        <f t="shared" si="30"/>
        <v>5.7299535820219211E-2</v>
      </c>
      <c r="AE90">
        <f t="shared" si="33"/>
        <v>1</v>
      </c>
      <c r="AF90" s="17">
        <f t="shared" si="31"/>
        <v>9.2076776615028511</v>
      </c>
      <c r="AG90">
        <f t="shared" si="34"/>
        <v>34255.405904644169</v>
      </c>
      <c r="AH90">
        <f t="shared" si="35"/>
        <v>9.2762099699416414E-2</v>
      </c>
      <c r="AI90">
        <f t="shared" si="21"/>
        <v>3.1326195429203871E-3</v>
      </c>
      <c r="AJ90">
        <f t="shared" si="21"/>
        <v>2.46451714493541E-2</v>
      </c>
      <c r="AK90">
        <f t="shared" si="21"/>
        <v>5.1882364350537898E-2</v>
      </c>
      <c r="AL90">
        <f t="shared" si="21"/>
        <v>7.786719102118575E-3</v>
      </c>
      <c r="AM90">
        <f t="shared" si="21"/>
        <v>5.3152252544854568E-3</v>
      </c>
      <c r="AO90" s="32">
        <f t="shared" si="32"/>
        <v>23.154462343671064</v>
      </c>
      <c r="AP90">
        <f t="shared" si="32"/>
        <v>182.16246386096469</v>
      </c>
      <c r="AQ90">
        <f t="shared" si="32"/>
        <v>383.48361018498633</v>
      </c>
      <c r="AR90">
        <f t="shared" si="32"/>
        <v>57.554800945494456</v>
      </c>
      <c r="AS90" s="33">
        <f t="shared" si="32"/>
        <v>39.286986918424113</v>
      </c>
      <c r="AW90">
        <f>(((AO90-labtown_av20!AO90)/labtown_av20!AO90)/10)*100</f>
        <v>0.26638405538700538</v>
      </c>
      <c r="AX90">
        <f>(((AP90-labtown_av20!AP90)/labtown_av20!AP90)/10)*100</f>
        <v>0.26638405538700666</v>
      </c>
      <c r="AY90">
        <f>(((AQ90-labtown_av20!AQ90)/labtown_av20!AQ90)/10)*100</f>
        <v>0.14676096846760445</v>
      </c>
      <c r="AZ90">
        <f>(((AR90-labtown_av20!AR90)/labtown_av20!AR90)/10)*100</f>
        <v>6.7787605101529633E-2</v>
      </c>
      <c r="BA90">
        <f>(((AS90-labtown_av20!AS90)/labtown_av20!AS90)/10)*100</f>
        <v>0.2663840553870076</v>
      </c>
    </row>
    <row r="91" spans="1:53" x14ac:dyDescent="0.35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4.0034428911858404</v>
      </c>
      <c r="K91">
        <v>3.9319528395575234</v>
      </c>
      <c r="L91">
        <v>15</v>
      </c>
      <c r="M91">
        <v>4.0851458073324904</v>
      </c>
      <c r="N91">
        <f t="shared" si="26"/>
        <v>-4.2192041302654788</v>
      </c>
      <c r="O91">
        <f t="shared" si="27"/>
        <v>-0.8596020651327394</v>
      </c>
      <c r="P91">
        <f t="shared" si="23"/>
        <v>0.98391068506725665</v>
      </c>
      <c r="Q91">
        <f t="shared" si="24"/>
        <v>-0.89319528395575243</v>
      </c>
      <c r="R91">
        <f t="shared" si="25"/>
        <v>-1.1837692928056354</v>
      </c>
      <c r="S91">
        <f t="shared" si="20"/>
        <v>1.4710347367561091E-2</v>
      </c>
      <c r="T91">
        <f t="shared" si="20"/>
        <v>0.42333050677356487</v>
      </c>
      <c r="U91">
        <f t="shared" si="20"/>
        <v>2.674896492126738</v>
      </c>
      <c r="V91">
        <f t="shared" si="20"/>
        <v>0.40934568514786873</v>
      </c>
      <c r="W91">
        <f t="shared" si="20"/>
        <v>0.3061226951642157</v>
      </c>
      <c r="X91">
        <f t="shared" si="28"/>
        <v>3.8284057265799483</v>
      </c>
      <c r="Y91">
        <f t="shared" si="29"/>
        <v>1.3424484571539663</v>
      </c>
      <c r="Z91">
        <f t="shared" si="30"/>
        <v>3.8424212108527931E-3</v>
      </c>
      <c r="AA91">
        <f t="shared" si="30"/>
        <v>0.11057618680132451</v>
      </c>
      <c r="AB91">
        <f t="shared" si="30"/>
        <v>0.69869723408765216</v>
      </c>
      <c r="AC91">
        <f t="shared" si="30"/>
        <v>0.10692327678486467</v>
      </c>
      <c r="AD91">
        <f t="shared" si="30"/>
        <v>7.9960881115305943E-2</v>
      </c>
      <c r="AE91">
        <f t="shared" si="33"/>
        <v>1</v>
      </c>
      <c r="AF91" s="17">
        <f t="shared" si="31"/>
        <v>9.0136626232282975</v>
      </c>
      <c r="AG91">
        <f t="shared" si="34"/>
        <v>21023.088039692979</v>
      </c>
      <c r="AH91">
        <f t="shared" si="35"/>
        <v>6.8991820956860406E-2</v>
      </c>
      <c r="AI91">
        <f t="shared" si="21"/>
        <v>2.6509563621999869E-4</v>
      </c>
      <c r="AJ91">
        <f t="shared" si="21"/>
        <v>7.6288524818893316E-3</v>
      </c>
      <c r="AK91">
        <f t="shared" si="21"/>
        <v>4.8204394477228879E-2</v>
      </c>
      <c r="AL91">
        <f t="shared" si="21"/>
        <v>7.3768315680622122E-3</v>
      </c>
      <c r="AM91">
        <f t="shared" si="21"/>
        <v>5.5166467934599879E-3</v>
      </c>
      <c r="AO91" s="32">
        <f t="shared" si="32"/>
        <v>1.9594294302988324</v>
      </c>
      <c r="AP91">
        <f t="shared" si="32"/>
        <v>56.387944688825328</v>
      </c>
      <c r="AQ91">
        <f t="shared" si="32"/>
        <v>356.29824223146255</v>
      </c>
      <c r="AR91">
        <f t="shared" si="32"/>
        <v>54.525155837809116</v>
      </c>
      <c r="AS91" s="33">
        <f t="shared" si="32"/>
        <v>40.775775255306606</v>
      </c>
      <c r="AW91">
        <f>(((AO91-labtown_av20!AO91)/labtown_av20!AO91)/10)*100</f>
        <v>0.30447024283271162</v>
      </c>
      <c r="AX91">
        <f>(((AP91-labtown_av20!AP91)/labtown_av20!AP91)/10)*100</f>
        <v>0.30447024283270963</v>
      </c>
      <c r="AY91">
        <f>(((AQ91-labtown_av20!AQ91)/labtown_av20!AQ91)/10)*100</f>
        <v>8.582315461999708E-2</v>
      </c>
      <c r="AZ91">
        <f>(((AR91-labtown_av20!AR91)/labtown_av20!AR91)/10)*100</f>
        <v>-5.7358006885682475E-2</v>
      </c>
      <c r="BA91">
        <f>(((AS91-labtown_av20!AS91)/labtown_av20!AS91)/10)*100</f>
        <v>0.30447024283270896</v>
      </c>
    </row>
    <row r="92" spans="1:53" x14ac:dyDescent="0.35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6.32393565557709</v>
      </c>
      <c r="K92">
        <v>6.2110082331560559</v>
      </c>
      <c r="L92">
        <v>15</v>
      </c>
      <c r="M92">
        <v>6.4529955669153898</v>
      </c>
      <c r="N92">
        <f t="shared" si="26"/>
        <v>-7.5341937936815633</v>
      </c>
      <c r="O92">
        <f t="shared" si="27"/>
        <v>-2.5170968968407816</v>
      </c>
      <c r="P92">
        <f t="shared" si="23"/>
        <v>0.7311427232317822</v>
      </c>
      <c r="Q92">
        <f t="shared" si="24"/>
        <v>-1.1211008233156057</v>
      </c>
      <c r="R92">
        <f t="shared" si="25"/>
        <v>-1.3012311381674122</v>
      </c>
      <c r="S92">
        <f t="shared" si="20"/>
        <v>5.3449200063537317E-4</v>
      </c>
      <c r="T92">
        <f t="shared" si="20"/>
        <v>8.0693528673523446E-2</v>
      </c>
      <c r="U92">
        <f t="shared" si="20"/>
        <v>2.0774532058456763</v>
      </c>
      <c r="V92">
        <f t="shared" si="20"/>
        <v>0.32592081584006571</v>
      </c>
      <c r="W92">
        <f t="shared" si="20"/>
        <v>0.27219647519542328</v>
      </c>
      <c r="X92">
        <f t="shared" si="28"/>
        <v>2.7567985175553238</v>
      </c>
      <c r="Y92">
        <f t="shared" si="29"/>
        <v>1.0140700490502792</v>
      </c>
      <c r="Z92">
        <f t="shared" si="30"/>
        <v>1.9388141615418107E-4</v>
      </c>
      <c r="AA92">
        <f t="shared" si="30"/>
        <v>2.9270738561293527E-2</v>
      </c>
      <c r="AB92">
        <f t="shared" si="30"/>
        <v>0.75357455128346562</v>
      </c>
      <c r="AC92">
        <f t="shared" si="30"/>
        <v>0.11822438736984162</v>
      </c>
      <c r="AD92">
        <f t="shared" si="30"/>
        <v>9.8736441369245184E-2</v>
      </c>
      <c r="AE92">
        <f t="shared" si="33"/>
        <v>1.0000000000000002</v>
      </c>
      <c r="AF92" s="17">
        <f t="shared" si="31"/>
        <v>9.1967088629451759</v>
      </c>
      <c r="AG92">
        <f t="shared" si="34"/>
        <v>20061.501261608108</v>
      </c>
      <c r="AH92">
        <f t="shared" si="35"/>
        <v>5.4971351928649423E-2</v>
      </c>
      <c r="AI92">
        <f t="shared" si="21"/>
        <v>1.0657923559836423E-5</v>
      </c>
      <c r="AJ92">
        <f t="shared" si="21"/>
        <v>1.609052070664356E-3</v>
      </c>
      <c r="AK92">
        <f t="shared" si="21"/>
        <v>4.1425011863077461E-2</v>
      </c>
      <c r="AL92">
        <f t="shared" si="21"/>
        <v>6.4989544046565395E-3</v>
      </c>
      <c r="AM92">
        <f t="shared" si="21"/>
        <v>5.4276756666912368E-3</v>
      </c>
      <c r="AO92" s="32">
        <f t="shared" si="32"/>
        <v>7.877703830510413E-2</v>
      </c>
      <c r="AP92">
        <f t="shared" si="32"/>
        <v>11.893156851237404</v>
      </c>
      <c r="AQ92">
        <f t="shared" si="32"/>
        <v>306.18907407299247</v>
      </c>
      <c r="AR92">
        <f t="shared" si="32"/>
        <v>48.036409456722645</v>
      </c>
      <c r="AS92" s="33">
        <f t="shared" si="32"/>
        <v>40.118153550463212</v>
      </c>
      <c r="AW92">
        <f>(((AO92-labtown_av20!AO92)/labtown_av20!AO92)/10)*100</f>
        <v>0.34947004908785506</v>
      </c>
      <c r="AX92">
        <f>(((AP92-labtown_av20!AP92)/labtown_av20!AP92)/10)*100</f>
        <v>0.34947004908785551</v>
      </c>
      <c r="AY92">
        <f>(((AQ92-labtown_av20!AQ92)/labtown_av20!AQ92)/10)*100</f>
        <v>4.7210710092289365E-3</v>
      </c>
      <c r="AZ92">
        <f>(((AR92-labtown_av20!AR92)/labtown_av20!AR92)/10)*100</f>
        <v>-0.21870777950668724</v>
      </c>
      <c r="BA92">
        <f>(((AS92-labtown_av20!AS92)/labtown_av20!AS92)/10)*100</f>
        <v>0.34947004908785245</v>
      </c>
    </row>
    <row r="93" spans="1:53" x14ac:dyDescent="0.35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7.5735262874707203</v>
      </c>
      <c r="K93">
        <v>7.4382847466230384</v>
      </c>
      <c r="L93">
        <v>15</v>
      </c>
      <c r="M93">
        <v>7.7280880484395196</v>
      </c>
      <c r="N93">
        <f t="shared" si="26"/>
        <v>-9.3193232678153048</v>
      </c>
      <c r="O93">
        <f t="shared" si="27"/>
        <v>-3.4096616339076524</v>
      </c>
      <c r="P93">
        <f t="shared" si="23"/>
        <v>0.59502660082908165</v>
      </c>
      <c r="Q93">
        <f t="shared" si="24"/>
        <v>-1.2438284746623038</v>
      </c>
      <c r="R93">
        <f t="shared" si="25"/>
        <v>-1.3584125099721891</v>
      </c>
      <c r="S93">
        <f t="shared" si="20"/>
        <v>8.9674575545073144E-5</v>
      </c>
      <c r="T93">
        <f t="shared" si="20"/>
        <v>3.3052382289428112E-2</v>
      </c>
      <c r="U93">
        <f t="shared" si="20"/>
        <v>1.8130791737279031</v>
      </c>
      <c r="V93">
        <f t="shared" si="20"/>
        <v>0.28827843587295182</v>
      </c>
      <c r="W93">
        <f t="shared" si="20"/>
        <v>0.25706854695727116</v>
      </c>
      <c r="X93">
        <f t="shared" si="28"/>
        <v>2.3915682134230996</v>
      </c>
      <c r="Y93">
        <f t="shared" si="29"/>
        <v>0.87194930701100681</v>
      </c>
      <c r="Z93">
        <f t="shared" si="30"/>
        <v>3.7496139579778123E-5</v>
      </c>
      <c r="AA93">
        <f t="shared" si="30"/>
        <v>1.3820380327818278E-2</v>
      </c>
      <c r="AB93">
        <f t="shared" si="30"/>
        <v>0.75811309230139268</v>
      </c>
      <c r="AC93">
        <f t="shared" si="30"/>
        <v>0.12053949967010688</v>
      </c>
      <c r="AD93">
        <f t="shared" si="30"/>
        <v>0.10748953156110225</v>
      </c>
      <c r="AE93">
        <f t="shared" si="33"/>
        <v>1</v>
      </c>
      <c r="AF93" s="17">
        <f t="shared" si="31"/>
        <v>8.82715987268476</v>
      </c>
      <c r="AG93">
        <f t="shared" si="34"/>
        <v>12550.607974784261</v>
      </c>
      <c r="AH93">
        <f t="shared" si="35"/>
        <v>4.8131109314777369E-2</v>
      </c>
      <c r="AI93">
        <f t="shared" si="21"/>
        <v>1.8047307929964512E-6</v>
      </c>
      <c r="AJ93">
        <f t="shared" si="21"/>
        <v>6.6519023633002019E-4</v>
      </c>
      <c r="AK93">
        <f t="shared" si="21"/>
        <v>3.6488824118522237E-2</v>
      </c>
      <c r="AL93">
        <f t="shared" si="21"/>
        <v>5.801699835370485E-3</v>
      </c>
      <c r="AM93">
        <f t="shared" si="21"/>
        <v>5.1735903937616245E-3</v>
      </c>
      <c r="AO93" s="32">
        <f t="shared" si="32"/>
        <v>1.3339497699724957E-2</v>
      </c>
      <c r="AP93">
        <f t="shared" si="32"/>
        <v>4.916690988948651</v>
      </c>
      <c r="AQ93">
        <f t="shared" si="32"/>
        <v>269.70370721416123</v>
      </c>
      <c r="AR93">
        <f t="shared" si="32"/>
        <v>42.882717970320257</v>
      </c>
      <c r="AS93" s="33">
        <f t="shared" si="32"/>
        <v>38.240106183547582</v>
      </c>
      <c r="AW93">
        <f>(((AO93-labtown_av20!AO93)/labtown_av20!AO93)/10)*100</f>
        <v>0.36455118956085331</v>
      </c>
      <c r="AX93">
        <f>(((AP93-labtown_av20!AP93)/labtown_av20!AP93)/10)*100</f>
        <v>0.36455118956085197</v>
      </c>
      <c r="AY93">
        <f>(((AQ93-labtown_av20!AQ93)/labtown_av20!AQ93)/10)*100</f>
        <v>-4.754770987556612E-2</v>
      </c>
      <c r="AZ93">
        <f>(((AR93-labtown_av20!AR93)/labtown_av20!AR93)/10)*100</f>
        <v>-0.31313664861302309</v>
      </c>
      <c r="BA93">
        <f>(((AS93-labtown_av20!AS93)/labtown_av20!AS93)/10)*100</f>
        <v>0.36455118956085447</v>
      </c>
    </row>
    <row r="94" spans="1:53" x14ac:dyDescent="0.35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9.0190291212960307</v>
      </c>
      <c r="K94">
        <v>8.8579750298443258</v>
      </c>
      <c r="L94">
        <v>15</v>
      </c>
      <c r="M94">
        <v>9.2030909400980097</v>
      </c>
      <c r="N94">
        <f t="shared" si="26"/>
        <v>-11.384327316137158</v>
      </c>
      <c r="O94">
        <f t="shared" si="27"/>
        <v>-4.442163658068579</v>
      </c>
      <c r="P94">
        <f t="shared" si="23"/>
        <v>0.43757004214453887</v>
      </c>
      <c r="Q94">
        <f t="shared" si="24"/>
        <v>-1.3857975029844325</v>
      </c>
      <c r="R94">
        <f t="shared" si="25"/>
        <v>-1.4323911437877024</v>
      </c>
      <c r="S94">
        <f t="shared" si="20"/>
        <v>1.1372330339090087E-5</v>
      </c>
      <c r="T94">
        <f t="shared" si="20"/>
        <v>1.1770443733143194E-2</v>
      </c>
      <c r="U94">
        <f t="shared" si="20"/>
        <v>1.5489387858290697</v>
      </c>
      <c r="V94">
        <f t="shared" si="20"/>
        <v>0.2501242453974768</v>
      </c>
      <c r="W94">
        <f t="shared" si="20"/>
        <v>0.23873738378862033</v>
      </c>
      <c r="X94">
        <f t="shared" si="28"/>
        <v>2.0495822310786491</v>
      </c>
      <c r="Y94">
        <f t="shared" si="29"/>
        <v>0.71763598266463857</v>
      </c>
      <c r="Z94">
        <f t="shared" si="30"/>
        <v>5.5486089636447938E-6</v>
      </c>
      <c r="AA94">
        <f t="shared" si="30"/>
        <v>5.7428502036479274E-3</v>
      </c>
      <c r="AB94">
        <f t="shared" si="30"/>
        <v>0.75573390632582627</v>
      </c>
      <c r="AC94">
        <f t="shared" si="30"/>
        <v>0.12203669684716285</v>
      </c>
      <c r="AD94">
        <f t="shared" si="30"/>
        <v>0.11648099801439936</v>
      </c>
      <c r="AE94">
        <f t="shared" si="33"/>
        <v>1</v>
      </c>
      <c r="AF94" s="17">
        <f t="shared" si="31"/>
        <v>9.4782276004781938</v>
      </c>
      <c r="AG94">
        <f t="shared" si="34"/>
        <v>21602.682771487096</v>
      </c>
      <c r="AH94">
        <f t="shared" si="35"/>
        <v>4.3620205013732156E-2</v>
      </c>
      <c r="AI94">
        <f t="shared" si="21"/>
        <v>2.4203146053521784E-7</v>
      </c>
      <c r="AJ94">
        <f t="shared" si="21"/>
        <v>2.5050430324627604E-4</v>
      </c>
      <c r="AK94">
        <f t="shared" si="21"/>
        <v>3.2965267929761198E-2</v>
      </c>
      <c r="AL94">
        <f t="shared" si="21"/>
        <v>5.3232657356719242E-3</v>
      </c>
      <c r="AM94">
        <f t="shared" si="21"/>
        <v>5.0809250135922281E-3</v>
      </c>
      <c r="AO94" s="32">
        <f t="shared" si="32"/>
        <v>1.7889527477447759E-3</v>
      </c>
      <c r="AP94">
        <f t="shared" si="32"/>
        <v>1.851578966731507</v>
      </c>
      <c r="AQ94">
        <f t="shared" si="32"/>
        <v>243.65967346839142</v>
      </c>
      <c r="AR94">
        <f t="shared" si="32"/>
        <v>39.346417377918563</v>
      </c>
      <c r="AS94" s="33">
        <f t="shared" si="32"/>
        <v>37.555178752591829</v>
      </c>
      <c r="AW94">
        <f>(((AO94-labtown_av20!AO94)/labtown_av20!AO94)/10)*100</f>
        <v>0.39163770992131502</v>
      </c>
      <c r="AX94">
        <f>(((AP94-labtown_av20!AP94)/labtown_av20!AP94)/10)*100</f>
        <v>0.39163770992131425</v>
      </c>
      <c r="AY94">
        <f>(((AQ94-labtown_av20!AQ94)/labtown_av20!AQ94)/10)*100</f>
        <v>-9.8510613327433771E-2</v>
      </c>
      <c r="AZ94">
        <f>(((AR94-labtown_av20!AR94)/labtown_av20!AR94)/10)*100</f>
        <v>-0.4123638187615698</v>
      </c>
      <c r="BA94">
        <f>(((AS94-labtown_av20!AS94)/labtown_av20!AS94)/10)*100</f>
        <v>0.39163770992131514</v>
      </c>
    </row>
    <row r="95" spans="1:53" x14ac:dyDescent="0.35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11.599383687166201</v>
      </c>
      <c r="K95">
        <v>11.3922518356097</v>
      </c>
      <c r="L95">
        <v>15</v>
      </c>
      <c r="M95">
        <v>11.836105803230801</v>
      </c>
      <c r="N95">
        <f t="shared" si="26"/>
        <v>-15.07054812452316</v>
      </c>
      <c r="O95">
        <f t="shared" si="27"/>
        <v>-6.2852740622615801</v>
      </c>
      <c r="P95">
        <f t="shared" si="23"/>
        <v>0.15649570550510805</v>
      </c>
      <c r="Q95">
        <f t="shared" si="24"/>
        <v>-1.6392251835609701</v>
      </c>
      <c r="R95">
        <f t="shared" si="25"/>
        <v>-1.5651760680394589</v>
      </c>
      <c r="S95">
        <f t="shared" si="20"/>
        <v>2.8506513910696781E-7</v>
      </c>
      <c r="T95">
        <f t="shared" si="20"/>
        <v>1.863546172107826E-3</v>
      </c>
      <c r="U95">
        <f t="shared" si="20"/>
        <v>1.1694057403012812</v>
      </c>
      <c r="V95">
        <f t="shared" si="20"/>
        <v>0.1941303994585831</v>
      </c>
      <c r="W95">
        <f t="shared" si="20"/>
        <v>0.20905120269739841</v>
      </c>
      <c r="X95">
        <f t="shared" si="28"/>
        <v>1.5744511736945097</v>
      </c>
      <c r="Y95">
        <f t="shared" si="29"/>
        <v>0.45390675040456041</v>
      </c>
      <c r="Z95">
        <f t="shared" si="30"/>
        <v>1.8105683038620472E-7</v>
      </c>
      <c r="AA95">
        <f t="shared" si="30"/>
        <v>1.1836163631133406E-3</v>
      </c>
      <c r="AB95">
        <f t="shared" si="30"/>
        <v>0.74273865067357159</v>
      </c>
      <c r="AC95">
        <f t="shared" si="30"/>
        <v>0.12330036186708078</v>
      </c>
      <c r="AD95">
        <f t="shared" si="30"/>
        <v>0.13277719003940389</v>
      </c>
      <c r="AE95">
        <f t="shared" si="33"/>
        <v>1</v>
      </c>
      <c r="AF95" s="17">
        <f t="shared" si="31"/>
        <v>9.2739023690630891</v>
      </c>
      <c r="AG95">
        <f t="shared" si="34"/>
        <v>14641.819965120223</v>
      </c>
      <c r="AH95">
        <f t="shared" si="35"/>
        <v>3.6728373684100514E-2</v>
      </c>
      <c r="AI95">
        <f t="shared" si="21"/>
        <v>6.6499229244833321E-9</v>
      </c>
      <c r="AJ95">
        <f t="shared" si="21"/>
        <v>4.3472304083042776E-5</v>
      </c>
      <c r="AK95">
        <f t="shared" si="21"/>
        <v>2.727958271156353E-2</v>
      </c>
      <c r="AL95">
        <f t="shared" si="21"/>
        <v>4.5286217660389606E-3</v>
      </c>
      <c r="AM95">
        <f t="shared" si="21"/>
        <v>4.8766902524920545E-3</v>
      </c>
      <c r="AO95" s="32">
        <f t="shared" si="32"/>
        <v>4.9152279053881083E-5</v>
      </c>
      <c r="AP95">
        <f t="shared" si="32"/>
        <v>0.32132144171744803</v>
      </c>
      <c r="AQ95">
        <f t="shared" si="32"/>
        <v>201.63446661547263</v>
      </c>
      <c r="AR95">
        <f t="shared" si="32"/>
        <v>33.472881310292948</v>
      </c>
      <c r="AS95" s="33">
        <f t="shared" si="32"/>
        <v>36.045596749296891</v>
      </c>
      <c r="AW95">
        <f>(((AO95-labtown_av20!AO95)/labtown_av20!AO95)/10)*100</f>
        <v>0.43446773387577287</v>
      </c>
      <c r="AX95">
        <f>(((AP95-labtown_av20!AP95)/labtown_av20!AP95)/10)*100</f>
        <v>0.43446773387577442</v>
      </c>
      <c r="AY95">
        <f>(((AQ95-labtown_av20!AQ95)/labtown_av20!AQ95)/10)*100</f>
        <v>-0.19419089391718591</v>
      </c>
      <c r="AZ95">
        <f>(((AR95-labtown_av20!AR95)/labtown_av20!AR95)/10)*100</f>
        <v>-0.59211087714774324</v>
      </c>
      <c r="BA95">
        <f>(((AS95-labtown_av20!AS95)/labtown_av20!AS95)/10)*100</f>
        <v>0.43446773387577386</v>
      </c>
    </row>
    <row r="96" spans="1:53" x14ac:dyDescent="0.35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13.9659566796375</v>
      </c>
      <c r="K96">
        <v>13.716564596072581</v>
      </c>
      <c r="L96">
        <v>16.6261389043304</v>
      </c>
      <c r="M96">
        <v>14.250976203711801</v>
      </c>
      <c r="N96">
        <f t="shared" si="26"/>
        <v>-18.451366685196479</v>
      </c>
      <c r="O96">
        <f t="shared" si="27"/>
        <v>-7.9756833425982396</v>
      </c>
      <c r="P96">
        <f t="shared" si="23"/>
        <v>-0.10129170974622992</v>
      </c>
      <c r="Q96">
        <f t="shared" si="24"/>
        <v>-1.8716564596072582</v>
      </c>
      <c r="R96">
        <f t="shared" si="25"/>
        <v>-1.7731042358155678</v>
      </c>
      <c r="S96">
        <f t="shared" si="20"/>
        <v>9.6978009318446847E-9</v>
      </c>
      <c r="T96">
        <f t="shared" si="20"/>
        <v>3.4371994600881456E-4</v>
      </c>
      <c r="U96">
        <f t="shared" si="20"/>
        <v>0.90366938526639173</v>
      </c>
      <c r="V96">
        <f t="shared" si="20"/>
        <v>0.15386857352486366</v>
      </c>
      <c r="W96">
        <f t="shared" si="20"/>
        <v>0.16980505490056697</v>
      </c>
      <c r="X96">
        <f t="shared" si="28"/>
        <v>1.2276867433356322</v>
      </c>
      <c r="Y96">
        <f t="shared" si="29"/>
        <v>0.2051317021791291</v>
      </c>
      <c r="Z96">
        <f t="shared" si="30"/>
        <v>7.8992470876534041E-9</v>
      </c>
      <c r="AA96">
        <f t="shared" si="30"/>
        <v>2.7997365604431424E-4</v>
      </c>
      <c r="AB96">
        <f t="shared" si="30"/>
        <v>0.73607489057926667</v>
      </c>
      <c r="AC96">
        <f t="shared" si="30"/>
        <v>0.12533211290267893</v>
      </c>
      <c r="AD96">
        <f t="shared" si="30"/>
        <v>0.13831301496276291</v>
      </c>
      <c r="AE96">
        <f t="shared" si="33"/>
        <v>1</v>
      </c>
      <c r="AF96" s="17">
        <f t="shared" si="31"/>
        <v>10.015328914256084</v>
      </c>
      <c r="AG96">
        <f t="shared" si="34"/>
        <v>25820.424519943175</v>
      </c>
      <c r="AH96">
        <f t="shared" si="35"/>
        <v>3.1418343588420959E-2</v>
      </c>
      <c r="AI96">
        <f t="shared" si="21"/>
        <v>2.4818125908972826E-10</v>
      </c>
      <c r="AJ96">
        <f t="shared" si="21"/>
        <v>8.7963085213066554E-6</v>
      </c>
      <c r="AK96">
        <f t="shared" si="21"/>
        <v>2.3126253819028761E-2</v>
      </c>
      <c r="AL96">
        <f t="shared" si="21"/>
        <v>3.9377273858391343E-3</v>
      </c>
      <c r="AM96">
        <f t="shared" si="21"/>
        <v>4.3455658268504943E-3</v>
      </c>
      <c r="AO96" s="32">
        <f t="shared" si="32"/>
        <v>1.834408404616158E-6</v>
      </c>
      <c r="AP96">
        <f t="shared" si="32"/>
        <v>6.5017086061473273E-2</v>
      </c>
      <c r="AQ96">
        <f t="shared" si="32"/>
        <v>170.93552723727271</v>
      </c>
      <c r="AR96">
        <f t="shared" si="32"/>
        <v>29.105341145275393</v>
      </c>
      <c r="AS96" s="33">
        <f t="shared" si="32"/>
        <v>32.119840574687601</v>
      </c>
      <c r="AW96">
        <f>(((AO96-labtown_av20!AO96)/labtown_av20!AO96)/10)*100</f>
        <v>0.47779328514349317</v>
      </c>
      <c r="AX96">
        <f>(((AP96-labtown_av20!AP96)/labtown_av20!AP96)/10)*100</f>
        <v>0.47779328514349517</v>
      </c>
      <c r="AY96">
        <f>(((AQ96-labtown_av20!AQ96)/labtown_av20!AQ96)/10)*100</f>
        <v>-0.27752255414043309</v>
      </c>
      <c r="AZ96">
        <f>(((AR96-labtown_av20!AR96)/labtown_av20!AR96)/10)*100</f>
        <v>-0.7505688665757364</v>
      </c>
      <c r="BA96">
        <f>(((AS96-labtown_av20!AS96)/labtown_av20!AS96)/10)*100</f>
        <v>0.47779328514349256</v>
      </c>
    </row>
    <row r="97" spans="1:53" x14ac:dyDescent="0.35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16.0443842231502</v>
      </c>
      <c r="K97">
        <v>15.757877362022622</v>
      </c>
      <c r="L97">
        <v>19.100457408512298</v>
      </c>
      <c r="M97">
        <v>16.3718206358676</v>
      </c>
      <c r="N97">
        <f t="shared" si="26"/>
        <v>-21.420548890214757</v>
      </c>
      <c r="O97">
        <f t="shared" si="27"/>
        <v>-9.4602744451073786</v>
      </c>
      <c r="P97">
        <f t="shared" si="23"/>
        <v>-0.32769185287886715</v>
      </c>
      <c r="Q97">
        <f t="shared" si="24"/>
        <v>-2.0757877362022623</v>
      </c>
      <c r="R97">
        <f t="shared" si="25"/>
        <v>-2.0234610053131403</v>
      </c>
      <c r="S97">
        <f t="shared" si="20"/>
        <v>4.9793633411716083E-10</v>
      </c>
      <c r="T97">
        <f t="shared" si="20"/>
        <v>7.7885212866096336E-5</v>
      </c>
      <c r="U97">
        <f t="shared" si="20"/>
        <v>0.72058503170041588</v>
      </c>
      <c r="V97">
        <f t="shared" si="20"/>
        <v>0.12545756109526698</v>
      </c>
      <c r="W97">
        <f t="shared" si="20"/>
        <v>0.13219713740542957</v>
      </c>
      <c r="X97">
        <f t="shared" si="28"/>
        <v>0.97831761591191491</v>
      </c>
      <c r="Y97">
        <f t="shared" si="29"/>
        <v>-2.1920901024513929E-2</v>
      </c>
      <c r="Z97">
        <f t="shared" si="30"/>
        <v>5.0897206185234807E-10</v>
      </c>
      <c r="AA97">
        <f t="shared" si="30"/>
        <v>7.9611377327083635E-5</v>
      </c>
      <c r="AB97">
        <f t="shared" si="30"/>
        <v>0.73655530676378567</v>
      </c>
      <c r="AC97">
        <f t="shared" si="30"/>
        <v>0.12823806814346769</v>
      </c>
      <c r="AD97">
        <f t="shared" si="30"/>
        <v>0.13512701320644752</v>
      </c>
      <c r="AE97">
        <f t="shared" si="33"/>
        <v>1</v>
      </c>
      <c r="AF97" s="17">
        <f t="shared" si="31"/>
        <v>8.6129679999005333</v>
      </c>
      <c r="AG97">
        <f t="shared" si="34"/>
        <v>5418.76586966993</v>
      </c>
      <c r="AH97">
        <f t="shared" si="35"/>
        <v>2.6345412041860861E-2</v>
      </c>
      <c r="AI97">
        <f t="shared" si="21"/>
        <v>1.3409078687295601E-11</v>
      </c>
      <c r="AJ97">
        <f t="shared" si="21"/>
        <v>2.0973945389020777E-6</v>
      </c>
      <c r="AK97">
        <f t="shared" si="21"/>
        <v>1.940485304831116E-2</v>
      </c>
      <c r="AL97">
        <f t="shared" si="21"/>
        <v>3.3784847446918873E-3</v>
      </c>
      <c r="AM97">
        <f t="shared" si="21"/>
        <v>3.5599768409098338E-3</v>
      </c>
      <c r="AO97" s="32">
        <f t="shared" si="32"/>
        <v>9.9111942345498806E-8</v>
      </c>
      <c r="AP97">
        <f t="shared" si="32"/>
        <v>1.5502694216596639E-2</v>
      </c>
      <c r="AQ97">
        <f t="shared" si="32"/>
        <v>143.42914389556634</v>
      </c>
      <c r="AR97">
        <f t="shared" si="32"/>
        <v>24.971751828729342</v>
      </c>
      <c r="AS97" s="33">
        <f t="shared" si="32"/>
        <v>26.3132335662897</v>
      </c>
      <c r="AW97">
        <f>(((AO97-labtown_av20!AO97)/labtown_av20!AO97)/10)*100</f>
        <v>0.50335457411492324</v>
      </c>
      <c r="AX97">
        <f>(((AP97-labtown_av20!AP97)/labtown_av20!AP97)/10)*100</f>
        <v>0.5033545741149239</v>
      </c>
      <c r="AY97">
        <f>(((AQ97-labtown_av20!AQ97)/labtown_av20!AQ97)/10)*100</f>
        <v>-0.36172037026717779</v>
      </c>
      <c r="AZ97">
        <f>(((AR97-labtown_av20!AR97)/labtown_av20!AR97)/10)*100</f>
        <v>-0.89848158108510456</v>
      </c>
      <c r="BA97">
        <f>(((AS97-labtown_av20!AS97)/labtown_av20!AS97)/10)*100</f>
        <v>0.50335457411492335</v>
      </c>
    </row>
    <row r="98" spans="1:53" x14ac:dyDescent="0.35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17.8192384331409</v>
      </c>
      <c r="K98">
        <v>17.501037746834843</v>
      </c>
      <c r="L98">
        <v>21.2133790870725</v>
      </c>
      <c r="M98">
        <v>18.1828963603479</v>
      </c>
      <c r="N98">
        <f t="shared" si="26"/>
        <v>-23.956054904487001</v>
      </c>
      <c r="O98">
        <f t="shared" si="27"/>
        <v>-10.7280274522435</v>
      </c>
      <c r="P98">
        <f t="shared" si="23"/>
        <v>-0.52102418646713555</v>
      </c>
      <c r="Q98">
        <f t="shared" si="24"/>
        <v>-2.2501037746834847</v>
      </c>
      <c r="R98">
        <f t="shared" si="25"/>
        <v>-2.1855000375360931</v>
      </c>
      <c r="S98">
        <f t="shared" si="20"/>
        <v>3.944732396647078E-11</v>
      </c>
      <c r="T98">
        <f t="shared" si="20"/>
        <v>2.1921833545290952E-5</v>
      </c>
      <c r="U98">
        <f t="shared" si="20"/>
        <v>0.59391195977762334</v>
      </c>
      <c r="V98">
        <f t="shared" si="20"/>
        <v>0.10538828735820814</v>
      </c>
      <c r="W98">
        <f t="shared" si="20"/>
        <v>0.112421504624972</v>
      </c>
      <c r="X98">
        <f t="shared" si="28"/>
        <v>0.81174367363379618</v>
      </c>
      <c r="Y98">
        <f t="shared" si="29"/>
        <v>-0.20857066152040893</v>
      </c>
      <c r="Z98">
        <f t="shared" si="30"/>
        <v>4.8595788606375693E-11</v>
      </c>
      <c r="AA98">
        <f t="shared" si="30"/>
        <v>2.7005856968563945E-5</v>
      </c>
      <c r="AB98">
        <f t="shared" si="30"/>
        <v>0.7316496316121045</v>
      </c>
      <c r="AC98">
        <f t="shared" si="30"/>
        <v>0.12982951488421726</v>
      </c>
      <c r="AD98">
        <f t="shared" si="30"/>
        <v>0.13849384759811381</v>
      </c>
      <c r="AE98">
        <f t="shared" si="33"/>
        <v>0.99999999999999989</v>
      </c>
      <c r="AF98" s="17">
        <f t="shared" si="31"/>
        <v>9.8699979981782864</v>
      </c>
      <c r="AG98">
        <f t="shared" si="34"/>
        <v>16713.942580031086</v>
      </c>
      <c r="AH98">
        <f t="shared" si="35"/>
        <v>2.4033948989871923E-2</v>
      </c>
      <c r="AI98">
        <f t="shared" si="21"/>
        <v>1.1679487044882327E-12</v>
      </c>
      <c r="AJ98">
        <f t="shared" si="21"/>
        <v>6.4905738881024309E-7</v>
      </c>
      <c r="AK98">
        <f t="shared" si="21"/>
        <v>1.7584429924623904E-2</v>
      </c>
      <c r="AL98">
        <f t="shared" si="21"/>
        <v>3.1203159381070953E-3</v>
      </c>
      <c r="AM98">
        <f t="shared" si="21"/>
        <v>3.3285540685841636E-3</v>
      </c>
      <c r="AO98" s="32">
        <f t="shared" si="32"/>
        <v>8.6327828601238698E-9</v>
      </c>
      <c r="AP98">
        <f t="shared" si="32"/>
        <v>4.7974465657830388E-3</v>
      </c>
      <c r="AQ98">
        <f t="shared" si="32"/>
        <v>129.97365781133237</v>
      </c>
      <c r="AR98">
        <f t="shared" si="32"/>
        <v>23.063521407359598</v>
      </c>
      <c r="AS98" s="33">
        <f t="shared" si="32"/>
        <v>24.602693938395003</v>
      </c>
      <c r="AW98">
        <f>(((AO98-labtown_av20!AO98)/labtown_av20!AO98)/10)*100</f>
        <v>0.53984662081958845</v>
      </c>
      <c r="AX98">
        <f>(((AP98-labtown_av20!AP98)/labtown_av20!AP98)/10)*100</f>
        <v>0.53984662081958745</v>
      </c>
      <c r="AY98">
        <f>(((AQ98-labtown_av20!AQ98)/labtown_av20!AQ98)/10)*100</f>
        <v>-0.41975864774837379</v>
      </c>
      <c r="AZ98">
        <f>(((AR98-labtown_av20!AR98)/labtown_av20!AR98)/10)*100</f>
        <v>-1.0104512932677323</v>
      </c>
      <c r="BA98">
        <f>(((AS98-labtown_av20!AS98)/labtown_av20!AS98)/10)*100</f>
        <v>0.53984662081958745</v>
      </c>
    </row>
    <row r="99" spans="1:53" x14ac:dyDescent="0.35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20.541479193587499</v>
      </c>
      <c r="K99">
        <v>20.174667065130713</v>
      </c>
      <c r="L99">
        <v>24.454141897128</v>
      </c>
      <c r="M99">
        <v>20.960693054681101</v>
      </c>
      <c r="N99">
        <f t="shared" si="26"/>
        <v>-27.844970276553596</v>
      </c>
      <c r="O99">
        <f t="shared" si="27"/>
        <v>-12.672485138276798</v>
      </c>
      <c r="P99">
        <f t="shared" si="23"/>
        <v>-0.81755398358721776</v>
      </c>
      <c r="Q99">
        <f t="shared" si="24"/>
        <v>-2.5174667065130714</v>
      </c>
      <c r="R99">
        <f t="shared" si="25"/>
        <v>-2.5075163363233308</v>
      </c>
      <c r="S99">
        <f t="shared" si="20"/>
        <v>8.0738943115331562E-13</v>
      </c>
      <c r="T99">
        <f t="shared" si="20"/>
        <v>3.136242476110717E-6</v>
      </c>
      <c r="U99">
        <f t="shared" si="20"/>
        <v>0.44151027618701483</v>
      </c>
      <c r="V99">
        <f t="shared" si="20"/>
        <v>8.0663692943239634E-2</v>
      </c>
      <c r="W99">
        <f t="shared" si="20"/>
        <v>8.1470333077435633E-2</v>
      </c>
      <c r="X99">
        <f t="shared" si="28"/>
        <v>0.60364743845097368</v>
      </c>
      <c r="Y99">
        <f t="shared" si="29"/>
        <v>-0.50476496264689685</v>
      </c>
      <c r="Z99">
        <f t="shared" si="30"/>
        <v>1.3375181931114732E-12</v>
      </c>
      <c r="AA99">
        <f t="shared" si="30"/>
        <v>5.1954870945177256E-6</v>
      </c>
      <c r="AB99">
        <f t="shared" si="30"/>
        <v>0.73140420726372868</v>
      </c>
      <c r="AC99">
        <f t="shared" si="30"/>
        <v>0.13362716016857726</v>
      </c>
      <c r="AD99">
        <f t="shared" si="30"/>
        <v>0.13496343707926195</v>
      </c>
      <c r="AE99">
        <f t="shared" si="33"/>
        <v>0.99999999999999989</v>
      </c>
      <c r="AF99" s="17">
        <f t="shared" si="31"/>
        <v>9.8720078519071119</v>
      </c>
      <c r="AG99">
        <f t="shared" si="34"/>
        <v>13611.528249379538</v>
      </c>
      <c r="AH99">
        <f t="shared" si="35"/>
        <v>1.9134167444107012E-2</v>
      </c>
      <c r="AI99">
        <f t="shared" si="21"/>
        <v>2.5592297066534385E-14</v>
      </c>
      <c r="AJ99">
        <f t="shared" si="21"/>
        <v>9.9411320020199193E-8</v>
      </c>
      <c r="AK99">
        <f t="shared" si="21"/>
        <v>1.3994810571108535E-2</v>
      </c>
      <c r="AL99">
        <f t="shared" si="21"/>
        <v>2.5568444577460641E-3</v>
      </c>
      <c r="AM99">
        <f t="shared" si="21"/>
        <v>2.5824130039067993E-3</v>
      </c>
      <c r="AO99" s="32">
        <f t="shared" si="32"/>
        <v>1.8916305366679944E-10</v>
      </c>
      <c r="AP99">
        <f t="shared" si="32"/>
        <v>7.3478941007833534E-4</v>
      </c>
      <c r="AQ99">
        <f t="shared" si="32"/>
        <v>103.44132440463984</v>
      </c>
      <c r="AR99">
        <f t="shared" si="32"/>
        <v>18.89867502400686</v>
      </c>
      <c r="AS99" s="33">
        <f t="shared" si="32"/>
        <v>19.087662525090135</v>
      </c>
      <c r="AW99">
        <f>(((AO99-labtown_av20!AO99)/labtown_av20!AO99)/10)*100</f>
        <v>0.57425669614825947</v>
      </c>
      <c r="AX99">
        <f>(((AP99-labtown_av20!AP99)/labtown_av20!AP99)/10)*100</f>
        <v>0.57425669614825881</v>
      </c>
      <c r="AY99">
        <f>(((AQ99-labtown_av20!AQ99)/labtown_av20!AQ99)/10)*100</f>
        <v>-0.52763326544880051</v>
      </c>
      <c r="AZ99">
        <f>(((AR99-labtown_av20!AR99)/labtown_av20!AR99)/10)*100</f>
        <v>-1.1976707896756387</v>
      </c>
      <c r="BA99">
        <f>(((AS99-labtown_av20!AS99)/labtown_av20!AS99)/10)*100</f>
        <v>0.57425669614825869</v>
      </c>
    </row>
    <row r="100" spans="1:53" x14ac:dyDescent="0.35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19.590949786951299</v>
      </c>
      <c r="K100">
        <v>19.24111139789861</v>
      </c>
      <c r="L100">
        <v>23.322559270180101</v>
      </c>
      <c r="M100">
        <v>19.990765088725801</v>
      </c>
      <c r="N100">
        <f t="shared" si="26"/>
        <v>-26.487071124216119</v>
      </c>
      <c r="O100">
        <f t="shared" si="27"/>
        <v>-11.993535562108059</v>
      </c>
      <c r="P100">
        <f t="shared" si="23"/>
        <v>-0.71401417322148164</v>
      </c>
      <c r="Q100">
        <f t="shared" si="24"/>
        <v>-2.4241111397898614</v>
      </c>
      <c r="R100">
        <f t="shared" si="25"/>
        <v>-2.3756399072273635</v>
      </c>
      <c r="S100">
        <f t="shared" si="20"/>
        <v>3.1391434990632752E-12</v>
      </c>
      <c r="T100">
        <f t="shared" si="20"/>
        <v>6.1840598896776478E-6</v>
      </c>
      <c r="U100">
        <f t="shared" si="20"/>
        <v>0.48967460826987602</v>
      </c>
      <c r="V100">
        <f t="shared" si="20"/>
        <v>8.8556798683993021E-2</v>
      </c>
      <c r="W100">
        <f t="shared" si="20"/>
        <v>9.2954987606551714E-2</v>
      </c>
      <c r="X100">
        <f t="shared" si="28"/>
        <v>0.67119257862344961</v>
      </c>
      <c r="Y100">
        <f t="shared" si="29"/>
        <v>-0.39869918076832317</v>
      </c>
      <c r="Z100">
        <f t="shared" si="30"/>
        <v>4.676963957946841E-12</v>
      </c>
      <c r="AA100">
        <f t="shared" si="30"/>
        <v>9.2135403260276657E-6</v>
      </c>
      <c r="AB100">
        <f t="shared" si="30"/>
        <v>0.72955903248237752</v>
      </c>
      <c r="AC100">
        <f t="shared" si="30"/>
        <v>0.13193947833215672</v>
      </c>
      <c r="AD100">
        <f t="shared" si="30"/>
        <v>0.13849227564046271</v>
      </c>
      <c r="AE100">
        <f t="shared" si="33"/>
        <v>0.99999999999999989</v>
      </c>
      <c r="AF100" s="17">
        <f t="shared" si="31"/>
        <v>9.1280125360663948</v>
      </c>
      <c r="AG100">
        <f t="shared" si="34"/>
        <v>6966.8823597039091</v>
      </c>
      <c r="AH100">
        <f t="shared" si="35"/>
        <v>2.1103005591875487E-2</v>
      </c>
      <c r="AI100">
        <f t="shared" si="21"/>
        <v>9.8697996557552303E-14</v>
      </c>
      <c r="AJ100">
        <f t="shared" si="21"/>
        <v>1.9443339302113212E-7</v>
      </c>
      <c r="AK100">
        <f t="shared" si="21"/>
        <v>1.5395888342078883E-2</v>
      </c>
      <c r="AL100">
        <f t="shared" si="21"/>
        <v>2.7843195490326379E-3</v>
      </c>
      <c r="AM100">
        <f t="shared" si="21"/>
        <v>2.9226032672722457E-3</v>
      </c>
      <c r="AO100" s="32">
        <f t="shared" si="32"/>
        <v>7.2951694687991034E-10</v>
      </c>
      <c r="AP100">
        <f t="shared" si="32"/>
        <v>1.4371361141618259E-3</v>
      </c>
      <c r="AQ100">
        <f t="shared" si="32"/>
        <v>113.79725880522912</v>
      </c>
      <c r="AR100">
        <f t="shared" si="32"/>
        <v>20.580035739265593</v>
      </c>
      <c r="AS100" s="33">
        <f t="shared" si="32"/>
        <v>21.602146820056738</v>
      </c>
      <c r="AW100">
        <f>(((AO100-labtown_av20!AO100)/labtown_av20!AO100)/10)*100</f>
        <v>0.56276609038084635</v>
      </c>
      <c r="AX100">
        <f>(((AP100-labtown_av20!AP100)/labtown_av20!AP100)/10)*100</f>
        <v>0.56276609038084402</v>
      </c>
      <c r="AY100">
        <f>(((AQ100-labtown_av20!AQ100)/labtown_av20!AQ100)/10)*100</f>
        <v>-0.48962157928525829</v>
      </c>
      <c r="AZ100">
        <f>(((AR100-labtown_av20!AR100)/labtown_av20!AR100)/10)*100</f>
        <v>-1.1322953165599374</v>
      </c>
      <c r="BA100">
        <f>(((AS100-labtown_av20!AS100)/labtown_av20!AS100)/10)*100</f>
        <v>0.56276609038084591</v>
      </c>
    </row>
    <row r="101" spans="1:53" x14ac:dyDescent="0.35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21.900762910366399</v>
      </c>
      <c r="K101">
        <v>21.509677858395651</v>
      </c>
      <c r="L101">
        <v>26.0723367980553</v>
      </c>
      <c r="M101">
        <v>22.347717255475999</v>
      </c>
      <c r="N101">
        <f t="shared" si="26"/>
        <v>-29.786804157666356</v>
      </c>
      <c r="O101">
        <f t="shared" si="27"/>
        <v>-13.643402078833178</v>
      </c>
      <c r="P101">
        <f t="shared" si="23"/>
        <v>-0.96561881702205909</v>
      </c>
      <c r="Q101">
        <f t="shared" si="24"/>
        <v>-2.650967785839565</v>
      </c>
      <c r="R101">
        <f t="shared" si="25"/>
        <v>-2.6553964082564332</v>
      </c>
      <c r="S101">
        <f t="shared" si="20"/>
        <v>1.1581246910108438E-13</v>
      </c>
      <c r="T101">
        <f t="shared" si="20"/>
        <v>1.1878066784616588E-6</v>
      </c>
      <c r="U101">
        <f t="shared" si="20"/>
        <v>0.38074751378098248</v>
      </c>
      <c r="V101">
        <f t="shared" si="20"/>
        <v>7.0582870892506949E-2</v>
      </c>
      <c r="W101">
        <f t="shared" si="20"/>
        <v>7.0270977147796509E-2</v>
      </c>
      <c r="X101">
        <f t="shared" si="28"/>
        <v>0.52160254962808017</v>
      </c>
      <c r="Y101">
        <f t="shared" si="29"/>
        <v>-0.65084938029099604</v>
      </c>
      <c r="Z101">
        <f t="shared" si="30"/>
        <v>2.2203202262654293E-13</v>
      </c>
      <c r="AA101">
        <f t="shared" si="30"/>
        <v>2.277225598894415E-6</v>
      </c>
      <c r="AB101">
        <f t="shared" si="30"/>
        <v>0.72995715617660994</v>
      </c>
      <c r="AC101">
        <f t="shared" si="30"/>
        <v>0.13531925973681469</v>
      </c>
      <c r="AD101">
        <f t="shared" si="30"/>
        <v>0.13472130686075448</v>
      </c>
      <c r="AE101">
        <f t="shared" si="33"/>
        <v>1</v>
      </c>
      <c r="AF101" s="17">
        <f t="shared" si="31"/>
        <v>8.6284315092255301</v>
      </c>
      <c r="AG101">
        <f t="shared" si="34"/>
        <v>3543.3820911896223</v>
      </c>
      <c r="AH101">
        <f t="shared" si="35"/>
        <v>1.8508879763943061E-2</v>
      </c>
      <c r="AI101">
        <f t="shared" si="21"/>
        <v>4.1095640105397683E-15</v>
      </c>
      <c r="AJ101">
        <f t="shared" si="21"/>
        <v>4.2148894805309952E-8</v>
      </c>
      <c r="AK101">
        <f t="shared" si="21"/>
        <v>1.351068923650268E-2</v>
      </c>
      <c r="AL101">
        <f t="shared" si="21"/>
        <v>2.5046079082144844E-3</v>
      </c>
      <c r="AM101">
        <f t="shared" si="21"/>
        <v>2.493540470326982E-3</v>
      </c>
      <c r="AO101" s="32">
        <f t="shared" si="32"/>
        <v>3.0375455374399157E-11</v>
      </c>
      <c r="AP101">
        <f t="shared" si="32"/>
        <v>3.1153958667035769E-4</v>
      </c>
      <c r="AQ101">
        <f t="shared" si="32"/>
        <v>99.862987151004205</v>
      </c>
      <c r="AR101">
        <f t="shared" si="32"/>
        <v>18.512573487410844</v>
      </c>
      <c r="AS101" s="33">
        <f t="shared" si="32"/>
        <v>18.430769562517941</v>
      </c>
      <c r="AW101">
        <f>(((AO101-labtown_av20!AO101)/labtown_av20!AO101)/10)*100</f>
        <v>0.60922011695584954</v>
      </c>
      <c r="AX101">
        <f>(((AP101-labtown_av20!AP101)/labtown_av20!AP101)/10)*100</f>
        <v>0.60922011695584932</v>
      </c>
      <c r="AY101">
        <f>(((AQ101-labtown_av20!AQ101)/labtown_av20!AQ101)/10)*100</f>
        <v>-0.56526652569815306</v>
      </c>
      <c r="AZ101">
        <f>(((AR101-labtown_av20!AR101)/labtown_av20!AR101)/10)*100</f>
        <v>-1.2751007616319709</v>
      </c>
      <c r="BA101">
        <f>(((AS101-labtown_av20!AS101)/labtown_av20!AS101)/10)*100</f>
        <v>0.60922011695584799</v>
      </c>
    </row>
    <row r="102" spans="1:53" x14ac:dyDescent="0.35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24.100390182759799</v>
      </c>
      <c r="K102">
        <v>23.67002607235343</v>
      </c>
      <c r="L102">
        <v>28.6909406937616</v>
      </c>
      <c r="M102">
        <v>24.592234880367101</v>
      </c>
      <c r="N102">
        <f t="shared" si="26"/>
        <v>-32.929128832513918</v>
      </c>
      <c r="O102">
        <f t="shared" si="27"/>
        <v>-15.214564416256959</v>
      </c>
      <c r="P102">
        <f t="shared" si="23"/>
        <v>-1.2052210734791959</v>
      </c>
      <c r="Q102">
        <f t="shared" si="24"/>
        <v>-2.8670026072353432</v>
      </c>
      <c r="R102">
        <f t="shared" si="25"/>
        <v>-2.8892632187622715</v>
      </c>
      <c r="S102">
        <f t="shared" si="20"/>
        <v>5.0010483597037825E-15</v>
      </c>
      <c r="T102">
        <f t="shared" si="20"/>
        <v>2.4683039002375163E-7</v>
      </c>
      <c r="U102">
        <f t="shared" si="20"/>
        <v>0.29962575288318305</v>
      </c>
      <c r="V102">
        <f t="shared" si="20"/>
        <v>5.6869130488692472E-2</v>
      </c>
      <c r="W102">
        <f t="shared" si="20"/>
        <v>5.5617175210583417E-2</v>
      </c>
      <c r="X102">
        <f t="shared" si="28"/>
        <v>0.41211230541285393</v>
      </c>
      <c r="Y102">
        <f t="shared" si="29"/>
        <v>-0.88645938082388276</v>
      </c>
      <c r="Z102">
        <f t="shared" si="30"/>
        <v>1.2135159018592601E-14</v>
      </c>
      <c r="AA102">
        <f t="shared" si="30"/>
        <v>5.9893962587813785E-7</v>
      </c>
      <c r="AB102">
        <f t="shared" si="30"/>
        <v>0.72704878972982401</v>
      </c>
      <c r="AC102">
        <f t="shared" si="30"/>
        <v>0.13799425482265326</v>
      </c>
      <c r="AD102">
        <f t="shared" si="30"/>
        <v>0.13495635650788479</v>
      </c>
      <c r="AE102">
        <f t="shared" si="33"/>
        <v>1</v>
      </c>
      <c r="AF102" s="17">
        <f t="shared" si="31"/>
        <v>9.2305467269012063</v>
      </c>
      <c r="AG102">
        <f t="shared" si="34"/>
        <v>5486.3867153339861</v>
      </c>
      <c r="AH102">
        <f t="shared" si="35"/>
        <v>1.7232139960077573E-2</v>
      </c>
      <c r="AI102">
        <f t="shared" si="21"/>
        <v>2.091147586461853E-16</v>
      </c>
      <c r="AJ102">
        <f t="shared" si="21"/>
        <v>1.0321011460768571E-8</v>
      </c>
      <c r="AK102">
        <f t="shared" si="21"/>
        <v>1.2528606502429337E-2</v>
      </c>
      <c r="AL102">
        <f t="shared" si="21"/>
        <v>2.3779363127905706E-3</v>
      </c>
      <c r="AM102">
        <f t="shared" si="21"/>
        <v>2.3255868238459968E-3</v>
      </c>
      <c r="AO102" s="32">
        <f t="shared" si="32"/>
        <v>1.5456520455928263E-12</v>
      </c>
      <c r="AP102">
        <f t="shared" si="32"/>
        <v>7.6286784252829E-5</v>
      </c>
      <c r="AQ102">
        <f t="shared" si="32"/>
        <v>92.604015107667038</v>
      </c>
      <c r="AR102">
        <f t="shared" si="32"/>
        <v>17.576292318864777</v>
      </c>
      <c r="AS102" s="33">
        <f t="shared" si="32"/>
        <v>17.189356001233445</v>
      </c>
      <c r="AW102">
        <f>(((AO102-labtown_av20!AO102)/labtown_av20!AO102)/10)*100</f>
        <v>0.67322739683426924</v>
      </c>
      <c r="AX102">
        <f>(((AP102-labtown_av20!AP102)/labtown_av20!AP102)/10)*100</f>
        <v>0.67322739683427069</v>
      </c>
      <c r="AY102">
        <f>(((AQ102-labtown_av20!AQ102)/labtown_av20!AQ102)/10)*100</f>
        <v>-0.61953570320039641</v>
      </c>
      <c r="AZ102">
        <f>(((AR102-labtown_av20!AR102)/labtown_av20!AR102)/10)*100</f>
        <v>-1.3931668654140392</v>
      </c>
      <c r="BA102">
        <f>(((AS102-labtown_av20!AS102)/labtown_av20!AS102)/10)*100</f>
        <v>0.67322739683427002</v>
      </c>
    </row>
    <row r="103" spans="1:53" x14ac:dyDescent="0.35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25.8926979429799</v>
      </c>
      <c r="K103">
        <v>25.430328336855315</v>
      </c>
      <c r="L103">
        <v>30.824640408309399</v>
      </c>
      <c r="M103">
        <v>26.4211203499795</v>
      </c>
      <c r="N103">
        <f t="shared" si="26"/>
        <v>-35.489568489971276</v>
      </c>
      <c r="O103">
        <f t="shared" si="27"/>
        <v>-16.494784244985638</v>
      </c>
      <c r="P103">
        <f t="shared" si="23"/>
        <v>-1.400454597360314</v>
      </c>
      <c r="Q103">
        <f t="shared" si="24"/>
        <v>-3.0430328336855315</v>
      </c>
      <c r="R103">
        <f t="shared" si="25"/>
        <v>-3.0893893461319974</v>
      </c>
      <c r="S103">
        <f t="shared" si="20"/>
        <v>3.8643480909154746E-16</v>
      </c>
      <c r="T103">
        <f t="shared" si="20"/>
        <v>6.8612970551954505E-8</v>
      </c>
      <c r="U103">
        <f t="shared" si="20"/>
        <v>0.24648488708958785</v>
      </c>
      <c r="V103">
        <f t="shared" si="20"/>
        <v>4.7690034002336998E-2</v>
      </c>
      <c r="W103">
        <f t="shared" si="20"/>
        <v>4.5529748834604804E-2</v>
      </c>
      <c r="X103">
        <f t="shared" si="28"/>
        <v>0.33970473853950062</v>
      </c>
      <c r="Y103">
        <f t="shared" si="29"/>
        <v>-1.0796784547238958</v>
      </c>
      <c r="Z103">
        <f t="shared" si="30"/>
        <v>1.1375608440228251E-15</v>
      </c>
      <c r="AA103">
        <f t="shared" si="30"/>
        <v>2.0197825572567407E-7</v>
      </c>
      <c r="AB103">
        <f t="shared" si="30"/>
        <v>0.72558566050419326</v>
      </c>
      <c r="AC103">
        <f t="shared" si="30"/>
        <v>0.14038671997150148</v>
      </c>
      <c r="AD103">
        <f t="shared" si="30"/>
        <v>0.13402741754604827</v>
      </c>
      <c r="AE103">
        <f t="shared" si="33"/>
        <v>1</v>
      </c>
      <c r="AF103" s="17">
        <f t="shared" si="31"/>
        <v>9.8021073208252112</v>
      </c>
      <c r="AG103">
        <f t="shared" si="34"/>
        <v>8487.3525789351879</v>
      </c>
      <c r="AH103">
        <f t="shared" si="35"/>
        <v>1.5914927876021556E-2</v>
      </c>
      <c r="AI103">
        <f t="shared" si="21"/>
        <v>1.8104198787209469E-17</v>
      </c>
      <c r="AJ103">
        <f t="shared" si="21"/>
        <v>3.2144693723987409E-9</v>
      </c>
      <c r="AK103">
        <f t="shared" si="21"/>
        <v>1.1547643454799698E-2</v>
      </c>
      <c r="AL103">
        <f t="shared" si="21"/>
        <v>2.2342445230976813E-3</v>
      </c>
      <c r="AM103">
        <f t="shared" si="21"/>
        <v>2.1330366836547843E-3</v>
      </c>
      <c r="AO103" s="32">
        <f t="shared" si="32"/>
        <v>1.3381548041099942E-13</v>
      </c>
      <c r="AP103">
        <f t="shared" si="32"/>
        <v>2.3759447650225608E-5</v>
      </c>
      <c r="AQ103">
        <f t="shared" si="32"/>
        <v>85.353319121234392</v>
      </c>
      <c r="AR103">
        <f t="shared" si="32"/>
        <v>16.514207987220402</v>
      </c>
      <c r="AS103" s="33">
        <f t="shared" si="32"/>
        <v>15.766139773012615</v>
      </c>
      <c r="AW103">
        <f>(((AO103-labtown_av20!AO103)/labtown_av20!AO103)/10)*100</f>
        <v>0.71676803362873232</v>
      </c>
      <c r="AX103">
        <f>(((AP103-labtown_av20!AP103)/labtown_av20!AP103)/10)*100</f>
        <v>0.71676803362873431</v>
      </c>
      <c r="AY103">
        <f>(((AQ103-labtown_av20!AQ103)/labtown_av20!AQ103)/10)*100</f>
        <v>-0.67127136762263495</v>
      </c>
      <c r="AZ103">
        <f>(((AR103-labtown_av20!AR103)/labtown_av20!AR103)/10)*100</f>
        <v>-1.4952501124242568</v>
      </c>
      <c r="BA103">
        <f>(((AS103-labtown_av20!AS103)/labtown_av20!AS103)/10)*100</f>
        <v>0.71676803362873365</v>
      </c>
    </row>
    <row r="104" spans="1:53" x14ac:dyDescent="0.35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27.448616220917799</v>
      </c>
      <c r="K104">
        <v>26.958462359830104</v>
      </c>
      <c r="L104">
        <v>32.676924072521203</v>
      </c>
      <c r="M104">
        <v>28.008792062161</v>
      </c>
      <c r="N104">
        <f t="shared" si="26"/>
        <v>-37.712308887025436</v>
      </c>
      <c r="O104">
        <f t="shared" si="27"/>
        <v>-17.606154443512718</v>
      </c>
      <c r="P104">
        <f t="shared" si="23"/>
        <v>-1.5699385526356964</v>
      </c>
      <c r="Q104">
        <f t="shared" si="24"/>
        <v>-3.1958462359830104</v>
      </c>
      <c r="R104">
        <f t="shared" si="25"/>
        <v>-3.2548141155329153</v>
      </c>
      <c r="S104">
        <f t="shared" si="20"/>
        <v>4.1855482287704487E-17</v>
      </c>
      <c r="T104">
        <f t="shared" si="20"/>
        <v>2.2581057552565848E-8</v>
      </c>
      <c r="U104">
        <f t="shared" si="20"/>
        <v>0.20805796657790668</v>
      </c>
      <c r="V104">
        <f t="shared" si="20"/>
        <v>4.0931872692452624E-2</v>
      </c>
      <c r="W104">
        <f t="shared" si="20"/>
        <v>3.8587992905246261E-2</v>
      </c>
      <c r="X104">
        <f t="shared" si="28"/>
        <v>0.2875778547566632</v>
      </c>
      <c r="Y104">
        <f t="shared" si="29"/>
        <v>-1.2462616562505935</v>
      </c>
      <c r="Z104">
        <f t="shared" si="30"/>
        <v>1.4554487278973866E-16</v>
      </c>
      <c r="AA104">
        <f t="shared" si="30"/>
        <v>7.8521545310479593E-8</v>
      </c>
      <c r="AB104">
        <f t="shared" si="30"/>
        <v>0.72348396490389344</v>
      </c>
      <c r="AC104">
        <f t="shared" si="30"/>
        <v>0.14233318739750503</v>
      </c>
      <c r="AD104">
        <f t="shared" si="30"/>
        <v>0.13418276917705596</v>
      </c>
      <c r="AE104">
        <f t="shared" si="33"/>
        <v>0.99999999999999989</v>
      </c>
      <c r="AF104" s="18">
        <f t="shared" si="31"/>
        <v>9.9154847935456214</v>
      </c>
      <c r="AG104">
        <f t="shared" si="34"/>
        <v>8459.97615611527</v>
      </c>
      <c r="AH104">
        <f t="shared" si="35"/>
        <v>1.6430559517597657E-2</v>
      </c>
      <c r="AI104">
        <f t="shared" si="21"/>
        <v>2.3913836948529806E-18</v>
      </c>
      <c r="AJ104">
        <f t="shared" si="21"/>
        <v>1.2901529236375761E-9</v>
      </c>
      <c r="AK104">
        <f t="shared" si="21"/>
        <v>1.1887246345380955E-2</v>
      </c>
      <c r="AL104">
        <f t="shared" si="21"/>
        <v>2.3386139068640871E-3</v>
      </c>
      <c r="AM104">
        <f t="shared" si="21"/>
        <v>2.2046979751996864E-3</v>
      </c>
      <c r="AO104" s="34">
        <f t="shared" si="32"/>
        <v>1.7675687377000294E-14</v>
      </c>
      <c r="AP104" s="35">
        <f t="shared" si="32"/>
        <v>9.5360438376421699E-6</v>
      </c>
      <c r="AQ104" s="35">
        <f t="shared" si="32"/>
        <v>87.863461905581261</v>
      </c>
      <c r="AR104" s="35">
        <f t="shared" si="32"/>
        <v>17.285644458563649</v>
      </c>
      <c r="AS104" s="36">
        <f t="shared" si="32"/>
        <v>16.295817460916076</v>
      </c>
      <c r="AT104">
        <f>SUM(AO85:AS104)</f>
        <v>7490.7857374036948</v>
      </c>
      <c r="AU104">
        <f>C104*0.5</f>
        <v>7391.4058271133999</v>
      </c>
      <c r="AW104">
        <f>(((AO104-labtown_av20!AO104)/labtown_av20!AO104)/10)*100</f>
        <v>0.80157268641480184</v>
      </c>
      <c r="AX104">
        <f>(((AP104-labtown_av20!AP104)/labtown_av20!AP104)/10)*100</f>
        <v>0.80157268641480217</v>
      </c>
      <c r="AY104">
        <f>(((AQ104-labtown_av20!AQ104)/labtown_av20!AQ104)/10)*100</f>
        <v>-0.67549776654409888</v>
      </c>
      <c r="AZ104">
        <f>(((AR104-labtown_av20!AR104)/labtown_av20!AR104)/10)*100</f>
        <v>-1.5462104178410916</v>
      </c>
      <c r="BA104">
        <f>(((AS104-labtown_av20!AS104)/labtown_av20!AS104)/10)*100</f>
        <v>0.80157268641480228</v>
      </c>
    </row>
    <row r="105" spans="1:53" x14ac:dyDescent="0.35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9.4817222283322806</v>
      </c>
      <c r="K105">
        <v>9.3124057599692147</v>
      </c>
      <c r="L105">
        <v>15</v>
      </c>
      <c r="M105">
        <v>9.6752267636043996</v>
      </c>
      <c r="N105">
        <f t="shared" si="26"/>
        <v>-12.045317469046081</v>
      </c>
      <c r="O105">
        <f t="shared" si="27"/>
        <v>-4.7726587345230405</v>
      </c>
      <c r="P105">
        <f t="shared" si="23"/>
        <v>0.31716954298523303</v>
      </c>
      <c r="Q105">
        <f t="shared" si="24"/>
        <v>-1.4312405759969216</v>
      </c>
      <c r="R105">
        <f t="shared" si="25"/>
        <v>-1.45013644422055</v>
      </c>
      <c r="S105">
        <f t="shared" si="20"/>
        <v>5.8719870675565486E-6</v>
      </c>
      <c r="T105">
        <f t="shared" si="20"/>
        <v>8.4578630272567398E-3</v>
      </c>
      <c r="U105">
        <f t="shared" si="20"/>
        <v>1.3732353746147095</v>
      </c>
      <c r="V105">
        <f t="shared" si="20"/>
        <v>0.2390122254145042</v>
      </c>
      <c r="W105">
        <f t="shared" si="20"/>
        <v>0.2345382845170757</v>
      </c>
      <c r="X105">
        <f t="shared" si="28"/>
        <v>1.8552496195606136</v>
      </c>
      <c r="Y105">
        <f t="shared" si="29"/>
        <v>0.61801925280710313</v>
      </c>
      <c r="Z105">
        <f t="shared" si="30"/>
        <v>3.1650657710131942E-6</v>
      </c>
      <c r="AA105">
        <f t="shared" si="30"/>
        <v>4.5588814238699859E-3</v>
      </c>
      <c r="AB105">
        <f t="shared" si="30"/>
        <v>0.74018900752554173</v>
      </c>
      <c r="AC105">
        <f t="shared" si="30"/>
        <v>0.12883022472798591</v>
      </c>
      <c r="AD105">
        <f t="shared" si="30"/>
        <v>0.1264187212568314</v>
      </c>
      <c r="AE105">
        <f t="shared" si="33"/>
        <v>1</v>
      </c>
      <c r="AF105" s="16">
        <f t="shared" si="31"/>
        <v>9.3332106495075688</v>
      </c>
      <c r="AG105">
        <f t="shared" si="34"/>
        <v>17427.838604138538</v>
      </c>
      <c r="AH105">
        <f>AG105/C409</f>
        <v>5.7224123908363934E-2</v>
      </c>
      <c r="AI105">
        <f t="shared" si="21"/>
        <v>1.8111811585858046E-7</v>
      </c>
      <c r="AJ105">
        <f t="shared" si="21"/>
        <v>2.6087799548307468E-4</v>
      </c>
      <c r="AK105">
        <f t="shared" si="21"/>
        <v>4.2356667482250525E-2</v>
      </c>
      <c r="AL105">
        <f t="shared" si="21"/>
        <v>7.3721967429766369E-3</v>
      </c>
      <c r="AM105">
        <f t="shared" si="21"/>
        <v>7.2342005695378419E-3</v>
      </c>
      <c r="AO105" s="29">
        <f t="shared" si="32"/>
        <v>8.9808480294778395E-4</v>
      </c>
      <c r="AP105" s="30">
        <f t="shared" si="32"/>
        <v>1.2935788452534882</v>
      </c>
      <c r="AQ105" s="30">
        <f t="shared" si="32"/>
        <v>210.02802060410033</v>
      </c>
      <c r="AR105" s="30">
        <f t="shared" si="32"/>
        <v>36.555470046840178</v>
      </c>
      <c r="AS105" s="31">
        <f t="shared" si="32"/>
        <v>35.871207925169827</v>
      </c>
      <c r="AW105">
        <f>(((AO105-labtown_av20!AO105)/labtown_av20!AO105)/10)*100</f>
        <v>0.47422817098768777</v>
      </c>
      <c r="AX105">
        <f>(((AP105-labtown_av20!AP105)/labtown_av20!AP105)/10)*100</f>
        <v>0.47422817098768849</v>
      </c>
      <c r="AY105">
        <f>(((AQ105-labtown_av20!AQ105)/labtown_av20!AQ105)/10)*100</f>
        <v>-4.4523123095304463E-2</v>
      </c>
      <c r="AZ105">
        <f>(((AR105-labtown_av20!AR105)/labtown_av20!AR105)/10)*100</f>
        <v>-0.37600416450638979</v>
      </c>
      <c r="BA105">
        <f>(((AS105-labtown_av20!AS105)/labtown_av20!AS105)/10)*100</f>
        <v>0.47422817098768649</v>
      </c>
    </row>
    <row r="106" spans="1:53" x14ac:dyDescent="0.35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7.8585615245208702</v>
      </c>
      <c r="K106">
        <v>7.7182300687258589</v>
      </c>
      <c r="L106">
        <v>15</v>
      </c>
      <c r="M106">
        <v>8.0189403311437708</v>
      </c>
      <c r="N106">
        <f t="shared" si="26"/>
        <v>-9.7265164636012784</v>
      </c>
      <c r="O106">
        <f t="shared" si="27"/>
        <v>-3.6132582318006392</v>
      </c>
      <c r="P106">
        <f t="shared" si="23"/>
        <v>0.49397811965040495</v>
      </c>
      <c r="Q106">
        <f t="shared" si="24"/>
        <v>-1.271823006872586</v>
      </c>
      <c r="R106">
        <f t="shared" si="25"/>
        <v>-1.3672121868358054</v>
      </c>
      <c r="S106">
        <f t="shared" si="20"/>
        <v>5.9679829223984158E-5</v>
      </c>
      <c r="T106">
        <f t="shared" si="20"/>
        <v>2.6963849115009559E-2</v>
      </c>
      <c r="U106">
        <f t="shared" si="20"/>
        <v>1.6388227023878101</v>
      </c>
      <c r="V106">
        <f t="shared" si="20"/>
        <v>0.28032013016985274</v>
      </c>
      <c r="W106">
        <f t="shared" si="20"/>
        <v>0.25481635064522495</v>
      </c>
      <c r="X106">
        <f t="shared" si="28"/>
        <v>2.2009827121471215</v>
      </c>
      <c r="Y106">
        <f t="shared" si="29"/>
        <v>0.78890394796878038</v>
      </c>
      <c r="Z106">
        <f t="shared" si="30"/>
        <v>2.7115083137461258E-5</v>
      </c>
      <c r="AA106">
        <f t="shared" si="30"/>
        <v>1.2250822764848323E-2</v>
      </c>
      <c r="AB106">
        <f t="shared" si="30"/>
        <v>0.74458681267382232</v>
      </c>
      <c r="AC106">
        <f t="shared" si="30"/>
        <v>0.1273613502835706</v>
      </c>
      <c r="AD106">
        <f t="shared" si="30"/>
        <v>0.11577389919462126</v>
      </c>
      <c r="AE106">
        <f t="shared" si="33"/>
        <v>0.99999999999999989</v>
      </c>
      <c r="AF106" s="17">
        <f t="shared" si="31"/>
        <v>8.8419653060436207</v>
      </c>
      <c r="AG106">
        <f t="shared" si="34"/>
        <v>12018.447855844392</v>
      </c>
      <c r="AH106">
        <f t="shared" ref="AH106:AH124" si="36">AG106/C410</f>
        <v>5.9449074549975348E-2</v>
      </c>
      <c r="AI106">
        <f t="shared" si="21"/>
        <v>1.6119665988677138E-6</v>
      </c>
      <c r="AJ106">
        <f t="shared" si="21"/>
        <v>7.2830007584600307E-4</v>
      </c>
      <c r="AK106">
        <f t="shared" si="21"/>
        <v>4.4264996935574591E-2</v>
      </c>
      <c r="AL106">
        <f t="shared" si="21"/>
        <v>7.5715144077935122E-3</v>
      </c>
      <c r="AM106">
        <f t="shared" si="21"/>
        <v>6.8826511641623704E-3</v>
      </c>
      <c r="AO106" s="32">
        <f t="shared" si="32"/>
        <v>7.9930309480079342E-3</v>
      </c>
      <c r="AP106">
        <f t="shared" si="32"/>
        <v>3.6113186524849055</v>
      </c>
      <c r="AQ106">
        <f t="shared" si="32"/>
        <v>219.49058415233307</v>
      </c>
      <c r="AR106">
        <f t="shared" si="32"/>
        <v>37.543798380991163</v>
      </c>
      <c r="AS106" s="33">
        <f t="shared" si="32"/>
        <v>34.128029574642156</v>
      </c>
      <c r="AW106">
        <f>(((AO106-labtown_av20!AO106)/labtown_av20!AO106)/10)*100</f>
        <v>0.42475125761027688</v>
      </c>
      <c r="AX106">
        <f>(((AP106-labtown_av20!AP106)/labtown_av20!AP106)/10)*100</f>
        <v>0.42475125761027743</v>
      </c>
      <c r="AY106">
        <f>(((AQ106-labtown_av20!AQ106)/labtown_av20!AQ106)/10)*100</f>
        <v>-5.0149672207347607E-3</v>
      </c>
      <c r="AZ106">
        <f>(((AR106-labtown_av20!AR106)/labtown_av20!AR106)/10)*100</f>
        <v>-0.28163709066796627</v>
      </c>
      <c r="BA106">
        <f>(((AS106-labtown_av20!AS106)/labtown_av20!AS106)/10)*100</f>
        <v>0.42475125761027704</v>
      </c>
    </row>
    <row r="107" spans="1:53" x14ac:dyDescent="0.35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5.4035043423899802</v>
      </c>
      <c r="K107">
        <v>5.3070131934187392</v>
      </c>
      <c r="L107">
        <v>15</v>
      </c>
      <c r="M107">
        <v>5.5137799412142803</v>
      </c>
      <c r="N107">
        <f t="shared" si="26"/>
        <v>-6.2192919176999988</v>
      </c>
      <c r="O107">
        <f t="shared" si="27"/>
        <v>-1.8596459588499994</v>
      </c>
      <c r="P107">
        <f t="shared" si="23"/>
        <v>0.76140399127537661</v>
      </c>
      <c r="Q107">
        <f t="shared" si="24"/>
        <v>-1.0307013193418739</v>
      </c>
      <c r="R107">
        <f t="shared" si="25"/>
        <v>-1.2594152400063492</v>
      </c>
      <c r="S107">
        <f t="shared" si="20"/>
        <v>1.9906542653960187E-3</v>
      </c>
      <c r="T107">
        <f t="shared" si="20"/>
        <v>0.15572775464263142</v>
      </c>
      <c r="U107">
        <f t="shared" si="20"/>
        <v>2.1412804501173368</v>
      </c>
      <c r="V107">
        <f t="shared" si="20"/>
        <v>0.35675667245872172</v>
      </c>
      <c r="W107">
        <f t="shared" si="20"/>
        <v>0.2838199445328915</v>
      </c>
      <c r="X107">
        <f t="shared" si="28"/>
        <v>2.9395754760169774</v>
      </c>
      <c r="Y107">
        <f t="shared" si="29"/>
        <v>1.0782651750119041</v>
      </c>
      <c r="Z107">
        <f t="shared" si="30"/>
        <v>6.7719107117238781E-4</v>
      </c>
      <c r="AA107">
        <f t="shared" si="30"/>
        <v>5.2976273585476061E-2</v>
      </c>
      <c r="AB107">
        <f t="shared" si="30"/>
        <v>0.72843186629747547</v>
      </c>
      <c r="AC107">
        <f t="shared" si="30"/>
        <v>0.12136333132773125</v>
      </c>
      <c r="AD107">
        <f t="shared" si="30"/>
        <v>9.6551337718144822E-2</v>
      </c>
      <c r="AE107">
        <f t="shared" si="33"/>
        <v>1</v>
      </c>
      <c r="AF107" s="17">
        <f t="shared" si="31"/>
        <v>9.3885152670662713</v>
      </c>
      <c r="AG107">
        <f t="shared" si="34"/>
        <v>25420.237546717981</v>
      </c>
      <c r="AH107">
        <f t="shared" si="36"/>
        <v>6.6377816827308214E-2</v>
      </c>
      <c r="AI107">
        <f t="shared" si="21"/>
        <v>4.4950464879369397E-5</v>
      </c>
      <c r="AJ107">
        <f t="shared" si="21"/>
        <v>3.5164493842500966E-3</v>
      </c>
      <c r="AK107">
        <f t="shared" si="21"/>
        <v>4.8351716992268097E-2</v>
      </c>
      <c r="AL107">
        <f t="shared" si="21"/>
        <v>8.055832976424062E-3</v>
      </c>
      <c r="AM107">
        <f t="shared" si="21"/>
        <v>6.4088670094865916E-3</v>
      </c>
      <c r="AO107" s="32">
        <f t="shared" si="32"/>
        <v>0.22288951716525518</v>
      </c>
      <c r="AP107">
        <f t="shared" si="32"/>
        <v>17.436520567583472</v>
      </c>
      <c r="AQ107">
        <f t="shared" si="32"/>
        <v>239.7548253046875</v>
      </c>
      <c r="AR107">
        <f t="shared" si="32"/>
        <v>39.945320416545812</v>
      </c>
      <c r="AS107" s="33">
        <f t="shared" si="32"/>
        <v>31.77874304869345</v>
      </c>
      <c r="AW107">
        <f>(((AO107-labtown_av20!AO107)/labtown_av20!AO107)/10)*100</f>
        <v>0.35173398265174127</v>
      </c>
      <c r="AX107">
        <f>(((AP107-labtown_av20!AP107)/labtown_av20!AP107)/10)*100</f>
        <v>0.35173398265174416</v>
      </c>
      <c r="AY107">
        <f>(((AQ107-labtown_av20!AQ107)/labtown_av20!AQ107)/10)*100</f>
        <v>5.63743340797579E-2</v>
      </c>
      <c r="AZ107">
        <f>(((AR107-labtown_av20!AR107)/labtown_av20!AR107)/10)*100</f>
        <v>-0.13583527093829123</v>
      </c>
      <c r="BA107">
        <f>(((AS107-labtown_av20!AS107)/labtown_av20!AS107)/10)*100</f>
        <v>0.35173398265174294</v>
      </c>
    </row>
    <row r="108" spans="1:53" x14ac:dyDescent="0.35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3.8667902926070501</v>
      </c>
      <c r="K108">
        <v>3.7977404659533573</v>
      </c>
      <c r="L108">
        <v>15</v>
      </c>
      <c r="M108">
        <v>3.9457043802112799</v>
      </c>
      <c r="N108">
        <f t="shared" si="26"/>
        <v>-4.0239861322957919</v>
      </c>
      <c r="O108">
        <f t="shared" si="27"/>
        <v>-0.76199306614789597</v>
      </c>
      <c r="P108">
        <f t="shared" si="23"/>
        <v>0.92879605741244609</v>
      </c>
      <c r="Q108">
        <f t="shared" si="24"/>
        <v>-0.87977404659533576</v>
      </c>
      <c r="R108">
        <f t="shared" si="25"/>
        <v>-1.164439330597147</v>
      </c>
      <c r="S108">
        <f t="shared" ref="S108:W158" si="37">EXP(N108)</f>
        <v>1.7881544486407715E-2</v>
      </c>
      <c r="T108">
        <f t="shared" si="37"/>
        <v>0.46673526512758007</v>
      </c>
      <c r="U108">
        <f t="shared" si="37"/>
        <v>2.5314596102007747</v>
      </c>
      <c r="V108">
        <f t="shared" si="37"/>
        <v>0.41487664388182849</v>
      </c>
      <c r="W108">
        <f t="shared" si="37"/>
        <v>0.3120975965609411</v>
      </c>
      <c r="X108">
        <f t="shared" si="28"/>
        <v>3.743050660257532</v>
      </c>
      <c r="Y108">
        <f t="shared" si="29"/>
        <v>1.3199009634974188</v>
      </c>
      <c r="Z108">
        <f t="shared" si="30"/>
        <v>4.7772648861710617E-3</v>
      </c>
      <c r="AA108">
        <f t="shared" si="30"/>
        <v>0.12469381461576783</v>
      </c>
      <c r="AB108">
        <f t="shared" si="30"/>
        <v>0.67630920336691447</v>
      </c>
      <c r="AC108">
        <f t="shared" si="30"/>
        <v>0.11083917412255485</v>
      </c>
      <c r="AD108">
        <f t="shared" si="30"/>
        <v>8.3380543008591809E-2</v>
      </c>
      <c r="AE108">
        <f t="shared" si="33"/>
        <v>1</v>
      </c>
      <c r="AF108" s="17">
        <f t="shared" si="31"/>
        <v>8.8928132015222179</v>
      </c>
      <c r="AG108">
        <f t="shared" si="34"/>
        <v>18338.241831412604</v>
      </c>
      <c r="AH108">
        <f t="shared" si="36"/>
        <v>7.3807596299145295E-2</v>
      </c>
      <c r="AI108">
        <f t="shared" ref="AI108:AM158" si="38">Z108*$AH108</f>
        <v>3.5259843813259604E-4</v>
      </c>
      <c r="AJ108">
        <f t="shared" si="38"/>
        <v>9.2033507301610556E-3</v>
      </c>
      <c r="AK108">
        <f t="shared" si="38"/>
        <v>4.9916756655501777E-2</v>
      </c>
      <c r="AL108">
        <f t="shared" si="38"/>
        <v>8.1807730177682007E-3</v>
      </c>
      <c r="AM108">
        <f t="shared" si="38"/>
        <v>6.1541174575816659E-3</v>
      </c>
      <c r="AO108" s="32">
        <f t="shared" si="32"/>
        <v>1.7483800409963628</v>
      </c>
      <c r="AP108">
        <f t="shared" si="32"/>
        <v>45.635354518648846</v>
      </c>
      <c r="AQ108">
        <f t="shared" si="32"/>
        <v>247.51516628934169</v>
      </c>
      <c r="AR108">
        <f t="shared" si="32"/>
        <v>40.564842941274648</v>
      </c>
      <c r="AS108" s="33">
        <f t="shared" si="32"/>
        <v>30.515552450453065</v>
      </c>
      <c r="AW108">
        <f>(((AO108-labtown_av20!AO108)/labtown_av20!AO108)/10)*100</f>
        <v>0.3103577641408139</v>
      </c>
      <c r="AX108">
        <f>(((AP108-labtown_av20!AP108)/labtown_av20!AP108)/10)*100</f>
        <v>0.31035776414081434</v>
      </c>
      <c r="AY108">
        <f>(((AQ108-labtown_av20!AQ108)/labtown_av20!AQ108)/10)*100</f>
        <v>9.8976177283859434E-2</v>
      </c>
      <c r="AZ108">
        <f>(((AR108-labtown_av20!AR108)/labtown_av20!AR108)/10)*100</f>
        <v>-3.9531737559988733E-2</v>
      </c>
      <c r="BA108">
        <f>(((AS108-labtown_av20!AS108)/labtown_av20!AS108)/10)*100</f>
        <v>0.31035776414081462</v>
      </c>
    </row>
    <row r="109" spans="1:53" x14ac:dyDescent="0.35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2.1877959987631899</v>
      </c>
      <c r="K109">
        <v>2.1487282130710001</v>
      </c>
      <c r="L109">
        <v>15</v>
      </c>
      <c r="M109">
        <v>2.2324448966971402</v>
      </c>
      <c r="N109">
        <f t="shared" si="26"/>
        <v>-1.6254228553759922</v>
      </c>
      <c r="O109">
        <f t="shared" si="27"/>
        <v>0.43728857231200391</v>
      </c>
      <c r="P109">
        <f t="shared" si="23"/>
        <v>1.1116865072775806</v>
      </c>
      <c r="Q109">
        <f t="shared" si="24"/>
        <v>-0.71487282130710006</v>
      </c>
      <c r="R109">
        <f t="shared" si="25"/>
        <v>-1.111864728326281</v>
      </c>
      <c r="S109">
        <f t="shared" si="37"/>
        <v>0.19682842764581757</v>
      </c>
      <c r="T109">
        <f t="shared" si="37"/>
        <v>1.5485028676402033</v>
      </c>
      <c r="U109">
        <f t="shared" si="37"/>
        <v>3.0394801797007469</v>
      </c>
      <c r="V109">
        <f t="shared" si="37"/>
        <v>0.48925433056605377</v>
      </c>
      <c r="W109">
        <f t="shared" si="37"/>
        <v>0.32894499576245467</v>
      </c>
      <c r="X109">
        <f t="shared" si="28"/>
        <v>5.6030108013152757</v>
      </c>
      <c r="Y109">
        <f t="shared" si="29"/>
        <v>1.7233040963548527</v>
      </c>
      <c r="Z109">
        <f t="shared" si="30"/>
        <v>3.5129046618938016E-2</v>
      </c>
      <c r="AA109">
        <f t="shared" si="30"/>
        <v>0.27636978091791309</v>
      </c>
      <c r="AB109">
        <f t="shared" si="30"/>
        <v>0.54247266112484482</v>
      </c>
      <c r="AC109">
        <f t="shared" si="30"/>
        <v>8.7319897804088484E-2</v>
      </c>
      <c r="AD109">
        <f t="shared" si="30"/>
        <v>5.8708613534215685E-2</v>
      </c>
      <c r="AE109">
        <f t="shared" si="33"/>
        <v>1</v>
      </c>
      <c r="AF109" s="17">
        <f t="shared" si="31"/>
        <v>9.595459734844523</v>
      </c>
      <c r="AG109">
        <f t="shared" si="34"/>
        <v>49107.772580994992</v>
      </c>
      <c r="AH109">
        <f t="shared" si="36"/>
        <v>9.6828460855650333E-2</v>
      </c>
      <c r="AI109">
        <f t="shared" si="38"/>
        <v>3.4014915154381552E-3</v>
      </c>
      <c r="AJ109">
        <f t="shared" si="38"/>
        <v>2.6760460513294806E-2</v>
      </c>
      <c r="AK109">
        <f t="shared" si="38"/>
        <v>5.2526792832987508E-2</v>
      </c>
      <c r="AL109">
        <f t="shared" si="38"/>
        <v>8.4550513064425691E-3</v>
      </c>
      <c r="AM109">
        <f t="shared" si="38"/>
        <v>5.6846646874873065E-3</v>
      </c>
      <c r="AO109" s="32">
        <f t="shared" si="32"/>
        <v>16.86649523096898</v>
      </c>
      <c r="AP109">
        <f t="shared" si="32"/>
        <v>132.69331338252076</v>
      </c>
      <c r="AQ109">
        <f t="shared" si="32"/>
        <v>260.45718379560878</v>
      </c>
      <c r="AR109">
        <f t="shared" si="32"/>
        <v>41.924867926457857</v>
      </c>
      <c r="AS109" s="33">
        <f t="shared" si="32"/>
        <v>28.187743349056042</v>
      </c>
      <c r="AW109">
        <f>(((AO109-labtown_av20!AO109)/labtown_av20!AO109)/10)*100</f>
        <v>0.28226691988804503</v>
      </c>
      <c r="AX109">
        <f>(((AP109-labtown_av20!AP109)/labtown_av20!AP109)/10)*100</f>
        <v>0.28226691988804653</v>
      </c>
      <c r="AY109">
        <f>(((AQ109-labtown_av20!AQ109)/labtown_av20!AQ109)/10)*100</f>
        <v>0.16245876710022719</v>
      </c>
      <c r="AZ109">
        <f>(((AR109-labtown_av20!AR109)/labtown_av20!AR109)/10)*100</f>
        <v>8.3363226030414364E-2</v>
      </c>
      <c r="BA109">
        <f>(((AS109-labtown_av20!AS109)/labtown_av20!AS109)/10)*100</f>
        <v>0.28226691988804292</v>
      </c>
    </row>
    <row r="110" spans="1:53" x14ac:dyDescent="0.35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0.17044836756328499</v>
      </c>
      <c r="K110">
        <v>0.16740464671394092</v>
      </c>
      <c r="L110">
        <v>15</v>
      </c>
      <c r="M110">
        <v>0.17392690567682201</v>
      </c>
      <c r="N110">
        <f t="shared" si="26"/>
        <v>1.25650233205245</v>
      </c>
      <c r="O110">
        <f t="shared" si="27"/>
        <v>1.8782511660262251</v>
      </c>
      <c r="P110">
        <f t="shared" si="23"/>
        <v>1.3314333028189993</v>
      </c>
      <c r="Q110">
        <f t="shared" si="24"/>
        <v>-0.51674046467139412</v>
      </c>
      <c r="R110">
        <f t="shared" si="25"/>
        <v>-0.97470219784924583</v>
      </c>
      <c r="S110">
        <f t="shared" si="37"/>
        <v>3.513112272948697</v>
      </c>
      <c r="T110">
        <f t="shared" si="37"/>
        <v>6.5420538860873627</v>
      </c>
      <c r="U110">
        <f t="shared" si="37"/>
        <v>3.7864666533775839</v>
      </c>
      <c r="V110">
        <f t="shared" si="37"/>
        <v>0.59646157039692826</v>
      </c>
      <c r="W110">
        <f t="shared" si="37"/>
        <v>0.37730469898481983</v>
      </c>
      <c r="X110">
        <f t="shared" si="28"/>
        <v>14.815399081795389</v>
      </c>
      <c r="Y110">
        <f t="shared" si="29"/>
        <v>2.6956671183471834</v>
      </c>
      <c r="Z110">
        <f t="shared" si="30"/>
        <v>0.23712572665460485</v>
      </c>
      <c r="AA110">
        <f t="shared" si="30"/>
        <v>0.44157122261566312</v>
      </c>
      <c r="AB110">
        <f t="shared" si="30"/>
        <v>0.25557641967473244</v>
      </c>
      <c r="AC110">
        <f t="shared" si="30"/>
        <v>4.0259568244087197E-2</v>
      </c>
      <c r="AD110">
        <f t="shared" si="30"/>
        <v>2.5467062810912586E-2</v>
      </c>
      <c r="AE110">
        <f t="shared" si="33"/>
        <v>1</v>
      </c>
      <c r="AF110" s="17">
        <f t="shared" si="31"/>
        <v>9.2076776615028511</v>
      </c>
      <c r="AG110">
        <f t="shared" si="34"/>
        <v>65817.737268965881</v>
      </c>
      <c r="AH110">
        <f t="shared" si="36"/>
        <v>0.17823147457453048</v>
      </c>
      <c r="AI110">
        <f t="shared" si="38"/>
        <v>4.226326792120727E-2</v>
      </c>
      <c r="AJ110">
        <f t="shared" si="38"/>
        <v>7.8701890136467903E-2</v>
      </c>
      <c r="AK110">
        <f t="shared" si="38"/>
        <v>4.5551762145106603E-2</v>
      </c>
      <c r="AL110">
        <f t="shared" si="38"/>
        <v>7.1755222138776024E-3</v>
      </c>
      <c r="AM110">
        <f t="shared" si="38"/>
        <v>4.5390321578711373E-3</v>
      </c>
      <c r="AO110" s="32">
        <f t="shared" si="32"/>
        <v>209.56489340129508</v>
      </c>
      <c r="AP110">
        <f t="shared" si="32"/>
        <v>390.24793936138667</v>
      </c>
      <c r="AQ110">
        <f t="shared" si="32"/>
        <v>225.87108493307744</v>
      </c>
      <c r="AR110">
        <f t="shared" si="32"/>
        <v>35.580247856208125</v>
      </c>
      <c r="AS110" s="33">
        <f t="shared" si="32"/>
        <v>22.507057241354545</v>
      </c>
      <c r="AW110">
        <f>(((AO110-labtown_av20!AO110)/labtown_av20!AO110)/10)*100</f>
        <v>0.24201678323315146</v>
      </c>
      <c r="AX110">
        <f>(((AP110-labtown_av20!AP110)/labtown_av20!AP110)/10)*100</f>
        <v>0.24201678323315171</v>
      </c>
      <c r="AY110">
        <f>(((AQ110-labtown_av20!AQ110)/labtown_av20!AQ110)/10)*100</f>
        <v>0.23266889972811078</v>
      </c>
      <c r="AZ110">
        <f>(((AR110-labtown_av20!AR110)/labtown_av20!AR110)/10)*100</f>
        <v>0.22644171776585884</v>
      </c>
      <c r="BA110">
        <f>(((AS110-labtown_av20!AS110)/labtown_av20!AS110)/10)*100</f>
        <v>0.2420167832331537</v>
      </c>
    </row>
    <row r="111" spans="1:53" x14ac:dyDescent="0.35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2.3833440937322301</v>
      </c>
      <c r="K111">
        <v>2.3407843777727315</v>
      </c>
      <c r="L111">
        <v>15</v>
      </c>
      <c r="M111">
        <v>2.4319837691145199</v>
      </c>
      <c r="N111">
        <f t="shared" si="26"/>
        <v>-1.9047772767603237</v>
      </c>
      <c r="O111">
        <f t="shared" si="27"/>
        <v>0.29761136161983814</v>
      </c>
      <c r="P111">
        <f t="shared" si="23"/>
        <v>1.0903857326470245</v>
      </c>
      <c r="Q111">
        <f t="shared" si="24"/>
        <v>-0.73407843777727311</v>
      </c>
      <c r="R111">
        <f t="shared" si="25"/>
        <v>-1.0774276602822681</v>
      </c>
      <c r="S111">
        <f t="shared" si="37"/>
        <v>0.14885579257473774</v>
      </c>
      <c r="T111">
        <f t="shared" si="37"/>
        <v>1.3466383308288352</v>
      </c>
      <c r="U111">
        <f t="shared" si="37"/>
        <v>2.9754215684731409</v>
      </c>
      <c r="V111">
        <f t="shared" si="37"/>
        <v>0.47994755677050166</v>
      </c>
      <c r="W111">
        <f t="shared" si="37"/>
        <v>0.3404702052077016</v>
      </c>
      <c r="X111">
        <f t="shared" si="28"/>
        <v>5.291333453854917</v>
      </c>
      <c r="Y111">
        <f t="shared" si="29"/>
        <v>1.6660702847777409</v>
      </c>
      <c r="Z111">
        <f t="shared" si="30"/>
        <v>2.8131999971820188E-2</v>
      </c>
      <c r="AA111">
        <f t="shared" si="30"/>
        <v>0.2544988598002198</v>
      </c>
      <c r="AB111">
        <f t="shared" si="30"/>
        <v>0.56231979980498958</v>
      </c>
      <c r="AC111">
        <f t="shared" si="30"/>
        <v>9.0704462486831838E-2</v>
      </c>
      <c r="AD111">
        <f t="shared" si="30"/>
        <v>6.4344877936138661E-2</v>
      </c>
      <c r="AE111">
        <f t="shared" si="33"/>
        <v>1</v>
      </c>
      <c r="AF111" s="17">
        <f t="shared" si="31"/>
        <v>9.0136626232282975</v>
      </c>
      <c r="AG111">
        <f t="shared" si="34"/>
        <v>26368.142120304248</v>
      </c>
      <c r="AH111">
        <f t="shared" si="36"/>
        <v>8.6532774666325737E-2</v>
      </c>
      <c r="AI111">
        <f t="shared" si="38"/>
        <v>2.4343400144745983E-3</v>
      </c>
      <c r="AJ111">
        <f t="shared" si="38"/>
        <v>2.2022492487929247E-2</v>
      </c>
      <c r="AK111">
        <f t="shared" si="38"/>
        <v>4.8659092526938563E-2</v>
      </c>
      <c r="AL111">
        <f t="shared" si="38"/>
        <v>7.848908813603216E-3</v>
      </c>
      <c r="AM111">
        <f t="shared" si="38"/>
        <v>5.5679408233801214E-3</v>
      </c>
      <c r="AO111" s="32">
        <f t="shared" si="32"/>
        <v>12.070817774597295</v>
      </c>
      <c r="AP111">
        <f t="shared" si="32"/>
        <v>109.19982097143711</v>
      </c>
      <c r="AQ111">
        <f t="shared" si="32"/>
        <v>241.27896492582312</v>
      </c>
      <c r="AR111">
        <f t="shared" si="32"/>
        <v>38.919274815799845</v>
      </c>
      <c r="AS111" s="33">
        <f t="shared" si="32"/>
        <v>27.608961221166329</v>
      </c>
      <c r="AW111">
        <f>(((AO111-labtown_av20!AO111)/labtown_av20!AO111)/10)*100</f>
        <v>0.27445300184545462</v>
      </c>
      <c r="AX111">
        <f>(((AP111-labtown_av20!AP111)/labtown_av20!AP111)/10)*100</f>
        <v>0.27445300184545601</v>
      </c>
      <c r="AY111">
        <f>(((AQ111-labtown_av20!AQ111)/labtown_av20!AQ111)/10)*100</f>
        <v>0.14410357738647586</v>
      </c>
      <c r="AZ111">
        <f>(((AR111-labtown_av20!AR111)/labtown_av20!AR111)/10)*100</f>
        <v>5.8123989809460215E-2</v>
      </c>
      <c r="BA111">
        <f>(((AS111-labtown_av20!AS111)/labtown_av20!AS111)/10)*100</f>
        <v>0.27445300184545535</v>
      </c>
    </row>
    <row r="112" spans="1:53" x14ac:dyDescent="0.35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3.9838961358814902</v>
      </c>
      <c r="K112">
        <v>3.9127551334550472</v>
      </c>
      <c r="L112">
        <v>15</v>
      </c>
      <c r="M112">
        <v>4.0652001386545802</v>
      </c>
      <c r="N112">
        <f t="shared" si="26"/>
        <v>-4.1912801941164117</v>
      </c>
      <c r="O112">
        <f t="shared" si="27"/>
        <v>-0.84564009705820586</v>
      </c>
      <c r="P112">
        <f t="shared" si="23"/>
        <v>0.91603988519862267</v>
      </c>
      <c r="Q112">
        <f t="shared" si="24"/>
        <v>-0.89127551334550481</v>
      </c>
      <c r="R112">
        <f t="shared" si="25"/>
        <v>-1.1772423840718738</v>
      </c>
      <c r="S112">
        <f t="shared" si="37"/>
        <v>1.5126907094572525E-2</v>
      </c>
      <c r="T112">
        <f t="shared" si="37"/>
        <v>0.42928248779067651</v>
      </c>
      <c r="U112">
        <f t="shared" si="37"/>
        <v>2.499372961959661</v>
      </c>
      <c r="V112">
        <f t="shared" si="37"/>
        <v>0.41013228977228</v>
      </c>
      <c r="W112">
        <f t="shared" si="37"/>
        <v>0.30812726476198637</v>
      </c>
      <c r="X112">
        <f t="shared" si="28"/>
        <v>3.6620419113791765</v>
      </c>
      <c r="Y112">
        <f t="shared" si="29"/>
        <v>1.2980208911292554</v>
      </c>
      <c r="Z112">
        <f t="shared" si="30"/>
        <v>4.1307301938757765E-3</v>
      </c>
      <c r="AA112">
        <f t="shared" si="30"/>
        <v>0.11722489752418008</v>
      </c>
      <c r="AB112">
        <f t="shared" si="30"/>
        <v>0.68250801668688765</v>
      </c>
      <c r="AC112">
        <f t="shared" si="30"/>
        <v>0.11199552044936002</v>
      </c>
      <c r="AD112">
        <f t="shared" si="30"/>
        <v>8.4140835145696438E-2</v>
      </c>
      <c r="AE112">
        <f t="shared" si="33"/>
        <v>1</v>
      </c>
      <c r="AF112" s="17">
        <f t="shared" si="31"/>
        <v>9.1967088629451759</v>
      </c>
      <c r="AG112">
        <f t="shared" si="34"/>
        <v>24472.94465957733</v>
      </c>
      <c r="AH112">
        <f t="shared" si="36"/>
        <v>6.7059331007621126E-2</v>
      </c>
      <c r="AI112">
        <f t="shared" si="38"/>
        <v>2.7700400337429067E-4</v>
      </c>
      <c r="AJ112">
        <f t="shared" si="38"/>
        <v>7.8610232054084576E-3</v>
      </c>
      <c r="AK112">
        <f t="shared" si="38"/>
        <v>4.5768531006361003E-2</v>
      </c>
      <c r="AL112">
        <f t="shared" si="38"/>
        <v>7.5103446771844348E-3</v>
      </c>
      <c r="AM112">
        <f t="shared" si="38"/>
        <v>5.6424281152929389E-3</v>
      </c>
      <c r="AO112" s="32">
        <f t="shared" si="32"/>
        <v>1.3735406014293601</v>
      </c>
      <c r="AP112">
        <f t="shared" si="32"/>
        <v>38.979344738268217</v>
      </c>
      <c r="AQ112">
        <f t="shared" si="32"/>
        <v>226.94594604855459</v>
      </c>
      <c r="AR112">
        <f t="shared" si="32"/>
        <v>37.240484683186814</v>
      </c>
      <c r="AS112" s="33">
        <f t="shared" si="32"/>
        <v>27.978310827982412</v>
      </c>
      <c r="AW112">
        <f>(((AO112-labtown_av20!AO112)/labtown_av20!AO112)/10)*100</f>
        <v>0.30701202569268377</v>
      </c>
      <c r="AX112">
        <f>(((AP112-labtown_av20!AP112)/labtown_av20!AP112)/10)*100</f>
        <v>0.30701202569268221</v>
      </c>
      <c r="AY112">
        <f>(((AQ112-labtown_av20!AQ112)/labtown_av20!AQ112)/10)*100</f>
        <v>8.9367454627649459E-2</v>
      </c>
      <c r="AZ112">
        <f>(((AR112-labtown_av20!AR112)/labtown_av20!AR112)/10)*100</f>
        <v>-5.316966034924718E-2</v>
      </c>
      <c r="BA112">
        <f>(((AS112-labtown_av20!AS112)/labtown_av20!AS112)/10)*100</f>
        <v>0.30701202569268576</v>
      </c>
    </row>
    <row r="113" spans="1:53" x14ac:dyDescent="0.35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5.9343901142004798</v>
      </c>
      <c r="K113">
        <v>5.8284188621611808</v>
      </c>
      <c r="L113">
        <v>15</v>
      </c>
      <c r="M113">
        <v>6.0555001165311104</v>
      </c>
      <c r="N113">
        <f t="shared" si="26"/>
        <v>-6.9777001631435631</v>
      </c>
      <c r="O113">
        <f t="shared" si="27"/>
        <v>-2.2388500815717816</v>
      </c>
      <c r="P113">
        <f t="shared" si="23"/>
        <v>0.70357536256030517</v>
      </c>
      <c r="Q113">
        <f t="shared" si="24"/>
        <v>-1.082841886216118</v>
      </c>
      <c r="R113">
        <f t="shared" si="25"/>
        <v>-1.2912045953336926</v>
      </c>
      <c r="S113">
        <f t="shared" si="37"/>
        <v>9.3244521098943183E-4</v>
      </c>
      <c r="T113">
        <f t="shared" si="37"/>
        <v>0.10658099338796589</v>
      </c>
      <c r="U113">
        <f t="shared" si="37"/>
        <v>2.0209654899792029</v>
      </c>
      <c r="V113">
        <f t="shared" si="37"/>
        <v>0.33863180384401476</v>
      </c>
      <c r="W113">
        <f t="shared" si="37"/>
        <v>0.27493939282459601</v>
      </c>
      <c r="X113">
        <f t="shared" si="28"/>
        <v>2.7420501252467693</v>
      </c>
      <c r="Y113">
        <f t="shared" si="29"/>
        <v>1.0087058615152562</v>
      </c>
      <c r="Z113">
        <f t="shared" si="30"/>
        <v>3.4005403562982532E-4</v>
      </c>
      <c r="AA113">
        <f t="shared" si="30"/>
        <v>3.8869090104023611E-2</v>
      </c>
      <c r="AB113">
        <f t="shared" si="30"/>
        <v>0.73702718683792379</v>
      </c>
      <c r="AC113">
        <f t="shared" si="30"/>
        <v>0.12349584740488279</v>
      </c>
      <c r="AD113">
        <f t="shared" si="30"/>
        <v>0.1002678216175399</v>
      </c>
      <c r="AE113">
        <f t="shared" si="33"/>
        <v>1</v>
      </c>
      <c r="AF113" s="17">
        <f t="shared" si="31"/>
        <v>8.82715987268476</v>
      </c>
      <c r="AG113">
        <f t="shared" si="34"/>
        <v>13811.46019940601</v>
      </c>
      <c r="AH113">
        <f t="shared" si="36"/>
        <v>5.2966430151423355E-2</v>
      </c>
      <c r="AI113">
        <f t="shared" si="38"/>
        <v>1.8011448325896773E-5</v>
      </c>
      <c r="AJ113">
        <f t="shared" si="38"/>
        <v>2.0587569460441472E-3</v>
      </c>
      <c r="AK113">
        <f t="shared" si="38"/>
        <v>3.9037699011350943E-2</v>
      </c>
      <c r="AL113">
        <f t="shared" si="38"/>
        <v>6.5411341755615615E-3</v>
      </c>
      <c r="AM113">
        <f t="shared" si="38"/>
        <v>5.3108285701408036E-3</v>
      </c>
      <c r="AO113" s="32">
        <f t="shared" si="32"/>
        <v>8.9310823182356266E-2</v>
      </c>
      <c r="AP113">
        <f t="shared" si="32"/>
        <v>10.208467095854266</v>
      </c>
      <c r="AQ113">
        <f t="shared" si="32"/>
        <v>193.57072073076716</v>
      </c>
      <c r="AR113">
        <f t="shared" si="32"/>
        <v>32.434597551252722</v>
      </c>
      <c r="AS113" s="33">
        <f t="shared" si="32"/>
        <v>26.334055029749287</v>
      </c>
      <c r="AW113">
        <f>(((AO113-labtown_av20!AO113)/labtown_av20!AO113)/10)*100</f>
        <v>0.33666494374594763</v>
      </c>
      <c r="AX113">
        <f>(((AP113-labtown_av20!AP113)/labtown_av20!AP113)/10)*100</f>
        <v>0.33666494374594508</v>
      </c>
      <c r="AY113">
        <f>(((AQ113-labtown_av20!AQ113)/labtown_av20!AQ113)/10)*100</f>
        <v>1.3216818104809652E-2</v>
      </c>
      <c r="AZ113">
        <f>(((AR113-labtown_av20!AR113)/labtown_av20!AR113)/10)*100</f>
        <v>-0.19677266124044249</v>
      </c>
      <c r="BA113">
        <f>(((AS113-labtown_av20!AS113)/labtown_av20!AS113)/10)*100</f>
        <v>0.33666494374594674</v>
      </c>
    </row>
    <row r="114" spans="1:53" x14ac:dyDescent="0.35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8.1913848236516795</v>
      </c>
      <c r="K114">
        <v>8.0451100946579217</v>
      </c>
      <c r="L114">
        <v>15</v>
      </c>
      <c r="M114">
        <v>8.3585559425017397</v>
      </c>
      <c r="N114">
        <f t="shared" si="26"/>
        <v>-10.201978319502409</v>
      </c>
      <c r="O114">
        <f t="shared" si="27"/>
        <v>-3.8509891597512045</v>
      </c>
      <c r="P114">
        <f t="shared" si="23"/>
        <v>0.45772415313794074</v>
      </c>
      <c r="Q114">
        <f t="shared" si="24"/>
        <v>-1.3045110094657923</v>
      </c>
      <c r="R114">
        <f t="shared" si="25"/>
        <v>-1.4274110939352629</v>
      </c>
      <c r="S114">
        <f t="shared" si="37"/>
        <v>3.7096856607451962E-5</v>
      </c>
      <c r="T114">
        <f t="shared" si="37"/>
        <v>2.125869778658529E-2</v>
      </c>
      <c r="U114">
        <f t="shared" si="37"/>
        <v>1.5804729744150559</v>
      </c>
      <c r="V114">
        <f t="shared" si="37"/>
        <v>0.27130516827392798</v>
      </c>
      <c r="W114">
        <f t="shared" si="37"/>
        <v>0.2399292732326273</v>
      </c>
      <c r="X114">
        <f t="shared" si="28"/>
        <v>2.1130032105648038</v>
      </c>
      <c r="Y114">
        <f t="shared" si="29"/>
        <v>0.74811025806712583</v>
      </c>
      <c r="Z114">
        <f t="shared" si="30"/>
        <v>1.7556460123662569E-5</v>
      </c>
      <c r="AA114">
        <f t="shared" si="30"/>
        <v>1.0060892326284189E-2</v>
      </c>
      <c r="AB114">
        <f t="shared" si="30"/>
        <v>0.74797471509406599</v>
      </c>
      <c r="AC114">
        <f t="shared" si="30"/>
        <v>0.12839789685005182</v>
      </c>
      <c r="AD114">
        <f t="shared" si="30"/>
        <v>0.11354893926947439</v>
      </c>
      <c r="AE114">
        <f t="shared" si="33"/>
        <v>1</v>
      </c>
      <c r="AF114" s="17">
        <f t="shared" si="31"/>
        <v>9.4782276004781938</v>
      </c>
      <c r="AG114">
        <f t="shared" si="34"/>
        <v>22068.46137460367</v>
      </c>
      <c r="AH114">
        <f t="shared" si="36"/>
        <v>4.4560706634473958E-2</v>
      </c>
      <c r="AI114">
        <f t="shared" si="38"/>
        <v>7.8232826911036814E-7</v>
      </c>
      <c r="AJ114">
        <f t="shared" si="38"/>
        <v>4.4832047143257998E-4</v>
      </c>
      <c r="AK114">
        <f t="shared" si="38"/>
        <v>3.3330281849310917E-2</v>
      </c>
      <c r="AL114">
        <f t="shared" si="38"/>
        <v>5.721501014018607E-3</v>
      </c>
      <c r="AM114">
        <f t="shared" si="38"/>
        <v>5.0598209714427479E-3</v>
      </c>
      <c r="AO114" s="32">
        <f t="shared" si="32"/>
        <v>3.8792206184005548E-3</v>
      </c>
      <c r="AP114">
        <f t="shared" si="32"/>
        <v>2.2230233587366</v>
      </c>
      <c r="AQ114">
        <f t="shared" si="32"/>
        <v>165.27015790184635</v>
      </c>
      <c r="AR114">
        <f t="shared" si="32"/>
        <v>28.370398435198911</v>
      </c>
      <c r="AS114" s="33">
        <f t="shared" si="32"/>
        <v>25.089419126010338</v>
      </c>
      <c r="AW114">
        <f>(((AO114-labtown_av20!AO114)/labtown_av20!AO114)/10)*100</f>
        <v>0.3786801727938453</v>
      </c>
      <c r="AX114">
        <f>(((AP114-labtown_av20!AP114)/labtown_av20!AP114)/10)*100</f>
        <v>0.37868017279384469</v>
      </c>
      <c r="AY114">
        <f>(((AQ114-labtown_av20!AQ114)/labtown_av20!AQ114)/10)*100</f>
        <v>-6.6913058665348427E-2</v>
      </c>
      <c r="AZ114">
        <f>(((AR114-labtown_av20!AR114)/labtown_av20!AR114)/10)*100</f>
        <v>-0.35329550252457587</v>
      </c>
      <c r="BA114">
        <f>(((AS114-labtown_av20!AS114)/labtown_av20!AS114)/10)*100</f>
        <v>0.37868017279384703</v>
      </c>
    </row>
    <row r="115" spans="1:53" x14ac:dyDescent="0.35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9.4304437223870501</v>
      </c>
      <c r="K115">
        <v>9.2620429416301171</v>
      </c>
      <c r="L115">
        <v>15</v>
      </c>
      <c r="M115">
        <v>9.6229017575377895</v>
      </c>
      <c r="N115">
        <f t="shared" si="26"/>
        <v>-11.972062460552999</v>
      </c>
      <c r="O115">
        <f t="shared" si="27"/>
        <v>-4.7360312302764997</v>
      </c>
      <c r="P115">
        <f t="shared" si="23"/>
        <v>0.32275523738284051</v>
      </c>
      <c r="Q115">
        <f t="shared" si="24"/>
        <v>-1.4262042941630118</v>
      </c>
      <c r="R115">
        <f t="shared" si="25"/>
        <v>-1.4493736471121068</v>
      </c>
      <c r="S115">
        <f t="shared" si="37"/>
        <v>6.318286812318144E-6</v>
      </c>
      <c r="T115">
        <f t="shared" si="37"/>
        <v>8.7733967728046008E-3</v>
      </c>
      <c r="U115">
        <f t="shared" si="37"/>
        <v>1.3809273101549078</v>
      </c>
      <c r="V115">
        <f t="shared" si="37"/>
        <v>0.24021899460760382</v>
      </c>
      <c r="W115">
        <f t="shared" si="37"/>
        <v>0.23471725789383358</v>
      </c>
      <c r="X115">
        <f t="shared" si="28"/>
        <v>1.8646432777159623</v>
      </c>
      <c r="Y115">
        <f t="shared" si="29"/>
        <v>0.62306976279879156</v>
      </c>
      <c r="Z115">
        <f t="shared" si="30"/>
        <v>3.3884694664265953E-6</v>
      </c>
      <c r="AA115">
        <f t="shared" si="30"/>
        <v>4.7051341549635729E-3</v>
      </c>
      <c r="AB115">
        <f t="shared" si="30"/>
        <v>0.74058525116205198</v>
      </c>
      <c r="AC115">
        <f t="shared" si="30"/>
        <v>0.128828391724262</v>
      </c>
      <c r="AD115">
        <f t="shared" si="30"/>
        <v>0.12587783448925594</v>
      </c>
      <c r="AE115">
        <f t="shared" si="33"/>
        <v>0.99999999999999989</v>
      </c>
      <c r="AF115" s="17">
        <f t="shared" si="31"/>
        <v>9.2739023690630891</v>
      </c>
      <c r="AG115">
        <f t="shared" si="34"/>
        <v>16482.445806202486</v>
      </c>
      <c r="AH115">
        <f t="shared" si="36"/>
        <v>4.1345504195534587E-2</v>
      </c>
      <c r="AI115">
        <f t="shared" si="38"/>
        <v>1.4009797854058163E-7</v>
      </c>
      <c r="AJ115">
        <f t="shared" si="38"/>
        <v>1.9453614394459949E-4</v>
      </c>
      <c r="AK115">
        <f t="shared" si="38"/>
        <v>3.0619870609071655E-2</v>
      </c>
      <c r="AL115">
        <f t="shared" si="38"/>
        <v>5.3264748105394475E-3</v>
      </c>
      <c r="AM115">
        <f t="shared" si="38"/>
        <v>5.2044825340003395E-3</v>
      </c>
      <c r="AO115" s="32">
        <f t="shared" si="32"/>
        <v>6.9468404557191288E-4</v>
      </c>
      <c r="AP115">
        <f t="shared" si="32"/>
        <v>0.96461888239342841</v>
      </c>
      <c r="AQ115">
        <f t="shared" si="32"/>
        <v>151.83042475831928</v>
      </c>
      <c r="AR115">
        <f t="shared" si="32"/>
        <v>26.411637830667232</v>
      </c>
      <c r="AS115" s="33">
        <f t="shared" si="32"/>
        <v>25.806731970657502</v>
      </c>
      <c r="AW115">
        <f>(((AO115-labtown_av20!AO115)/labtown_av20!AO115)/10)*100</f>
        <v>0.40077078657950449</v>
      </c>
      <c r="AX115">
        <f>(((AP115-labtown_av20!AP115)/labtown_av20!AP115)/10)*100</f>
        <v>0.40077078657950599</v>
      </c>
      <c r="AY115">
        <f>(((AQ115-labtown_av20!AQ115)/labtown_av20!AQ115)/10)*100</f>
        <v>-0.11162639906027824</v>
      </c>
      <c r="AZ115">
        <f>(((AR115-labtown_av20!AR115)/labtown_av20!AR115)/10)*100</f>
        <v>-0.43912235120571397</v>
      </c>
      <c r="BA115">
        <f>(((AS115-labtown_av20!AS115)/labtown_av20!AS115)/10)*100</f>
        <v>0.40077078657950477</v>
      </c>
    </row>
    <row r="116" spans="1:53" x14ac:dyDescent="0.35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10.4004856860342</v>
      </c>
      <c r="K116">
        <v>10.214762727355023</v>
      </c>
      <c r="L116">
        <v>15</v>
      </c>
      <c r="M116">
        <v>10.6127404959533</v>
      </c>
      <c r="N116">
        <f t="shared" si="26"/>
        <v>-13.357836694334518</v>
      </c>
      <c r="O116">
        <f t="shared" si="27"/>
        <v>-5.4289183471672589</v>
      </c>
      <c r="P116">
        <f t="shared" si="23"/>
        <v>0.21708995205698867</v>
      </c>
      <c r="Q116">
        <f t="shared" si="24"/>
        <v>-1.5214762727355022</v>
      </c>
      <c r="R116">
        <f t="shared" si="25"/>
        <v>-1.5182977798376311</v>
      </c>
      <c r="S116">
        <f t="shared" si="37"/>
        <v>1.5803934952049758E-6</v>
      </c>
      <c r="T116">
        <f t="shared" si="37"/>
        <v>4.3878393556361734E-3</v>
      </c>
      <c r="U116">
        <f t="shared" si="37"/>
        <v>1.2424558585715242</v>
      </c>
      <c r="V116">
        <f t="shared" si="37"/>
        <v>0.21838924676762722</v>
      </c>
      <c r="W116">
        <f t="shared" si="37"/>
        <v>0.21908449978049696</v>
      </c>
      <c r="X116">
        <f t="shared" si="28"/>
        <v>1.6843190248687798</v>
      </c>
      <c r="Y116">
        <f t="shared" si="29"/>
        <v>0.52136134257417954</v>
      </c>
      <c r="Z116">
        <f t="shared" si="30"/>
        <v>9.3829819165528891E-7</v>
      </c>
      <c r="AA116">
        <f t="shared" si="30"/>
        <v>2.6051117934608715E-3</v>
      </c>
      <c r="AB116">
        <f t="shared" si="30"/>
        <v>0.73766064517873631</v>
      </c>
      <c r="AC116">
        <f t="shared" si="30"/>
        <v>0.12966026242245959</v>
      </c>
      <c r="AD116">
        <f t="shared" si="30"/>
        <v>0.1300730423071515</v>
      </c>
      <c r="AE116">
        <f t="shared" si="33"/>
        <v>0.99999999999999978</v>
      </c>
      <c r="AF116" s="17">
        <f t="shared" si="31"/>
        <v>10.015328914256084</v>
      </c>
      <c r="AG116">
        <f t="shared" si="34"/>
        <v>32218.040997434284</v>
      </c>
      <c r="AH116">
        <f t="shared" si="36"/>
        <v>3.9202975962745738E-2</v>
      </c>
      <c r="AI116">
        <f t="shared" si="38"/>
        <v>3.6784081453350082E-8</v>
      </c>
      <c r="AJ116">
        <f t="shared" si="38"/>
        <v>1.0212813501931198E-4</v>
      </c>
      <c r="AK116">
        <f t="shared" si="38"/>
        <v>2.8918492541605511E-2</v>
      </c>
      <c r="AL116">
        <f t="shared" si="38"/>
        <v>5.0830681510709878E-3</v>
      </c>
      <c r="AM116">
        <f t="shared" si="38"/>
        <v>5.09925035096847E-3</v>
      </c>
      <c r="AO116" s="32">
        <f t="shared" si="32"/>
        <v>1.8239602585884619E-4</v>
      </c>
      <c r="AP116">
        <f t="shared" si="32"/>
        <v>0.50640834893545106</v>
      </c>
      <c r="AQ116">
        <f t="shared" si="32"/>
        <v>143.39404179785893</v>
      </c>
      <c r="AR116">
        <f t="shared" si="32"/>
        <v>25.204691630014416</v>
      </c>
      <c r="AS116" s="33">
        <f t="shared" si="32"/>
        <v>25.284932017549917</v>
      </c>
      <c r="AW116">
        <f>(((AO116-labtown_av20!AO116)/labtown_av20!AO116)/10)*100</f>
        <v>0.42199231962957978</v>
      </c>
      <c r="AX116">
        <f>(((AP116-labtown_av20!AP116)/labtown_av20!AP116)/10)*100</f>
        <v>0.42199231962958145</v>
      </c>
      <c r="AY116">
        <f>(((AQ116-labtown_av20!AQ116)/labtown_av20!AQ116)/10)*100</f>
        <v>-0.14280808962174871</v>
      </c>
      <c r="AZ116">
        <f>(((AR116-labtown_av20!AR116)/labtown_av20!AR116)/10)*100</f>
        <v>-0.50223279234845775</v>
      </c>
      <c r="BA116">
        <f>(((AS116-labtown_av20!AS116)/labtown_av20!AS116)/10)*100</f>
        <v>0.42199231962958289</v>
      </c>
    </row>
    <row r="117" spans="1:53" x14ac:dyDescent="0.35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13.693277494166701</v>
      </c>
      <c r="K117">
        <v>13.44875468177087</v>
      </c>
      <c r="L117">
        <v>16.301520826388899</v>
      </c>
      <c r="M117">
        <v>13.9727321369047</v>
      </c>
      <c r="N117">
        <f t="shared" si="26"/>
        <v>-18.061824991666676</v>
      </c>
      <c r="O117">
        <f t="shared" si="27"/>
        <v>-7.7809124958333378</v>
      </c>
      <c r="P117">
        <f t="shared" si="23"/>
        <v>-0.14158915561458729</v>
      </c>
      <c r="Q117">
        <f t="shared" si="24"/>
        <v>-1.8448754681770871</v>
      </c>
      <c r="R117">
        <f t="shared" si="25"/>
        <v>-1.752203070006761</v>
      </c>
      <c r="S117">
        <f t="shared" si="37"/>
        <v>1.4316902686272147E-8</v>
      </c>
      <c r="T117">
        <f t="shared" si="37"/>
        <v>4.1763091421911019E-4</v>
      </c>
      <c r="U117">
        <f t="shared" si="37"/>
        <v>0.86797778704207962</v>
      </c>
      <c r="V117">
        <f t="shared" si="37"/>
        <v>0.1580450012963176</v>
      </c>
      <c r="W117">
        <f t="shared" si="37"/>
        <v>0.17339152868559354</v>
      </c>
      <c r="X117">
        <f t="shared" si="28"/>
        <v>1.1998319622551126</v>
      </c>
      <c r="Y117">
        <f t="shared" si="29"/>
        <v>0.18218151553456233</v>
      </c>
      <c r="Z117">
        <f t="shared" si="30"/>
        <v>1.1932423153124867E-8</v>
      </c>
      <c r="AA117">
        <f t="shared" si="30"/>
        <v>3.4807450322807122E-4</v>
      </c>
      <c r="AB117">
        <f t="shared" si="30"/>
        <v>0.72341612354674634</v>
      </c>
      <c r="AC117">
        <f t="shared" si="30"/>
        <v>0.13172261305597183</v>
      </c>
      <c r="AD117">
        <f t="shared" si="30"/>
        <v>0.14451317696163057</v>
      </c>
      <c r="AE117">
        <f t="shared" si="33"/>
        <v>1</v>
      </c>
      <c r="AF117" s="17">
        <f t="shared" si="31"/>
        <v>8.6129679999005333</v>
      </c>
      <c r="AG117">
        <f t="shared" si="34"/>
        <v>6250.9895661077653</v>
      </c>
      <c r="AH117">
        <f t="shared" si="36"/>
        <v>3.0391587263487629E-2</v>
      </c>
      <c r="AI117">
        <f t="shared" si="38"/>
        <v>3.6264527952305459E-10</v>
      </c>
      <c r="AJ117">
        <f t="shared" si="38"/>
        <v>1.0578536639051033E-5</v>
      </c>
      <c r="AK117">
        <f t="shared" si="38"/>
        <v>2.1985764246584889E-2</v>
      </c>
      <c r="AL117">
        <f t="shared" si="38"/>
        <v>4.0032592892651825E-3</v>
      </c>
      <c r="AM117">
        <f t="shared" si="38"/>
        <v>4.3919848283532252E-3</v>
      </c>
      <c r="AO117" s="32">
        <f t="shared" si="32"/>
        <v>1.7981978934382621E-6</v>
      </c>
      <c r="AP117">
        <f t="shared" si="32"/>
        <v>5.2454294524442391E-2</v>
      </c>
      <c r="AQ117">
        <f t="shared" si="32"/>
        <v>109.0177018320346</v>
      </c>
      <c r="AR117">
        <f t="shared" si="32"/>
        <v>19.850396040757406</v>
      </c>
      <c r="AS117" s="33">
        <f t="shared" si="32"/>
        <v>21.777914431271387</v>
      </c>
      <c r="AW117">
        <f>(((AO117-labtown_av20!AO117)/labtown_av20!AO117)/10)*100</f>
        <v>0.46351762744000907</v>
      </c>
      <c r="AX117">
        <f>(((AP117-labtown_av20!AP117)/labtown_av20!AP117)/10)*100</f>
        <v>0.46351762744001257</v>
      </c>
      <c r="AY117">
        <f>(((AQ117-labtown_av20!AQ117)/labtown_av20!AQ117)/10)*100</f>
        <v>-0.27657569058343434</v>
      </c>
      <c r="AZ117">
        <f>(((AR117-labtown_av20!AR117)/labtown_av20!AR117)/10)*100</f>
        <v>-0.74065520977770816</v>
      </c>
      <c r="BA117">
        <f>(((AS117-labtown_av20!AS117)/labtown_av20!AS117)/10)*100</f>
        <v>0.46351762744001035</v>
      </c>
    </row>
    <row r="118" spans="1:53" x14ac:dyDescent="0.35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15.171644635846601</v>
      </c>
      <c r="K118">
        <v>14.900722410206601</v>
      </c>
      <c r="L118">
        <v>18.061481709341301</v>
      </c>
      <c r="M118">
        <v>15.4812700365783</v>
      </c>
      <c r="N118">
        <f t="shared" si="26"/>
        <v>-20.173778051209556</v>
      </c>
      <c r="O118">
        <f t="shared" si="27"/>
        <v>-8.8368890256047781</v>
      </c>
      <c r="P118">
        <f t="shared" si="23"/>
        <v>-0.3026255764047262</v>
      </c>
      <c r="Q118">
        <f t="shared" si="24"/>
        <v>-1.9900722410206602</v>
      </c>
      <c r="R118">
        <f t="shared" si="25"/>
        <v>-1.8828366396394505</v>
      </c>
      <c r="S118">
        <f t="shared" si="37"/>
        <v>1.7323654482823105E-9</v>
      </c>
      <c r="T118">
        <f t="shared" si="37"/>
        <v>1.4527398807574125E-4</v>
      </c>
      <c r="U118">
        <f t="shared" si="37"/>
        <v>0.73887569707929601</v>
      </c>
      <c r="V118">
        <f t="shared" si="37"/>
        <v>0.13668555078515215</v>
      </c>
      <c r="W118">
        <f t="shared" si="37"/>
        <v>0.15215787594424485</v>
      </c>
      <c r="X118">
        <f t="shared" si="28"/>
        <v>1.0278643995291341</v>
      </c>
      <c r="Y118">
        <f t="shared" si="29"/>
        <v>2.7483251259643578E-2</v>
      </c>
      <c r="Z118">
        <f t="shared" si="30"/>
        <v>1.6854027137002792E-9</v>
      </c>
      <c r="AA118">
        <f t="shared" si="30"/>
        <v>1.4133575220845419E-4</v>
      </c>
      <c r="AB118">
        <f t="shared" si="30"/>
        <v>0.71884549889827476</v>
      </c>
      <c r="AC118">
        <f t="shared" si="30"/>
        <v>0.13298013906091891</v>
      </c>
      <c r="AD118">
        <f t="shared" si="30"/>
        <v>0.14803302460319528</v>
      </c>
      <c r="AE118">
        <f t="shared" si="33"/>
        <v>1</v>
      </c>
      <c r="AF118" s="17">
        <f t="shared" si="31"/>
        <v>9.8699979981782864</v>
      </c>
      <c r="AG118">
        <f t="shared" si="34"/>
        <v>19716.9958060717</v>
      </c>
      <c r="AH118">
        <f t="shared" si="36"/>
        <v>2.8352213678345936E-2</v>
      </c>
      <c r="AI118">
        <f t="shared" si="38"/>
        <v>4.7784897872894418E-11</v>
      </c>
      <c r="AJ118">
        <f t="shared" si="38"/>
        <v>4.0071814470038469E-6</v>
      </c>
      <c r="AK118">
        <f t="shared" si="38"/>
        <v>2.0380861186481074E-2</v>
      </c>
      <c r="AL118">
        <f t="shared" si="38"/>
        <v>3.7702813176313296E-3</v>
      </c>
      <c r="AM118">
        <f t="shared" si="38"/>
        <v>4.1970639450016342E-3</v>
      </c>
      <c r="AO118" s="32">
        <f t="shared" si="32"/>
        <v>2.3694421944830138E-7</v>
      </c>
      <c r="AP118">
        <f t="shared" si="32"/>
        <v>1.9869844290001614E-2</v>
      </c>
      <c r="AQ118">
        <f t="shared" si="32"/>
        <v>101.05969585537655</v>
      </c>
      <c r="AR118">
        <f t="shared" si="32"/>
        <v>18.695161100541178</v>
      </c>
      <c r="AS118" s="33">
        <f t="shared" si="32"/>
        <v>20.811387795957298</v>
      </c>
      <c r="AW118">
        <f>(((AO118-labtown_av20!AO118)/labtown_av20!AO118)/10)*100</f>
        <v>0.49483588465231759</v>
      </c>
      <c r="AX118">
        <f>(((AP118-labtown_av20!AP118)/labtown_av20!AP118)/10)*100</f>
        <v>0.49483588465231942</v>
      </c>
      <c r="AY118">
        <f>(((AQ118-labtown_av20!AQ118)/labtown_av20!AQ118)/10)*100</f>
        <v>-0.32440584907334546</v>
      </c>
      <c r="AZ118">
        <f>(((AR118-labtown_av20!AR118)/labtown_av20!AR118)/10)*100</f>
        <v>-0.83472209869794523</v>
      </c>
      <c r="BA118">
        <f>(((AS118-labtown_av20!AS118)/labtown_av20!AS118)/10)*100</f>
        <v>0.49483588465231942</v>
      </c>
    </row>
    <row r="119" spans="1:53" x14ac:dyDescent="0.35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17.4545553223894</v>
      </c>
      <c r="K119">
        <v>17.142866834489549</v>
      </c>
      <c r="L119">
        <v>20.779232526653999</v>
      </c>
      <c r="M119">
        <v>17.810770737132</v>
      </c>
      <c r="N119">
        <f t="shared" si="26"/>
        <v>-23.435079031984795</v>
      </c>
      <c r="O119">
        <f t="shared" si="27"/>
        <v>-10.467539515992398</v>
      </c>
      <c r="P119">
        <f t="shared" si="23"/>
        <v>-0.55129977618884285</v>
      </c>
      <c r="Q119">
        <f t="shared" si="24"/>
        <v>-2.2142866834489547</v>
      </c>
      <c r="R119">
        <f t="shared" si="25"/>
        <v>-2.1509768768662259</v>
      </c>
      <c r="S119">
        <f t="shared" si="37"/>
        <v>6.6416271816874202E-11</v>
      </c>
      <c r="T119">
        <f t="shared" si="37"/>
        <v>2.8444961422042924E-5</v>
      </c>
      <c r="U119">
        <f t="shared" si="37"/>
        <v>0.57620039189845274</v>
      </c>
      <c r="V119">
        <f t="shared" si="37"/>
        <v>0.10923140303315924</v>
      </c>
      <c r="W119">
        <f t="shared" si="37"/>
        <v>0.11637042265613341</v>
      </c>
      <c r="X119">
        <f t="shared" si="28"/>
        <v>0.80183066261558367</v>
      </c>
      <c r="Y119">
        <f t="shared" si="29"/>
        <v>-0.22085783728047118</v>
      </c>
      <c r="Z119">
        <f t="shared" si="30"/>
        <v>8.2830795719663961E-11</v>
      </c>
      <c r="AA119">
        <f t="shared" si="30"/>
        <v>3.5475023278924044E-5</v>
      </c>
      <c r="AB119">
        <f t="shared" si="30"/>
        <v>0.71860608325812636</v>
      </c>
      <c r="AC119">
        <f t="shared" si="30"/>
        <v>0.1362275205051959</v>
      </c>
      <c r="AD119">
        <f t="shared" si="30"/>
        <v>0.14513092113056808</v>
      </c>
      <c r="AE119">
        <f t="shared" si="33"/>
        <v>1</v>
      </c>
      <c r="AF119" s="17">
        <f t="shared" si="31"/>
        <v>9.8720078519071119</v>
      </c>
      <c r="AG119">
        <f t="shared" si="34"/>
        <v>16604.140414608624</v>
      </c>
      <c r="AH119">
        <f t="shared" si="36"/>
        <v>2.3340979582734803E-2</v>
      </c>
      <c r="AI119">
        <f t="shared" si="38"/>
        <v>1.9333519117143536E-12</v>
      </c>
      <c r="AJ119">
        <f t="shared" si="38"/>
        <v>8.2802179405040791E-7</v>
      </c>
      <c r="AK119">
        <f t="shared" si="38"/>
        <v>1.6772969917356953E-2</v>
      </c>
      <c r="AL119">
        <f t="shared" si="38"/>
        <v>3.1796837747183641E-3</v>
      </c>
      <c r="AM119">
        <f t="shared" si="38"/>
        <v>3.3874978669320844E-3</v>
      </c>
      <c r="AO119" s="32">
        <f t="shared" si="32"/>
        <v>9.5866388761268073E-9</v>
      </c>
      <c r="AP119">
        <f t="shared" si="32"/>
        <v>4.1057946424689551E-3</v>
      </c>
      <c r="AQ119">
        <f t="shared" si="32"/>
        <v>83.169755337121856</v>
      </c>
      <c r="AR119">
        <f t="shared" si="32"/>
        <v>15.766648536052131</v>
      </c>
      <c r="AS119" s="33">
        <f t="shared" si="32"/>
        <v>16.797106903901202</v>
      </c>
      <c r="AW119">
        <f>(((AO119-labtown_av20!AO119)/labtown_av20!AO119)/10)*100</f>
        <v>0.52096392784993728</v>
      </c>
      <c r="AX119">
        <f>(((AP119-labtown_av20!AP119)/labtown_av20!AP119)/10)*100</f>
        <v>0.52096392784993673</v>
      </c>
      <c r="AY119">
        <f>(((AQ119-labtown_av20!AQ119)/labtown_av20!AQ119)/10)*100</f>
        <v>-0.41822089701342435</v>
      </c>
      <c r="AZ119">
        <f>(((AR119-labtown_av20!AR119)/labtown_av20!AR119)/10)*100</f>
        <v>-0.99729050269152142</v>
      </c>
      <c r="BA119">
        <f>(((AS119-labtown_av20!AS119)/labtown_av20!AS119)/10)*100</f>
        <v>0.52096392784993795</v>
      </c>
    </row>
    <row r="120" spans="1:53" x14ac:dyDescent="0.35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18.703805104095402</v>
      </c>
      <c r="K120">
        <v>18.369808584379342</v>
      </c>
      <c r="L120">
        <v>22.266434647732702</v>
      </c>
      <c r="M120">
        <v>19.0855154123422</v>
      </c>
      <c r="N120">
        <f t="shared" si="26"/>
        <v>-25.219721577279241</v>
      </c>
      <c r="O120">
        <f t="shared" si="27"/>
        <v>-11.359860788639621</v>
      </c>
      <c r="P120">
        <f t="shared" si="23"/>
        <v>-0.68737877026753058</v>
      </c>
      <c r="Q120">
        <f t="shared" si="24"/>
        <v>-2.3369808584379346</v>
      </c>
      <c r="R120">
        <f t="shared" si="25"/>
        <v>-2.2832332650668965</v>
      </c>
      <c r="S120">
        <f t="shared" si="37"/>
        <v>1.1148439563487764E-11</v>
      </c>
      <c r="T120">
        <f t="shared" si="37"/>
        <v>1.1654003503236876E-5</v>
      </c>
      <c r="U120">
        <f t="shared" si="37"/>
        <v>0.50289253980373427</v>
      </c>
      <c r="V120">
        <f t="shared" si="37"/>
        <v>9.661890447241242E-2</v>
      </c>
      <c r="W120">
        <f t="shared" si="37"/>
        <v>0.1019540288270253</v>
      </c>
      <c r="X120">
        <f t="shared" si="28"/>
        <v>0.70147712711782362</v>
      </c>
      <c r="Y120">
        <f t="shared" si="29"/>
        <v>-0.35456698564785716</v>
      </c>
      <c r="Z120">
        <f t="shared" si="30"/>
        <v>1.5892805527806206E-11</v>
      </c>
      <c r="AA120">
        <f t="shared" si="30"/>
        <v>1.6613518891371367E-5</v>
      </c>
      <c r="AB120">
        <f t="shared" si="30"/>
        <v>0.71690511402699797</v>
      </c>
      <c r="AC120">
        <f t="shared" si="30"/>
        <v>0.13773635766199946</v>
      </c>
      <c r="AD120">
        <f t="shared" si="30"/>
        <v>0.14534191477621847</v>
      </c>
      <c r="AE120">
        <f t="shared" si="33"/>
        <v>1</v>
      </c>
      <c r="AF120" s="17">
        <f t="shared" si="31"/>
        <v>9.1280125360663948</v>
      </c>
      <c r="AG120">
        <f t="shared" si="34"/>
        <v>7185.465945111896</v>
      </c>
      <c r="AH120">
        <f t="shared" si="36"/>
        <v>2.1765105278219694E-2</v>
      </c>
      <c r="AI120">
        <f t="shared" si="38"/>
        <v>3.4590858547897398E-13</v>
      </c>
      <c r="AJ120">
        <f t="shared" si="38"/>
        <v>3.6159498771238953E-7</v>
      </c>
      <c r="AK120">
        <f t="shared" si="38"/>
        <v>1.5603515281291705E-2</v>
      </c>
      <c r="AL120">
        <f t="shared" si="38"/>
        <v>2.9978463251519399E-3</v>
      </c>
      <c r="AM120">
        <f t="shared" si="38"/>
        <v>3.1633820764424294E-3</v>
      </c>
      <c r="AO120" s="32">
        <f t="shared" si="32"/>
        <v>1.715208014146939E-9</v>
      </c>
      <c r="AP120">
        <f t="shared" si="32"/>
        <v>1.7929899598787319E-3</v>
      </c>
      <c r="AQ120">
        <f t="shared" si="32"/>
        <v>77.370945917046527</v>
      </c>
      <c r="AR120">
        <f t="shared" si="32"/>
        <v>14.86499687471362</v>
      </c>
      <c r="AS120" s="33">
        <f t="shared" si="32"/>
        <v>15.68581560879659</v>
      </c>
      <c r="AW120">
        <f>(((AO120-labtown_av20!AO120)/labtown_av20!AO120)/10)*100</f>
        <v>0.54737714692663597</v>
      </c>
      <c r="AX120">
        <f>(((AP120-labtown_av20!AP120)/labtown_av20!AP120)/10)*100</f>
        <v>0.54737714692663653</v>
      </c>
      <c r="AY120">
        <f>(((AQ120-labtown_av20!AQ120)/labtown_av20!AQ120)/10)*100</f>
        <v>-0.45823707435555788</v>
      </c>
      <c r="AZ120">
        <f>(((AR120-labtown_av20!AR120)/labtown_av20!AR120)/10)*100</f>
        <v>-1.0747980265385908</v>
      </c>
      <c r="BA120">
        <f>(((AS120-labtown_av20!AS120)/labtown_av20!AS120)/10)*100</f>
        <v>0.54737714692663497</v>
      </c>
    </row>
    <row r="121" spans="1:53" x14ac:dyDescent="0.35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21.984334080509999</v>
      </c>
      <c r="K121">
        <v>21.591756686215213</v>
      </c>
      <c r="L121">
        <v>26.171826286321402</v>
      </c>
      <c r="M121">
        <v>22.432993959704099</v>
      </c>
      <c r="N121">
        <f t="shared" si="26"/>
        <v>-29.906191543585678</v>
      </c>
      <c r="O121">
        <f t="shared" si="27"/>
        <v>-13.703095771792839</v>
      </c>
      <c r="P121">
        <f t="shared" si="23"/>
        <v>-1.0447221051984128</v>
      </c>
      <c r="Q121">
        <f t="shared" si="24"/>
        <v>-2.6591756686215215</v>
      </c>
      <c r="R121">
        <f t="shared" si="25"/>
        <v>-2.6698392938308202</v>
      </c>
      <c r="S121">
        <f t="shared" si="37"/>
        <v>1.0277939049183505E-13</v>
      </c>
      <c r="T121">
        <f t="shared" si="37"/>
        <v>1.1189769005442268E-6</v>
      </c>
      <c r="U121">
        <f t="shared" si="37"/>
        <v>0.35178956628748276</v>
      </c>
      <c r="V121">
        <f t="shared" si="37"/>
        <v>7.000590603092538E-2</v>
      </c>
      <c r="W121">
        <f t="shared" si="37"/>
        <v>6.9263355463500889E-2</v>
      </c>
      <c r="X121">
        <f t="shared" si="28"/>
        <v>0.49105994675891235</v>
      </c>
      <c r="Y121">
        <f t="shared" si="29"/>
        <v>-0.7111890674814545</v>
      </c>
      <c r="Z121">
        <f t="shared" ref="Z121:AD171" si="39">S121/$X121</f>
        <v>2.0930110706482635E-13</v>
      </c>
      <c r="AA121">
        <f t="shared" si="39"/>
        <v>2.2786971487487099E-6</v>
      </c>
      <c r="AB121">
        <f t="shared" si="39"/>
        <v>0.71638823041740585</v>
      </c>
      <c r="AC121">
        <f t="shared" si="39"/>
        <v>0.1425608146072134</v>
      </c>
      <c r="AD121">
        <f t="shared" si="39"/>
        <v>0.1410486762780227</v>
      </c>
      <c r="AE121">
        <f t="shared" si="33"/>
        <v>1</v>
      </c>
      <c r="AF121" s="17">
        <f t="shared" si="31"/>
        <v>8.6284315092255301</v>
      </c>
      <c r="AG121">
        <f t="shared" si="34"/>
        <v>3396.8342094793038</v>
      </c>
      <c r="AH121">
        <f t="shared" si="36"/>
        <v>1.7743385935608508E-2</v>
      </c>
      <c r="AI121">
        <f t="shared" si="38"/>
        <v>3.7137103194013304E-15</v>
      </c>
      <c r="AJ121">
        <f t="shared" si="38"/>
        <v>4.0431802940619067E-8</v>
      </c>
      <c r="AK121">
        <f t="shared" si="38"/>
        <v>1.2711152852023665E-2</v>
      </c>
      <c r="AL121">
        <f t="shared" si="38"/>
        <v>2.5295115528705223E-3</v>
      </c>
      <c r="AM121">
        <f t="shared" si="38"/>
        <v>2.5026810989076651E-3</v>
      </c>
      <c r="AO121" s="32">
        <f t="shared" si="32"/>
        <v>1.8414650487027411E-11</v>
      </c>
      <c r="AP121">
        <f t="shared" si="32"/>
        <v>2.0048346685044906E-4</v>
      </c>
      <c r="AQ121">
        <f t="shared" si="32"/>
        <v>63.028997128384255</v>
      </c>
      <c r="AR121">
        <f t="shared" si="32"/>
        <v>12.542731431060453</v>
      </c>
      <c r="AS121" s="33">
        <f t="shared" ref="AS121:AS184" si="40">AM121*$C121*0.5</f>
        <v>12.409691051052047</v>
      </c>
      <c r="AW121">
        <f>(((AO121-labtown_av20!AO121)/labtown_av20!AO121)/10)*100</f>
        <v>0.61025704330366204</v>
      </c>
      <c r="AX121">
        <f>(((AP121-labtown_av20!AP121)/labtown_av20!AP121)/10)*100</f>
        <v>0.61025704330366537</v>
      </c>
      <c r="AY121">
        <f>(((AQ121-labtown_av20!AQ121)/labtown_av20!AQ121)/10)*100</f>
        <v>-0.56856781456686845</v>
      </c>
      <c r="AZ121">
        <f>(((AR121-labtown_av20!AR121)/labtown_av20!AR121)/10)*100</f>
        <v>-1.2807564814475716</v>
      </c>
      <c r="BA121">
        <f>(((AS121-labtown_av20!AS121)/labtown_av20!AS121)/10)*100</f>
        <v>0.61025704330366193</v>
      </c>
    </row>
    <row r="122" spans="1:53" x14ac:dyDescent="0.35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23.694533672508999</v>
      </c>
      <c r="K122">
        <v>23.271416999785682</v>
      </c>
      <c r="L122">
        <v>28.2077781815583</v>
      </c>
      <c r="M122">
        <v>24.178095584192899</v>
      </c>
      <c r="N122">
        <f t="shared" si="26"/>
        <v>-32.349333817869955</v>
      </c>
      <c r="O122">
        <f t="shared" si="27"/>
        <v>-14.924666908934977</v>
      </c>
      <c r="P122">
        <f t="shared" si="23"/>
        <v>-1.2310117036125905</v>
      </c>
      <c r="Q122">
        <f t="shared" si="24"/>
        <v>-2.8271416999785681</v>
      </c>
      <c r="R122">
        <f t="shared" si="25"/>
        <v>-2.8507042434618599</v>
      </c>
      <c r="S122">
        <f t="shared" si="37"/>
        <v>8.930233809681051E-15</v>
      </c>
      <c r="T122">
        <f t="shared" si="37"/>
        <v>3.2983711048653905E-7</v>
      </c>
      <c r="U122">
        <f t="shared" si="37"/>
        <v>0.29199701376083931</v>
      </c>
      <c r="V122">
        <f t="shared" si="37"/>
        <v>5.9181771404135212E-2</v>
      </c>
      <c r="W122">
        <f t="shared" si="37"/>
        <v>5.7803598730891484E-2</v>
      </c>
      <c r="X122">
        <f t="shared" si="28"/>
        <v>0.40898271373298539</v>
      </c>
      <c r="Y122">
        <f t="shared" si="29"/>
        <v>-0.89408238854404054</v>
      </c>
      <c r="Z122">
        <f t="shared" si="39"/>
        <v>2.1835235353031027E-14</v>
      </c>
      <c r="AA122">
        <f t="shared" si="39"/>
        <v>8.0648178862122151E-7</v>
      </c>
      <c r="AB122">
        <f t="shared" si="39"/>
        <v>0.71395930428364474</v>
      </c>
      <c r="AC122">
        <f t="shared" si="39"/>
        <v>0.14470482349719435</v>
      </c>
      <c r="AD122">
        <f t="shared" si="39"/>
        <v>0.14133506573735047</v>
      </c>
      <c r="AE122">
        <f t="shared" si="33"/>
        <v>1</v>
      </c>
      <c r="AF122" s="17">
        <f t="shared" si="31"/>
        <v>9.2305467269012063</v>
      </c>
      <c r="AG122">
        <f t="shared" si="34"/>
        <v>5457.1887485294083</v>
      </c>
      <c r="AH122">
        <f t="shared" si="36"/>
        <v>1.7140432343273979E-2</v>
      </c>
      <c r="AI122">
        <f t="shared" si="38"/>
        <v>3.7426537426809245E-16</v>
      </c>
      <c r="AJ122">
        <f t="shared" si="38"/>
        <v>1.3823446533944634E-8</v>
      </c>
      <c r="AK122">
        <f t="shared" si="38"/>
        <v>1.2237571150924774E-2</v>
      </c>
      <c r="AL122">
        <f t="shared" si="38"/>
        <v>2.4803032368990625E-3</v>
      </c>
      <c r="AM122">
        <f t="shared" si="38"/>
        <v>2.422544132003236E-3</v>
      </c>
      <c r="AO122" s="32">
        <f t="shared" ref="AO122:AR185" si="41">AI122*$C122*0.5</f>
        <v>1.8558168149352171E-12</v>
      </c>
      <c r="AP122">
        <f t="shared" si="41"/>
        <v>6.8544370603934544E-5</v>
      </c>
      <c r="AQ122">
        <f t="shared" si="41"/>
        <v>60.680714480373673</v>
      </c>
      <c r="AR122">
        <f t="shared" si="41"/>
        <v>12.298729109464267</v>
      </c>
      <c r="AS122" s="33">
        <f t="shared" si="40"/>
        <v>12.012327199346609</v>
      </c>
      <c r="AW122">
        <f>(((AO122-labtown_av20!AO122)/labtown_av20!AO122)/10)*100</f>
        <v>0.66585820166089815</v>
      </c>
      <c r="AX122">
        <f>(((AP122-labtown_av20!AP122)/labtown_av20!AP122)/10)*100</f>
        <v>0.66585820166089726</v>
      </c>
      <c r="AY122">
        <f>(((AQ122-labtown_av20!AQ122)/labtown_av20!AQ122)/10)*100</f>
        <v>-0.60560893614537625</v>
      </c>
      <c r="AZ122">
        <f>(((AR122-labtown_av20!AR122)/labtown_av20!AR122)/10)*100</f>
        <v>-1.367885596347777</v>
      </c>
      <c r="BA122">
        <f>(((AS122-labtown_av20!AS122)/labtown_av20!AS122)/10)*100</f>
        <v>0.66585820166089815</v>
      </c>
    </row>
    <row r="123" spans="1:53" x14ac:dyDescent="0.35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22.9700927993125</v>
      </c>
      <c r="K123">
        <v>22.559912570753362</v>
      </c>
      <c r="L123">
        <v>27.34534857061</v>
      </c>
      <c r="M123">
        <v>23.438870203380102</v>
      </c>
      <c r="N123">
        <f t="shared" si="26"/>
        <v>-31.314418284731993</v>
      </c>
      <c r="O123">
        <f t="shared" si="27"/>
        <v>-14.407209142365996</v>
      </c>
      <c r="P123">
        <f t="shared" si="23"/>
        <v>-1.1520993942108269</v>
      </c>
      <c r="Q123">
        <f t="shared" si="24"/>
        <v>-2.7559912570753364</v>
      </c>
      <c r="R123">
        <f t="shared" si="25"/>
        <v>-2.7687733856174073</v>
      </c>
      <c r="S123">
        <f t="shared" si="37"/>
        <v>2.5137433513409473E-14</v>
      </c>
      <c r="T123">
        <f t="shared" si="37"/>
        <v>5.5338651227211532E-7</v>
      </c>
      <c r="U123">
        <f t="shared" si="37"/>
        <v>0.31597272127175691</v>
      </c>
      <c r="V123">
        <f t="shared" si="37"/>
        <v>6.3545998018458671E-2</v>
      </c>
      <c r="W123">
        <f t="shared" si="37"/>
        <v>6.2738914017780756E-2</v>
      </c>
      <c r="X123">
        <f t="shared" si="28"/>
        <v>0.44225818669453376</v>
      </c>
      <c r="Y123">
        <f t="shared" si="29"/>
        <v>-0.81586143465052763</v>
      </c>
      <c r="Z123">
        <f t="shared" si="39"/>
        <v>5.6838820104808626E-14</v>
      </c>
      <c r="AA123">
        <f t="shared" si="39"/>
        <v>1.2512747732453792E-6</v>
      </c>
      <c r="AB123">
        <f t="shared" si="39"/>
        <v>0.71445307464709118</v>
      </c>
      <c r="AC123">
        <f t="shared" si="39"/>
        <v>0.14368529499341903</v>
      </c>
      <c r="AD123">
        <f t="shared" si="39"/>
        <v>0.14186037908465968</v>
      </c>
      <c r="AE123">
        <f t="shared" si="33"/>
        <v>0.99999999999999989</v>
      </c>
      <c r="AF123" s="17">
        <f t="shared" si="31"/>
        <v>9.8021073208252112</v>
      </c>
      <c r="AG123">
        <f t="shared" si="34"/>
        <v>10208.78922104497</v>
      </c>
      <c r="AH123">
        <f t="shared" si="36"/>
        <v>1.9142853162207207E-2</v>
      </c>
      <c r="AI123">
        <f t="shared" si="38"/>
        <v>1.0880571871794624E-15</v>
      </c>
      <c r="AJ123">
        <f t="shared" si="38"/>
        <v>2.3952969249810414E-8</v>
      </c>
      <c r="AK123">
        <f t="shared" si="38"/>
        <v>1.3676670299256731E-2</v>
      </c>
      <c r="AL123">
        <f t="shared" si="38"/>
        <v>2.750546503627447E-3</v>
      </c>
      <c r="AM123">
        <f t="shared" si="38"/>
        <v>2.7156124063526907E-3</v>
      </c>
      <c r="AO123" s="32">
        <f t="shared" si="41"/>
        <v>5.3951953945179817E-12</v>
      </c>
      <c r="AP123">
        <f t="shared" si="41"/>
        <v>1.1877220324844271E-4</v>
      </c>
      <c r="AQ123">
        <f t="shared" si="41"/>
        <v>67.81657203347001</v>
      </c>
      <c r="AR123">
        <f t="shared" si="41"/>
        <v>13.638746201609987</v>
      </c>
      <c r="AS123" s="33">
        <f t="shared" si="40"/>
        <v>13.465523430831743</v>
      </c>
      <c r="AW123">
        <f>(((AO123-labtown_av20!AO123)/labtown_av20!AO123)/10)*100</f>
        <v>0.66531868111974601</v>
      </c>
      <c r="AX123">
        <f>(((AP123-labtown_av20!AP123)/labtown_av20!AP123)/10)*100</f>
        <v>0.66531868111974812</v>
      </c>
      <c r="AY123">
        <f>(((AQ123-labtown_av20!AQ123)/labtown_av20!AQ123)/10)*100</f>
        <v>-0.56955614503193197</v>
      </c>
      <c r="AZ123">
        <f>(((AR123-labtown_av20!AR123)/labtown_av20!AR123)/10)*100</f>
        <v>-1.3123096779834396</v>
      </c>
      <c r="BA123">
        <f>(((AS123-labtown_av20!AS123)/labtown_av20!AS123)/10)*100</f>
        <v>0.66531868111974457</v>
      </c>
    </row>
    <row r="124" spans="1:53" x14ac:dyDescent="0.35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25.020759626063001</v>
      </c>
      <c r="K124">
        <v>24.573960347026091</v>
      </c>
      <c r="L124">
        <v>29.786618602455899</v>
      </c>
      <c r="M124">
        <v>25.531387373533601</v>
      </c>
      <c r="N124">
        <f t="shared" si="26"/>
        <v>-34.243942322947078</v>
      </c>
      <c r="O124">
        <f t="shared" si="27"/>
        <v>-15.871971161473539</v>
      </c>
      <c r="P124">
        <f t="shared" si="23"/>
        <v>-1.3754756021247156</v>
      </c>
      <c r="Q124">
        <f t="shared" si="24"/>
        <v>-2.9573960347026094</v>
      </c>
      <c r="R124">
        <f t="shared" si="25"/>
        <v>-3.0083791020813702</v>
      </c>
      <c r="S124">
        <f t="shared" si="37"/>
        <v>1.342903514855484E-15</v>
      </c>
      <c r="T124">
        <f t="shared" si="37"/>
        <v>1.2790587930011036E-7</v>
      </c>
      <c r="U124">
        <f t="shared" si="37"/>
        <v>0.25271937334706379</v>
      </c>
      <c r="V124">
        <f t="shared" si="37"/>
        <v>5.1954027669970468E-2</v>
      </c>
      <c r="W124">
        <f t="shared" si="37"/>
        <v>4.9371640327232354E-2</v>
      </c>
      <c r="X124">
        <f t="shared" si="28"/>
        <v>0.35404516925014728</v>
      </c>
      <c r="Y124">
        <f t="shared" si="29"/>
        <v>-1.0383307772363073</v>
      </c>
      <c r="Z124">
        <f t="shared" si="39"/>
        <v>3.7930287756776823E-15</v>
      </c>
      <c r="AA124">
        <f t="shared" si="39"/>
        <v>3.6126994634896335E-7</v>
      </c>
      <c r="AB124">
        <f t="shared" si="39"/>
        <v>0.71380545562113662</v>
      </c>
      <c r="AC124">
        <f t="shared" si="39"/>
        <v>0.14674406596199829</v>
      </c>
      <c r="AD124">
        <f t="shared" si="39"/>
        <v>0.13945011714691491</v>
      </c>
      <c r="AE124">
        <f t="shared" si="33"/>
        <v>1</v>
      </c>
      <c r="AF124" s="18">
        <f t="shared" si="31"/>
        <v>9.9154847935456214</v>
      </c>
      <c r="AG124">
        <f t="shared" si="34"/>
        <v>9785.4635230039094</v>
      </c>
      <c r="AH124">
        <f t="shared" si="36"/>
        <v>1.90048574434547E-2</v>
      </c>
      <c r="AI124">
        <f t="shared" si="38"/>
        <v>7.2085971160675864E-17</v>
      </c>
      <c r="AJ124">
        <f t="shared" si="38"/>
        <v>6.8658838289665766E-9</v>
      </c>
      <c r="AK124">
        <f t="shared" si="38"/>
        <v>1.3565770926439931E-2</v>
      </c>
      <c r="AL124">
        <f t="shared" si="38"/>
        <v>2.7888500542806909E-3</v>
      </c>
      <c r="AM124">
        <f t="shared" si="38"/>
        <v>2.6502295968501757E-3</v>
      </c>
      <c r="AO124" s="34">
        <f t="shared" si="41"/>
        <v>3.5744251699087116E-13</v>
      </c>
      <c r="AP124" s="35">
        <f t="shared" si="41"/>
        <v>3.404488775940247E-5</v>
      </c>
      <c r="AQ124" s="35">
        <f t="shared" si="41"/>
        <v>67.266670987342891</v>
      </c>
      <c r="AR124" s="35">
        <f t="shared" si="41"/>
        <v>13.828676604637582</v>
      </c>
      <c r="AS124" s="36">
        <f t="shared" si="40"/>
        <v>13.141318934170087</v>
      </c>
      <c r="AT124">
        <f>SUM(AO105:AS124)</f>
        <v>5159.2200527089499</v>
      </c>
      <c r="AU124">
        <f>C124*0.5</f>
        <v>4958.5586659316896</v>
      </c>
      <c r="AW124">
        <f>(((AO124-labtown_av20!AO124)/labtown_av20!AO124)/10)*100</f>
        <v>0.75922464333209616</v>
      </c>
      <c r="AX124">
        <f>(((AP124-labtown_av20!AP124)/labtown_av20!AP124)/10)*100</f>
        <v>0.75922464333209849</v>
      </c>
      <c r="AY124">
        <f>(((AQ124-labtown_av20!AQ124)/labtown_av20!AQ124)/10)*100</f>
        <v>-0.5904633778390489</v>
      </c>
      <c r="AZ124">
        <f>(((AR124-labtown_av20!AR124)/labtown_av20!AR124)/10)*100</f>
        <v>-1.3948242515314835</v>
      </c>
      <c r="BA124">
        <f>(((AS124-labtown_av20!AS124)/labtown_av20!AS124)/10)*100</f>
        <v>0.75922464333209616</v>
      </c>
    </row>
    <row r="125" spans="1:53" x14ac:dyDescent="0.35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11.083251352740101</v>
      </c>
      <c r="K125">
        <v>10.8853361500126</v>
      </c>
      <c r="L125">
        <v>15</v>
      </c>
      <c r="M125">
        <v>11.3094401558572</v>
      </c>
      <c r="N125">
        <f t="shared" si="26"/>
        <v>-14.333216218200119</v>
      </c>
      <c r="O125">
        <f t="shared" si="27"/>
        <v>-5.9166081091000597</v>
      </c>
      <c r="P125">
        <f t="shared" si="23"/>
        <v>0.1527172633622389</v>
      </c>
      <c r="Q125">
        <f t="shared" si="24"/>
        <v>-1.5885336150012601</v>
      </c>
      <c r="R125">
        <f t="shared" si="25"/>
        <v>-1.5297029058910561</v>
      </c>
      <c r="S125">
        <f t="shared" si="37"/>
        <v>5.9588614607798793E-7</v>
      </c>
      <c r="T125">
        <f t="shared" si="37"/>
        <v>2.6943235469894769E-3</v>
      </c>
      <c r="U125">
        <f t="shared" si="37"/>
        <v>1.1649955454499463</v>
      </c>
      <c r="V125">
        <f t="shared" si="37"/>
        <v>0.2042248645484149</v>
      </c>
      <c r="W125">
        <f t="shared" si="37"/>
        <v>0.21660000834433987</v>
      </c>
      <c r="X125">
        <f t="shared" si="28"/>
        <v>1.5885153377758365</v>
      </c>
      <c r="Y125">
        <f t="shared" si="29"/>
        <v>0.46279983018968751</v>
      </c>
      <c r="Z125">
        <f t="shared" si="39"/>
        <v>3.7512143062610858E-7</v>
      </c>
      <c r="AA125">
        <f t="shared" si="39"/>
        <v>1.6961268694842698E-3</v>
      </c>
      <c r="AB125">
        <f t="shared" si="39"/>
        <v>0.73338640033600022</v>
      </c>
      <c r="AC125">
        <f t="shared" si="39"/>
        <v>0.12856335704908006</v>
      </c>
      <c r="AD125">
        <f t="shared" si="39"/>
        <v>0.13635374062400485</v>
      </c>
      <c r="AE125">
        <f t="shared" si="33"/>
        <v>1</v>
      </c>
      <c r="AF125" s="16">
        <f t="shared" si="31"/>
        <v>9.3332106495075688</v>
      </c>
      <c r="AG125">
        <f t="shared" si="34"/>
        <v>15633.487554958947</v>
      </c>
      <c r="AH125">
        <f>AG125/C409</f>
        <v>5.1332391198091264E-2</v>
      </c>
      <c r="AI125">
        <f t="shared" si="38"/>
        <v>1.925588002368706E-8</v>
      </c>
      <c r="AJ125">
        <f t="shared" si="38"/>
        <v>8.7066247985960417E-5</v>
      </c>
      <c r="AK125">
        <f t="shared" si="38"/>
        <v>3.7646477601407533E-2</v>
      </c>
      <c r="AL125">
        <f t="shared" si="38"/>
        <v>6.5994645377832617E-3</v>
      </c>
      <c r="AM125">
        <f t="shared" si="38"/>
        <v>6.999363555034486E-3</v>
      </c>
      <c r="AO125" s="29">
        <f t="shared" si="41"/>
        <v>1.0344696060279707E-4</v>
      </c>
      <c r="AP125" s="30">
        <f t="shared" si="41"/>
        <v>0.46773965740114859</v>
      </c>
      <c r="AQ125" s="30">
        <f t="shared" si="41"/>
        <v>202.24542739549102</v>
      </c>
      <c r="AR125" s="30">
        <f t="shared" si="41"/>
        <v>35.45382227142175</v>
      </c>
      <c r="AS125" s="31">
        <f t="shared" si="40"/>
        <v>37.602170611346828</v>
      </c>
      <c r="AW125">
        <f>(((AO125-labtown_av20!AO125)/labtown_av20!AO125)/10)*100</f>
        <v>0.49895706983752608</v>
      </c>
      <c r="AX125">
        <f>(((AP125-labtown_av20!AP125)/labtown_av20!AP125)/10)*100</f>
        <v>0.49895706983752408</v>
      </c>
      <c r="AY125">
        <f>(((AQ125-labtown_av20!AQ125)/labtown_av20!AQ125)/10)*100</f>
        <v>-0.10626859941450491</v>
      </c>
      <c r="AZ125">
        <f>(((AR125-labtown_av20!AR125)/labtown_av20!AR125)/10)*100</f>
        <v>-0.49024299996198062</v>
      </c>
      <c r="BA125">
        <f>(((AS125-labtown_av20!AS125)/labtown_av20!AS125)/10)*100</f>
        <v>0.49895706983752192</v>
      </c>
    </row>
    <row r="126" spans="1:53" x14ac:dyDescent="0.35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9.6747256862720299</v>
      </c>
      <c r="K126">
        <v>9.5019627275885945</v>
      </c>
      <c r="L126">
        <v>15</v>
      </c>
      <c r="M126">
        <v>9.8721690676245295</v>
      </c>
      <c r="N126">
        <f t="shared" si="26"/>
        <v>-12.32103669467436</v>
      </c>
      <c r="O126">
        <f t="shared" si="27"/>
        <v>-4.9105183473371801</v>
      </c>
      <c r="P126">
        <f t="shared" si="23"/>
        <v>0.30614595203108286</v>
      </c>
      <c r="Q126">
        <f t="shared" si="24"/>
        <v>-1.4501962727588595</v>
      </c>
      <c r="R126">
        <f t="shared" si="25"/>
        <v>-1.4491054375417303</v>
      </c>
      <c r="S126">
        <f t="shared" si="37"/>
        <v>4.4569909492929217E-6</v>
      </c>
      <c r="T126">
        <f t="shared" si="37"/>
        <v>7.3686678119366366E-3</v>
      </c>
      <c r="U126">
        <f t="shared" si="37"/>
        <v>1.3581805212882778</v>
      </c>
      <c r="V126">
        <f t="shared" si="37"/>
        <v>0.23452425285408654</v>
      </c>
      <c r="W126">
        <f t="shared" si="37"/>
        <v>0.23478021975184224</v>
      </c>
      <c r="X126">
        <f t="shared" si="28"/>
        <v>1.8348581186970925</v>
      </c>
      <c r="Y126">
        <f t="shared" si="29"/>
        <v>0.60696715900610487</v>
      </c>
      <c r="Z126">
        <f t="shared" si="39"/>
        <v>2.4290657156956474E-6</v>
      </c>
      <c r="AA126">
        <f t="shared" si="39"/>
        <v>4.015933295795659E-3</v>
      </c>
      <c r="AB126">
        <f t="shared" si="39"/>
        <v>0.74021010532013398</v>
      </c>
      <c r="AC126">
        <f t="shared" si="39"/>
        <v>0.12781601501734585</v>
      </c>
      <c r="AD126">
        <f t="shared" si="39"/>
        <v>0.12795551730100879</v>
      </c>
      <c r="AE126">
        <f t="shared" si="33"/>
        <v>1</v>
      </c>
      <c r="AF126" s="17">
        <f t="shared" si="31"/>
        <v>8.8419653060436207</v>
      </c>
      <c r="AG126">
        <f t="shared" si="34"/>
        <v>10581.28673251812</v>
      </c>
      <c r="AH126">
        <f t="shared" ref="AH126:AH144" si="42">AG126/C410</f>
        <v>5.2340178310982005E-2</v>
      </c>
      <c r="AI126">
        <f t="shared" si="38"/>
        <v>1.2713773268860331E-7</v>
      </c>
      <c r="AJ126">
        <f t="shared" si="38"/>
        <v>2.1019466478695444E-4</v>
      </c>
      <c r="AK126">
        <f t="shared" si="38"/>
        <v>3.8742728900046583E-2</v>
      </c>
      <c r="AL126">
        <f t="shared" si="38"/>
        <v>6.689913017007036E-3</v>
      </c>
      <c r="AM126">
        <f t="shared" si="38"/>
        <v>6.6972145914087431E-3</v>
      </c>
      <c r="AO126" s="32">
        <f t="shared" si="41"/>
        <v>6.8301277367683677E-4</v>
      </c>
      <c r="AP126">
        <f t="shared" si="41"/>
        <v>1.1292134755922068</v>
      </c>
      <c r="AQ126">
        <f t="shared" si="41"/>
        <v>208.13473833643886</v>
      </c>
      <c r="AR126">
        <f t="shared" si="41"/>
        <v>35.939732043155622</v>
      </c>
      <c r="AS126" s="33">
        <f t="shared" si="40"/>
        <v>35.978957759069033</v>
      </c>
      <c r="AW126">
        <f>(((AO126-labtown_av20!AO126)/labtown_av20!AO126)/10)*100</f>
        <v>0.45359468621583388</v>
      </c>
      <c r="AX126">
        <f>(((AP126-labtown_av20!AP126)/labtown_av20!AP126)/10)*100</f>
        <v>0.45359468621583099</v>
      </c>
      <c r="AY126">
        <f>(((AQ126-labtown_av20!AQ126)/labtown_av20!AQ126)/10)*100</f>
        <v>-7.4402554649216621E-2</v>
      </c>
      <c r="AZ126">
        <f>(((AR126-labtown_av20!AR126)/labtown_av20!AR126)/10)*100</f>
        <v>-0.41150033273489689</v>
      </c>
      <c r="BA126">
        <f>(((AS126-labtown_av20!AS126)/labtown_av20!AS126)/10)*100</f>
        <v>0.4535946862158321</v>
      </c>
    </row>
    <row r="127" spans="1:53" x14ac:dyDescent="0.35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7.7762653879804002</v>
      </c>
      <c r="K127">
        <v>7.637403506052177</v>
      </c>
      <c r="L127">
        <v>15</v>
      </c>
      <c r="M127">
        <v>7.9349646816126498</v>
      </c>
      <c r="N127">
        <f t="shared" si="26"/>
        <v>-9.6089505542577243</v>
      </c>
      <c r="O127">
        <f t="shared" si="27"/>
        <v>-3.5544752771288621</v>
      </c>
      <c r="P127">
        <f t="shared" si="23"/>
        <v>0.51294252023784925</v>
      </c>
      <c r="Q127">
        <f t="shared" si="24"/>
        <v>-1.2637403506052176</v>
      </c>
      <c r="R127">
        <f t="shared" si="25"/>
        <v>-1.3615476530216795</v>
      </c>
      <c r="S127">
        <f t="shared" si="37"/>
        <v>6.7125231640553288E-5</v>
      </c>
      <c r="T127">
        <f t="shared" si="37"/>
        <v>2.8596376152790096E-2</v>
      </c>
      <c r="U127">
        <f t="shared" si="37"/>
        <v>1.6701985644651487</v>
      </c>
      <c r="V127">
        <f t="shared" si="37"/>
        <v>0.28259504271002694</v>
      </c>
      <c r="W127">
        <f t="shared" si="37"/>
        <v>0.25626386234882592</v>
      </c>
      <c r="X127">
        <f t="shared" si="28"/>
        <v>2.2377209709084322</v>
      </c>
      <c r="Y127">
        <f t="shared" si="29"/>
        <v>0.80545792423853102</v>
      </c>
      <c r="Z127">
        <f t="shared" si="39"/>
        <v>2.99971410704092E-5</v>
      </c>
      <c r="AA127">
        <f t="shared" si="39"/>
        <v>1.2779241256867259E-2</v>
      </c>
      <c r="AB127">
        <f t="shared" si="39"/>
        <v>0.74638374765157145</v>
      </c>
      <c r="AC127">
        <f t="shared" si="39"/>
        <v>0.12628698858522283</v>
      </c>
      <c r="AD127">
        <f t="shared" si="39"/>
        <v>0.11452002536526805</v>
      </c>
      <c r="AE127">
        <f t="shared" si="33"/>
        <v>1</v>
      </c>
      <c r="AF127" s="17">
        <f t="shared" si="31"/>
        <v>9.3885152670662713</v>
      </c>
      <c r="AG127">
        <f t="shared" si="34"/>
        <v>21001.220079322658</v>
      </c>
      <c r="AH127">
        <f t="shared" si="42"/>
        <v>5.4838792793077136E-2</v>
      </c>
      <c r="AI127">
        <f t="shared" si="38"/>
        <v>1.6450070035448743E-6</v>
      </c>
      <c r="AJ127">
        <f t="shared" si="38"/>
        <v>7.007981633380862E-4</v>
      </c>
      <c r="AK127">
        <f t="shared" si="38"/>
        <v>4.0930783681584898E-2</v>
      </c>
      <c r="AL127">
        <f t="shared" si="38"/>
        <v>6.9254259994867328E-3</v>
      </c>
      <c r="AM127">
        <f t="shared" si="38"/>
        <v>6.2801399416638724E-3</v>
      </c>
      <c r="AO127" s="32">
        <f t="shared" si="41"/>
        <v>8.837351213120407E-3</v>
      </c>
      <c r="AP127">
        <f t="shared" si="41"/>
        <v>3.7648468885436235</v>
      </c>
      <c r="AQ127">
        <f t="shared" si="41"/>
        <v>219.88946554205714</v>
      </c>
      <c r="AR127">
        <f t="shared" si="41"/>
        <v>37.204961271321508</v>
      </c>
      <c r="AS127" s="33">
        <f t="shared" si="40"/>
        <v>33.738338020708106</v>
      </c>
      <c r="AW127">
        <f>(((AO127-labtown_av20!AO127)/labtown_av20!AO127)/10)*100</f>
        <v>0.39216474676834895</v>
      </c>
      <c r="AX127">
        <f>(((AP127-labtown_av20!AP127)/labtown_av20!AP127)/10)*100</f>
        <v>0.39216474676834823</v>
      </c>
      <c r="AY127">
        <f>(((AQ127-labtown_av20!AQ127)/labtown_av20!AQ127)/10)*100</f>
        <v>-3.1864375971698687E-2</v>
      </c>
      <c r="AZ127">
        <f>(((AR127-labtown_av20!AR127)/labtown_av20!AR127)/10)*100</f>
        <v>-0.30489429664085527</v>
      </c>
      <c r="BA127">
        <f>(((AS127-labtown_av20!AS127)/labtown_av20!AS127)/10)*100</f>
        <v>0.39216474676834884</v>
      </c>
    </row>
    <row r="128" spans="1:53" x14ac:dyDescent="0.35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6.2685169611910796</v>
      </c>
      <c r="K128">
        <v>6.1565791583126819</v>
      </c>
      <c r="L128">
        <v>15</v>
      </c>
      <c r="M128">
        <v>6.3964458787664196</v>
      </c>
      <c r="N128">
        <f t="shared" si="26"/>
        <v>-7.4550242302729668</v>
      </c>
      <c r="O128">
        <f t="shared" si="27"/>
        <v>-2.4775121151364834</v>
      </c>
      <c r="P128">
        <f t="shared" si="23"/>
        <v>0.67717940244168506</v>
      </c>
      <c r="Q128">
        <f t="shared" si="24"/>
        <v>-1.1156579158312683</v>
      </c>
      <c r="R128">
        <f t="shared" si="25"/>
        <v>-1.298789949944877</v>
      </c>
      <c r="S128">
        <f t="shared" si="37"/>
        <v>5.785276420021845E-4</v>
      </c>
      <c r="T128">
        <f t="shared" si="37"/>
        <v>8.3951828477952961E-2</v>
      </c>
      <c r="U128">
        <f t="shared" si="37"/>
        <v>1.9683180620005984</v>
      </c>
      <c r="V128">
        <f t="shared" si="37"/>
        <v>0.32769960920031993</v>
      </c>
      <c r="W128">
        <f t="shared" si="37"/>
        <v>0.27286176974910409</v>
      </c>
      <c r="X128">
        <f t="shared" si="28"/>
        <v>2.6534097970699779</v>
      </c>
      <c r="Y128">
        <f t="shared" si="29"/>
        <v>0.97584552876414932</v>
      </c>
      <c r="Z128">
        <f t="shared" si="39"/>
        <v>2.1803177279326489E-4</v>
      </c>
      <c r="AA128">
        <f t="shared" si="39"/>
        <v>3.1639224582142036E-2</v>
      </c>
      <c r="AB128">
        <f t="shared" si="39"/>
        <v>0.74180703793816904</v>
      </c>
      <c r="AC128">
        <f t="shared" si="39"/>
        <v>0.12350131877939907</v>
      </c>
      <c r="AD128">
        <f t="shared" si="39"/>
        <v>0.10283438692749651</v>
      </c>
      <c r="AE128">
        <f t="shared" si="33"/>
        <v>0.99999999999999989</v>
      </c>
      <c r="AF128" s="17">
        <f t="shared" si="31"/>
        <v>8.8928132015222179</v>
      </c>
      <c r="AG128">
        <f t="shared" si="34"/>
        <v>14413.276956729267</v>
      </c>
      <c r="AH128">
        <f t="shared" si="42"/>
        <v>5.8010431793291566E-2</v>
      </c>
      <c r="AI128">
        <f t="shared" si="38"/>
        <v>1.2648117284394136E-5</v>
      </c>
      <c r="AJ128">
        <f t="shared" si="38"/>
        <v>1.8354050796149845E-3</v>
      </c>
      <c r="AK128">
        <f t="shared" si="38"/>
        <v>4.3032546578095805E-2</v>
      </c>
      <c r="AL128">
        <f t="shared" si="38"/>
        <v>7.1643648294338882E-3</v>
      </c>
      <c r="AM128">
        <f t="shared" si="38"/>
        <v>5.9654671888624902E-3</v>
      </c>
      <c r="AO128" s="32">
        <f t="shared" si="41"/>
        <v>6.7948558508298521E-2</v>
      </c>
      <c r="AP128">
        <f t="shared" si="41"/>
        <v>9.8602129182122784</v>
      </c>
      <c r="AQ128">
        <f t="shared" si="41"/>
        <v>231.18061314394967</v>
      </c>
      <c r="AR128">
        <f t="shared" si="41"/>
        <v>38.488594930111255</v>
      </c>
      <c r="AS128" s="33">
        <f t="shared" si="40"/>
        <v>32.047844528757835</v>
      </c>
      <c r="AW128">
        <f>(((AO128-labtown_av20!AO128)/labtown_av20!AO128)/10)*100</f>
        <v>0.35387540513197563</v>
      </c>
      <c r="AX128">
        <f>(((AP128-labtown_av20!AP128)/labtown_av20!AP128)/10)*100</f>
        <v>0.35387540513197463</v>
      </c>
      <c r="AY128">
        <f>(((AQ128-labtown_av20!AQ128)/labtown_av20!AQ128)/10)*100</f>
        <v>1.1951646896277009E-2</v>
      </c>
      <c r="AZ128">
        <f>(((AR128-labtown_av20!AR128)/labtown_av20!AR128)/10)*100</f>
        <v>-0.20970113684445385</v>
      </c>
      <c r="BA128">
        <f>(((AS128-labtown_av20!AS128)/labtown_av20!AS128)/10)*100</f>
        <v>0.35387540513197763</v>
      </c>
    </row>
    <row r="129" spans="1:53" x14ac:dyDescent="0.35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4.0034428911858404</v>
      </c>
      <c r="K129">
        <v>3.9319528395575234</v>
      </c>
      <c r="L129">
        <v>15</v>
      </c>
      <c r="M129">
        <v>4.0851458073324904</v>
      </c>
      <c r="N129">
        <f t="shared" si="26"/>
        <v>-4.2192041302654788</v>
      </c>
      <c r="O129">
        <f t="shared" si="27"/>
        <v>-0.8596020651327394</v>
      </c>
      <c r="P129">
        <f t="shared" si="23"/>
        <v>0.9239106850672566</v>
      </c>
      <c r="Q129">
        <f t="shared" si="24"/>
        <v>-0.89319528395575243</v>
      </c>
      <c r="R129">
        <f t="shared" si="25"/>
        <v>-1.1772640834684116</v>
      </c>
      <c r="S129">
        <f t="shared" si="37"/>
        <v>1.4710347367561091E-2</v>
      </c>
      <c r="T129">
        <f t="shared" si="37"/>
        <v>0.42333050677356487</v>
      </c>
      <c r="U129">
        <f t="shared" si="37"/>
        <v>2.5191226472938806</v>
      </c>
      <c r="V129">
        <f t="shared" si="37"/>
        <v>0.40934568514786873</v>
      </c>
      <c r="W129">
        <f t="shared" si="37"/>
        <v>0.30812057865882664</v>
      </c>
      <c r="X129">
        <f t="shared" si="28"/>
        <v>3.6746297652417019</v>
      </c>
      <c r="Y129">
        <f t="shared" si="29"/>
        <v>1.3014523834378493</v>
      </c>
      <c r="Z129">
        <f t="shared" si="39"/>
        <v>4.003218911114847E-3</v>
      </c>
      <c r="AA129">
        <f t="shared" si="39"/>
        <v>0.11520358071930002</v>
      </c>
      <c r="AB129">
        <f t="shared" si="39"/>
        <v>0.68554461489487861</v>
      </c>
      <c r="AC129">
        <f t="shared" si="39"/>
        <v>0.11139780366987358</v>
      </c>
      <c r="AD129">
        <f t="shared" si="39"/>
        <v>8.3850781804832991E-2</v>
      </c>
      <c r="AE129">
        <f t="shared" si="33"/>
        <v>1.0000000000000002</v>
      </c>
      <c r="AF129" s="17">
        <f t="shared" si="31"/>
        <v>9.595459734844523</v>
      </c>
      <c r="AG129">
        <f t="shared" si="34"/>
        <v>36551.459765721469</v>
      </c>
      <c r="AH129">
        <f t="shared" si="42"/>
        <v>7.2070497298664687E-2</v>
      </c>
      <c r="AI129">
        <f t="shared" si="38"/>
        <v>2.88513977719466E-4</v>
      </c>
      <c r="AJ129">
        <f t="shared" si="38"/>
        <v>8.3027793530268124E-3</v>
      </c>
      <c r="AK129">
        <f t="shared" si="38"/>
        <v>4.9407541315895476E-2</v>
      </c>
      <c r="AL129">
        <f t="shared" si="38"/>
        <v>8.0284951084668033E-3</v>
      </c>
      <c r="AM129">
        <f t="shared" si="38"/>
        <v>6.0431675435561379E-3</v>
      </c>
      <c r="AO129" s="32">
        <f t="shared" si="41"/>
        <v>1.5499626114094922</v>
      </c>
      <c r="AP129">
        <f t="shared" si="41"/>
        <v>44.604416291010025</v>
      </c>
      <c r="AQ129">
        <f t="shared" si="41"/>
        <v>265.42853267154169</v>
      </c>
      <c r="AR129">
        <f t="shared" si="41"/>
        <v>43.130899037783273</v>
      </c>
      <c r="AS129" s="33">
        <f t="shared" si="40"/>
        <v>32.465268480347142</v>
      </c>
      <c r="AW129">
        <f>(((AO129-labtown_av20!AO129)/labtown_av20!AO129)/10)*100</f>
        <v>0.31518333581324193</v>
      </c>
      <c r="AX129">
        <f>(((AP129-labtown_av20!AP129)/labtown_av20!AP129)/10)*100</f>
        <v>0.31518333581324115</v>
      </c>
      <c r="AY129">
        <f>(((AQ129-labtown_av20!AQ129)/labtown_av20!AQ129)/10)*100</f>
        <v>9.6308930083882111E-2</v>
      </c>
      <c r="AZ129">
        <f>(((AR129-labtown_av20!AR129)/labtown_av20!AR129)/10)*100</f>
        <v>-4.7021090417955443E-2</v>
      </c>
      <c r="BA129">
        <f>(((AS129-labtown_av20!AS129)/labtown_av20!AS129)/10)*100</f>
        <v>0.31518333581323776</v>
      </c>
    </row>
    <row r="130" spans="1:53" x14ac:dyDescent="0.35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2.3833440937322301</v>
      </c>
      <c r="K130">
        <v>2.3407843777727315</v>
      </c>
      <c r="L130">
        <v>15</v>
      </c>
      <c r="M130">
        <v>2.4319837691145199</v>
      </c>
      <c r="N130">
        <f t="shared" si="26"/>
        <v>-1.9047772767603237</v>
      </c>
      <c r="O130">
        <f t="shared" si="27"/>
        <v>0.29761136161983814</v>
      </c>
      <c r="P130">
        <f t="shared" si="23"/>
        <v>1.1003857326470246</v>
      </c>
      <c r="Q130">
        <f t="shared" si="24"/>
        <v>-0.73407843777727311</v>
      </c>
      <c r="R130">
        <f t="shared" si="25"/>
        <v>-1.1146281910833302</v>
      </c>
      <c r="S130">
        <f t="shared" si="37"/>
        <v>0.14885579257473774</v>
      </c>
      <c r="T130">
        <f t="shared" si="37"/>
        <v>1.3466383308288352</v>
      </c>
      <c r="U130">
        <f t="shared" si="37"/>
        <v>3.0053250523821333</v>
      </c>
      <c r="V130">
        <f t="shared" si="37"/>
        <v>0.47994755677050166</v>
      </c>
      <c r="W130">
        <f t="shared" si="37"/>
        <v>0.32803722339281582</v>
      </c>
      <c r="X130">
        <f t="shared" si="28"/>
        <v>5.3088039559490232</v>
      </c>
      <c r="Y130">
        <f t="shared" si="29"/>
        <v>1.6693665661819264</v>
      </c>
      <c r="Z130">
        <f t="shared" si="39"/>
        <v>2.803942164937746E-2</v>
      </c>
      <c r="AA130">
        <f t="shared" si="39"/>
        <v>0.25366134104835386</v>
      </c>
      <c r="AB130">
        <f t="shared" si="39"/>
        <v>0.56610209706734016</v>
      </c>
      <c r="AC130">
        <f t="shared" si="39"/>
        <v>9.0405967286223562E-2</v>
      </c>
      <c r="AD130">
        <f t="shared" si="39"/>
        <v>6.1791172948705085E-2</v>
      </c>
      <c r="AE130">
        <f t="shared" si="33"/>
        <v>1.0000000000000002</v>
      </c>
      <c r="AF130" s="17">
        <f t="shared" si="31"/>
        <v>9.2076776615028511</v>
      </c>
      <c r="AG130">
        <f t="shared" si="34"/>
        <v>32087.898935162586</v>
      </c>
      <c r="AH130">
        <f t="shared" si="42"/>
        <v>8.6892588237140286E-2</v>
      </c>
      <c r="AI130">
        <f t="shared" si="38"/>
        <v>2.4364179197869126E-3</v>
      </c>
      <c r="AJ130">
        <f t="shared" si="38"/>
        <v>2.2041290459395423E-2</v>
      </c>
      <c r="AK130">
        <f t="shared" si="38"/>
        <v>4.9190076420654011E-2</v>
      </c>
      <c r="AL130">
        <f t="shared" si="38"/>
        <v>7.8556084895821995E-3</v>
      </c>
      <c r="AM130">
        <f t="shared" si="38"/>
        <v>5.3691949477217525E-3</v>
      </c>
      <c r="AO130" s="32">
        <f t="shared" si="41"/>
        <v>13.088990388915272</v>
      </c>
      <c r="AP130">
        <f t="shared" si="41"/>
        <v>118.41081804534932</v>
      </c>
      <c r="AQ130">
        <f t="shared" si="41"/>
        <v>264.26026186683879</v>
      </c>
      <c r="AR130">
        <f t="shared" si="41"/>
        <v>42.202112857639534</v>
      </c>
      <c r="AS130" s="33">
        <f t="shared" si="40"/>
        <v>28.844534632666331</v>
      </c>
      <c r="AW130">
        <f>(((AO130-labtown_av20!AO130)/labtown_av20!AO130)/10)*100</f>
        <v>0.26934325648981827</v>
      </c>
      <c r="AX130">
        <f>(((AP130-labtown_av20!AP130)/labtown_av20!AP130)/10)*100</f>
        <v>0.26934325648982055</v>
      </c>
      <c r="AY130">
        <f>(((AQ130-labtown_av20!AQ130)/labtown_av20!AQ130)/10)*100</f>
        <v>0.13905865809662768</v>
      </c>
      <c r="AZ130">
        <f>(((AR130-labtown_av20!AR130)/labtown_av20!AR130)/10)*100</f>
        <v>5.3121830343248279E-2</v>
      </c>
      <c r="BA130">
        <f>(((AS130-labtown_av20!AS130)/labtown_av20!AS130)/10)*100</f>
        <v>0.26934325648981916</v>
      </c>
    </row>
    <row r="131" spans="1:53" x14ac:dyDescent="0.35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0.40655358342759002</v>
      </c>
      <c r="K131">
        <v>0.39929369800924008</v>
      </c>
      <c r="L131">
        <v>15</v>
      </c>
      <c r="M131">
        <v>0.41485059533427598</v>
      </c>
      <c r="N131">
        <f t="shared" si="26"/>
        <v>0.91920916653201368</v>
      </c>
      <c r="O131">
        <f t="shared" si="27"/>
        <v>1.7096045832660067</v>
      </c>
      <c r="P131">
        <f t="shared" si="23"/>
        <v>1.3157146989480661</v>
      </c>
      <c r="Q131">
        <f t="shared" si="24"/>
        <v>-0.53992936980092399</v>
      </c>
      <c r="R131">
        <f t="shared" si="25"/>
        <v>-1.0097905555885374</v>
      </c>
      <c r="S131">
        <f t="shared" si="37"/>
        <v>2.5073067435853851</v>
      </c>
      <c r="T131">
        <f t="shared" si="37"/>
        <v>5.5267756659158911</v>
      </c>
      <c r="U131">
        <f t="shared" si="37"/>
        <v>3.7274140123801724</v>
      </c>
      <c r="V131">
        <f t="shared" si="37"/>
        <v>0.58278941345265656</v>
      </c>
      <c r="W131">
        <f t="shared" si="37"/>
        <v>0.36429527119049093</v>
      </c>
      <c r="X131">
        <f t="shared" si="28"/>
        <v>12.708581106524598</v>
      </c>
      <c r="Y131">
        <f t="shared" si="29"/>
        <v>2.5422774429762574</v>
      </c>
      <c r="Z131">
        <f t="shared" si="39"/>
        <v>0.19729242175573253</v>
      </c>
      <c r="AA131">
        <f t="shared" si="39"/>
        <v>0.43488534397269885</v>
      </c>
      <c r="AB131">
        <f t="shared" si="39"/>
        <v>0.29329899074779597</v>
      </c>
      <c r="AC131">
        <f t="shared" si="39"/>
        <v>4.5857945003274357E-2</v>
      </c>
      <c r="AD131">
        <f t="shared" si="39"/>
        <v>2.8665298520498199E-2</v>
      </c>
      <c r="AE131">
        <f t="shared" si="33"/>
        <v>0.99999999999999978</v>
      </c>
      <c r="AF131" s="17">
        <f t="shared" si="31"/>
        <v>9.0136626232282975</v>
      </c>
      <c r="AG131">
        <f t="shared" si="34"/>
        <v>48691.357697458778</v>
      </c>
      <c r="AH131">
        <f t="shared" si="42"/>
        <v>0.15979124598950128</v>
      </c>
      <c r="AI131">
        <f t="shared" si="38"/>
        <v>3.152560189663469E-2</v>
      </c>
      <c r="AJ131">
        <f t="shared" si="38"/>
        <v>6.9490870975970398E-2</v>
      </c>
      <c r="AK131">
        <f t="shared" si="38"/>
        <v>4.6866611179053524E-2</v>
      </c>
      <c r="AL131">
        <f t="shared" si="38"/>
        <v>7.3276981705912344E-3</v>
      </c>
      <c r="AM131">
        <f t="shared" si="38"/>
        <v>4.5804637672514151E-3</v>
      </c>
      <c r="AO131" s="32">
        <f t="shared" si="41"/>
        <v>169.36269302513981</v>
      </c>
      <c r="AP131">
        <f t="shared" si="41"/>
        <v>373.32074063934721</v>
      </c>
      <c r="AQ131">
        <f t="shared" si="41"/>
        <v>251.77807891731129</v>
      </c>
      <c r="AR131">
        <f t="shared" si="41"/>
        <v>39.366058732702598</v>
      </c>
      <c r="AS131" s="33">
        <f t="shared" si="40"/>
        <v>24.607291606019675</v>
      </c>
      <c r="AW131">
        <f>(((AO131-labtown_av20!AO131)/labtown_av20!AO131)/10)*100</f>
        <v>0.2488129999545024</v>
      </c>
      <c r="AX131">
        <f>(((AP131-labtown_av20!AP131)/labtown_av20!AP131)/10)*100</f>
        <v>0.24881299995450185</v>
      </c>
      <c r="AY131">
        <f>(((AQ131-labtown_av20!AQ131)/labtown_av20!AQ131)/10)*100</f>
        <v>0.22651572769862216</v>
      </c>
      <c r="AZ131">
        <f>(((AR131-labtown_av20!AR131)/labtown_av20!AR131)/10)*100</f>
        <v>0.21167783596241527</v>
      </c>
      <c r="BA131">
        <f>(((AS131-labtown_av20!AS131)/labtown_av20!AS131)/10)*100</f>
        <v>0.24881299995450173</v>
      </c>
    </row>
    <row r="132" spans="1:53" x14ac:dyDescent="0.35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2.0835836013460498</v>
      </c>
      <c r="K132">
        <v>2.0463767513220024</v>
      </c>
      <c r="L132">
        <v>15</v>
      </c>
      <c r="M132">
        <v>2.12610571565923</v>
      </c>
      <c r="N132">
        <f t="shared" si="26"/>
        <v>-1.4765480019229318</v>
      </c>
      <c r="O132">
        <f t="shared" si="27"/>
        <v>0.51172599903853411</v>
      </c>
      <c r="P132">
        <f t="shared" si="23"/>
        <v>1.1330382148533773</v>
      </c>
      <c r="Q132">
        <f t="shared" si="24"/>
        <v>-0.70463767513220021</v>
      </c>
      <c r="R132">
        <f t="shared" si="25"/>
        <v>-1.0708787557466188</v>
      </c>
      <c r="S132">
        <f t="shared" si="37"/>
        <v>0.22842485110681349</v>
      </c>
      <c r="T132">
        <f t="shared" si="37"/>
        <v>1.6681679678867309</v>
      </c>
      <c r="U132">
        <f t="shared" si="37"/>
        <v>3.1050760717797941</v>
      </c>
      <c r="V132">
        <f t="shared" si="37"/>
        <v>0.49428763451702157</v>
      </c>
      <c r="W132">
        <f t="shared" si="37"/>
        <v>0.34270722911168955</v>
      </c>
      <c r="X132">
        <f t="shared" si="28"/>
        <v>5.8386637544020497</v>
      </c>
      <c r="Y132">
        <f t="shared" si="29"/>
        <v>1.7645019614815909</v>
      </c>
      <c r="Z132">
        <f t="shared" si="39"/>
        <v>3.9122796022393477E-2</v>
      </c>
      <c r="AA132">
        <f t="shared" si="39"/>
        <v>0.2857105731819235</v>
      </c>
      <c r="AB132">
        <f t="shared" si="39"/>
        <v>0.53181279182907693</v>
      </c>
      <c r="AC132">
        <f t="shared" si="39"/>
        <v>8.4657664032177629E-2</v>
      </c>
      <c r="AD132">
        <f t="shared" si="39"/>
        <v>5.8696174934428462E-2</v>
      </c>
      <c r="AE132">
        <f t="shared" si="33"/>
        <v>1</v>
      </c>
      <c r="AF132" s="17">
        <f t="shared" si="31"/>
        <v>9.1967088629451759</v>
      </c>
      <c r="AG132">
        <f t="shared" si="34"/>
        <v>33923.397125014737</v>
      </c>
      <c r="AH132">
        <f t="shared" si="42"/>
        <v>9.2954907893320726E-2</v>
      </c>
      <c r="AI132">
        <f t="shared" si="38"/>
        <v>3.63665590079076E-3</v>
      </c>
      <c r="AJ132">
        <f t="shared" si="38"/>
        <v>2.6558200014273569E-2</v>
      </c>
      <c r="AK132">
        <f t="shared" si="38"/>
        <v>4.9434609080961596E-2</v>
      </c>
      <c r="AL132">
        <f t="shared" si="38"/>
        <v>7.8693453625747617E-3</v>
      </c>
      <c r="AM132">
        <f t="shared" si="38"/>
        <v>5.4560975347200382E-3</v>
      </c>
      <c r="AO132" s="32">
        <f t="shared" si="41"/>
        <v>19.536941403470447</v>
      </c>
      <c r="AP132">
        <f t="shared" si="41"/>
        <v>142.67668198899096</v>
      </c>
      <c r="AQ132">
        <f t="shared" si="41"/>
        <v>265.57394685271419</v>
      </c>
      <c r="AR132">
        <f t="shared" si="41"/>
        <v>42.275910459074481</v>
      </c>
      <c r="AS132" s="33">
        <f t="shared" si="40"/>
        <v>29.311395066073388</v>
      </c>
      <c r="AW132">
        <f>(((AO132-labtown_av20!AO132)/labtown_av20!AO132)/10)*100</f>
        <v>0.27282833745547624</v>
      </c>
      <c r="AX132">
        <f>(((AP132-labtown_av20!AP132)/labtown_av20!AP132)/10)*100</f>
        <v>0.27282833745547774</v>
      </c>
      <c r="AY132">
        <f>(((AQ132-labtown_av20!AQ132)/labtown_av20!AQ132)/10)*100</f>
        <v>0.15880004143973109</v>
      </c>
      <c r="AZ132">
        <f>(((AR132-labtown_av20!AR132)/labtown_av20!AR132)/10)*100</f>
        <v>8.3485221786305533E-2</v>
      </c>
      <c r="BA132">
        <f>(((AS132-labtown_av20!AS132)/labtown_av20!AS132)/10)*100</f>
        <v>0.27282833745547697</v>
      </c>
    </row>
    <row r="133" spans="1:53" x14ac:dyDescent="0.35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4.3176407657627296</v>
      </c>
      <c r="K133">
        <v>4.2405400378026732</v>
      </c>
      <c r="L133">
        <v>15</v>
      </c>
      <c r="M133">
        <v>4.4057558834313504</v>
      </c>
      <c r="N133">
        <f t="shared" si="26"/>
        <v>-4.6680582368038799</v>
      </c>
      <c r="O133">
        <f t="shared" si="27"/>
        <v>-1.0840291184019399</v>
      </c>
      <c r="P133">
        <f t="shared" ref="P133:P196" si="43">$P$2+$J$2*J133+$K$2*K133+$F$2*G133</f>
        <v>0.8896855594437032</v>
      </c>
      <c r="Q133">
        <f t="shared" ref="Q133:Q196" si="44">$Q$2+$K$3*K133</f>
        <v>-0.92405400378026736</v>
      </c>
      <c r="R133">
        <f t="shared" ref="R133:R196" si="45">$R$2+$L$2*L133+$M$2*M133+$I$2*I133</f>
        <v>-1.200104201760724</v>
      </c>
      <c r="S133">
        <f t="shared" si="37"/>
        <v>9.3904859352896379E-3</v>
      </c>
      <c r="T133">
        <f t="shared" si="37"/>
        <v>0.33823000782712481</v>
      </c>
      <c r="U133">
        <f t="shared" si="37"/>
        <v>2.4343640681391721</v>
      </c>
      <c r="V133">
        <f t="shared" si="37"/>
        <v>0.39690671378414322</v>
      </c>
      <c r="W133">
        <f t="shared" si="37"/>
        <v>0.30116282858012861</v>
      </c>
      <c r="X133">
        <f t="shared" si="28"/>
        <v>3.4800541042658586</v>
      </c>
      <c r="Y133">
        <f t="shared" si="29"/>
        <v>1.2470478408683594</v>
      </c>
      <c r="Z133">
        <f t="shared" si="39"/>
        <v>2.6983735464856016E-3</v>
      </c>
      <c r="AA133">
        <f t="shared" si="39"/>
        <v>9.7191019936305495E-2</v>
      </c>
      <c r="AB133">
        <f t="shared" si="39"/>
        <v>0.69951902907346264</v>
      </c>
      <c r="AC133">
        <f t="shared" si="39"/>
        <v>0.11405188019853313</v>
      </c>
      <c r="AD133">
        <f t="shared" si="39"/>
        <v>8.6539697245213085E-2</v>
      </c>
      <c r="AE133">
        <f t="shared" si="33"/>
        <v>1</v>
      </c>
      <c r="AF133" s="17">
        <f t="shared" si="31"/>
        <v>8.82715987268476</v>
      </c>
      <c r="AG133">
        <f t="shared" si="34"/>
        <v>16319.1307020328</v>
      </c>
      <c r="AH133">
        <f t="shared" si="42"/>
        <v>6.2583252167525527E-2</v>
      </c>
      <c r="AI133">
        <f t="shared" si="38"/>
        <v>1.6887299210188858E-4</v>
      </c>
      <c r="AJ133">
        <f t="shared" si="38"/>
        <v>6.0825301090928078E-3</v>
      </c>
      <c r="AK133">
        <f t="shared" si="38"/>
        <v>4.3778175792487134E-2</v>
      </c>
      <c r="AL133">
        <f t="shared" si="38"/>
        <v>7.1377375786452098E-3</v>
      </c>
      <c r="AM133">
        <f t="shared" si="38"/>
        <v>5.4159356951984849E-3</v>
      </c>
      <c r="AO133" s="32">
        <f t="shared" si="41"/>
        <v>0.90722406555042179</v>
      </c>
      <c r="AP133">
        <f t="shared" si="41"/>
        <v>32.676733121863812</v>
      </c>
      <c r="AQ133">
        <f t="shared" si="41"/>
        <v>235.18630262012792</v>
      </c>
      <c r="AR133">
        <f t="shared" si="41"/>
        <v>38.345547291680354</v>
      </c>
      <c r="AS133" s="33">
        <f t="shared" si="40"/>
        <v>29.095636543190441</v>
      </c>
      <c r="AW133">
        <f>(((AO133-labtown_av20!AO133)/labtown_av20!AO133)/10)*100</f>
        <v>0.30745138308350645</v>
      </c>
      <c r="AX133">
        <f>(((AP133-labtown_av20!AP133)/labtown_av20!AP133)/10)*100</f>
        <v>0.3074513830835085</v>
      </c>
      <c r="AY133">
        <f>(((AQ133-labtown_av20!AQ133)/labtown_av20!AQ133)/10)*100</f>
        <v>7.1773924443223072E-2</v>
      </c>
      <c r="AZ133">
        <f>(((AR133-labtown_av20!AR133)/labtown_av20!AR133)/10)*100</f>
        <v>-8.2342989390769519E-2</v>
      </c>
      <c r="BA133">
        <f>(((AS133-labtown_av20!AS133)/labtown_av20!AS133)/10)*100</f>
        <v>0.30745138308350817</v>
      </c>
    </row>
    <row r="134" spans="1:53" x14ac:dyDescent="0.35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6.3559211857038997</v>
      </c>
      <c r="K134">
        <v>6.2424225931020585</v>
      </c>
      <c r="L134">
        <v>15</v>
      </c>
      <c r="M134">
        <v>6.4856338629631702</v>
      </c>
      <c r="N134">
        <f t="shared" ref="N134:N197" si="46">$N$2+$G$2*60*H134/$N$3</f>
        <v>-7.5798874081484513</v>
      </c>
      <c r="O134">
        <f t="shared" ref="O134:O197" si="47">$O$2+$H$2*60*H134/$O$3</f>
        <v>-2.5399437040742256</v>
      </c>
      <c r="P134">
        <f t="shared" si="43"/>
        <v>0.66765858512868148</v>
      </c>
      <c r="Q134">
        <f t="shared" si="44"/>
        <v>-1.1242422593102059</v>
      </c>
      <c r="R134">
        <f t="shared" si="45"/>
        <v>-1.3121862350247466</v>
      </c>
      <c r="S134">
        <f t="shared" si="37"/>
        <v>5.1061871128414466E-4</v>
      </c>
      <c r="T134">
        <f t="shared" si="37"/>
        <v>7.8870839772638923E-2</v>
      </c>
      <c r="U134">
        <f t="shared" si="37"/>
        <v>1.9496669929159252</v>
      </c>
      <c r="V134">
        <f t="shared" si="37"/>
        <v>0.32489856296946318</v>
      </c>
      <c r="W134">
        <f t="shared" si="37"/>
        <v>0.26923081067653992</v>
      </c>
      <c r="X134">
        <f t="shared" ref="X134:X197" si="48">SUM(S134:W134)</f>
        <v>2.6231778250458513</v>
      </c>
      <c r="Y134">
        <f t="shared" ref="Y134:Y197" si="49">LN(X134)</f>
        <v>0.96438649311437485</v>
      </c>
      <c r="Z134">
        <f t="shared" si="39"/>
        <v>1.9465653697160978E-4</v>
      </c>
      <c r="AA134">
        <f t="shared" si="39"/>
        <v>3.0066905498966817E-2</v>
      </c>
      <c r="AB134">
        <f t="shared" si="39"/>
        <v>0.74324621621176079</v>
      </c>
      <c r="AC134">
        <f t="shared" si="39"/>
        <v>0.12385685784141766</v>
      </c>
      <c r="AD134">
        <f t="shared" si="39"/>
        <v>0.10263536391088315</v>
      </c>
      <c r="AE134">
        <f t="shared" si="33"/>
        <v>1</v>
      </c>
      <c r="AF134" s="17">
        <f t="shared" ref="AF134:AF197" si="50">$E$2*LN(F134+0.15*E134)</f>
        <v>9.4782276004781938</v>
      </c>
      <c r="AG134">
        <f t="shared" si="34"/>
        <v>25675.644729463773</v>
      </c>
      <c r="AH134">
        <f t="shared" si="42"/>
        <v>5.1844342612723728E-2</v>
      </c>
      <c r="AI134">
        <f t="shared" si="38"/>
        <v>1.0091840194562462E-5</v>
      </c>
      <c r="AJ134">
        <f t="shared" si="38"/>
        <v>1.5587989499928228E-3</v>
      </c>
      <c r="AK134">
        <f t="shared" si="38"/>
        <v>3.8533111478893066E-2</v>
      </c>
      <c r="AL134">
        <f t="shared" si="38"/>
        <v>6.4212773728658749E-3</v>
      </c>
      <c r="AM134">
        <f t="shared" si="38"/>
        <v>5.3210629707774069E-3</v>
      </c>
      <c r="AO134" s="32">
        <f t="shared" si="41"/>
        <v>5.4215657437230461E-2</v>
      </c>
      <c r="AP134">
        <f t="shared" si="41"/>
        <v>8.3742219711188621</v>
      </c>
      <c r="AQ134">
        <f t="shared" si="41"/>
        <v>207.00862594474066</v>
      </c>
      <c r="AR134">
        <f t="shared" si="41"/>
        <v>34.496560354206942</v>
      </c>
      <c r="AS134" s="33">
        <f t="shared" si="40"/>
        <v>28.585958721486392</v>
      </c>
      <c r="AW134">
        <f>(((AO134-labtown_av20!AO134)/labtown_av20!AO134)/10)*100</f>
        <v>0.34777005134855016</v>
      </c>
      <c r="AX134">
        <f>(((AP134-labtown_av20!AP134)/labtown_av20!AP134)/10)*100</f>
        <v>0.34777005134855044</v>
      </c>
      <c r="AY134">
        <f>(((AQ134-labtown_av20!AQ134)/labtown_av20!AQ134)/10)*100</f>
        <v>1.3638104629743581E-3</v>
      </c>
      <c r="AZ134">
        <f>(((AR134-labtown_av20!AR134)/labtown_av20!AR134)/10)*100</f>
        <v>-0.22310698230731627</v>
      </c>
      <c r="BA134">
        <f>(((AS134-labtown_av20!AS134)/labtown_av20!AS134)/10)*100</f>
        <v>0.34777005134854927</v>
      </c>
    </row>
    <row r="135" spans="1:53" x14ac:dyDescent="0.35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7.5476908848880502</v>
      </c>
      <c r="K135">
        <v>7.4129106905150222</v>
      </c>
      <c r="L135">
        <v>15</v>
      </c>
      <c r="M135">
        <v>7.7017253927429001</v>
      </c>
      <c r="N135">
        <f t="shared" si="46"/>
        <v>-9.2824155498400192</v>
      </c>
      <c r="O135">
        <f t="shared" si="47"/>
        <v>-3.3912077749200096</v>
      </c>
      <c r="P135">
        <f t="shared" si="43"/>
        <v>0.5378408143246961</v>
      </c>
      <c r="Q135">
        <f t="shared" si="44"/>
        <v>-1.2412910690515022</v>
      </c>
      <c r="R135">
        <f t="shared" si="45"/>
        <v>-1.344902510494415</v>
      </c>
      <c r="S135">
        <f t="shared" si="37"/>
        <v>9.3046094311570492E-5</v>
      </c>
      <c r="T135">
        <f t="shared" si="37"/>
        <v>3.3667988980896277E-2</v>
      </c>
      <c r="U135">
        <f t="shared" si="37"/>
        <v>1.7123056819549067</v>
      </c>
      <c r="V135">
        <f t="shared" si="37"/>
        <v>0.28901084400890276</v>
      </c>
      <c r="W135">
        <f t="shared" si="37"/>
        <v>0.26056510898543161</v>
      </c>
      <c r="X135">
        <f t="shared" si="48"/>
        <v>2.2956426700244488</v>
      </c>
      <c r="Y135">
        <f t="shared" si="49"/>
        <v>0.83101283482302535</v>
      </c>
      <c r="Z135">
        <f t="shared" si="39"/>
        <v>4.0531610396743298E-5</v>
      </c>
      <c r="AA135">
        <f t="shared" si="39"/>
        <v>1.4666040765193527E-2</v>
      </c>
      <c r="AB135">
        <f t="shared" si="39"/>
        <v>0.74589382063397114</v>
      </c>
      <c r="AC135">
        <f t="shared" si="39"/>
        <v>0.1258953964319825</v>
      </c>
      <c r="AD135">
        <f t="shared" si="39"/>
        <v>0.11350421055845619</v>
      </c>
      <c r="AE135">
        <f t="shared" ref="AE135:AE198" si="51">SUM(Z135:AD135)</f>
        <v>1.0000000000000002</v>
      </c>
      <c r="AF135" s="17">
        <f t="shared" si="50"/>
        <v>9.2739023690630891</v>
      </c>
      <c r="AG135">
        <f t="shared" si="34"/>
        <v>19065.035864111629</v>
      </c>
      <c r="AH135">
        <f t="shared" si="42"/>
        <v>4.7823819933994149E-2</v>
      </c>
      <c r="AI135">
        <f t="shared" si="38"/>
        <v>1.9383764372486566E-6</v>
      </c>
      <c r="AJ135">
        <f t="shared" si="38"/>
        <v>7.0138609269923297E-4</v>
      </c>
      <c r="AK135">
        <f t="shared" si="38"/>
        <v>3.5671491767877962E-2</v>
      </c>
      <c r="AL135">
        <f t="shared" si="38"/>
        <v>6.0207987694819408E-3</v>
      </c>
      <c r="AM135">
        <f t="shared" si="38"/>
        <v>5.4282049274977668E-3</v>
      </c>
      <c r="AO135" s="32">
        <f t="shared" si="41"/>
        <v>1.0413398436778227E-2</v>
      </c>
      <c r="AP135">
        <f t="shared" si="41"/>
        <v>3.7680053785936738</v>
      </c>
      <c r="AQ135">
        <f t="shared" si="41"/>
        <v>191.63535496769782</v>
      </c>
      <c r="AR135">
        <f t="shared" si="41"/>
        <v>32.345098345949765</v>
      </c>
      <c r="AS135" s="33">
        <f t="shared" si="40"/>
        <v>29.161549645511865</v>
      </c>
      <c r="AW135">
        <f>(((AO135-labtown_av20!AO135)/labtown_av20!AO135)/10)*100</f>
        <v>0.37053037570445396</v>
      </c>
      <c r="AX135">
        <f>(((AP135-labtown_av20!AP135)/labtown_av20!AP135)/10)*100</f>
        <v>0.37053037570445402</v>
      </c>
      <c r="AY135">
        <f>(((AQ135-labtown_av20!AQ135)/labtown_av20!AQ135)/10)*100</f>
        <v>-4.0427910023821775E-2</v>
      </c>
      <c r="AZ135">
        <f>(((AR135-labtown_av20!AR135)/labtown_av20!AR135)/10)*100</f>
        <v>-0.30531236543857737</v>
      </c>
      <c r="BA135">
        <f>(((AS135-labtown_av20!AS135)/labtown_av20!AS135)/10)*100</f>
        <v>0.3705303757044543</v>
      </c>
    </row>
    <row r="136" spans="1:53" x14ac:dyDescent="0.35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9.3915949387529807</v>
      </c>
      <c r="K136">
        <v>9.2238878862752394</v>
      </c>
      <c r="L136">
        <v>15</v>
      </c>
      <c r="M136">
        <v>9.5832601415846792</v>
      </c>
      <c r="N136">
        <f t="shared" si="46"/>
        <v>-11.916564198218518</v>
      </c>
      <c r="O136">
        <f t="shared" si="47"/>
        <v>-4.7082820991092591</v>
      </c>
      <c r="P136">
        <f t="shared" si="43"/>
        <v>0.33698697988583659</v>
      </c>
      <c r="Q136">
        <f t="shared" si="44"/>
        <v>-1.4223887886275239</v>
      </c>
      <c r="R136">
        <f t="shared" si="45"/>
        <v>-1.4392259682464537</v>
      </c>
      <c r="S136">
        <f t="shared" si="37"/>
        <v>6.6788536246550614E-6</v>
      </c>
      <c r="T136">
        <f t="shared" si="37"/>
        <v>9.0202601928537959E-3</v>
      </c>
      <c r="U136">
        <f t="shared" si="37"/>
        <v>1.4007208260747408</v>
      </c>
      <c r="V136">
        <f t="shared" si="37"/>
        <v>0.24113730230123628</v>
      </c>
      <c r="W136">
        <f t="shared" si="37"/>
        <v>0.23711121928364418</v>
      </c>
      <c r="X136">
        <f t="shared" si="48"/>
        <v>1.8879962867060998</v>
      </c>
      <c r="Y136">
        <f t="shared" si="49"/>
        <v>0.6355161009343514</v>
      </c>
      <c r="Z136">
        <f t="shared" si="39"/>
        <v>3.5375353604679755E-6</v>
      </c>
      <c r="AA136">
        <f t="shared" si="39"/>
        <v>4.7776895835907754E-3</v>
      </c>
      <c r="AB136">
        <f t="shared" si="39"/>
        <v>0.74190867637696156</v>
      </c>
      <c r="AC136">
        <f t="shared" si="39"/>
        <v>0.12772127996180407</v>
      </c>
      <c r="AD136">
        <f t="shared" si="39"/>
        <v>0.12558881654228315</v>
      </c>
      <c r="AE136">
        <f t="shared" si="51"/>
        <v>1</v>
      </c>
      <c r="AF136" s="17">
        <f t="shared" si="50"/>
        <v>10.015328914256084</v>
      </c>
      <c r="AG136">
        <f t="shared" si="34"/>
        <v>34898.187924559323</v>
      </c>
      <c r="AH136">
        <f t="shared" si="42"/>
        <v>4.2464184040824637E-2</v>
      </c>
      <c r="AI136">
        <f t="shared" si="38"/>
        <v>1.5021855259783704E-7</v>
      </c>
      <c r="AJ136">
        <f t="shared" si="38"/>
        <v>2.0288068976752951E-4</v>
      </c>
      <c r="AK136">
        <f t="shared" si="38"/>
        <v>3.1504546575155903E-2</v>
      </c>
      <c r="AL136">
        <f t="shared" si="38"/>
        <v>5.4235799382277364E-3</v>
      </c>
      <c r="AM136">
        <f t="shared" si="38"/>
        <v>5.3330266191208738E-3</v>
      </c>
      <c r="AO136" s="32">
        <f t="shared" si="41"/>
        <v>8.0700818000953452E-4</v>
      </c>
      <c r="AP136">
        <f t="shared" si="41"/>
        <v>1.0899211407441722</v>
      </c>
      <c r="AQ136">
        <f t="shared" si="41"/>
        <v>169.24957905637723</v>
      </c>
      <c r="AR136">
        <f t="shared" si="41"/>
        <v>29.136703152792933</v>
      </c>
      <c r="AS136" s="33">
        <f t="shared" si="40"/>
        <v>28.650230157397395</v>
      </c>
      <c r="AW136">
        <f>(((AO136-labtown_av20!AO136)/labtown_av20!AO136)/10)*100</f>
        <v>0.40586841157121428</v>
      </c>
      <c r="AX136">
        <f>(((AP136-labtown_av20!AP136)/labtown_av20!AP136)/10)*100</f>
        <v>0.40586841157121323</v>
      </c>
      <c r="AY136">
        <f>(((AQ136-labtown_av20!AQ136)/labtown_av20!AQ136)/10)*100</f>
        <v>-0.1047207339050302</v>
      </c>
      <c r="AZ136">
        <f>(((AR136-labtown_av20!AR136)/labtown_av20!AR136)/10)*100</f>
        <v>-0.43111784807293407</v>
      </c>
      <c r="BA136">
        <f>(((AS136-labtown_av20!AS136)/labtown_av20!AS136)/10)*100</f>
        <v>0.40586841157121445</v>
      </c>
    </row>
    <row r="137" spans="1:53" x14ac:dyDescent="0.35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11.0828122868924</v>
      </c>
      <c r="K137">
        <v>10.884904924626415</v>
      </c>
      <c r="L137">
        <v>15</v>
      </c>
      <c r="M137">
        <v>11.308992129482</v>
      </c>
      <c r="N137">
        <f t="shared" si="46"/>
        <v>-14.332588981274759</v>
      </c>
      <c r="O137">
        <f t="shared" si="47"/>
        <v>-5.9162944906373793</v>
      </c>
      <c r="P137">
        <f t="shared" si="43"/>
        <v>0.15276509017779505</v>
      </c>
      <c r="Q137">
        <f t="shared" si="44"/>
        <v>-1.5884904924626415</v>
      </c>
      <c r="R137">
        <f t="shared" si="45"/>
        <v>-1.5514629071327755</v>
      </c>
      <c r="S137">
        <f t="shared" si="37"/>
        <v>5.9626002511523E-7</v>
      </c>
      <c r="T137">
        <f t="shared" si="37"/>
        <v>2.6951686691142709E-3</v>
      </c>
      <c r="U137">
        <f t="shared" si="37"/>
        <v>1.1650512648094513</v>
      </c>
      <c r="V137">
        <f t="shared" si="37"/>
        <v>0.20423367143290952</v>
      </c>
      <c r="W137">
        <f t="shared" si="37"/>
        <v>0.21193770175686122</v>
      </c>
      <c r="X137">
        <f t="shared" si="48"/>
        <v>1.5839184029283615</v>
      </c>
      <c r="Y137">
        <f t="shared" si="49"/>
        <v>0.45990177876257626</v>
      </c>
      <c r="Z137">
        <f t="shared" si="39"/>
        <v>3.7644617551817035E-7</v>
      </c>
      <c r="AA137">
        <f t="shared" si="39"/>
        <v>1.7015830260772402E-3</v>
      </c>
      <c r="AB137">
        <f t="shared" si="39"/>
        <v>0.7355500527397717</v>
      </c>
      <c r="AC137">
        <f t="shared" si="39"/>
        <v>0.12894204086228217</v>
      </c>
      <c r="AD137">
        <f t="shared" si="39"/>
        <v>0.13380594692569328</v>
      </c>
      <c r="AE137">
        <f t="shared" si="51"/>
        <v>0.99999999999999989</v>
      </c>
      <c r="AF137" s="17">
        <f t="shared" si="50"/>
        <v>8.6129679999005333</v>
      </c>
      <c r="AG137">
        <f t="shared" ref="AG137:AG200" si="52">EXP(AF137+$D$2*Y137)</f>
        <v>7592.371293899746</v>
      </c>
      <c r="AH137">
        <f t="shared" si="42"/>
        <v>3.6913229861464572E-2</v>
      </c>
      <c r="AI137">
        <f t="shared" si="38"/>
        <v>1.3895844207371459E-8</v>
      </c>
      <c r="AJ137">
        <f t="shared" si="38"/>
        <v>6.2810925369955633E-5</v>
      </c>
      <c r="AK137">
        <f t="shared" si="38"/>
        <v>2.7151528171395583E-2</v>
      </c>
      <c r="AL137">
        <f t="shared" si="38"/>
        <v>4.7596671931557791E-3</v>
      </c>
      <c r="AM137">
        <f t="shared" si="38"/>
        <v>4.9392096756990453E-3</v>
      </c>
      <c r="AO137" s="32">
        <f t="shared" si="41"/>
        <v>7.4651630904133353E-5</v>
      </c>
      <c r="AP137">
        <f t="shared" si="41"/>
        <v>0.33743455579169557</v>
      </c>
      <c r="AQ137">
        <f t="shared" si="41"/>
        <v>145.86417559711631</v>
      </c>
      <c r="AR137">
        <f t="shared" si="41"/>
        <v>25.570013108054951</v>
      </c>
      <c r="AS137" s="33">
        <f t="shared" si="40"/>
        <v>26.534556099356021</v>
      </c>
      <c r="AW137">
        <f>(((AO137-labtown_av20!AO137)/labtown_av20!AO137)/10)*100</f>
        <v>0.42296970529883388</v>
      </c>
      <c r="AX137">
        <f>(((AP137-labtown_av20!AP137)/labtown_av20!AP137)/10)*100</f>
        <v>0.4229697052988356</v>
      </c>
      <c r="AY137">
        <f>(((AQ137-labtown_av20!AQ137)/labtown_av20!AQ137)/10)*100</f>
        <v>-0.17785247312014774</v>
      </c>
      <c r="AZ137">
        <f>(((AR137-labtown_av20!AR137)/labtown_av20!AR137)/10)*100</f>
        <v>-0.55903390874953274</v>
      </c>
      <c r="BA137">
        <f>(((AS137-labtown_av20!AS137)/labtown_av20!AS137)/10)*100</f>
        <v>0.42296970529883327</v>
      </c>
    </row>
    <row r="138" spans="1:53" x14ac:dyDescent="0.35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12.6390088547445</v>
      </c>
      <c r="K138">
        <v>12.413312268052632</v>
      </c>
      <c r="L138">
        <v>15.0464391127911</v>
      </c>
      <c r="M138">
        <v>12.8969478109638</v>
      </c>
      <c r="N138">
        <f t="shared" si="46"/>
        <v>-16.55572693534932</v>
      </c>
      <c r="O138">
        <f t="shared" si="47"/>
        <v>-7.0278634676746599</v>
      </c>
      <c r="P138">
        <f t="shared" si="43"/>
        <v>-1.6749178820382959E-2</v>
      </c>
      <c r="Q138">
        <f t="shared" si="44"/>
        <v>-1.7413312268052632</v>
      </c>
      <c r="R138">
        <f t="shared" si="45"/>
        <v>-1.6275033969117176</v>
      </c>
      <c r="S138">
        <f t="shared" si="37"/>
        <v>6.4556376841812352E-8</v>
      </c>
      <c r="T138">
        <f t="shared" si="37"/>
        <v>8.8682448714516029E-4</v>
      </c>
      <c r="U138">
        <f t="shared" si="37"/>
        <v>0.9833903088216146</v>
      </c>
      <c r="V138">
        <f t="shared" si="37"/>
        <v>0.17528689861137314</v>
      </c>
      <c r="W138">
        <f t="shared" si="37"/>
        <v>0.19641934363239488</v>
      </c>
      <c r="X138">
        <f t="shared" si="48"/>
        <v>1.3559834401089046</v>
      </c>
      <c r="Y138">
        <f t="shared" si="49"/>
        <v>0.30452697713456556</v>
      </c>
      <c r="Z138">
        <f t="shared" si="39"/>
        <v>4.7608528933530021E-8</v>
      </c>
      <c r="AA138">
        <f t="shared" si="39"/>
        <v>6.540083462036496E-4</v>
      </c>
      <c r="AB138">
        <f t="shared" si="39"/>
        <v>0.72522294869813053</v>
      </c>
      <c r="AC138">
        <f t="shared" si="39"/>
        <v>0.12926920302013065</v>
      </c>
      <c r="AD138">
        <f t="shared" si="39"/>
        <v>0.14485379232700632</v>
      </c>
      <c r="AE138">
        <f t="shared" si="51"/>
        <v>1</v>
      </c>
      <c r="AF138" s="17">
        <f t="shared" si="50"/>
        <v>9.8699979981782864</v>
      </c>
      <c r="AG138">
        <f t="shared" si="52"/>
        <v>23936.670250853145</v>
      </c>
      <c r="AH138">
        <f t="shared" si="42"/>
        <v>3.4419928693767199E-2</v>
      </c>
      <c r="AI138">
        <f t="shared" si="38"/>
        <v>1.6386821711072558E-9</v>
      </c>
      <c r="AJ138">
        <f t="shared" si="38"/>
        <v>2.251092064145823E-5</v>
      </c>
      <c r="AK138">
        <f t="shared" si="38"/>
        <v>2.4962122181273239E-2</v>
      </c>
      <c r="AL138">
        <f t="shared" si="38"/>
        <v>4.4494367502530127E-3</v>
      </c>
      <c r="AM138">
        <f t="shared" si="38"/>
        <v>4.9858572029173199E-3</v>
      </c>
      <c r="AO138" s="32">
        <f t="shared" si="41"/>
        <v>8.8033727768615221E-6</v>
      </c>
      <c r="AP138">
        <f t="shared" si="41"/>
        <v>0.12093377803897069</v>
      </c>
      <c r="AQ138">
        <f t="shared" si="41"/>
        <v>134.10218939211779</v>
      </c>
      <c r="AR138">
        <f t="shared" si="41"/>
        <v>23.903384713752885</v>
      </c>
      <c r="AS138" s="33">
        <f t="shared" si="40"/>
        <v>26.785157209480861</v>
      </c>
      <c r="AW138">
        <f>(((AO138-labtown_av20!AO138)/labtown_av20!AO138)/10)*100</f>
        <v>0.45411083309053935</v>
      </c>
      <c r="AX138">
        <f>(((AP138-labtown_av20!AP138)/labtown_av20!AP138)/10)*100</f>
        <v>0.45411083309053668</v>
      </c>
      <c r="AY138">
        <f>(((AQ138-labtown_av20!AQ138)/labtown_av20!AQ138)/10)*100</f>
        <v>-0.23029465727664117</v>
      </c>
      <c r="AZ138">
        <f>(((AR138-labtown_av20!AR138)/labtown_av20!AR138)/10)*100</f>
        <v>-0.66148740145598517</v>
      </c>
      <c r="BA138">
        <f>(((AS138-labtown_av20!AS138)/labtown_av20!AS138)/10)*100</f>
        <v>0.45411083309053696</v>
      </c>
    </row>
    <row r="139" spans="1:53" x14ac:dyDescent="0.35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15.296305946363301</v>
      </c>
      <c r="K139">
        <v>15.023157625892461</v>
      </c>
      <c r="L139">
        <v>18.209888031384899</v>
      </c>
      <c r="M139">
        <v>15.6084754554727</v>
      </c>
      <c r="N139">
        <f t="shared" si="46"/>
        <v>-20.351865637661877</v>
      </c>
      <c r="O139">
        <f t="shared" si="47"/>
        <v>-8.9259328188309386</v>
      </c>
      <c r="P139">
        <f t="shared" si="43"/>
        <v>-0.30620475487171273</v>
      </c>
      <c r="Q139">
        <f t="shared" si="44"/>
        <v>-2.0023157625892463</v>
      </c>
      <c r="R139">
        <f t="shared" si="45"/>
        <v>-1.8940726072960545</v>
      </c>
      <c r="S139">
        <f t="shared" si="37"/>
        <v>1.4497631514814498E-9</v>
      </c>
      <c r="T139">
        <f t="shared" si="37"/>
        <v>1.3289744481130252E-4</v>
      </c>
      <c r="U139">
        <f t="shared" si="37"/>
        <v>0.73623585614359044</v>
      </c>
      <c r="V139">
        <f t="shared" si="37"/>
        <v>0.13502224145580793</v>
      </c>
      <c r="W139">
        <f t="shared" si="37"/>
        <v>0.15045780383476404</v>
      </c>
      <c r="X139">
        <f t="shared" si="48"/>
        <v>1.0218488003287369</v>
      </c>
      <c r="Y139">
        <f t="shared" si="49"/>
        <v>2.1613535952769804E-2</v>
      </c>
      <c r="Z139">
        <f t="shared" si="39"/>
        <v>1.4187648417408225E-9</v>
      </c>
      <c r="AA139">
        <f t="shared" si="39"/>
        <v>1.3005587986064901E-4</v>
      </c>
      <c r="AB139">
        <f t="shared" si="39"/>
        <v>0.72049392816895952</v>
      </c>
      <c r="AC139">
        <f t="shared" si="39"/>
        <v>0.13213524487416359</v>
      </c>
      <c r="AD139">
        <f t="shared" si="39"/>
        <v>0.14724076965825136</v>
      </c>
      <c r="AE139">
        <f t="shared" si="51"/>
        <v>1</v>
      </c>
      <c r="AF139" s="17">
        <f t="shared" si="50"/>
        <v>9.8720078519071119</v>
      </c>
      <c r="AG139">
        <f t="shared" si="52"/>
        <v>19675.654279166258</v>
      </c>
      <c r="AH139">
        <f t="shared" si="42"/>
        <v>2.7658706403308458E-2</v>
      </c>
      <c r="AI139">
        <f t="shared" si="38"/>
        <v>3.9241200213045801E-11</v>
      </c>
      <c r="AJ139">
        <f t="shared" si="38"/>
        <v>3.5971773970896484E-6</v>
      </c>
      <c r="AK139">
        <f t="shared" si="38"/>
        <v>1.9927930024591665E-2</v>
      </c>
      <c r="AL139">
        <f t="shared" si="38"/>
        <v>3.6546899435037595E-3</v>
      </c>
      <c r="AM139">
        <f t="shared" si="38"/>
        <v>4.0724892185747428E-3</v>
      </c>
      <c r="AO139" s="32">
        <f t="shared" si="41"/>
        <v>2.1081263943542902E-7</v>
      </c>
      <c r="AP139">
        <f t="shared" si="41"/>
        <v>1.932485391580421E-2</v>
      </c>
      <c r="AQ139">
        <f t="shared" si="41"/>
        <v>107.05736583388328</v>
      </c>
      <c r="AR139">
        <f t="shared" si="41"/>
        <v>19.633824376554301</v>
      </c>
      <c r="AS139" s="33">
        <f t="shared" si="40"/>
        <v>21.878336966733475</v>
      </c>
      <c r="AW139">
        <f>(((AO139-labtown_av20!AO139)/labtown_av20!AO139)/10)*100</f>
        <v>0.48460016059531608</v>
      </c>
      <c r="AX139">
        <f>(((AP139-labtown_av20!AP139)/labtown_av20!AP139)/10)*100</f>
        <v>0.48460016059531547</v>
      </c>
      <c r="AY139">
        <f>(((AQ139-labtown_av20!AQ139)/labtown_av20!AQ139)/10)*100</f>
        <v>-0.34029573791814099</v>
      </c>
      <c r="AZ139">
        <f>(((AR139-labtown_av20!AR139)/labtown_av20!AR139)/10)*100</f>
        <v>-0.85384686052265779</v>
      </c>
      <c r="BA139">
        <f>(((AS139-labtown_av20!AS139)/labtown_av20!AS139)/10)*100</f>
        <v>0.48460016059531719</v>
      </c>
    </row>
    <row r="140" spans="1:53" x14ac:dyDescent="0.35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17.543388844247598</v>
      </c>
      <c r="K140">
        <v>17.230114043457483</v>
      </c>
      <c r="L140">
        <v>20.8849867193424</v>
      </c>
      <c r="M140">
        <v>17.901417188007802</v>
      </c>
      <c r="N140">
        <f t="shared" si="46"/>
        <v>-23.561984063210875</v>
      </c>
      <c r="O140">
        <f t="shared" si="47"/>
        <v>-10.530992031605438</v>
      </c>
      <c r="P140">
        <f t="shared" si="43"/>
        <v>-0.55097628481982885</v>
      </c>
      <c r="Q140">
        <f t="shared" si="44"/>
        <v>-2.2230114043457485</v>
      </c>
      <c r="R140">
        <f t="shared" si="45"/>
        <v>-2.1628601568208232</v>
      </c>
      <c r="S140">
        <f t="shared" si="37"/>
        <v>5.8500602464174149E-11</v>
      </c>
      <c r="T140">
        <f t="shared" si="37"/>
        <v>2.6696127738256655E-5</v>
      </c>
      <c r="U140">
        <f t="shared" si="37"/>
        <v>0.57638681790403046</v>
      </c>
      <c r="V140">
        <f t="shared" si="37"/>
        <v>0.1082825348525906</v>
      </c>
      <c r="W140">
        <f t="shared" si="37"/>
        <v>0.11499574436552025</v>
      </c>
      <c r="X140">
        <f t="shared" si="48"/>
        <v>0.79969179330838025</v>
      </c>
      <c r="Y140">
        <f t="shared" si="49"/>
        <v>-0.22352888390980419</v>
      </c>
      <c r="Z140">
        <f t="shared" si="39"/>
        <v>7.3153936246054384E-11</v>
      </c>
      <c r="AA140">
        <f t="shared" si="39"/>
        <v>3.3383020760802022E-5</v>
      </c>
      <c r="AB140">
        <f t="shared" si="39"/>
        <v>0.72076120166180313</v>
      </c>
      <c r="AC140">
        <f t="shared" si="39"/>
        <v>0.13540533460349549</v>
      </c>
      <c r="AD140">
        <f t="shared" si="39"/>
        <v>0.1438000806407865</v>
      </c>
      <c r="AE140">
        <f t="shared" si="51"/>
        <v>0.99999999999999989</v>
      </c>
      <c r="AF140" s="17">
        <f t="shared" si="50"/>
        <v>9.1280125360663948</v>
      </c>
      <c r="AG140">
        <f t="shared" si="52"/>
        <v>7875.7391320657025</v>
      </c>
      <c r="AH140">
        <f t="shared" si="42"/>
        <v>2.385597436027306E-2</v>
      </c>
      <c r="AI140">
        <f t="shared" si="38"/>
        <v>1.7451584274389234E-12</v>
      </c>
      <c r="AJ140">
        <f t="shared" si="38"/>
        <v>7.9638448733815626E-7</v>
      </c>
      <c r="AK140">
        <f t="shared" si="38"/>
        <v>1.7194460746723577E-2</v>
      </c>
      <c r="AL140">
        <f t="shared" si="38"/>
        <v>3.230226190545183E-3</v>
      </c>
      <c r="AM140">
        <f t="shared" si="38"/>
        <v>3.4304910367718012E-3</v>
      </c>
      <c r="AO140" s="32">
        <f t="shared" si="41"/>
        <v>9.3753874072147427E-9</v>
      </c>
      <c r="AP140">
        <f t="shared" si="41"/>
        <v>4.278358329248378E-3</v>
      </c>
      <c r="AQ140">
        <f t="shared" si="41"/>
        <v>92.372548087369694</v>
      </c>
      <c r="AR140">
        <f t="shared" si="41"/>
        <v>17.353508697623646</v>
      </c>
      <c r="AS140" s="33">
        <f t="shared" si="40"/>
        <v>18.429376932793684</v>
      </c>
      <c r="AW140">
        <f>(((AO140-labtown_av20!AO140)/labtown_av20!AO140)/10)*100</f>
        <v>0.52835026234691052</v>
      </c>
      <c r="AX140">
        <f>(((AP140-labtown_av20!AP140)/labtown_av20!AP140)/10)*100</f>
        <v>0.52835026234691262</v>
      </c>
      <c r="AY140">
        <f>(((AQ140-labtown_av20!AQ140)/labtown_av20!AQ140)/10)*100</f>
        <v>-0.41605595104441273</v>
      </c>
      <c r="AZ140">
        <f>(((AR140-labtown_av20!AR140)/labtown_av20!AR140)/10)*100</f>
        <v>-0.99811280908446132</v>
      </c>
      <c r="BA140">
        <f>(((AS140-labtown_av20!AS140)/labtown_av20!AS140)/10)*100</f>
        <v>0.52835026234691318</v>
      </c>
    </row>
    <row r="141" spans="1:53" x14ac:dyDescent="0.35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19.0102910992271</v>
      </c>
      <c r="K141">
        <v>18.670821615312462</v>
      </c>
      <c r="L141">
        <v>22.6312989276514</v>
      </c>
      <c r="M141">
        <v>19.3982562237011</v>
      </c>
      <c r="N141">
        <f t="shared" si="46"/>
        <v>-25.657558713181675</v>
      </c>
      <c r="O141">
        <f t="shared" si="47"/>
        <v>-11.578779356590838</v>
      </c>
      <c r="P141">
        <f t="shared" si="43"/>
        <v>-0.71076385188010283</v>
      </c>
      <c r="Q141">
        <f t="shared" si="44"/>
        <v>-2.3670821615312461</v>
      </c>
      <c r="R141">
        <f t="shared" si="45"/>
        <v>-2.3334366527405295</v>
      </c>
      <c r="S141">
        <f t="shared" si="37"/>
        <v>7.1955472898360901E-12</v>
      </c>
      <c r="T141">
        <f t="shared" si="37"/>
        <v>9.3626765084768584E-6</v>
      </c>
      <c r="U141">
        <f t="shared" si="37"/>
        <v>0.4912687975096251</v>
      </c>
      <c r="V141">
        <f t="shared" si="37"/>
        <v>9.3753886261832037E-2</v>
      </c>
      <c r="W141">
        <f t="shared" si="37"/>
        <v>9.6961949295735872E-2</v>
      </c>
      <c r="X141">
        <f t="shared" si="48"/>
        <v>0.68199399575089703</v>
      </c>
      <c r="Y141">
        <f t="shared" si="49"/>
        <v>-0.3827344250617446</v>
      </c>
      <c r="Z141">
        <f t="shared" si="39"/>
        <v>1.0550748737770872E-11</v>
      </c>
      <c r="AA141">
        <f t="shared" si="39"/>
        <v>1.3728385538304123E-5</v>
      </c>
      <c r="AB141">
        <f t="shared" si="39"/>
        <v>0.72034182202546015</v>
      </c>
      <c r="AC141">
        <f t="shared" si="39"/>
        <v>0.13747025171182928</v>
      </c>
      <c r="AD141">
        <f t="shared" si="39"/>
        <v>0.14217419786662153</v>
      </c>
      <c r="AE141">
        <f t="shared" si="51"/>
        <v>1</v>
      </c>
      <c r="AF141" s="17">
        <f t="shared" si="50"/>
        <v>8.6284315092255301</v>
      </c>
      <c r="AG141">
        <f t="shared" si="52"/>
        <v>4274.9060806131374</v>
      </c>
      <c r="AH141">
        <f t="shared" si="42"/>
        <v>2.2330000155770208E-2</v>
      </c>
      <c r="AI141">
        <f t="shared" si="38"/>
        <v>2.3559822095791591E-13</v>
      </c>
      <c r="AJ141">
        <f t="shared" si="38"/>
        <v>3.0655485120880455E-7</v>
      </c>
      <c r="AK141">
        <f t="shared" si="38"/>
        <v>1.6085232998036322E-2</v>
      </c>
      <c r="AL141">
        <f t="shared" si="38"/>
        <v>3.0697107421389174E-3</v>
      </c>
      <c r="AM141">
        <f t="shared" si="38"/>
        <v>3.1747498605081631E-3</v>
      </c>
      <c r="AO141" s="32">
        <f t="shared" si="41"/>
        <v>1.2656871486290006E-9</v>
      </c>
      <c r="AP141">
        <f t="shared" si="41"/>
        <v>1.6468822809751473E-3</v>
      </c>
      <c r="AQ141">
        <f t="shared" si="41"/>
        <v>86.413524709740216</v>
      </c>
      <c r="AR141">
        <f t="shared" si="41"/>
        <v>16.49118325484994</v>
      </c>
      <c r="AS141" s="33">
        <f t="shared" si="40"/>
        <v>17.055477253687151</v>
      </c>
      <c r="AW141">
        <f>(((AO141-labtown_av20!AO141)/labtown_av20!AO141)/10)*100</f>
        <v>0.55939896188054739</v>
      </c>
      <c r="AX141">
        <f>(((AP141-labtown_av20!AP141)/labtown_av20!AP141)/10)*100</f>
        <v>0.55939896188054583</v>
      </c>
      <c r="AY141">
        <f>(((AQ141-labtown_av20!AQ141)/labtown_av20!AQ141)/10)*100</f>
        <v>-0.46303295601438549</v>
      </c>
      <c r="AZ141">
        <f>(((AR141-labtown_av20!AR141)/labtown_av20!AR141)/10)*100</f>
        <v>-1.0890432219721411</v>
      </c>
      <c r="BA141">
        <f>(((AS141-labtown_av20!AS141)/labtown_av20!AS141)/10)*100</f>
        <v>0.55939896188054805</v>
      </c>
    </row>
    <row r="142" spans="1:53" x14ac:dyDescent="0.35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20.433679824481501</v>
      </c>
      <c r="K142">
        <v>20.068792684758733</v>
      </c>
      <c r="L142">
        <v>24.325809314859001</v>
      </c>
      <c r="M142">
        <v>20.850693698450598</v>
      </c>
      <c r="N142">
        <f t="shared" si="46"/>
        <v>-27.6909711778308</v>
      </c>
      <c r="O142">
        <f t="shared" si="47"/>
        <v>-12.5954855889154</v>
      </c>
      <c r="P142">
        <f t="shared" si="43"/>
        <v>-0.86581155230959916</v>
      </c>
      <c r="Q142">
        <f t="shared" si="44"/>
        <v>-2.5068792684758736</v>
      </c>
      <c r="R142">
        <f t="shared" si="45"/>
        <v>-2.4805467953088116</v>
      </c>
      <c r="S142">
        <f t="shared" si="37"/>
        <v>9.4181156468789463E-13</v>
      </c>
      <c r="T142">
        <f t="shared" si="37"/>
        <v>3.3872723095332868E-6</v>
      </c>
      <c r="U142">
        <f t="shared" si="37"/>
        <v>0.42070998588571196</v>
      </c>
      <c r="V142">
        <f t="shared" si="37"/>
        <v>8.1522251743261276E-2</v>
      </c>
      <c r="W142">
        <f t="shared" si="37"/>
        <v>8.369744770600468E-2</v>
      </c>
      <c r="X142">
        <f t="shared" si="48"/>
        <v>0.58593307260822924</v>
      </c>
      <c r="Y142">
        <f t="shared" si="49"/>
        <v>-0.53454970649380951</v>
      </c>
      <c r="Z142">
        <f t="shared" si="39"/>
        <v>1.607370549157609E-12</v>
      </c>
      <c r="AA142">
        <f t="shared" si="39"/>
        <v>5.7809884232257854E-6</v>
      </c>
      <c r="AB142">
        <f t="shared" si="39"/>
        <v>0.71801713464126316</v>
      </c>
      <c r="AC142">
        <f t="shared" si="39"/>
        <v>0.13913236093735448</v>
      </c>
      <c r="AD142">
        <f t="shared" si="39"/>
        <v>0.14284472343135179</v>
      </c>
      <c r="AE142">
        <f t="shared" si="51"/>
        <v>1</v>
      </c>
      <c r="AF142" s="17">
        <f t="shared" si="50"/>
        <v>9.2305467269012063</v>
      </c>
      <c r="AG142">
        <f t="shared" si="52"/>
        <v>7018.9010020908609</v>
      </c>
      <c r="AH142">
        <f t="shared" si="42"/>
        <v>2.204559953747182E-2</v>
      </c>
      <c r="AI142">
        <f t="shared" si="38"/>
        <v>3.5435447435054812E-14</v>
      </c>
      <c r="AJ142">
        <f t="shared" si="38"/>
        <v>1.2744535570919631E-7</v>
      </c>
      <c r="AK142">
        <f t="shared" si="38"/>
        <v>1.5829118211344272E-2</v>
      </c>
      <c r="AL142">
        <f t="shared" si="38"/>
        <v>3.0672563119279041E-3</v>
      </c>
      <c r="AM142">
        <f t="shared" si="38"/>
        <v>3.149097568808499E-3</v>
      </c>
      <c r="AO142" s="32">
        <f t="shared" si="41"/>
        <v>1.9036727120481433E-10</v>
      </c>
      <c r="AP142">
        <f t="shared" si="41"/>
        <v>6.8466539440633094E-4</v>
      </c>
      <c r="AQ142">
        <f t="shared" si="41"/>
        <v>85.037617910563284</v>
      </c>
      <c r="AR142">
        <f t="shared" si="41"/>
        <v>16.477997498341868</v>
      </c>
      <c r="AS142" s="33">
        <f t="shared" si="40"/>
        <v>16.917667316900967</v>
      </c>
      <c r="AW142">
        <f>(((AO142-labtown_av20!AO142)/labtown_av20!AO142)/10)*100</f>
        <v>0.60944168713773927</v>
      </c>
      <c r="AX142">
        <f>(((AP142-labtown_av20!AP142)/labtown_av20!AP142)/10)*100</f>
        <v>0.60944168713773805</v>
      </c>
      <c r="AY142">
        <f>(((AQ142-labtown_av20!AQ142)/labtown_av20!AQ142)/10)*100</f>
        <v>-0.49062467820897265</v>
      </c>
      <c r="AZ142">
        <f>(((AR142-labtown_av20!AR142)/labtown_av20!AR142)/10)*100</f>
        <v>-1.1598772703480709</v>
      </c>
      <c r="BA142">
        <f>(((AS142-labtown_av20!AS142)/labtown_av20!AS142)/10)*100</f>
        <v>0.60944168713773839</v>
      </c>
    </row>
    <row r="143" spans="1:53" x14ac:dyDescent="0.35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22.816952282390101</v>
      </c>
      <c r="K143">
        <v>22.409506705918751</v>
      </c>
      <c r="L143">
        <v>27.163038431416702</v>
      </c>
      <c r="M143">
        <v>23.282604369785801</v>
      </c>
      <c r="N143">
        <f t="shared" si="46"/>
        <v>-31.095646117700035</v>
      </c>
      <c r="O143">
        <f t="shared" si="47"/>
        <v>-14.297823058850017</v>
      </c>
      <c r="P143">
        <f t="shared" si="43"/>
        <v>-1.1254180164746304</v>
      </c>
      <c r="Q143">
        <f t="shared" si="44"/>
        <v>-2.7409506705918751</v>
      </c>
      <c r="R143">
        <f t="shared" si="45"/>
        <v>-2.7484892031130248</v>
      </c>
      <c r="S143">
        <f t="shared" si="37"/>
        <v>3.1284734947104516E-14</v>
      </c>
      <c r="T143">
        <f t="shared" si="37"/>
        <v>6.1735410791158562E-7</v>
      </c>
      <c r="U143">
        <f t="shared" si="37"/>
        <v>0.32451678563903724</v>
      </c>
      <c r="V143">
        <f t="shared" si="37"/>
        <v>6.4508990932544669E-2</v>
      </c>
      <c r="W143">
        <f t="shared" si="37"/>
        <v>6.402451621506787E-2</v>
      </c>
      <c r="X143">
        <f t="shared" si="48"/>
        <v>0.45305091014078902</v>
      </c>
      <c r="Y143">
        <f t="shared" si="49"/>
        <v>-0.79175077539700567</v>
      </c>
      <c r="Z143">
        <f t="shared" si="39"/>
        <v>6.9053464515461507E-14</v>
      </c>
      <c r="AA143">
        <f t="shared" si="39"/>
        <v>1.3626594585578432E-6</v>
      </c>
      <c r="AB143">
        <f t="shared" si="39"/>
        <v>0.71629209516032355</v>
      </c>
      <c r="AC143">
        <f t="shared" si="39"/>
        <v>0.14238795130661586</v>
      </c>
      <c r="AD143">
        <f t="shared" si="39"/>
        <v>0.14131859087353288</v>
      </c>
      <c r="AE143">
        <f t="shared" si="51"/>
        <v>1</v>
      </c>
      <c r="AF143" s="17">
        <f t="shared" si="50"/>
        <v>9.8021073208252112</v>
      </c>
      <c r="AG143">
        <f t="shared" si="52"/>
        <v>10382.549862516194</v>
      </c>
      <c r="AH143">
        <f t="shared" si="42"/>
        <v>1.9468677740718206E-2</v>
      </c>
      <c r="AI143">
        <f t="shared" si="38"/>
        <v>1.3443796475316399E-15</v>
      </c>
      <c r="AJ143">
        <f t="shared" si="38"/>
        <v>2.6529177869004203E-8</v>
      </c>
      <c r="AK143">
        <f t="shared" si="38"/>
        <v>1.3945259968900198E-2</v>
      </c>
      <c r="AL143">
        <f t="shared" si="38"/>
        <v>2.7721051381495799E-3</v>
      </c>
      <c r="AM143">
        <f t="shared" si="38"/>
        <v>2.7512861044892123E-3</v>
      </c>
      <c r="AO143" s="32">
        <f t="shared" si="41"/>
        <v>7.2223127825024047E-12</v>
      </c>
      <c r="AP143">
        <f t="shared" si="41"/>
        <v>1.4252076843351618E-4</v>
      </c>
      <c r="AQ143">
        <f t="shared" si="41"/>
        <v>74.917103597655156</v>
      </c>
      <c r="AR143">
        <f t="shared" si="41"/>
        <v>14.892378362360704</v>
      </c>
      <c r="AS143" s="33">
        <f t="shared" si="40"/>
        <v>14.78053378542093</v>
      </c>
      <c r="AW143">
        <f>(((AO143-labtown_av20!AO143)/labtown_av20!AO143)/10)*100</f>
        <v>0.66259721275002681</v>
      </c>
      <c r="AX143">
        <f>(((AP143-labtown_av20!AP143)/labtown_av20!AP143)/10)*100</f>
        <v>0.66259721275002659</v>
      </c>
      <c r="AY143">
        <f>(((AQ143-labtown_av20!AQ143)/labtown_av20!AQ143)/10)*100</f>
        <v>-0.56422461615284658</v>
      </c>
      <c r="AZ143">
        <f>(((AR143-labtown_av20!AR143)/labtown_av20!AR143)/10)*100</f>
        <v>-1.3026425182121861</v>
      </c>
      <c r="BA143">
        <f>(((AS143-labtown_av20!AS143)/labtown_av20!AS143)/10)*100</f>
        <v>0.66259721275002736</v>
      </c>
    </row>
    <row r="144" spans="1:53" x14ac:dyDescent="0.35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23.412356551062501</v>
      </c>
      <c r="K144">
        <v>22.994278755507732</v>
      </c>
      <c r="L144">
        <v>27.8718530369792</v>
      </c>
      <c r="M144">
        <v>23.8901597459821</v>
      </c>
      <c r="N144">
        <f t="shared" si="46"/>
        <v>-31.946223644375038</v>
      </c>
      <c r="O144">
        <f t="shared" si="47"/>
        <v>-14.723111822187519</v>
      </c>
      <c r="P144">
        <f t="shared" si="43"/>
        <v>-1.1902745528835892</v>
      </c>
      <c r="Q144">
        <f t="shared" si="44"/>
        <v>-2.7994278755507733</v>
      </c>
      <c r="R144">
        <f t="shared" si="45"/>
        <v>-2.8150566686092753</v>
      </c>
      <c r="S144">
        <f t="shared" si="37"/>
        <v>1.3363842653740046E-14</v>
      </c>
      <c r="T144">
        <f t="shared" si="37"/>
        <v>4.0349093226611622E-7</v>
      </c>
      <c r="U144">
        <f t="shared" si="37"/>
        <v>0.30413775070634697</v>
      </c>
      <c r="V144">
        <f t="shared" si="37"/>
        <v>6.0844863503072125E-2</v>
      </c>
      <c r="W144">
        <f t="shared" si="37"/>
        <v>5.9901324119197283E-2</v>
      </c>
      <c r="X144">
        <f t="shared" si="48"/>
        <v>0.42488434181956203</v>
      </c>
      <c r="Y144">
        <f t="shared" si="49"/>
        <v>-0.85593828398883265</v>
      </c>
      <c r="Z144">
        <f t="shared" si="39"/>
        <v>3.1452895149088227E-14</v>
      </c>
      <c r="AA144">
        <f t="shared" si="39"/>
        <v>9.4964886335460419E-7</v>
      </c>
      <c r="AB144">
        <f t="shared" si="39"/>
        <v>0.71581303609325952</v>
      </c>
      <c r="AC144">
        <f t="shared" si="39"/>
        <v>0.14320335562968675</v>
      </c>
      <c r="AD144">
        <f t="shared" si="39"/>
        <v>0.14098265862815887</v>
      </c>
      <c r="AE144">
        <f t="shared" si="51"/>
        <v>1</v>
      </c>
      <c r="AF144" s="18">
        <f t="shared" si="50"/>
        <v>9.9154847935456214</v>
      </c>
      <c r="AG144">
        <f t="shared" si="52"/>
        <v>11118.081153246758</v>
      </c>
      <c r="AH144">
        <f t="shared" si="42"/>
        <v>2.1593003424466461E-2</v>
      </c>
      <c r="AI144">
        <f t="shared" si="38"/>
        <v>6.7916247266364665E-16</v>
      </c>
      <c r="AJ144">
        <f t="shared" si="38"/>
        <v>2.0505771158456652E-8</v>
      </c>
      <c r="AK144">
        <f t="shared" si="38"/>
        <v>1.5456553339639488E-2</v>
      </c>
      <c r="AL144">
        <f t="shared" si="38"/>
        <v>3.0921905485069147E-3</v>
      </c>
      <c r="AM144">
        <f t="shared" si="38"/>
        <v>3.0442390305482204E-3</v>
      </c>
      <c r="AO144" s="34">
        <f t="shared" si="41"/>
        <v>3.6486150446569846E-12</v>
      </c>
      <c r="AP144" s="35">
        <f t="shared" si="41"/>
        <v>1.101616596358843E-4</v>
      </c>
      <c r="AQ144" s="35">
        <f t="shared" si="41"/>
        <v>83.036114808247461</v>
      </c>
      <c r="AR144" s="35">
        <f t="shared" si="41"/>
        <v>16.611949879945659</v>
      </c>
      <c r="AS144" s="36">
        <f t="shared" si="40"/>
        <v>16.35434343541986</v>
      </c>
      <c r="AT144">
        <f>SUM(AO125:AS144)</f>
        <v>5593.7334435612702</v>
      </c>
      <c r="AU144">
        <f>C144*0.5</f>
        <v>5372.2271054631001</v>
      </c>
      <c r="AW144">
        <f>(((AO144-labtown_av20!AO144)/labtown_av20!AO144)/10)*100</f>
        <v>0.73030704549986258</v>
      </c>
      <c r="AX144">
        <f>(((AP144-labtown_av20!AP144)/labtown_av20!AP144)/10)*100</f>
        <v>0.73030704549986059</v>
      </c>
      <c r="AY144">
        <f>(((AQ144-labtown_av20!AQ144)/labtown_av20!AQ144)/10)*100</f>
        <v>-0.53454520987089782</v>
      </c>
      <c r="AZ144">
        <f>(((AR144-labtown_av20!AR144)/labtown_av20!AR144)/10)*100</f>
        <v>-1.2938186439808503</v>
      </c>
      <c r="BA144">
        <f>(((AS144-labtown_av20!AS144)/labtown_av20!AS144)/10)*100</f>
        <v>0.73030704549986014</v>
      </c>
    </row>
    <row r="145" spans="1:53" x14ac:dyDescent="0.35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13.7419256803179</v>
      </c>
      <c r="K145">
        <v>13.496534150312183</v>
      </c>
      <c r="L145">
        <v>16.359435333711801</v>
      </c>
      <c r="M145">
        <v>14.0223731431815</v>
      </c>
      <c r="N145">
        <f t="shared" si="46"/>
        <v>-18.13132240045416</v>
      </c>
      <c r="O145">
        <f t="shared" si="47"/>
        <v>-7.8156612002270798</v>
      </c>
      <c r="P145">
        <f t="shared" si="43"/>
        <v>-5.6888333034626037E-2</v>
      </c>
      <c r="Q145">
        <f t="shared" si="44"/>
        <v>-1.8496534150312183</v>
      </c>
      <c r="R145">
        <f t="shared" si="45"/>
        <v>-1.7603550907050132</v>
      </c>
      <c r="S145">
        <f t="shared" si="37"/>
        <v>1.3355702356987813E-8</v>
      </c>
      <c r="T145">
        <f t="shared" si="37"/>
        <v>4.0336802464369581E-4</v>
      </c>
      <c r="U145">
        <f t="shared" si="37"/>
        <v>0.94469955520929216</v>
      </c>
      <c r="V145">
        <f t="shared" si="37"/>
        <v>0.15729167179685075</v>
      </c>
      <c r="W145">
        <f t="shared" si="37"/>
        <v>0.17198378313629556</v>
      </c>
      <c r="X145">
        <f t="shared" si="48"/>
        <v>1.2743783915227844</v>
      </c>
      <c r="Y145">
        <f t="shared" si="49"/>
        <v>0.24245852366548121</v>
      </c>
      <c r="Z145">
        <f t="shared" si="39"/>
        <v>1.0480170133007962E-8</v>
      </c>
      <c r="AA145">
        <f t="shared" si="39"/>
        <v>3.1652139374530822E-4</v>
      </c>
      <c r="AB145">
        <f t="shared" si="39"/>
        <v>0.74130223918851035</v>
      </c>
      <c r="AC145">
        <f t="shared" si="39"/>
        <v>0.12342619181489672</v>
      </c>
      <c r="AD145">
        <f t="shared" si="39"/>
        <v>0.13495503712267762</v>
      </c>
      <c r="AE145">
        <f t="shared" si="51"/>
        <v>1</v>
      </c>
      <c r="AF145" s="16">
        <f t="shared" si="50"/>
        <v>9.3332106495075688</v>
      </c>
      <c r="AG145">
        <f t="shared" si="52"/>
        <v>13398.949884950227</v>
      </c>
      <c r="AH145">
        <f>AG145/C409</f>
        <v>4.3995310369484036E-2</v>
      </c>
      <c r="AI145">
        <f t="shared" si="38"/>
        <v>4.6107833772668209E-10</v>
      </c>
      <c r="AJ145">
        <f t="shared" si="38"/>
        <v>1.3925456956406499E-5</v>
      </c>
      <c r="AK145">
        <f t="shared" si="38"/>
        <v>3.2613822090692003E-2</v>
      </c>
      <c r="AL145">
        <f t="shared" si="38"/>
        <v>5.4301736166198515E-3</v>
      </c>
      <c r="AM145">
        <f t="shared" si="38"/>
        <v>5.9373887441374418E-3</v>
      </c>
      <c r="AO145" s="29">
        <f t="shared" si="41"/>
        <v>3.0590640029142866E-7</v>
      </c>
      <c r="AP145" s="30">
        <f t="shared" si="41"/>
        <v>9.2389645346399266E-3</v>
      </c>
      <c r="AQ145" s="30">
        <f t="shared" si="41"/>
        <v>21.637921583344255</v>
      </c>
      <c r="AR145" s="30">
        <f t="shared" si="41"/>
        <v>3.6026955250332069</v>
      </c>
      <c r="AS145" s="31">
        <f t="shared" si="40"/>
        <v>3.9392117764738459</v>
      </c>
      <c r="AW145">
        <f>(((AO145-labtown_av20!AO145)/labtown_av20!AO145)/10)*100</f>
        <v>0.54193120793397531</v>
      </c>
      <c r="AX145">
        <f>(((AP145-labtown_av20!AP145)/labtown_av20!AP145)/10)*100</f>
        <v>0.54193120793397531</v>
      </c>
      <c r="AY145">
        <f>(((AQ145-labtown_av20!AQ145)/labtown_av20!AQ145)/10)*100</f>
        <v>-0.2062610986180646</v>
      </c>
      <c r="AZ145">
        <f>(((AR145-labtown_av20!AR145)/labtown_av20!AR145)/10)*100</f>
        <v>-0.67531683614979932</v>
      </c>
      <c r="BA145">
        <f>(((AS145-labtown_av20!AS145)/labtown_av20!AS145)/10)*100</f>
        <v>0.54193120793397542</v>
      </c>
    </row>
    <row r="146" spans="1:53" x14ac:dyDescent="0.35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11.0253194582953</v>
      </c>
      <c r="K146">
        <v>10.828438753682848</v>
      </c>
      <c r="L146">
        <v>15</v>
      </c>
      <c r="M146">
        <v>11.250325977852301</v>
      </c>
      <c r="N146">
        <f t="shared" si="46"/>
        <v>-14.250456368993278</v>
      </c>
      <c r="O146">
        <f t="shared" si="47"/>
        <v>-5.8752281844966392</v>
      </c>
      <c r="P146">
        <f t="shared" si="43"/>
        <v>0.23902770186426414</v>
      </c>
      <c r="Q146">
        <f t="shared" si="44"/>
        <v>-1.5828438753682847</v>
      </c>
      <c r="R146">
        <f t="shared" si="45"/>
        <v>-1.5485851949653309</v>
      </c>
      <c r="S146">
        <f t="shared" si="37"/>
        <v>6.4729974263465103E-7</v>
      </c>
      <c r="T146">
        <f t="shared" si="37"/>
        <v>2.8081533443548891E-3</v>
      </c>
      <c r="U146">
        <f t="shared" si="37"/>
        <v>1.2700137178441664</v>
      </c>
      <c r="V146">
        <f t="shared" si="37"/>
        <v>0.20539016283249556</v>
      </c>
      <c r="W146">
        <f t="shared" si="37"/>
        <v>0.21254847585447675</v>
      </c>
      <c r="X146">
        <f t="shared" si="48"/>
        <v>1.6907611571752361</v>
      </c>
      <c r="Y146">
        <f t="shared" si="49"/>
        <v>0.52517881640144903</v>
      </c>
      <c r="Z146">
        <f t="shared" si="39"/>
        <v>3.8284516999201605E-7</v>
      </c>
      <c r="AA146">
        <f t="shared" si="39"/>
        <v>1.660881155471117E-3</v>
      </c>
      <c r="AB146">
        <f t="shared" si="39"/>
        <v>0.75114909782170847</v>
      </c>
      <c r="AC146">
        <f t="shared" si="39"/>
        <v>0.12147792842345753</v>
      </c>
      <c r="AD146">
        <f t="shared" si="39"/>
        <v>0.12571170975419299</v>
      </c>
      <c r="AE146">
        <f t="shared" si="51"/>
        <v>1</v>
      </c>
      <c r="AF146" s="17">
        <f t="shared" si="50"/>
        <v>8.8419653060436207</v>
      </c>
      <c r="AG146">
        <f t="shared" si="52"/>
        <v>9992.5038664902713</v>
      </c>
      <c r="AH146">
        <f t="shared" ref="AH146:AH164" si="53">AG146/C410</f>
        <v>4.9427772573063321E-2</v>
      </c>
      <c r="AI146">
        <f t="shared" si="38"/>
        <v>1.8923183993061135E-8</v>
      </c>
      <c r="AJ146">
        <f t="shared" si="38"/>
        <v>8.2093656023512994E-5</v>
      </c>
      <c r="AK146">
        <f t="shared" si="38"/>
        <v>3.7127626775593101E-2</v>
      </c>
      <c r="AL146">
        <f t="shared" si="38"/>
        <v>6.0043834187615231E-3</v>
      </c>
      <c r="AM146">
        <f t="shared" si="38"/>
        <v>6.2136497995011969E-3</v>
      </c>
      <c r="AO146" s="32">
        <f t="shared" si="41"/>
        <v>1.2554749646037703E-5</v>
      </c>
      <c r="AP146">
        <f t="shared" si="41"/>
        <v>5.4465744204625986E-2</v>
      </c>
      <c r="AQ146">
        <f t="shared" si="41"/>
        <v>24.632644236298713</v>
      </c>
      <c r="AR146">
        <f t="shared" si="41"/>
        <v>3.9836599712296286</v>
      </c>
      <c r="AS146" s="33">
        <f t="shared" si="40"/>
        <v>4.1224995566018574</v>
      </c>
      <c r="AW146">
        <f>(((AO146-labtown_av20!AO146)/labtown_av20!AO146)/10)*100</f>
        <v>0.47550883092646273</v>
      </c>
      <c r="AX146">
        <f>(((AP146-labtown_av20!AP146)/labtown_av20!AP146)/10)*100</f>
        <v>0.47550883092646096</v>
      </c>
      <c r="AY146">
        <f>(((AQ146-labtown_av20!AQ146)/labtown_av20!AQ146)/10)*100</f>
        <v>-0.12530100316472703</v>
      </c>
      <c r="AZ146">
        <f>(((AR146-labtown_av20!AR146)/labtown_av20!AR146)/10)*100</f>
        <v>-0.50657277531929146</v>
      </c>
      <c r="BA146">
        <f>(((AS146-labtown_av20!AS146)/labtown_av20!AS146)/10)*100</f>
        <v>0.47550883092646218</v>
      </c>
    </row>
    <row r="147" spans="1:53" x14ac:dyDescent="0.35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9.6671789510674806</v>
      </c>
      <c r="K147">
        <v>9.4945507555126909</v>
      </c>
      <c r="L147">
        <v>15</v>
      </c>
      <c r="M147">
        <v>9.8644683174158008</v>
      </c>
      <c r="N147">
        <f t="shared" si="46"/>
        <v>-12.31025564438208</v>
      </c>
      <c r="O147">
        <f t="shared" si="47"/>
        <v>-4.9051278221910399</v>
      </c>
      <c r="P147">
        <f t="shared" si="43"/>
        <v>0.38696800711586443</v>
      </c>
      <c r="Q147">
        <f t="shared" si="44"/>
        <v>-1.4494550755512692</v>
      </c>
      <c r="R147">
        <f t="shared" si="45"/>
        <v>-1.4566881493265695</v>
      </c>
      <c r="S147">
        <f t="shared" si="37"/>
        <v>4.5053019465796254E-6</v>
      </c>
      <c r="T147">
        <f t="shared" si="37"/>
        <v>7.4084960521925026E-3</v>
      </c>
      <c r="U147">
        <f t="shared" si="37"/>
        <v>1.4725093806975327</v>
      </c>
      <c r="V147">
        <f t="shared" si="37"/>
        <v>0.23469814601201472</v>
      </c>
      <c r="W147">
        <f t="shared" si="37"/>
        <v>0.23300668162473998</v>
      </c>
      <c r="X147">
        <f t="shared" si="48"/>
        <v>1.9476272096884266</v>
      </c>
      <c r="Y147">
        <f t="shared" si="49"/>
        <v>0.66661181611012044</v>
      </c>
      <c r="Z147">
        <f t="shared" si="39"/>
        <v>2.3132260240399729E-6</v>
      </c>
      <c r="AA147">
        <f t="shared" si="39"/>
        <v>3.8038573374509811E-3</v>
      </c>
      <c r="AB147">
        <f t="shared" si="39"/>
        <v>0.75605299277632221</v>
      </c>
      <c r="AC147">
        <f t="shared" si="39"/>
        <v>0.12050465553393083</v>
      </c>
      <c r="AD147">
        <f t="shared" si="39"/>
        <v>0.11963618112627181</v>
      </c>
      <c r="AE147">
        <f t="shared" si="51"/>
        <v>0.99999999999999989</v>
      </c>
      <c r="AF147" s="17">
        <f t="shared" si="50"/>
        <v>9.3885152670662713</v>
      </c>
      <c r="AG147">
        <f t="shared" si="52"/>
        <v>19056.119038406916</v>
      </c>
      <c r="AH147">
        <f t="shared" si="53"/>
        <v>4.9759707266546271E-2</v>
      </c>
      <c r="AI147">
        <f t="shared" si="38"/>
        <v>1.1510544979758578E-7</v>
      </c>
      <c r="AJ147">
        <f t="shared" si="38"/>
        <v>1.8927882759526494E-4</v>
      </c>
      <c r="AK147">
        <f t="shared" si="38"/>
        <v>3.7620975598546019E-2</v>
      </c>
      <c r="AL147">
        <f t="shared" si="38"/>
        <v>5.9962763836243936E-3</v>
      </c>
      <c r="AM147">
        <f t="shared" si="38"/>
        <v>5.9530613513307934E-3</v>
      </c>
      <c r="AO147" s="32">
        <f t="shared" si="41"/>
        <v>7.6367703534096373E-5</v>
      </c>
      <c r="AP147">
        <f t="shared" si="41"/>
        <v>0.1255786708317933</v>
      </c>
      <c r="AQ147">
        <f t="shared" si="41"/>
        <v>24.959960768369243</v>
      </c>
      <c r="AR147">
        <f t="shared" si="41"/>
        <v>3.97828128883899</v>
      </c>
      <c r="AS147" s="33">
        <f t="shared" si="40"/>
        <v>3.9496099029035929</v>
      </c>
      <c r="AW147">
        <f>(((AO147-labtown_av20!AO147)/labtown_av20!AO147)/10)*100</f>
        <v>0.42267251198401123</v>
      </c>
      <c r="AX147">
        <f>(((AP147-labtown_av20!AP147)/labtown_av20!AP147)/10)*100</f>
        <v>0.42267251198400935</v>
      </c>
      <c r="AY147">
        <f>(((AQ147-labtown_av20!AQ147)/labtown_av20!AQ147)/10)*100</f>
        <v>-0.10336278831043327</v>
      </c>
      <c r="AZ147">
        <f>(((AR147-labtown_av20!AR147)/labtown_av20!AR147)/10)*100</f>
        <v>-0.43921932073841446</v>
      </c>
      <c r="BA147">
        <f>(((AS147-labtown_av20!AS147)/labtown_av20!AS147)/10)*100</f>
        <v>0.42267251198401057</v>
      </c>
    </row>
    <row r="148" spans="1:53" x14ac:dyDescent="0.35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7.5656461934492096</v>
      </c>
      <c r="K148">
        <v>7.4305453685661993</v>
      </c>
      <c r="L148">
        <v>15</v>
      </c>
      <c r="M148">
        <v>7.7200471361726697</v>
      </c>
      <c r="N148">
        <f t="shared" si="46"/>
        <v>-9.3080659906417651</v>
      </c>
      <c r="O148">
        <f t="shared" si="47"/>
        <v>-3.4040329953208825</v>
      </c>
      <c r="P148">
        <f t="shared" si="43"/>
        <v>0.61588496821356742</v>
      </c>
      <c r="Q148">
        <f t="shared" si="44"/>
        <v>-1.2430545368566199</v>
      </c>
      <c r="R148">
        <f t="shared" si="45"/>
        <v>-1.3633114955412742</v>
      </c>
      <c r="S148">
        <f t="shared" si="37"/>
        <v>9.0689770542168712E-5</v>
      </c>
      <c r="T148">
        <f t="shared" si="37"/>
        <v>3.3238946763210687E-2</v>
      </c>
      <c r="U148">
        <f t="shared" si="37"/>
        <v>1.8512942113652719</v>
      </c>
      <c r="V148">
        <f t="shared" si="37"/>
        <v>0.28850163181178407</v>
      </c>
      <c r="W148">
        <f t="shared" si="37"/>
        <v>0.25581225165433746</v>
      </c>
      <c r="X148">
        <f t="shared" si="48"/>
        <v>2.4289377313651461</v>
      </c>
      <c r="Y148">
        <f t="shared" si="49"/>
        <v>0.8874540141892362</v>
      </c>
      <c r="Z148">
        <f t="shared" si="39"/>
        <v>3.733721510069258E-5</v>
      </c>
      <c r="AA148">
        <f t="shared" si="39"/>
        <v>1.3684561087751419E-2</v>
      </c>
      <c r="AB148">
        <f t="shared" si="39"/>
        <v>0.76218265600608104</v>
      </c>
      <c r="AC148">
        <f t="shared" si="39"/>
        <v>0.11877687438682764</v>
      </c>
      <c r="AD148">
        <f t="shared" si="39"/>
        <v>0.10531857130423933</v>
      </c>
      <c r="AE148">
        <f t="shared" si="51"/>
        <v>1</v>
      </c>
      <c r="AF148" s="17">
        <f t="shared" si="50"/>
        <v>8.8928132015222179</v>
      </c>
      <c r="AG148">
        <f t="shared" si="52"/>
        <v>13548.498541933101</v>
      </c>
      <c r="AH148">
        <f t="shared" si="53"/>
        <v>5.4529879147390853E-2</v>
      </c>
      <c r="AI148">
        <f t="shared" si="38"/>
        <v>2.0359938271409033E-6</v>
      </c>
      <c r="AJ148">
        <f t="shared" si="38"/>
        <v>7.462174623001724E-4</v>
      </c>
      <c r="AK148">
        <f t="shared" si="38"/>
        <v>4.1561728120248977E-2</v>
      </c>
      <c r="AL148">
        <f t="shared" si="38"/>
        <v>6.4768886058185352E-3</v>
      </c>
      <c r="AM148">
        <f t="shared" si="38"/>
        <v>5.7430089651960368E-3</v>
      </c>
      <c r="AO148" s="32">
        <f t="shared" si="41"/>
        <v>1.3507976665029103E-3</v>
      </c>
      <c r="AP148">
        <f t="shared" si="41"/>
        <v>0.49508441201626358</v>
      </c>
      <c r="AQ148">
        <f t="shared" si="41"/>
        <v>27.574487020669817</v>
      </c>
      <c r="AR148">
        <f t="shared" si="41"/>
        <v>4.2971476132739195</v>
      </c>
      <c r="AS148" s="33">
        <f t="shared" si="40"/>
        <v>3.810248835472144</v>
      </c>
      <c r="AW148">
        <f>(((AO148-labtown_av20!AO148)/labtown_av20!AO148)/10)*100</f>
        <v>0.37603353548200369</v>
      </c>
      <c r="AX148">
        <f>(((AP148-labtown_av20!AP148)/labtown_av20!AP148)/10)*100</f>
        <v>0.37603353548200091</v>
      </c>
      <c r="AY148">
        <f>(((AQ148-labtown_av20!AQ148)/labtown_av20!AQ148)/10)*100</f>
        <v>-3.6101291833461939E-2</v>
      </c>
      <c r="AZ148">
        <f>(((AR148-labtown_av20!AR148)/labtown_av20!AR148)/10)*100</f>
        <v>-0.30172275050192304</v>
      </c>
      <c r="BA148">
        <f>(((AS148-labtown_av20!AS148)/labtown_av20!AS148)/10)*100</f>
        <v>0.37603353548199975</v>
      </c>
    </row>
    <row r="149" spans="1:53" x14ac:dyDescent="0.35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6.32393565557709</v>
      </c>
      <c r="K149">
        <v>6.2110082331560559</v>
      </c>
      <c r="L149">
        <v>15</v>
      </c>
      <c r="M149">
        <v>6.4529955669153898</v>
      </c>
      <c r="N149">
        <f t="shared" si="46"/>
        <v>-7.5341937936815633</v>
      </c>
      <c r="O149">
        <f t="shared" si="47"/>
        <v>-2.5170968968407816</v>
      </c>
      <c r="P149">
        <f t="shared" si="43"/>
        <v>0.75114272323178199</v>
      </c>
      <c r="Q149">
        <f t="shared" si="44"/>
        <v>-1.1211008233156057</v>
      </c>
      <c r="R149">
        <f t="shared" si="45"/>
        <v>-1.3002570538914164</v>
      </c>
      <c r="S149">
        <f t="shared" si="37"/>
        <v>5.3449200063537317E-4</v>
      </c>
      <c r="T149">
        <f t="shared" si="37"/>
        <v>8.0693528673523446E-2</v>
      </c>
      <c r="U149">
        <f t="shared" si="37"/>
        <v>2.1194205444466383</v>
      </c>
      <c r="V149">
        <f t="shared" si="37"/>
        <v>0.32592081584006571</v>
      </c>
      <c r="W149">
        <f t="shared" si="37"/>
        <v>0.27246174667930823</v>
      </c>
      <c r="X149">
        <f t="shared" si="48"/>
        <v>2.7990311276401707</v>
      </c>
      <c r="Y149">
        <f t="shared" si="49"/>
        <v>1.0292733314576061</v>
      </c>
      <c r="Z149">
        <f t="shared" si="39"/>
        <v>1.909560759640415E-4</v>
      </c>
      <c r="AA149">
        <f t="shared" si="39"/>
        <v>2.8829092994601738E-2</v>
      </c>
      <c r="AB149">
        <f t="shared" si="39"/>
        <v>0.75719791877895126</v>
      </c>
      <c r="AC149">
        <f t="shared" si="39"/>
        <v>0.11644058282225879</v>
      </c>
      <c r="AD149">
        <f t="shared" si="39"/>
        <v>9.7341449328224305E-2</v>
      </c>
      <c r="AE149">
        <f t="shared" si="51"/>
        <v>1</v>
      </c>
      <c r="AF149" s="17">
        <f t="shared" si="50"/>
        <v>9.595459734844523</v>
      </c>
      <c r="AG149">
        <f t="shared" si="52"/>
        <v>30210.688568792644</v>
      </c>
      <c r="AH149">
        <f t="shared" si="53"/>
        <v>5.9568054541281987E-2</v>
      </c>
      <c r="AI149">
        <f t="shared" si="38"/>
        <v>1.137488194801521E-5</v>
      </c>
      <c r="AJ149">
        <f t="shared" si="38"/>
        <v>1.7172929838781268E-3</v>
      </c>
      <c r="AK149">
        <f t="shared" si="38"/>
        <v>4.5104806924369779E-2</v>
      </c>
      <c r="AL149">
        <f t="shared" si="38"/>
        <v>6.9361389883749736E-3</v>
      </c>
      <c r="AM149">
        <f t="shared" si="38"/>
        <v>5.7984407627111019E-3</v>
      </c>
      <c r="AO149" s="32">
        <f t="shared" si="41"/>
        <v>7.546763544809933E-3</v>
      </c>
      <c r="AP149">
        <f t="shared" si="41"/>
        <v>1.1393528430201154</v>
      </c>
      <c r="AQ149">
        <f t="shared" si="41"/>
        <v>29.925173214823531</v>
      </c>
      <c r="AR149">
        <f t="shared" si="41"/>
        <v>4.601841240940244</v>
      </c>
      <c r="AS149" s="33">
        <f t="shared" si="40"/>
        <v>3.8470255396719595</v>
      </c>
      <c r="AW149">
        <f>(((AO149-labtown_av20!AO149)/labtown_av20!AO149)/10)*100</f>
        <v>0.35732003600958856</v>
      </c>
      <c r="AX149">
        <f>(((AP149-labtown_av20!AP149)/labtown_av20!AP149)/10)*100</f>
        <v>0.35732003600958895</v>
      </c>
      <c r="AY149">
        <f>(((AQ149-labtown_av20!AQ149)/labtown_av20!AQ149)/10)*100</f>
        <v>1.2309568699496709E-2</v>
      </c>
      <c r="AZ149">
        <f>(((AR149-labtown_av20!AR149)/labtown_av20!AR149)/10)*100</f>
        <v>-0.21128875074054543</v>
      </c>
      <c r="BA149">
        <f>(((AS149-labtown_av20!AS149)/labtown_av20!AS149)/10)*100</f>
        <v>0.35732003600958695</v>
      </c>
    </row>
    <row r="150" spans="1:53" x14ac:dyDescent="0.35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3.9838961358814902</v>
      </c>
      <c r="K150">
        <v>3.9127551334550472</v>
      </c>
      <c r="L150">
        <v>15</v>
      </c>
      <c r="M150">
        <v>4.0652001386545802</v>
      </c>
      <c r="N150">
        <f t="shared" si="46"/>
        <v>-4.1912801941164117</v>
      </c>
      <c r="O150">
        <f t="shared" si="47"/>
        <v>-0.84564009705820586</v>
      </c>
      <c r="P150">
        <f t="shared" si="43"/>
        <v>1.0060398851986225</v>
      </c>
      <c r="Q150">
        <f t="shared" si="44"/>
        <v>-0.89127551334550481</v>
      </c>
      <c r="R150">
        <f t="shared" si="45"/>
        <v>-1.1760695109109915</v>
      </c>
      <c r="S150">
        <f t="shared" si="37"/>
        <v>1.5126907094572525E-2</v>
      </c>
      <c r="T150">
        <f t="shared" si="37"/>
        <v>0.42928248779067651</v>
      </c>
      <c r="U150">
        <f t="shared" si="37"/>
        <v>2.7347496203643815</v>
      </c>
      <c r="V150">
        <f t="shared" si="37"/>
        <v>0.41013228977228</v>
      </c>
      <c r="W150">
        <f t="shared" si="37"/>
        <v>0.30848887097862182</v>
      </c>
      <c r="X150">
        <f t="shared" si="48"/>
        <v>3.8977801760005324</v>
      </c>
      <c r="Y150">
        <f t="shared" si="49"/>
        <v>1.3604072054470717</v>
      </c>
      <c r="Z150">
        <f t="shared" si="39"/>
        <v>3.8809030811209244E-3</v>
      </c>
      <c r="AA150">
        <f t="shared" si="39"/>
        <v>0.11013512009575624</v>
      </c>
      <c r="AB150">
        <f t="shared" si="39"/>
        <v>0.7016172018121547</v>
      </c>
      <c r="AC150">
        <f t="shared" si="39"/>
        <v>0.10522201644350093</v>
      </c>
      <c r="AD150">
        <f t="shared" si="39"/>
        <v>7.9144758567467166E-2</v>
      </c>
      <c r="AE150">
        <f t="shared" si="51"/>
        <v>1</v>
      </c>
      <c r="AF150" s="17">
        <f t="shared" si="50"/>
        <v>9.2076776615028511</v>
      </c>
      <c r="AG150">
        <f t="shared" si="52"/>
        <v>25847.333073634902</v>
      </c>
      <c r="AH150">
        <f t="shared" si="53"/>
        <v>6.999341634470263E-2</v>
      </c>
      <c r="AI150">
        <f t="shared" si="38"/>
        <v>2.716376651503361E-4</v>
      </c>
      <c r="AJ150">
        <f t="shared" si="38"/>
        <v>7.7087333150360916E-3</v>
      </c>
      <c r="AK150">
        <f t="shared" si="38"/>
        <v>4.9108584921043391E-2</v>
      </c>
      <c r="AL150">
        <f t="shared" si="38"/>
        <v>7.3648484055591074E-3</v>
      </c>
      <c r="AM150">
        <f t="shared" si="38"/>
        <v>5.5396120379137001E-3</v>
      </c>
      <c r="AO150" s="32">
        <f t="shared" si="41"/>
        <v>0.18022035201090975</v>
      </c>
      <c r="AP150">
        <f t="shared" si="41"/>
        <v>5.1144256111358812</v>
      </c>
      <c r="AQ150">
        <f t="shared" si="41"/>
        <v>32.581514262132671</v>
      </c>
      <c r="AR150">
        <f t="shared" si="41"/>
        <v>4.8862722016928934</v>
      </c>
      <c r="AS150" s="33">
        <f t="shared" si="40"/>
        <v>3.675303389624371</v>
      </c>
      <c r="AW150">
        <f>(((AO150-labtown_av20!AO150)/labtown_av20!AO150)/10)*100</f>
        <v>0.29893534717841203</v>
      </c>
      <c r="AX150">
        <f>(((AP150-labtown_av20!AP150)/labtown_av20!AP150)/10)*100</f>
        <v>0.29893534717841308</v>
      </c>
      <c r="AY150">
        <f>(((AQ150-labtown_av20!AQ150)/labtown_av20!AQ150)/10)*100</f>
        <v>8.1461324593038037E-2</v>
      </c>
      <c r="AZ150">
        <f>(((AR150-labtown_av20!AR150)/labtown_av20!AR150)/10)*100</f>
        <v>-6.0964096863834354E-2</v>
      </c>
      <c r="BA150">
        <f>(((AS150-labtown_av20!AS150)/labtown_av20!AS150)/10)*100</f>
        <v>0.29893534717841486</v>
      </c>
    </row>
    <row r="151" spans="1:53" x14ac:dyDescent="0.35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2.0835836013460498</v>
      </c>
      <c r="K151">
        <v>2.0463767513220024</v>
      </c>
      <c r="L151">
        <v>15</v>
      </c>
      <c r="M151">
        <v>2.12610571565923</v>
      </c>
      <c r="N151">
        <f t="shared" si="46"/>
        <v>-1.4765480019229318</v>
      </c>
      <c r="O151">
        <f t="shared" si="47"/>
        <v>0.51172599903853411</v>
      </c>
      <c r="P151">
        <f t="shared" si="43"/>
        <v>1.2130382148533774</v>
      </c>
      <c r="Q151">
        <f t="shared" si="44"/>
        <v>-0.70463767513220021</v>
      </c>
      <c r="R151">
        <f t="shared" si="45"/>
        <v>-1.0833636089460619</v>
      </c>
      <c r="S151">
        <f t="shared" si="37"/>
        <v>0.22842485110681349</v>
      </c>
      <c r="T151">
        <f t="shared" si="37"/>
        <v>1.6681679678867309</v>
      </c>
      <c r="U151">
        <f t="shared" si="37"/>
        <v>3.3636887527060124</v>
      </c>
      <c r="V151">
        <f t="shared" si="37"/>
        <v>0.49428763451702157</v>
      </c>
      <c r="W151">
        <f t="shared" si="37"/>
        <v>0.33845517801372899</v>
      </c>
      <c r="X151">
        <f t="shared" si="48"/>
        <v>6.0930243842303078</v>
      </c>
      <c r="Y151">
        <f t="shared" si="49"/>
        <v>1.8071445732656213</v>
      </c>
      <c r="Z151">
        <f t="shared" si="39"/>
        <v>3.7489567856976318E-2</v>
      </c>
      <c r="AA151">
        <f t="shared" si="39"/>
        <v>0.27378324173528806</v>
      </c>
      <c r="AB151">
        <f t="shared" si="39"/>
        <v>0.55205568541819083</v>
      </c>
      <c r="AC151">
        <f t="shared" si="39"/>
        <v>8.1123528045663931E-2</v>
      </c>
      <c r="AD151">
        <f t="shared" si="39"/>
        <v>5.5547976943880854E-2</v>
      </c>
      <c r="AE151">
        <f t="shared" si="51"/>
        <v>0.99999999999999989</v>
      </c>
      <c r="AF151" s="17">
        <f t="shared" si="50"/>
        <v>9.0136626232282975</v>
      </c>
      <c r="AG151">
        <f t="shared" si="52"/>
        <v>29104.958228778367</v>
      </c>
      <c r="AH151">
        <f t="shared" si="53"/>
        <v>9.5514230035356071E-2</v>
      </c>
      <c r="AI151">
        <f t="shared" si="38"/>
        <v>3.5807872082173268E-3</v>
      </c>
      <c r="AJ151">
        <f t="shared" si="38"/>
        <v>2.6150195530929801E-2</v>
      </c>
      <c r="AK151">
        <f t="shared" si="38"/>
        <v>5.2729173729359244E-2</v>
      </c>
      <c r="AL151">
        <f t="shared" si="38"/>
        <v>7.7484513190332043E-3</v>
      </c>
      <c r="AM151">
        <f t="shared" si="38"/>
        <v>5.3056222478164916E-3</v>
      </c>
      <c r="AO151" s="32">
        <f t="shared" si="41"/>
        <v>2.3757041601131985</v>
      </c>
      <c r="AP151">
        <f t="shared" si="41"/>
        <v>17.349572788920934</v>
      </c>
      <c r="AQ151">
        <f t="shared" si="41"/>
        <v>34.983625137148181</v>
      </c>
      <c r="AR151">
        <f t="shared" si="41"/>
        <v>5.1407768634836328</v>
      </c>
      <c r="AS151" s="33">
        <f t="shared" si="40"/>
        <v>3.5200608450569995</v>
      </c>
      <c r="AW151">
        <f>(((AO151-labtown_av20!AO151)/labtown_av20!AO151)/10)*100</f>
        <v>0.2700017031404251</v>
      </c>
      <c r="AX151">
        <f>(((AP151-labtown_av20!AP151)/labtown_av20!AP151)/10)*100</f>
        <v>0.27000170314042304</v>
      </c>
      <c r="AY151">
        <f>(((AQ151-labtown_av20!AQ151)/labtown_av20!AQ151)/10)*100</f>
        <v>0.15600478273846427</v>
      </c>
      <c r="AZ151">
        <f>(((AR151-labtown_av20!AR151)/labtown_av20!AR151)/10)*100</f>
        <v>8.0710686438597551E-2</v>
      </c>
      <c r="BA151">
        <f>(((AS151-labtown_av20!AS151)/labtown_av20!AS151)/10)*100</f>
        <v>0.27000170314042493</v>
      </c>
    </row>
    <row r="152" spans="1:53" x14ac:dyDescent="0.35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0.68379375841645096</v>
      </c>
      <c r="K152">
        <v>0.6715831555875883</v>
      </c>
      <c r="L152">
        <v>15</v>
      </c>
      <c r="M152">
        <v>0.69774873307801399</v>
      </c>
      <c r="N152">
        <f t="shared" si="46"/>
        <v>0.52315177369078325</v>
      </c>
      <c r="O152">
        <f t="shared" si="47"/>
        <v>1.5115758868453917</v>
      </c>
      <c r="P152">
        <f t="shared" si="43"/>
        <v>1.3655153227439221</v>
      </c>
      <c r="Q152">
        <f t="shared" si="44"/>
        <v>-0.56715831555875884</v>
      </c>
      <c r="R152">
        <f t="shared" si="45"/>
        <v>-1.0272872632405663</v>
      </c>
      <c r="S152">
        <f t="shared" si="37"/>
        <v>1.6873373833363381</v>
      </c>
      <c r="T152">
        <f t="shared" si="37"/>
        <v>4.5338700336648534</v>
      </c>
      <c r="U152">
        <f t="shared" si="37"/>
        <v>3.9177414331545064</v>
      </c>
      <c r="V152">
        <f t="shared" si="37"/>
        <v>0.56713476906137272</v>
      </c>
      <c r="W152">
        <f t="shared" si="37"/>
        <v>0.35797674125960766</v>
      </c>
      <c r="X152">
        <f t="shared" si="48"/>
        <v>11.064060360476677</v>
      </c>
      <c r="Y152">
        <f t="shared" si="49"/>
        <v>2.4037020499221127</v>
      </c>
      <c r="Z152">
        <f t="shared" si="39"/>
        <v>0.15250616214675475</v>
      </c>
      <c r="AA152">
        <f t="shared" si="39"/>
        <v>0.40978355919503667</v>
      </c>
      <c r="AB152">
        <f t="shared" si="39"/>
        <v>0.35409617315082298</v>
      </c>
      <c r="AC152">
        <f t="shared" si="39"/>
        <v>5.1259189717303623E-2</v>
      </c>
      <c r="AD152">
        <f t="shared" si="39"/>
        <v>3.2354915790082039E-2</v>
      </c>
      <c r="AE152">
        <f t="shared" si="51"/>
        <v>1</v>
      </c>
      <c r="AF152" s="17">
        <f t="shared" si="50"/>
        <v>9.1967088629451759</v>
      </c>
      <c r="AG152">
        <f t="shared" si="52"/>
        <v>53066.456213511352</v>
      </c>
      <c r="AH152">
        <f t="shared" si="53"/>
        <v>0.14540959831863368</v>
      </c>
      <c r="AI152">
        <f t="shared" si="38"/>
        <v>2.2175859778876025E-2</v>
      </c>
      <c r="AJ152">
        <f t="shared" si="38"/>
        <v>5.9586462740130325E-2</v>
      </c>
      <c r="AK152">
        <f t="shared" si="38"/>
        <v>5.1488982304026529E-2</v>
      </c>
      <c r="AL152">
        <f t="shared" si="38"/>
        <v>7.4535781869317572E-3</v>
      </c>
      <c r="AM152">
        <f t="shared" si="38"/>
        <v>4.7047153086690477E-3</v>
      </c>
      <c r="AO152" s="32">
        <f t="shared" si="41"/>
        <v>14.712765452765002</v>
      </c>
      <c r="AP152">
        <f t="shared" si="41"/>
        <v>39.533152680310316</v>
      </c>
      <c r="AQ152">
        <f t="shared" si="41"/>
        <v>34.160809438483284</v>
      </c>
      <c r="AR152">
        <f t="shared" si="41"/>
        <v>4.9451407405016772</v>
      </c>
      <c r="AS152" s="33">
        <f t="shared" si="40"/>
        <v>3.1213839530324154</v>
      </c>
      <c r="AW152">
        <f>(((AO152-labtown_av20!AO152)/labtown_av20!AO152)/10)*100</f>
        <v>0.25460457947410425</v>
      </c>
      <c r="AX152">
        <f>(((AP152-labtown_av20!AP152)/labtown_av20!AP152)/10)*100</f>
        <v>0.25460457947410314</v>
      </c>
      <c r="AY152">
        <f>(((AQ152-labtown_av20!AQ152)/labtown_av20!AQ152)/10)*100</f>
        <v>0.21710882715817731</v>
      </c>
      <c r="AZ152">
        <f>(((AR152-labtown_av20!AR152)/labtown_av20!AR152)/10)*100</f>
        <v>0.19218785795995225</v>
      </c>
      <c r="BA152">
        <f>(((AS152-labtown_av20!AS152)/labtown_av20!AS152)/10)*100</f>
        <v>0.25460457947410381</v>
      </c>
    </row>
    <row r="153" spans="1:53" x14ac:dyDescent="0.35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2.32334303615397</v>
      </c>
      <c r="K153">
        <v>2.2818547676512284</v>
      </c>
      <c r="L153">
        <v>15</v>
      </c>
      <c r="M153">
        <v>2.3707582001571299</v>
      </c>
      <c r="N153">
        <f t="shared" si="46"/>
        <v>-1.8190614802199634</v>
      </c>
      <c r="O153">
        <f t="shared" si="47"/>
        <v>0.34046925989001831</v>
      </c>
      <c r="P153">
        <f t="shared" si="43"/>
        <v>1.1869215621332279</v>
      </c>
      <c r="Q153">
        <f t="shared" si="44"/>
        <v>-0.7281854767651228</v>
      </c>
      <c r="R153">
        <f t="shared" si="45"/>
        <v>-1.0822417013583105</v>
      </c>
      <c r="S153">
        <f t="shared" si="37"/>
        <v>0.16217788668604682</v>
      </c>
      <c r="T153">
        <f t="shared" si="37"/>
        <v>1.4056070308277551</v>
      </c>
      <c r="U153">
        <f t="shared" si="37"/>
        <v>3.2769776916249684</v>
      </c>
      <c r="V153">
        <f t="shared" si="37"/>
        <v>0.48278421897124701</v>
      </c>
      <c r="W153">
        <f t="shared" si="37"/>
        <v>0.33883510652854748</v>
      </c>
      <c r="X153">
        <f t="shared" si="48"/>
        <v>5.6663819346385651</v>
      </c>
      <c r="Y153">
        <f t="shared" si="49"/>
        <v>1.7345508072972038</v>
      </c>
      <c r="Z153">
        <f t="shared" si="39"/>
        <v>2.8621065179996814E-2</v>
      </c>
      <c r="AA153">
        <f t="shared" si="39"/>
        <v>0.24806076382449374</v>
      </c>
      <c r="AB153">
        <f t="shared" si="39"/>
        <v>0.57831923958263731</v>
      </c>
      <c r="AC153">
        <f t="shared" si="39"/>
        <v>8.5201496217540404E-2</v>
      </c>
      <c r="AD153">
        <f t="shared" si="39"/>
        <v>5.9797435195331636E-2</v>
      </c>
      <c r="AE153">
        <f t="shared" si="51"/>
        <v>0.99999999999999989</v>
      </c>
      <c r="AF153" s="17">
        <f t="shared" si="50"/>
        <v>8.82715987268476</v>
      </c>
      <c r="AG153">
        <f t="shared" si="52"/>
        <v>22956.248352311202</v>
      </c>
      <c r="AH153">
        <f t="shared" si="53"/>
        <v>8.8036348607347936E-2</v>
      </c>
      <c r="AI153">
        <f t="shared" si="38"/>
        <v>2.5196940716998269E-3</v>
      </c>
      <c r="AJ153">
        <f t="shared" si="38"/>
        <v>2.1838363879858134E-2</v>
      </c>
      <c r="AK153">
        <f t="shared" si="38"/>
        <v>5.0913114182233432E-2</v>
      </c>
      <c r="AL153">
        <f t="shared" si="38"/>
        <v>7.5008286228750234E-3</v>
      </c>
      <c r="AM153">
        <f t="shared" si="38"/>
        <v>5.264347850681513E-3</v>
      </c>
      <c r="AO153" s="32">
        <f t="shared" si="41"/>
        <v>1.6717127660121305</v>
      </c>
      <c r="AP153">
        <f t="shared" si="41"/>
        <v>14.488850887420831</v>
      </c>
      <c r="AQ153">
        <f t="shared" si="41"/>
        <v>33.778744765809947</v>
      </c>
      <c r="AR153">
        <f t="shared" si="41"/>
        <v>4.976489449796655</v>
      </c>
      <c r="AS153" s="33">
        <f t="shared" si="40"/>
        <v>3.4926769902569403</v>
      </c>
      <c r="AW153">
        <f>(((AO153-labtown_av20!AO153)/labtown_av20!AO153)/10)*100</f>
        <v>0.27149469126955073</v>
      </c>
      <c r="AX153">
        <f>(((AP153-labtown_av20!AP153)/labtown_av20!AP153)/10)*100</f>
        <v>0.27149469126955028</v>
      </c>
      <c r="AY153">
        <f>(((AQ153-labtown_av20!AQ153)/labtown_av20!AQ153)/10)*100</f>
        <v>0.14444304546427858</v>
      </c>
      <c r="AZ153">
        <f>(((AR153-labtown_av20!AR153)/labtown_av20!AR153)/10)*100</f>
        <v>6.0616233977496353E-2</v>
      </c>
      <c r="BA153">
        <f>(((AS153-labtown_av20!AS153)/labtown_av20!AS153)/10)*100</f>
        <v>0.27149469126955095</v>
      </c>
    </row>
    <row r="154" spans="1:53" x14ac:dyDescent="0.35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4.06394024136286</v>
      </c>
      <c r="K154">
        <v>3.9913698799099624</v>
      </c>
      <c r="L154">
        <v>15</v>
      </c>
      <c r="M154">
        <v>4.1468777973090596</v>
      </c>
      <c r="N154">
        <f t="shared" si="46"/>
        <v>-4.305628916232684</v>
      </c>
      <c r="O154">
        <f t="shared" si="47"/>
        <v>-0.90281445811634198</v>
      </c>
      <c r="P154">
        <f t="shared" si="43"/>
        <v>0.99732079513725924</v>
      </c>
      <c r="Q154">
        <f t="shared" si="44"/>
        <v>-0.89913698799099628</v>
      </c>
      <c r="R154">
        <f t="shared" si="45"/>
        <v>-1.2107771502766786</v>
      </c>
      <c r="S154">
        <f t="shared" si="37"/>
        <v>1.3492397285210378E-2</v>
      </c>
      <c r="T154">
        <f t="shared" si="37"/>
        <v>0.40542699520688968</v>
      </c>
      <c r="U154">
        <f t="shared" si="37"/>
        <v>2.7110087419608959</v>
      </c>
      <c r="V154">
        <f t="shared" si="37"/>
        <v>0.40692068568746892</v>
      </c>
      <c r="W154">
        <f t="shared" si="37"/>
        <v>0.2979656253583457</v>
      </c>
      <c r="X154">
        <f t="shared" si="48"/>
        <v>3.8348144454988105</v>
      </c>
      <c r="Y154">
        <f t="shared" si="49"/>
        <v>1.3441210491633357</v>
      </c>
      <c r="Z154">
        <f t="shared" si="39"/>
        <v>3.5183963857879346E-3</v>
      </c>
      <c r="AA154">
        <f t="shared" si="39"/>
        <v>0.10572271513234954</v>
      </c>
      <c r="AB154">
        <f t="shared" si="39"/>
        <v>0.70694652387757539</v>
      </c>
      <c r="AC154">
        <f t="shared" si="39"/>
        <v>0.10611222302166409</v>
      </c>
      <c r="AD154">
        <f t="shared" si="39"/>
        <v>7.7700141582623061E-2</v>
      </c>
      <c r="AE154">
        <f t="shared" si="51"/>
        <v>1</v>
      </c>
      <c r="AF154" s="17">
        <f t="shared" si="50"/>
        <v>9.4782276004781938</v>
      </c>
      <c r="AG154">
        <f t="shared" si="52"/>
        <v>33493.689766547672</v>
      </c>
      <c r="AH154">
        <f t="shared" si="53"/>
        <v>6.7630563746994235E-2</v>
      </c>
      <c r="AI154">
        <f t="shared" si="38"/>
        <v>2.3795113105622503E-4</v>
      </c>
      <c r="AJ154">
        <f t="shared" si="38"/>
        <v>7.1500868252636776E-3</v>
      </c>
      <c r="AK154">
        <f t="shared" si="38"/>
        <v>4.7811191948818346E-2</v>
      </c>
      <c r="AL154">
        <f t="shared" si="38"/>
        <v>7.1764294634019225E-3</v>
      </c>
      <c r="AM154">
        <f t="shared" si="38"/>
        <v>5.2549043784540662E-3</v>
      </c>
      <c r="AO154" s="32">
        <f t="shared" si="41"/>
        <v>0.15787073039599764</v>
      </c>
      <c r="AP154">
        <f t="shared" si="41"/>
        <v>4.7437867787754167</v>
      </c>
      <c r="AQ154">
        <f t="shared" si="41"/>
        <v>31.720747703778279</v>
      </c>
      <c r="AR154">
        <f t="shared" si="41"/>
        <v>4.7612640292721142</v>
      </c>
      <c r="AS154" s="33">
        <f t="shared" si="40"/>
        <v>3.4864116371510159</v>
      </c>
      <c r="AW154">
        <f>(((AO154-labtown_av20!AO154)/labtown_av20!AO154)/10)*100</f>
        <v>0.30702979402649055</v>
      </c>
      <c r="AX154">
        <f>(((AP154-labtown_av20!AP154)/labtown_av20!AP154)/10)*100</f>
        <v>0.307029794026492</v>
      </c>
      <c r="AY154">
        <f>(((AQ154-labtown_av20!AQ154)/labtown_av20!AQ154)/10)*100</f>
        <v>8.505936923687149E-2</v>
      </c>
      <c r="AZ154">
        <f>(((AR154-labtown_av20!AR154)/labtown_av20!AR154)/10)*100</f>
        <v>-6.0258781400774938E-2</v>
      </c>
      <c r="BA154">
        <f>(((AS154-labtown_av20!AS154)/labtown_av20!AS154)/10)*100</f>
        <v>0.30702979402649305</v>
      </c>
    </row>
    <row r="155" spans="1:53" x14ac:dyDescent="0.35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6.1365278191810901</v>
      </c>
      <c r="K155">
        <v>6.0269469652671734</v>
      </c>
      <c r="L155">
        <v>15</v>
      </c>
      <c r="M155">
        <v>6.2617630807970501</v>
      </c>
      <c r="N155">
        <f t="shared" si="46"/>
        <v>-7.2664683131158672</v>
      </c>
      <c r="O155">
        <f t="shared" si="47"/>
        <v>-2.3832341565579336</v>
      </c>
      <c r="P155">
        <f t="shared" si="43"/>
        <v>0.77155679112491504</v>
      </c>
      <c r="Q155">
        <f t="shared" si="44"/>
        <v>-1.1026946965267173</v>
      </c>
      <c r="R155">
        <f t="shared" si="45"/>
        <v>-1.3034028338770858</v>
      </c>
      <c r="S155">
        <f t="shared" si="37"/>
        <v>6.9857478971039797E-4</v>
      </c>
      <c r="T155">
        <f t="shared" si="37"/>
        <v>9.2251737960575148E-2</v>
      </c>
      <c r="U155">
        <f t="shared" si="37"/>
        <v>2.1631311772826152</v>
      </c>
      <c r="V155">
        <f t="shared" si="37"/>
        <v>0.33197530461343777</v>
      </c>
      <c r="W155">
        <f t="shared" si="37"/>
        <v>0.27160598868863389</v>
      </c>
      <c r="X155">
        <f t="shared" si="48"/>
        <v>2.8596627833349726</v>
      </c>
      <c r="Y155">
        <f t="shared" si="49"/>
        <v>1.0507037099552405</v>
      </c>
      <c r="Z155">
        <f t="shared" si="39"/>
        <v>2.4428572270179067E-4</v>
      </c>
      <c r="AA155">
        <f t="shared" si="39"/>
        <v>3.2259656102874505E-2</v>
      </c>
      <c r="AB155">
        <f t="shared" si="39"/>
        <v>0.75642876142198345</v>
      </c>
      <c r="AC155">
        <f t="shared" si="39"/>
        <v>0.11608896914281769</v>
      </c>
      <c r="AD155">
        <f t="shared" si="39"/>
        <v>9.4978327609622479E-2</v>
      </c>
      <c r="AE155">
        <f t="shared" si="51"/>
        <v>0.99999999999999989</v>
      </c>
      <c r="AF155" s="17">
        <f t="shared" si="50"/>
        <v>9.2739023690630891</v>
      </c>
      <c r="AG155">
        <f t="shared" si="52"/>
        <v>22234.37883141539</v>
      </c>
      <c r="AH155">
        <f t="shared" si="53"/>
        <v>5.5773980031134276E-2</v>
      </c>
      <c r="AI155">
        <f t="shared" si="38"/>
        <v>1.3624787019860878E-5</v>
      </c>
      <c r="AJ155">
        <f t="shared" si="38"/>
        <v>1.7992494152929816E-3</v>
      </c>
      <c r="AK155">
        <f t="shared" si="38"/>
        <v>4.2189042634525338E-2</v>
      </c>
      <c r="AL155">
        <f t="shared" si="38"/>
        <v>6.4747438468064772E-3</v>
      </c>
      <c r="AM155">
        <f t="shared" si="38"/>
        <v>5.2973193474896135E-3</v>
      </c>
      <c r="AO155" s="32">
        <f t="shared" si="41"/>
        <v>9.0394824717479477E-3</v>
      </c>
      <c r="AP155">
        <f t="shared" si="41"/>
        <v>1.1937275443744679</v>
      </c>
      <c r="AQ155">
        <f t="shared" si="41"/>
        <v>27.990684246197688</v>
      </c>
      <c r="AR155">
        <f t="shared" si="41"/>
        <v>4.2957246544073069</v>
      </c>
      <c r="AS155" s="33">
        <f t="shared" si="40"/>
        <v>3.5145522142167467</v>
      </c>
      <c r="AW155">
        <f>(((AO155-labtown_av20!AO155)/labtown_av20!AO155)/10)*100</f>
        <v>0.34731847458943949</v>
      </c>
      <c r="AX155">
        <f>(((AP155-labtown_av20!AP155)/labtown_av20!AP155)/10)*100</f>
        <v>0.34731847458943577</v>
      </c>
      <c r="AY155">
        <f>(((AQ155-labtown_av20!AQ155)/labtown_av20!AQ155)/10)*100</f>
        <v>1.2688567125828219E-2</v>
      </c>
      <c r="AZ155">
        <f>(((AR155-labtown_av20!AR155)/labtown_av20!AR155)/10)*100</f>
        <v>-0.20436405652470421</v>
      </c>
      <c r="BA155">
        <f>(((AS155-labtown_av20!AS155)/labtown_av20!AS155)/10)*100</f>
        <v>0.34731847458943793</v>
      </c>
    </row>
    <row r="156" spans="1:53" x14ac:dyDescent="0.35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7.68741388826417</v>
      </c>
      <c r="K156">
        <v>7.5501386402594575</v>
      </c>
      <c r="L156">
        <v>15</v>
      </c>
      <c r="M156">
        <v>7.8442998859838697</v>
      </c>
      <c r="N156">
        <f t="shared" si="46"/>
        <v>-9.4820198403773617</v>
      </c>
      <c r="O156">
        <f t="shared" si="47"/>
        <v>-3.4910099201886808</v>
      </c>
      <c r="P156">
        <f t="shared" si="43"/>
        <v>0.60262098717122403</v>
      </c>
      <c r="Q156">
        <f t="shared" si="44"/>
        <v>-1.2550138640259458</v>
      </c>
      <c r="R156">
        <f t="shared" si="45"/>
        <v>-1.3718231119045703</v>
      </c>
      <c r="S156">
        <f t="shared" si="37"/>
        <v>7.6209849859504129E-5</v>
      </c>
      <c r="T156">
        <f t="shared" si="37"/>
        <v>3.0470084273915742E-2</v>
      </c>
      <c r="U156">
        <f t="shared" si="37"/>
        <v>1.8269008144519996</v>
      </c>
      <c r="V156">
        <f t="shared" si="37"/>
        <v>0.28507189595289451</v>
      </c>
      <c r="W156">
        <f t="shared" si="37"/>
        <v>0.25364411616564742</v>
      </c>
      <c r="X156">
        <f t="shared" si="48"/>
        <v>2.3961631206943168</v>
      </c>
      <c r="Y156">
        <f t="shared" si="49"/>
        <v>0.87386875835917366</v>
      </c>
      <c r="Z156">
        <f t="shared" si="39"/>
        <v>3.1804950673567425E-5</v>
      </c>
      <c r="AA156">
        <f t="shared" si="39"/>
        <v>1.2716197829255744E-2</v>
      </c>
      <c r="AB156">
        <f t="shared" si="39"/>
        <v>0.7624275654165954</v>
      </c>
      <c r="AC156">
        <f t="shared" si="39"/>
        <v>0.11897015419813803</v>
      </c>
      <c r="AD156">
        <f t="shared" si="39"/>
        <v>0.10585427760533724</v>
      </c>
      <c r="AE156">
        <f t="shared" si="51"/>
        <v>1</v>
      </c>
      <c r="AF156" s="17">
        <f t="shared" si="50"/>
        <v>10.015328914256084</v>
      </c>
      <c r="AG156">
        <f t="shared" si="52"/>
        <v>41234.767263721304</v>
      </c>
      <c r="AH156">
        <f t="shared" si="53"/>
        <v>5.0174546304594211E-2</v>
      </c>
      <c r="AI156">
        <f t="shared" si="38"/>
        <v>1.5957989702862437E-6</v>
      </c>
      <c r="AJ156">
        <f t="shared" si="38"/>
        <v>6.3802945680237276E-4</v>
      </c>
      <c r="AK156">
        <f t="shared" si="38"/>
        <v>3.8254457184893995E-2</v>
      </c>
      <c r="AL156">
        <f t="shared" si="38"/>
        <v>5.9692735106791897E-3</v>
      </c>
      <c r="AM156">
        <f t="shared" si="38"/>
        <v>5.3111903532483632E-3</v>
      </c>
      <c r="AO156" s="32">
        <f t="shared" si="41"/>
        <v>1.058746591730813E-3</v>
      </c>
      <c r="AP156">
        <f t="shared" si="41"/>
        <v>0.42330614657070831</v>
      </c>
      <c r="AQ156">
        <f t="shared" si="41"/>
        <v>25.38024959105838</v>
      </c>
      <c r="AR156">
        <f t="shared" si="41"/>
        <v>3.9603659998646235</v>
      </c>
      <c r="AS156" s="33">
        <f t="shared" si="40"/>
        <v>3.5237550526346211</v>
      </c>
      <c r="AW156">
        <f>(((AO156-labtown_av20!AO156)/labtown_av20!AO156)/10)*100</f>
        <v>0.37917486845937182</v>
      </c>
      <c r="AX156">
        <f>(((AP156-labtown_av20!AP156)/labtown_av20!AP156)/10)*100</f>
        <v>0.37917486845937054</v>
      </c>
      <c r="AY156">
        <f>(((AQ156-labtown_av20!AQ156)/labtown_av20!AQ156)/10)*100</f>
        <v>-3.9584299382394716E-2</v>
      </c>
      <c r="AZ156">
        <f>(((AR156-labtown_av20!AR156)/labtown_av20!AR156)/10)*100</f>
        <v>-0.30932814738435077</v>
      </c>
      <c r="BA156">
        <f>(((AS156-labtown_av20!AS156)/labtown_av20!AS156)/10)*100</f>
        <v>0.37917486845936976</v>
      </c>
    </row>
    <row r="157" spans="1:53" x14ac:dyDescent="0.35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9.8163251368125604</v>
      </c>
      <c r="K157">
        <v>9.6410336165123436</v>
      </c>
      <c r="L157">
        <v>15</v>
      </c>
      <c r="M157">
        <v>10.016658302869899</v>
      </c>
      <c r="N157">
        <f t="shared" si="46"/>
        <v>-12.52332162401796</v>
      </c>
      <c r="O157">
        <f t="shared" si="47"/>
        <v>-5.0116608120089801</v>
      </c>
      <c r="P157">
        <f t="shared" si="43"/>
        <v>0.3707217261686313</v>
      </c>
      <c r="Q157">
        <f t="shared" si="44"/>
        <v>-1.4641033616512344</v>
      </c>
      <c r="R157">
        <f t="shared" si="45"/>
        <v>-1.4639564021851172</v>
      </c>
      <c r="S157">
        <f t="shared" si="37"/>
        <v>3.640747195042626E-6</v>
      </c>
      <c r="T157">
        <f t="shared" si="37"/>
        <v>6.6598333850070831E-3</v>
      </c>
      <c r="U157">
        <f t="shared" si="37"/>
        <v>1.4487798597649602</v>
      </c>
      <c r="V157">
        <f t="shared" si="37"/>
        <v>0.23128527778258223</v>
      </c>
      <c r="W157">
        <f t="shared" si="37"/>
        <v>0.23131926984119214</v>
      </c>
      <c r="X157">
        <f t="shared" si="48"/>
        <v>1.9180478815209365</v>
      </c>
      <c r="Y157">
        <f t="shared" si="49"/>
        <v>0.65130794044627371</v>
      </c>
      <c r="Z157">
        <f t="shared" si="39"/>
        <v>1.8981524028251353E-6</v>
      </c>
      <c r="AA157">
        <f t="shared" si="39"/>
        <v>3.4721934990100964E-3</v>
      </c>
      <c r="AB157">
        <f t="shared" si="39"/>
        <v>0.75534082007177772</v>
      </c>
      <c r="AC157">
        <f t="shared" si="39"/>
        <v>0.12058368303046851</v>
      </c>
      <c r="AD157">
        <f t="shared" si="39"/>
        <v>0.1206014052463409</v>
      </c>
      <c r="AE157">
        <f t="shared" si="51"/>
        <v>1</v>
      </c>
      <c r="AF157" s="17">
        <f t="shared" si="50"/>
        <v>8.6129679999005333</v>
      </c>
      <c r="AG157">
        <f t="shared" si="52"/>
        <v>8680.9266443070464</v>
      </c>
      <c r="AH157">
        <f t="shared" si="53"/>
        <v>4.2205659895648617E-2</v>
      </c>
      <c r="AI157">
        <f t="shared" si="38"/>
        <v>8.0112774743745867E-8</v>
      </c>
      <c r="AJ157">
        <f t="shared" si="38"/>
        <v>1.4654621791110228E-4</v>
      </c>
      <c r="AK157">
        <f t="shared" si="38"/>
        <v>3.1879657757249769E-2</v>
      </c>
      <c r="AL157">
        <f t="shared" si="38"/>
        <v>5.0893139149486497E-3</v>
      </c>
      <c r="AM157">
        <f t="shared" si="38"/>
        <v>5.0900618927643571E-3</v>
      </c>
      <c r="AO157" s="32">
        <f t="shared" si="41"/>
        <v>5.3151511433062899E-5</v>
      </c>
      <c r="AP157">
        <f t="shared" si="41"/>
        <v>9.7227352337863601E-2</v>
      </c>
      <c r="AQ157">
        <f t="shared" si="41"/>
        <v>21.150833923635549</v>
      </c>
      <c r="AR157">
        <f t="shared" si="41"/>
        <v>3.3765492158035211</v>
      </c>
      <c r="AS157" s="33">
        <f t="shared" si="40"/>
        <v>3.3770454681371898</v>
      </c>
      <c r="AW157">
        <f>(((AO157-labtown_av20!AO157)/labtown_av20!AO157)/10)*100</f>
        <v>0.40350083499997397</v>
      </c>
      <c r="AX157">
        <f>(((AP157-labtown_av20!AP157)/labtown_av20!AP157)/10)*100</f>
        <v>0.40350083499997624</v>
      </c>
      <c r="AY157">
        <f>(((AQ157-labtown_av20!AQ157)/labtown_av20!AQ157)/10)*100</f>
        <v>-0.12945655548799564</v>
      </c>
      <c r="AZ157">
        <f>(((AR157-labtown_av20!AR157)/labtown_av20!AR157)/10)*100</f>
        <v>-0.46950547129797365</v>
      </c>
      <c r="BA157">
        <f>(((AS157-labtown_av20!AS157)/labtown_av20!AS157)/10)*100</f>
        <v>0.40350083499997369</v>
      </c>
    </row>
    <row r="158" spans="1:53" x14ac:dyDescent="0.35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11.9115969706101</v>
      </c>
      <c r="K158">
        <v>11.698889881849171</v>
      </c>
      <c r="L158">
        <v>15</v>
      </c>
      <c r="M158">
        <v>12.1546907863369</v>
      </c>
      <c r="N158">
        <f t="shared" si="46"/>
        <v>-15.516567100871637</v>
      </c>
      <c r="O158">
        <f t="shared" si="47"/>
        <v>-6.5082835504358183</v>
      </c>
      <c r="P158">
        <f t="shared" si="43"/>
        <v>0.14248675855854465</v>
      </c>
      <c r="Q158">
        <f t="shared" si="44"/>
        <v>-1.669888988184917</v>
      </c>
      <c r="R158">
        <f t="shared" si="45"/>
        <v>-1.6036428163669287</v>
      </c>
      <c r="S158">
        <f t="shared" si="37"/>
        <v>1.8249061299845309E-7</v>
      </c>
      <c r="T158">
        <f t="shared" si="37"/>
        <v>1.4910368173652619E-3</v>
      </c>
      <c r="U158">
        <f t="shared" si="37"/>
        <v>1.1531378116494531</v>
      </c>
      <c r="V158">
        <f t="shared" si="37"/>
        <v>0.18826796444717322</v>
      </c>
      <c r="W158">
        <f t="shared" si="37"/>
        <v>0.20116238402393702</v>
      </c>
      <c r="X158">
        <f t="shared" si="48"/>
        <v>1.5440593794285415</v>
      </c>
      <c r="Y158">
        <f t="shared" si="49"/>
        <v>0.43441490904219482</v>
      </c>
      <c r="Z158">
        <f t="shared" si="39"/>
        <v>1.1818885687284456E-7</v>
      </c>
      <c r="AA158">
        <f t="shared" si="39"/>
        <v>9.656602830372344E-4</v>
      </c>
      <c r="AB158">
        <f t="shared" si="39"/>
        <v>0.74682219285907958</v>
      </c>
      <c r="AC158">
        <f t="shared" si="39"/>
        <v>0.12193052090836783</v>
      </c>
      <c r="AD158">
        <f t="shared" si="39"/>
        <v>0.13028150776065847</v>
      </c>
      <c r="AE158">
        <f t="shared" si="51"/>
        <v>1</v>
      </c>
      <c r="AF158" s="17">
        <f t="shared" si="50"/>
        <v>9.8699979981782864</v>
      </c>
      <c r="AG158">
        <f t="shared" si="52"/>
        <v>26215.036425798993</v>
      </c>
      <c r="AH158">
        <f t="shared" si="53"/>
        <v>3.7696123772618322E-2</v>
      </c>
      <c r="AI158">
        <f t="shared" si="38"/>
        <v>4.4552617772230201E-9</v>
      </c>
      <c r="AJ158">
        <f t="shared" si="38"/>
        <v>3.6401649551673231E-5</v>
      </c>
      <c r="AK158">
        <f t="shared" si="38"/>
        <v>2.8152301818154094E-2</v>
      </c>
      <c r="AL158">
        <f t="shared" si="38"/>
        <v>4.5963080078216595E-3</v>
      </c>
      <c r="AM158">
        <f t="shared" si="38"/>
        <v>4.9111078418291165E-3</v>
      </c>
      <c r="AO158" s="32">
        <f t="shared" si="41"/>
        <v>2.9558818558814672E-6</v>
      </c>
      <c r="AP158">
        <f t="shared" si="41"/>
        <v>2.4150988385022228E-2</v>
      </c>
      <c r="AQ158">
        <f t="shared" si="41"/>
        <v>18.67788747476218</v>
      </c>
      <c r="AR158">
        <f t="shared" si="41"/>
        <v>3.0494601941955981</v>
      </c>
      <c r="AS158" s="33">
        <f t="shared" si="40"/>
        <v>3.2583168594389882</v>
      </c>
      <c r="AW158">
        <f>(((AO158-labtown_av20!AO158)/labtown_av20!AO158)/10)*100</f>
        <v>0.44423077609834721</v>
      </c>
      <c r="AX158">
        <f>(((AP158-labtown_av20!AP158)/labtown_av20!AP158)/10)*100</f>
        <v>0.44423077609834805</v>
      </c>
      <c r="AY158">
        <f>(((AQ158-labtown_av20!AQ158)/labtown_av20!AQ158)/10)*100</f>
        <v>-0.20141859615702451</v>
      </c>
      <c r="AZ158">
        <f>(((AR158-labtown_av20!AR158)/labtown_av20!AR158)/10)*100</f>
        <v>-0.60952194747332078</v>
      </c>
      <c r="BA158">
        <f>(((AS158-labtown_av20!AS158)/labtown_av20!AS158)/10)*100</f>
        <v>0.44423077609834838</v>
      </c>
    </row>
    <row r="159" spans="1:53" x14ac:dyDescent="0.35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13.9234009282959</v>
      </c>
      <c r="K159">
        <v>13.674768768862082</v>
      </c>
      <c r="L159">
        <v>16.5754772955904</v>
      </c>
      <c r="M159">
        <v>14.2075519676489</v>
      </c>
      <c r="N159">
        <f t="shared" si="46"/>
        <v>-18.390572754708476</v>
      </c>
      <c r="O159">
        <f t="shared" si="47"/>
        <v>-7.9452863773542379</v>
      </c>
      <c r="P159">
        <f t="shared" si="43"/>
        <v>-7.6656172546520018E-2</v>
      </c>
      <c r="Q159">
        <f t="shared" si="44"/>
        <v>-1.8674768768862082</v>
      </c>
      <c r="R159">
        <f t="shared" si="45"/>
        <v>-1.7400656176968519</v>
      </c>
      <c r="S159">
        <f t="shared" ref="S159:W209" si="54">EXP(N159)</f>
        <v>1.0305658179681312E-8</v>
      </c>
      <c r="T159">
        <f t="shared" si="54"/>
        <v>3.5432840492266766E-4</v>
      </c>
      <c r="U159">
        <f t="shared" si="54"/>
        <v>0.9262082546914443</v>
      </c>
      <c r="V159">
        <f t="shared" si="54"/>
        <v>0.15451302578869766</v>
      </c>
      <c r="W159">
        <f t="shared" si="54"/>
        <v>0.17550888375041712</v>
      </c>
      <c r="X159">
        <f t="shared" si="48"/>
        <v>1.25658450294114</v>
      </c>
      <c r="Y159">
        <f t="shared" si="49"/>
        <v>0.22839732837934068</v>
      </c>
      <c r="Z159">
        <f t="shared" si="39"/>
        <v>8.2013252236996936E-9</v>
      </c>
      <c r="AA159">
        <f t="shared" si="39"/>
        <v>2.8197737923182459E-4</v>
      </c>
      <c r="AB159">
        <f t="shared" si="39"/>
        <v>0.73708393866355759</v>
      </c>
      <c r="AC159">
        <f t="shared" si="39"/>
        <v>0.12296270201251658</v>
      </c>
      <c r="AD159">
        <f t="shared" si="39"/>
        <v>0.13967137374336869</v>
      </c>
      <c r="AE159">
        <f t="shared" si="51"/>
        <v>0.99999999999999989</v>
      </c>
      <c r="AF159" s="17">
        <f t="shared" si="50"/>
        <v>9.8720078519071119</v>
      </c>
      <c r="AG159">
        <f t="shared" si="52"/>
        <v>22740.118577314272</v>
      </c>
      <c r="AH159">
        <f t="shared" si="53"/>
        <v>3.1966523419367975E-2</v>
      </c>
      <c r="AI159">
        <f t="shared" ref="AI159:AM209" si="55">Z159*$AH159</f>
        <v>2.6216785483324953E-10</v>
      </c>
      <c r="AJ159">
        <f t="shared" si="55"/>
        <v>9.0138364969461259E-6</v>
      </c>
      <c r="AK159">
        <f t="shared" si="55"/>
        <v>2.3562010987328602E-2</v>
      </c>
      <c r="AL159">
        <f t="shared" si="55"/>
        <v>3.930690093591877E-3</v>
      </c>
      <c r="AM159">
        <f t="shared" si="55"/>
        <v>4.4648082397826926E-3</v>
      </c>
      <c r="AO159" s="32">
        <f t="shared" si="41"/>
        <v>1.739375246722292E-7</v>
      </c>
      <c r="AP159">
        <f t="shared" si="41"/>
        <v>5.9803075746117911E-3</v>
      </c>
      <c r="AQ159">
        <f t="shared" si="41"/>
        <v>15.632419428547093</v>
      </c>
      <c r="AR159">
        <f t="shared" si="41"/>
        <v>2.6078502475747234</v>
      </c>
      <c r="AS159" s="33">
        <f t="shared" si="40"/>
        <v>2.9622155388116713</v>
      </c>
      <c r="AW159">
        <f>(((AO159-labtown_av20!AO159)/labtown_av20!AO159)/10)*100</f>
        <v>0.4627056670376018</v>
      </c>
      <c r="AX159">
        <f>(((AP159-labtown_av20!AP159)/labtown_av20!AP159)/10)*100</f>
        <v>0.46270566703760108</v>
      </c>
      <c r="AY159">
        <f>(((AQ159-labtown_av20!AQ159)/labtown_av20!AQ159)/10)*100</f>
        <v>-0.28930898237775432</v>
      </c>
      <c r="AZ159">
        <f>(((AR159-labtown_av20!AR159)/labtown_av20!AR159)/10)*100</f>
        <v>-0.76037765146299197</v>
      </c>
      <c r="BA159">
        <f>(((AS159-labtown_av20!AS159)/labtown_av20!AS159)/10)*100</f>
        <v>0.46270566703760246</v>
      </c>
    </row>
    <row r="160" spans="1:53" x14ac:dyDescent="0.35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15.2394288852082</v>
      </c>
      <c r="K160">
        <v>14.967296226543763</v>
      </c>
      <c r="L160">
        <v>18.1421772442955</v>
      </c>
      <c r="M160">
        <v>15.5504376379675</v>
      </c>
      <c r="N160">
        <f t="shared" si="46"/>
        <v>-20.2706126931546</v>
      </c>
      <c r="O160">
        <f t="shared" si="47"/>
        <v>-8.8853063465773001</v>
      </c>
      <c r="P160">
        <f t="shared" si="43"/>
        <v>-0.22000921785303573</v>
      </c>
      <c r="Q160">
        <f t="shared" si="44"/>
        <v>-1.9967296226543763</v>
      </c>
      <c r="R160">
        <f t="shared" si="45"/>
        <v>-1.9051264533896735</v>
      </c>
      <c r="S160">
        <f t="shared" si="54"/>
        <v>1.5724786679231753E-9</v>
      </c>
      <c r="T160">
        <f t="shared" si="54"/>
        <v>1.3840777389767211E-4</v>
      </c>
      <c r="U160">
        <f t="shared" si="54"/>
        <v>0.80251140049623493</v>
      </c>
      <c r="V160">
        <f t="shared" si="54"/>
        <v>0.13577860520090348</v>
      </c>
      <c r="W160">
        <f t="shared" si="54"/>
        <v>0.14880382468434175</v>
      </c>
      <c r="X160">
        <f t="shared" si="48"/>
        <v>1.0872322397278564</v>
      </c>
      <c r="Y160">
        <f t="shared" si="49"/>
        <v>8.3635237322281203E-2</v>
      </c>
      <c r="Z160">
        <f t="shared" si="39"/>
        <v>1.4463135018115175E-9</v>
      </c>
      <c r="AA160">
        <f t="shared" si="39"/>
        <v>1.2730286027235244E-4</v>
      </c>
      <c r="AB160">
        <f t="shared" si="39"/>
        <v>0.73812325570580062</v>
      </c>
      <c r="AC160">
        <f t="shared" si="39"/>
        <v>0.12488463847879459</v>
      </c>
      <c r="AD160">
        <f t="shared" si="39"/>
        <v>0.13686480150881897</v>
      </c>
      <c r="AE160">
        <f t="shared" si="51"/>
        <v>1</v>
      </c>
      <c r="AF160" s="17">
        <f t="shared" si="50"/>
        <v>9.1280125360663948</v>
      </c>
      <c r="AG160">
        <f t="shared" si="52"/>
        <v>9764.9742095090969</v>
      </c>
      <c r="AH160">
        <f t="shared" si="53"/>
        <v>2.9578553893731648E-2</v>
      </c>
      <c r="AI160">
        <f t="shared" si="55"/>
        <v>4.2779861860563719E-11</v>
      </c>
      <c r="AJ160">
        <f t="shared" si="55"/>
        <v>3.7654345133919663E-6</v>
      </c>
      <c r="AK160">
        <f t="shared" si="55"/>
        <v>2.1832618499110688E-2</v>
      </c>
      <c r="AL160">
        <f t="shared" si="55"/>
        <v>3.6939070097442191E-3</v>
      </c>
      <c r="AM160">
        <f t="shared" si="55"/>
        <v>4.0482629075834862E-3</v>
      </c>
      <c r="AO160" s="32">
        <f t="shared" si="41"/>
        <v>2.8382668357946409E-8</v>
      </c>
      <c r="AP160">
        <f t="shared" si="41"/>
        <v>2.4982100074448723E-3</v>
      </c>
      <c r="AQ160">
        <f t="shared" si="41"/>
        <v>14.485039065005967</v>
      </c>
      <c r="AR160">
        <f t="shared" si="41"/>
        <v>2.4507544681744826</v>
      </c>
      <c r="AS160" s="33">
        <f t="shared" si="40"/>
        <v>2.6858549451661053</v>
      </c>
      <c r="AW160">
        <f>(((AO160-labtown_av20!AO160)/labtown_av20!AO160)/10)*100</f>
        <v>0.49067836782965446</v>
      </c>
      <c r="AX160">
        <f>(((AP160-labtown_av20!AP160)/labtown_av20!AP160)/10)*100</f>
        <v>0.49067836782965052</v>
      </c>
      <c r="AY160">
        <f>(((AQ160-labtown_av20!AQ160)/labtown_av20!AQ160)/10)*100</f>
        <v>-0.33175029239315135</v>
      </c>
      <c r="AZ160">
        <f>(((AR160-labtown_av20!AR160)/labtown_av20!AR160)/10)*100</f>
        <v>-0.84389601523607005</v>
      </c>
      <c r="BA160">
        <f>(((AS160-labtown_av20!AS160)/labtown_av20!AS160)/10)*100</f>
        <v>0.49067836782964874</v>
      </c>
    </row>
    <row r="161" spans="1:53" x14ac:dyDescent="0.35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16.807571643164199</v>
      </c>
      <c r="K161">
        <v>16.507436435250529</v>
      </c>
      <c r="L161">
        <v>20.0090138609098</v>
      </c>
      <c r="M161">
        <v>17.150583309351202</v>
      </c>
      <c r="N161">
        <f t="shared" si="46"/>
        <v>-22.510816633091761</v>
      </c>
      <c r="O161">
        <f t="shared" si="47"/>
        <v>-10.00540831654588</v>
      </c>
      <c r="P161">
        <f t="shared" si="43"/>
        <v>-0.39082476827324175</v>
      </c>
      <c r="Q161">
        <f t="shared" si="44"/>
        <v>-2.1507436435250531</v>
      </c>
      <c r="R161">
        <f t="shared" si="45"/>
        <v>-2.0445566019519257</v>
      </c>
      <c r="S161">
        <f t="shared" si="54"/>
        <v>1.6736959033083378E-10</v>
      </c>
      <c r="T161">
        <f t="shared" si="54"/>
        <v>4.5155055347223275E-5</v>
      </c>
      <c r="U161">
        <f t="shared" si="54"/>
        <v>0.67649868968710158</v>
      </c>
      <c r="V161">
        <f t="shared" si="54"/>
        <v>0.11639756728401628</v>
      </c>
      <c r="W161">
        <f t="shared" si="54"/>
        <v>0.12943756962113748</v>
      </c>
      <c r="X161">
        <f t="shared" si="48"/>
        <v>0.92237898181497224</v>
      </c>
      <c r="Y161">
        <f t="shared" si="49"/>
        <v>-8.0799096697383069E-2</v>
      </c>
      <c r="Z161">
        <f t="shared" si="39"/>
        <v>1.8145425430390809E-10</v>
      </c>
      <c r="AA161">
        <f t="shared" si="39"/>
        <v>4.8954991643859149E-5</v>
      </c>
      <c r="AB161">
        <f t="shared" si="39"/>
        <v>0.73342812772679389</v>
      </c>
      <c r="AC161">
        <f t="shared" si="39"/>
        <v>0.12619277930095488</v>
      </c>
      <c r="AD161">
        <f t="shared" si="39"/>
        <v>0.14033013779915299</v>
      </c>
      <c r="AE161">
        <f t="shared" si="51"/>
        <v>0.99999999999999978</v>
      </c>
      <c r="AF161" s="17">
        <f t="shared" si="50"/>
        <v>8.6284315092255301</v>
      </c>
      <c r="AG161">
        <f t="shared" si="52"/>
        <v>5281.0073344185894</v>
      </c>
      <c r="AH161">
        <f t="shared" si="53"/>
        <v>2.7585376702188764E-2</v>
      </c>
      <c r="AI161">
        <f t="shared" si="55"/>
        <v>5.005483959188061E-12</v>
      </c>
      <c r="AJ161">
        <f t="shared" si="55"/>
        <v>1.3504418859483578E-6</v>
      </c>
      <c r="AK161">
        <f t="shared" si="55"/>
        <v>2.0231891187324626E-2</v>
      </c>
      <c r="AL161">
        <f t="shared" si="55"/>
        <v>3.481075354113009E-3</v>
      </c>
      <c r="AM161">
        <f t="shared" si="55"/>
        <v>3.8710597138596936E-3</v>
      </c>
      <c r="AO161" s="32">
        <f t="shared" si="41"/>
        <v>3.3209315085615196E-9</v>
      </c>
      <c r="AP161">
        <f t="shared" si="41"/>
        <v>8.9596231774851395E-4</v>
      </c>
      <c r="AQ161">
        <f t="shared" si="41"/>
        <v>13.42302272259667</v>
      </c>
      <c r="AR161">
        <f t="shared" si="41"/>
        <v>2.3095494704224473</v>
      </c>
      <c r="AS161" s="33">
        <f t="shared" si="40"/>
        <v>2.5682879577872204</v>
      </c>
      <c r="AW161">
        <f>(((AO161-labtown_av20!AO161)/labtown_av20!AO161)/10)*100</f>
        <v>0.52154357556127828</v>
      </c>
      <c r="AX161">
        <f>(((AP161-labtown_av20!AP161)/labtown_av20!AP161)/10)*100</f>
        <v>0.52154357556127828</v>
      </c>
      <c r="AY161">
        <f>(((AQ161-labtown_av20!AQ161)/labtown_av20!AQ161)/10)*100</f>
        <v>-0.3844232476361506</v>
      </c>
      <c r="AZ161">
        <f>(((AR161-labtown_av20!AR161)/labtown_av20!AR161)/10)*100</f>
        <v>-0.94463571935974011</v>
      </c>
      <c r="BA161">
        <f>(((AS161-labtown_av20!AS161)/labtown_av20!AS161)/10)*100</f>
        <v>0.52154357556127717</v>
      </c>
    </row>
    <row r="162" spans="1:53" x14ac:dyDescent="0.35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18.063524672707299</v>
      </c>
      <c r="K162">
        <v>17.740961732123193</v>
      </c>
      <c r="L162">
        <v>21.504196038937302</v>
      </c>
      <c r="M162">
        <v>18.4321680333749</v>
      </c>
      <c r="N162">
        <f t="shared" si="46"/>
        <v>-24.30503524672476</v>
      </c>
      <c r="O162">
        <f t="shared" si="47"/>
        <v>-10.90251762336238</v>
      </c>
      <c r="P162">
        <f t="shared" si="43"/>
        <v>-0.52763393756275656</v>
      </c>
      <c r="Q162">
        <f t="shared" si="44"/>
        <v>-2.2740961732123193</v>
      </c>
      <c r="R162">
        <f t="shared" si="45"/>
        <v>-2.2130404199575913</v>
      </c>
      <c r="S162">
        <f t="shared" si="54"/>
        <v>2.7826418333221017E-11</v>
      </c>
      <c r="T162">
        <f t="shared" si="54"/>
        <v>1.8411821563671352E-5</v>
      </c>
      <c r="U162">
        <f t="shared" si="54"/>
        <v>0.58999929466699463</v>
      </c>
      <c r="V162">
        <f t="shared" si="54"/>
        <v>0.102889861035018</v>
      </c>
      <c r="W162">
        <f t="shared" si="54"/>
        <v>0.10936761900573608</v>
      </c>
      <c r="X162">
        <f t="shared" si="48"/>
        <v>0.80227518655713881</v>
      </c>
      <c r="Y162">
        <f t="shared" si="49"/>
        <v>-0.2203036045867082</v>
      </c>
      <c r="Z162">
        <f t="shared" si="39"/>
        <v>3.468438111944422E-11</v>
      </c>
      <c r="AA162">
        <f t="shared" si="39"/>
        <v>2.294950893680674E-5</v>
      </c>
      <c r="AB162">
        <f t="shared" si="39"/>
        <v>0.73540763138755549</v>
      </c>
      <c r="AC162">
        <f t="shared" si="39"/>
        <v>0.12824759229630006</v>
      </c>
      <c r="AD162">
        <f t="shared" si="39"/>
        <v>0.13632182677252327</v>
      </c>
      <c r="AE162">
        <f t="shared" si="51"/>
        <v>1</v>
      </c>
      <c r="AF162" s="17">
        <f t="shared" si="50"/>
        <v>9.2305467269012063</v>
      </c>
      <c r="AG162">
        <f t="shared" si="52"/>
        <v>8745.8466989860772</v>
      </c>
      <c r="AH162">
        <f t="shared" si="53"/>
        <v>2.7469746885521177E-2</v>
      </c>
      <c r="AI162">
        <f t="shared" si="55"/>
        <v>9.5277117023208234E-13</v>
      </c>
      <c r="AJ162">
        <f t="shared" si="55"/>
        <v>6.3041720164108733E-7</v>
      </c>
      <c r="AK162">
        <f t="shared" si="55"/>
        <v>2.0201461491896808E-2</v>
      </c>
      <c r="AL162">
        <f t="shared" si="55"/>
        <v>3.5229288990568782E-3</v>
      </c>
      <c r="AM162">
        <f t="shared" si="55"/>
        <v>3.7447260764130784E-3</v>
      </c>
      <c r="AO162" s="32">
        <f t="shared" si="41"/>
        <v>6.3212425121546084E-10</v>
      </c>
      <c r="AP162">
        <f t="shared" si="41"/>
        <v>4.1825573022287059E-4</v>
      </c>
      <c r="AQ162">
        <f t="shared" si="41"/>
        <v>13.402833878687446</v>
      </c>
      <c r="AR162">
        <f t="shared" si="41"/>
        <v>2.3373175658318743</v>
      </c>
      <c r="AS162" s="33">
        <f t="shared" si="40"/>
        <v>2.4844708163063185</v>
      </c>
      <c r="AW162">
        <f>(((AO162-labtown_av20!AO162)/labtown_av20!AO162)/10)*100</f>
        <v>0.56989896648926774</v>
      </c>
      <c r="AX162">
        <f>(((AP162-labtown_av20!AP162)/labtown_av20!AP162)/10)*100</f>
        <v>0.56989896648926996</v>
      </c>
      <c r="AY162">
        <f>(((AQ162-labtown_av20!AQ162)/labtown_av20!AQ162)/10)*100</f>
        <v>-0.40500739116091056</v>
      </c>
      <c r="AZ162">
        <f>(((AR162-labtown_av20!AR162)/labtown_av20!AR162)/10)*100</f>
        <v>-1.0044611507424515</v>
      </c>
      <c r="BA162">
        <f>(((AS162-labtown_av20!AS162)/labtown_av20!AS162)/10)*100</f>
        <v>0.56989896648927041</v>
      </c>
    </row>
    <row r="163" spans="1:53" x14ac:dyDescent="0.35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21.166344638529399</v>
      </c>
      <c r="K163">
        <v>20.788374198555591</v>
      </c>
      <c r="L163">
        <v>25.1980293315826</v>
      </c>
      <c r="M163">
        <v>21.5983108556422</v>
      </c>
      <c r="N163">
        <f t="shared" si="46"/>
        <v>-28.737635197899113</v>
      </c>
      <c r="O163">
        <f t="shared" si="47"/>
        <v>-13.118817598949557</v>
      </c>
      <c r="P163">
        <f t="shared" si="43"/>
        <v>-0.86561968383980537</v>
      </c>
      <c r="Q163">
        <f t="shared" si="44"/>
        <v>-2.5788374198555593</v>
      </c>
      <c r="R163">
        <f t="shared" si="45"/>
        <v>-2.5677340840275602</v>
      </c>
      <c r="S163">
        <f t="shared" si="54"/>
        <v>3.3067671194179574E-13</v>
      </c>
      <c r="T163">
        <f t="shared" si="54"/>
        <v>2.007104144327396E-6</v>
      </c>
      <c r="U163">
        <f t="shared" si="54"/>
        <v>0.42079071461133172</v>
      </c>
      <c r="V163">
        <f t="shared" si="54"/>
        <v>7.5862148603028631E-2</v>
      </c>
      <c r="W163">
        <f t="shared" si="54"/>
        <v>7.6709165168337215E-2</v>
      </c>
      <c r="X163">
        <f t="shared" si="48"/>
        <v>0.57336403548717263</v>
      </c>
      <c r="Y163">
        <f t="shared" si="49"/>
        <v>-0.55623444900818808</v>
      </c>
      <c r="Z163">
        <f t="shared" si="39"/>
        <v>5.767308227849141E-13</v>
      </c>
      <c r="AA163">
        <f t="shared" si="39"/>
        <v>3.5005755856696023E-6</v>
      </c>
      <c r="AB163">
        <f t="shared" si="39"/>
        <v>0.73389799249232068</v>
      </c>
      <c r="AC163">
        <f t="shared" si="39"/>
        <v>0.1323106157828168</v>
      </c>
      <c r="AD163">
        <f t="shared" si="39"/>
        <v>0.13378789114869999</v>
      </c>
      <c r="AE163">
        <f t="shared" si="51"/>
        <v>0.99999999999999978</v>
      </c>
      <c r="AF163" s="17">
        <f t="shared" si="50"/>
        <v>9.8021073208252112</v>
      </c>
      <c r="AG163">
        <f t="shared" si="52"/>
        <v>12243.411156784829</v>
      </c>
      <c r="AH163">
        <f t="shared" si="53"/>
        <v>2.2958043006286205E-2</v>
      </c>
      <c r="AI163">
        <f t="shared" si="55"/>
        <v>1.3240611032546886E-14</v>
      </c>
      <c r="AJ163">
        <f t="shared" si="55"/>
        <v>8.0366364842558248E-8</v>
      </c>
      <c r="AK163">
        <f t="shared" si="55"/>
        <v>1.684886167386581E-2</v>
      </c>
      <c r="AL163">
        <f t="shared" si="55"/>
        <v>3.0375928073301185E-3</v>
      </c>
      <c r="AM163">
        <f t="shared" si="55"/>
        <v>3.071508158712192E-3</v>
      </c>
      <c r="AO163" s="32">
        <f t="shared" si="41"/>
        <v>8.7845975991749622E-12</v>
      </c>
      <c r="AP163">
        <f t="shared" si="41"/>
        <v>5.3319757971513871E-5</v>
      </c>
      <c r="AQ163">
        <f t="shared" si="41"/>
        <v>11.178522610870944</v>
      </c>
      <c r="AR163">
        <f t="shared" si="41"/>
        <v>2.0153171494088147</v>
      </c>
      <c r="AS163" s="33">
        <f t="shared" si="40"/>
        <v>2.0378185818271364</v>
      </c>
      <c r="AW163">
        <f>(((AO163-labtown_av20!AO163)/labtown_av20!AO163)/10)*100</f>
        <v>0.6350493598930973</v>
      </c>
      <c r="AX163">
        <f>(((AP163-labtown_av20!AP163)/labtown_av20!AP163)/10)*100</f>
        <v>0.63504935989309907</v>
      </c>
      <c r="AY163">
        <f>(((AQ163-labtown_av20!AQ163)/labtown_av20!AQ163)/10)*100</f>
        <v>-0.50501316334800717</v>
      </c>
      <c r="AZ163">
        <f>(((AR163-labtown_av20!AR163)/labtown_av20!AR163)/10)*100</f>
        <v>-1.1963195242965718</v>
      </c>
      <c r="BA163">
        <f>(((AS163-labtown_av20!AS163)/labtown_av20!AS163)/10)*100</f>
        <v>0.63504935989309852</v>
      </c>
    </row>
    <row r="164" spans="1:53" x14ac:dyDescent="0.35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22.937536189927499</v>
      </c>
      <c r="K164">
        <v>22.527937329393101</v>
      </c>
      <c r="L164">
        <v>27.306590702294699</v>
      </c>
      <c r="M164">
        <v>23.4056491733954</v>
      </c>
      <c r="N164">
        <f t="shared" si="46"/>
        <v>-31.267908842753634</v>
      </c>
      <c r="O164">
        <f t="shared" si="47"/>
        <v>-14.383954421376817</v>
      </c>
      <c r="P164">
        <f t="shared" si="43"/>
        <v>-1.0585530492599611</v>
      </c>
      <c r="Q164">
        <f t="shared" si="44"/>
        <v>-2.7527937329393102</v>
      </c>
      <c r="R164">
        <f t="shared" si="45"/>
        <v>-2.7595137675231336</v>
      </c>
      <c r="S164">
        <f t="shared" si="54"/>
        <v>2.6334175706904002E-14</v>
      </c>
      <c r="T164">
        <f t="shared" si="54"/>
        <v>5.664061586083454E-7</v>
      </c>
      <c r="U164">
        <f t="shared" si="54"/>
        <v>0.34695747767764823</v>
      </c>
      <c r="V164">
        <f t="shared" si="54"/>
        <v>6.3749513079633127E-2</v>
      </c>
      <c r="W164">
        <f t="shared" si="54"/>
        <v>6.3322550355932178E-2</v>
      </c>
      <c r="X164">
        <f t="shared" si="48"/>
        <v>0.47403010751939845</v>
      </c>
      <c r="Y164">
        <f t="shared" si="49"/>
        <v>-0.74648444133082714</v>
      </c>
      <c r="Z164">
        <f t="shared" si="39"/>
        <v>5.5553804049938629E-14</v>
      </c>
      <c r="AA164">
        <f t="shared" si="39"/>
        <v>1.1948738057427432E-6</v>
      </c>
      <c r="AB164">
        <f t="shared" si="39"/>
        <v>0.73193131021419333</v>
      </c>
      <c r="AC164">
        <f t="shared" si="39"/>
        <v>0.13448410147033613</v>
      </c>
      <c r="AD164">
        <f t="shared" si="39"/>
        <v>0.13358339344160933</v>
      </c>
      <c r="AE164">
        <f t="shared" si="51"/>
        <v>1</v>
      </c>
      <c r="AF164" s="18">
        <f t="shared" si="50"/>
        <v>9.9154847935456214</v>
      </c>
      <c r="AG164">
        <f t="shared" si="52"/>
        <v>12003.405553276838</v>
      </c>
      <c r="AH164">
        <f t="shared" si="53"/>
        <v>2.3312437968801537E-2</v>
      </c>
      <c r="AI164">
        <f t="shared" si="55"/>
        <v>1.2950946108451499E-15</v>
      </c>
      <c r="AJ164">
        <f t="shared" si="55"/>
        <v>2.7855421476923521E-8</v>
      </c>
      <c r="AK164">
        <f t="shared" si="55"/>
        <v>1.7063103266792019E-2</v>
      </c>
      <c r="AL164">
        <f t="shared" si="55"/>
        <v>3.1351522733172226E-3</v>
      </c>
      <c r="AM164">
        <f t="shared" si="55"/>
        <v>3.1141545732695274E-3</v>
      </c>
      <c r="AO164" s="34">
        <f t="shared" si="41"/>
        <v>8.5924169067191054E-13</v>
      </c>
      <c r="AP164" s="35">
        <f t="shared" si="41"/>
        <v>1.8480919651569906E-5</v>
      </c>
      <c r="AQ164" s="35">
        <f t="shared" si="41"/>
        <v>11.320663043683053</v>
      </c>
      <c r="AR164" s="35">
        <f t="shared" si="41"/>
        <v>2.0800438186373311</v>
      </c>
      <c r="AS164" s="36">
        <f t="shared" si="40"/>
        <v>2.0661127134206789</v>
      </c>
      <c r="AT164">
        <f>SUM(AO145:AS164)</f>
        <v>711.61634914103252</v>
      </c>
      <c r="AU164">
        <f>C164*0.5</f>
        <v>663.45862570703503</v>
      </c>
      <c r="AW164">
        <f>(((AO164-labtown_av20!AO164)/labtown_av20!AO164)/10)*100</f>
        <v>0.72265198613154058</v>
      </c>
      <c r="AX164">
        <f>(((AP164-labtown_av20!AP164)/labtown_av20!AP164)/10)*100</f>
        <v>0.72265198613154014</v>
      </c>
      <c r="AY164">
        <f>(((AQ164-labtown_av20!AQ164)/labtown_av20!AQ164)/10)*100</f>
        <v>-0.51720737433133979</v>
      </c>
      <c r="AZ164">
        <f>(((AR164-labtown_av20!AR164)/labtown_av20!AR164)/10)*100</f>
        <v>-1.2630681463209714</v>
      </c>
      <c r="BA164">
        <f>(((AS164-labtown_av20!AS164)/labtown_av20!AS164)/10)*100</f>
        <v>0.72265198613154136</v>
      </c>
    </row>
    <row r="165" spans="1:53" x14ac:dyDescent="0.35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14.4278757311645</v>
      </c>
      <c r="K165">
        <v>14.170235093108051</v>
      </c>
      <c r="L165">
        <v>17.176042537100599</v>
      </c>
      <c r="M165">
        <v>14.7223221746577</v>
      </c>
      <c r="N165">
        <f t="shared" si="46"/>
        <v>-19.111251044520717</v>
      </c>
      <c r="O165">
        <f t="shared" si="47"/>
        <v>-8.3056255222603586</v>
      </c>
      <c r="P165">
        <f t="shared" si="43"/>
        <v>-0.22160789214470811</v>
      </c>
      <c r="Q165">
        <f t="shared" si="44"/>
        <v>-1.9170235093108052</v>
      </c>
      <c r="R165">
        <f t="shared" si="45"/>
        <v>-1.8294955919897817</v>
      </c>
      <c r="S165">
        <f t="shared" si="54"/>
        <v>5.0129010150027897E-9</v>
      </c>
      <c r="T165">
        <f t="shared" si="54"/>
        <v>2.4712271514548353E-4</v>
      </c>
      <c r="U165">
        <f t="shared" si="54"/>
        <v>0.80122947111828291</v>
      </c>
      <c r="V165">
        <f t="shared" si="54"/>
        <v>0.14704398646488234</v>
      </c>
      <c r="W165">
        <f t="shared" si="54"/>
        <v>0.16049450207394456</v>
      </c>
      <c r="X165">
        <f t="shared" si="48"/>
        <v>1.1090150873851563</v>
      </c>
      <c r="Y165">
        <f t="shared" si="49"/>
        <v>0.1034723127708712</v>
      </c>
      <c r="Z165">
        <f t="shared" si="39"/>
        <v>4.5201377979647182E-9</v>
      </c>
      <c r="AA165">
        <f t="shared" si="39"/>
        <v>2.2283079640345672E-4</v>
      </c>
      <c r="AB165">
        <f t="shared" si="39"/>
        <v>0.72246940572055474</v>
      </c>
      <c r="AC165">
        <f t="shared" si="39"/>
        <v>0.13258970787456437</v>
      </c>
      <c r="AD165">
        <f t="shared" si="39"/>
        <v>0.14471805108833968</v>
      </c>
      <c r="AE165">
        <f t="shared" si="51"/>
        <v>1</v>
      </c>
      <c r="AF165" s="16">
        <f t="shared" si="50"/>
        <v>9.3332106495075688</v>
      </c>
      <c r="AG165">
        <f t="shared" si="52"/>
        <v>12156.767242985763</v>
      </c>
      <c r="AH165">
        <f>AG165/C409</f>
        <v>3.9916616789907648E-2</v>
      </c>
      <c r="AI165">
        <f t="shared" si="55"/>
        <v>1.8042860831893465E-10</v>
      </c>
      <c r="AJ165">
        <f t="shared" si="55"/>
        <v>8.8946515090267136E-6</v>
      </c>
      <c r="AK165">
        <f t="shared" si="55"/>
        <v>2.8838534410579694E-2</v>
      </c>
      <c r="AL165">
        <f t="shared" si="55"/>
        <v>5.292532559514786E-3</v>
      </c>
      <c r="AM165">
        <f t="shared" si="55"/>
        <v>5.7766549878755322E-3</v>
      </c>
      <c r="AO165" s="29">
        <f t="shared" si="41"/>
        <v>6.0776348406524041E-7</v>
      </c>
      <c r="AP165" s="30">
        <f t="shared" si="41"/>
        <v>2.9961126680734477E-2</v>
      </c>
      <c r="AQ165" s="30">
        <f t="shared" si="41"/>
        <v>97.140959585120896</v>
      </c>
      <c r="AR165" s="30">
        <f t="shared" si="41"/>
        <v>17.827594292661132</v>
      </c>
      <c r="AS165" s="31">
        <f t="shared" si="40"/>
        <v>19.458333101301463</v>
      </c>
      <c r="AW165">
        <f>(((AO165-labtown_av20!AO165)/labtown_av20!AO165)/10)*100</f>
        <v>0.55235937935592871</v>
      </c>
      <c r="AX165">
        <f>(((AP165-labtown_av20!AP165)/labtown_av20!AP165)/10)*100</f>
        <v>0.55235937935592816</v>
      </c>
      <c r="AY165">
        <f>(((AQ165-labtown_av20!AQ165)/labtown_av20!AQ165)/10)*100</f>
        <v>-0.23253190638076435</v>
      </c>
      <c r="AZ165">
        <f>(((AR165-labtown_av20!AR165)/labtown_av20!AR165)/10)*100</f>
        <v>-0.72308409494559067</v>
      </c>
      <c r="BA165">
        <f>(((AS165-labtown_av20!AS165)/labtown_av20!AS165)/10)*100</f>
        <v>0.55235937935592716</v>
      </c>
    </row>
    <row r="166" spans="1:53" x14ac:dyDescent="0.35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13.5116457532121</v>
      </c>
      <c r="K166">
        <v>13.27036636476188</v>
      </c>
      <c r="L166">
        <v>16.085292563347799</v>
      </c>
      <c r="M166">
        <v>13.7873936257267</v>
      </c>
      <c r="N166">
        <f t="shared" si="46"/>
        <v>-17.802351076017356</v>
      </c>
      <c r="O166">
        <f t="shared" si="47"/>
        <v>-7.6511755380086779</v>
      </c>
      <c r="P166">
        <f t="shared" si="43"/>
        <v>-0.12180426954631784</v>
      </c>
      <c r="Q166">
        <f t="shared" si="44"/>
        <v>-1.8270366364761881</v>
      </c>
      <c r="R166">
        <f t="shared" si="45"/>
        <v>-1.6974941370275365</v>
      </c>
      <c r="S166">
        <f t="shared" si="54"/>
        <v>1.8558256065014731E-8</v>
      </c>
      <c r="T166">
        <f t="shared" si="54"/>
        <v>4.7548484984616553E-4</v>
      </c>
      <c r="U166">
        <f t="shared" si="54"/>
        <v>0.88532163595067503</v>
      </c>
      <c r="V166">
        <f t="shared" si="54"/>
        <v>0.16088963652464172</v>
      </c>
      <c r="W166">
        <f t="shared" si="54"/>
        <v>0.1831418779775548</v>
      </c>
      <c r="X166">
        <f t="shared" si="48"/>
        <v>1.229828653860974</v>
      </c>
      <c r="Y166">
        <f t="shared" si="49"/>
        <v>0.20687485387628515</v>
      </c>
      <c r="Z166">
        <f t="shared" si="39"/>
        <v>1.5090115201619502E-8</v>
      </c>
      <c r="AA166">
        <f t="shared" si="39"/>
        <v>3.8662690802772332E-4</v>
      </c>
      <c r="AB166">
        <f t="shared" si="39"/>
        <v>0.71987397038706191</v>
      </c>
      <c r="AC166">
        <f t="shared" si="39"/>
        <v>0.13082280691666948</v>
      </c>
      <c r="AD166">
        <f t="shared" si="39"/>
        <v>0.14891658069812552</v>
      </c>
      <c r="AE166">
        <f t="shared" si="51"/>
        <v>0.99999999999999989</v>
      </c>
      <c r="AF166" s="17">
        <f t="shared" si="50"/>
        <v>8.8419653060436207</v>
      </c>
      <c r="AG166">
        <f t="shared" si="52"/>
        <v>7996.64776729815</v>
      </c>
      <c r="AH166">
        <f t="shared" ref="AH166:AH184" si="56">AG166/C410</f>
        <v>3.9555299899797378E-2</v>
      </c>
      <c r="AI166">
        <f t="shared" si="55"/>
        <v>5.9689403232255075E-10</v>
      </c>
      <c r="AJ166">
        <f t="shared" si="55"/>
        <v>1.5293143296367974E-5</v>
      </c>
      <c r="AK166">
        <f t="shared" si="55"/>
        <v>2.847483078871809E-2</v>
      </c>
      <c r="AL166">
        <f t="shared" si="55"/>
        <v>5.1747353613221482E-3</v>
      </c>
      <c r="AM166">
        <f t="shared" si="55"/>
        <v>5.8904400095667322E-3</v>
      </c>
      <c r="AO166" s="32">
        <f t="shared" si="41"/>
        <v>2.0106035294627585E-6</v>
      </c>
      <c r="AP166">
        <f t="shared" si="41"/>
        <v>5.1514081601072646E-2</v>
      </c>
      <c r="AQ166">
        <f t="shared" si="41"/>
        <v>95.915844663217683</v>
      </c>
      <c r="AR166">
        <f t="shared" si="41"/>
        <v>17.430801144092751</v>
      </c>
      <c r="AS166" s="33">
        <f t="shared" si="40"/>
        <v>19.841611461988265</v>
      </c>
      <c r="AW166">
        <f>(((AO166-labtown_av20!AO166)/labtown_av20!AO166)/10)*100</f>
        <v>0.51260662900119935</v>
      </c>
      <c r="AX166">
        <f>(((AP166-labtown_av20!AP166)/labtown_av20!AP166)/10)*100</f>
        <v>0.51260662900119747</v>
      </c>
      <c r="AY166">
        <f>(((AQ166-labtown_av20!AQ166)/labtown_av20!AQ166)/10)*100</f>
        <v>-0.22144862626737377</v>
      </c>
      <c r="AZ166">
        <f>(((AR166-labtown_av20!AR166)/labtown_av20!AR166)/10)*100</f>
        <v>-0.6821168405039556</v>
      </c>
      <c r="BA166">
        <f>(((AS166-labtown_av20!AS166)/labtown_av20!AS166)/10)*100</f>
        <v>0.51260662900119836</v>
      </c>
    </row>
    <row r="167" spans="1:53" x14ac:dyDescent="0.35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11.7515662928687</v>
      </c>
      <c r="K167">
        <v>11.541716894781811</v>
      </c>
      <c r="L167">
        <v>15</v>
      </c>
      <c r="M167">
        <v>11.9913941763966</v>
      </c>
      <c r="N167">
        <f t="shared" si="46"/>
        <v>-15.287951846955359</v>
      </c>
      <c r="O167">
        <f t="shared" si="47"/>
        <v>-6.3939759234776794</v>
      </c>
      <c r="P167">
        <f t="shared" si="43"/>
        <v>6.9918671669656374E-2</v>
      </c>
      <c r="Q167">
        <f t="shared" si="44"/>
        <v>-1.6541716894781811</v>
      </c>
      <c r="R167">
        <f t="shared" si="45"/>
        <v>-1.5669380859872677</v>
      </c>
      <c r="S167">
        <f t="shared" si="54"/>
        <v>2.2936485523926822E-7</v>
      </c>
      <c r="T167">
        <f t="shared" si="54"/>
        <v>1.6715968305036988E-3</v>
      </c>
      <c r="U167">
        <f t="shared" si="54"/>
        <v>1.0724209595014029</v>
      </c>
      <c r="V167">
        <f t="shared" si="54"/>
        <v>0.19125040483791417</v>
      </c>
      <c r="W167">
        <f t="shared" si="54"/>
        <v>0.20868317505710648</v>
      </c>
      <c r="X167">
        <f t="shared" si="48"/>
        <v>1.4740263655917827</v>
      </c>
      <c r="Y167">
        <f t="shared" si="49"/>
        <v>0.3879976807115027</v>
      </c>
      <c r="Z167">
        <f t="shared" si="39"/>
        <v>1.556043097961713E-7</v>
      </c>
      <c r="AA167">
        <f t="shared" si="39"/>
        <v>1.1340345529251077E-3</v>
      </c>
      <c r="AB167">
        <f t="shared" si="39"/>
        <v>0.72754530348638247</v>
      </c>
      <c r="AC167">
        <f t="shared" si="39"/>
        <v>0.12974693621652567</v>
      </c>
      <c r="AD167">
        <f t="shared" si="39"/>
        <v>0.14157357013985683</v>
      </c>
      <c r="AE167">
        <f t="shared" si="51"/>
        <v>0.99999999999999989</v>
      </c>
      <c r="AF167" s="17">
        <f t="shared" si="50"/>
        <v>9.3885152670662713</v>
      </c>
      <c r="AG167">
        <f t="shared" si="52"/>
        <v>15679.566448661555</v>
      </c>
      <c r="AH167">
        <f t="shared" si="56"/>
        <v>4.094278771974888E-2</v>
      </c>
      <c r="AI167">
        <f t="shared" si="55"/>
        <v>6.3708742242626823E-9</v>
      </c>
      <c r="AJ167">
        <f t="shared" si="55"/>
        <v>4.6430535967273012E-5</v>
      </c>
      <c r="AK167">
        <f t="shared" si="55"/>
        <v>2.9787732917143234E-2</v>
      </c>
      <c r="AL167">
        <f t="shared" si="55"/>
        <v>5.3122012668010083E-3</v>
      </c>
      <c r="AM167">
        <f t="shared" si="55"/>
        <v>5.7964166289631372E-3</v>
      </c>
      <c r="AO167" s="32">
        <f t="shared" si="41"/>
        <v>2.1459926733098829E-5</v>
      </c>
      <c r="AP167">
        <f t="shared" si="41"/>
        <v>0.15639861421867957</v>
      </c>
      <c r="AQ167">
        <f t="shared" si="41"/>
        <v>100.33828065739145</v>
      </c>
      <c r="AR167">
        <f t="shared" si="41"/>
        <v>17.893847212188195</v>
      </c>
      <c r="AS167" s="33">
        <f t="shared" si="40"/>
        <v>19.524899063041961</v>
      </c>
      <c r="AW167">
        <f>(((AO167-labtown_av20!AO167)/labtown_av20!AO167)/10)*100</f>
        <v>0.45403320356069915</v>
      </c>
      <c r="AX167">
        <f>(((AP167-labtown_av20!AP167)/labtown_av20!AP167)/10)*100</f>
        <v>0.45403320356069821</v>
      </c>
      <c r="AY167">
        <f>(((AQ167-labtown_av20!AQ167)/labtown_av20!AQ167)/10)*100</f>
        <v>-0.18381025871965223</v>
      </c>
      <c r="AZ167">
        <f>(((AR167-labtown_av20!AR167)/labtown_av20!AR167)/10)*100</f>
        <v>-0.58726878592479814</v>
      </c>
      <c r="BA167">
        <f>(((AS167-labtown_av20!AS167)/labtown_av20!AS167)/10)*100</f>
        <v>0.45403320356069976</v>
      </c>
    </row>
    <row r="168" spans="1:53" x14ac:dyDescent="0.35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9.6110779756359097</v>
      </c>
      <c r="K168">
        <v>9.4394515832138381</v>
      </c>
      <c r="L168">
        <v>15</v>
      </c>
      <c r="M168">
        <v>9.8072224241183008</v>
      </c>
      <c r="N168">
        <f t="shared" si="46"/>
        <v>-12.230111393765519</v>
      </c>
      <c r="O168">
        <f t="shared" si="47"/>
        <v>-4.8650556968827594</v>
      </c>
      <c r="P168">
        <f t="shared" si="43"/>
        <v>0.3030790062253742</v>
      </c>
      <c r="Q168">
        <f t="shared" si="44"/>
        <v>-1.4439451583213838</v>
      </c>
      <c r="R168">
        <f t="shared" si="45"/>
        <v>-1.4671509683243644</v>
      </c>
      <c r="S168">
        <f t="shared" si="54"/>
        <v>4.8812394057118216E-6</v>
      </c>
      <c r="T168">
        <f t="shared" si="54"/>
        <v>7.7113986786336028E-3</v>
      </c>
      <c r="U168">
        <f t="shared" si="54"/>
        <v>1.3540214363392706</v>
      </c>
      <c r="V168">
        <f t="shared" si="54"/>
        <v>0.23599488254537837</v>
      </c>
      <c r="W168">
        <f t="shared" si="54"/>
        <v>0.23058148421433353</v>
      </c>
      <c r="X168">
        <f t="shared" si="48"/>
        <v>1.8283140830170217</v>
      </c>
      <c r="Y168">
        <f t="shared" si="49"/>
        <v>0.60339427611597296</v>
      </c>
      <c r="Z168">
        <f t="shared" si="39"/>
        <v>2.6698035370689517E-6</v>
      </c>
      <c r="AA168">
        <f t="shared" si="39"/>
        <v>4.2177647430842492E-3</v>
      </c>
      <c r="AB168">
        <f t="shared" si="39"/>
        <v>0.74058469981531316</v>
      </c>
      <c r="AC168">
        <f t="shared" si="39"/>
        <v>0.12907786727537954</v>
      </c>
      <c r="AD168">
        <f t="shared" si="39"/>
        <v>0.12611699836268603</v>
      </c>
      <c r="AE168">
        <f t="shared" si="51"/>
        <v>1</v>
      </c>
      <c r="AF168" s="17">
        <f t="shared" si="50"/>
        <v>8.8928132015222179</v>
      </c>
      <c r="AG168">
        <f t="shared" si="52"/>
        <v>11105.427089575993</v>
      </c>
      <c r="AH168">
        <f t="shared" si="56"/>
        <v>4.4697026404841432E-2</v>
      </c>
      <c r="AI168">
        <f t="shared" si="55"/>
        <v>1.1933227919210999E-7</v>
      </c>
      <c r="AJ168">
        <f t="shared" si="55"/>
        <v>1.8852154209104591E-4</v>
      </c>
      <c r="AK168">
        <f t="shared" si="55"/>
        <v>3.310193388266662E-2</v>
      </c>
      <c r="AL168">
        <f t="shared" si="55"/>
        <v>5.7693968418882566E-3</v>
      </c>
      <c r="AM168">
        <f t="shared" si="55"/>
        <v>5.6370548059163214E-3</v>
      </c>
      <c r="AO168" s="32">
        <f t="shared" si="41"/>
        <v>4.0196398142717209E-4</v>
      </c>
      <c r="AP168">
        <f t="shared" si="41"/>
        <v>0.63502407024098273</v>
      </c>
      <c r="AQ168">
        <f t="shared" si="41"/>
        <v>111.50197772553258</v>
      </c>
      <c r="AR168">
        <f t="shared" si="41"/>
        <v>19.433884450202388</v>
      </c>
      <c r="AS168" s="33">
        <f t="shared" si="40"/>
        <v>18.988097844519469</v>
      </c>
      <c r="AW168">
        <f>(((AO168-labtown_av20!AO168)/labtown_av20!AO168)/10)*100</f>
        <v>0.40845239628156993</v>
      </c>
      <c r="AX168">
        <f>(((AP168-labtown_av20!AP168)/labtown_av20!AP168)/10)*100</f>
        <v>0.4084523962815696</v>
      </c>
      <c r="AY168">
        <f>(((AQ168-labtown_av20!AQ168)/labtown_av20!AQ168)/10)*100</f>
        <v>-0.11389447764598132</v>
      </c>
      <c r="AZ168">
        <f>(((AR168-labtown_av20!AR168)/labtown_av20!AR168)/10)*100</f>
        <v>-0.44747984494369553</v>
      </c>
      <c r="BA168">
        <f>(((AS168-labtown_av20!AS168)/labtown_av20!AS168)/10)*100</f>
        <v>0.4084523962815696</v>
      </c>
    </row>
    <row r="169" spans="1:53" x14ac:dyDescent="0.35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7.5735262874707203</v>
      </c>
      <c r="K169">
        <v>7.4382847466230384</v>
      </c>
      <c r="L169">
        <v>15</v>
      </c>
      <c r="M169">
        <v>7.7280880484395196</v>
      </c>
      <c r="N169">
        <f t="shared" si="46"/>
        <v>-9.3193232678153048</v>
      </c>
      <c r="O169">
        <f t="shared" si="47"/>
        <v>-3.4096616339076524</v>
      </c>
      <c r="P169">
        <f t="shared" si="43"/>
        <v>0.52502660082908159</v>
      </c>
      <c r="Q169">
        <f t="shared" si="44"/>
        <v>-1.2438284746623038</v>
      </c>
      <c r="R169">
        <f t="shared" si="45"/>
        <v>-1.3768911147533875</v>
      </c>
      <c r="S169">
        <f t="shared" si="54"/>
        <v>8.9674575545073144E-5</v>
      </c>
      <c r="T169">
        <f t="shared" si="54"/>
        <v>3.3052382289428112E-2</v>
      </c>
      <c r="U169">
        <f t="shared" si="54"/>
        <v>1.6905038165840798</v>
      </c>
      <c r="V169">
        <f t="shared" si="54"/>
        <v>0.28827843587295182</v>
      </c>
      <c r="W169">
        <f t="shared" si="54"/>
        <v>0.25236189894703343</v>
      </c>
      <c r="X169">
        <f t="shared" si="48"/>
        <v>2.2642862082690383</v>
      </c>
      <c r="Y169">
        <f t="shared" si="49"/>
        <v>0.8172595694309347</v>
      </c>
      <c r="Z169">
        <f t="shared" si="39"/>
        <v>3.9603904849831679E-5</v>
      </c>
      <c r="AA169">
        <f t="shared" si="39"/>
        <v>1.459726344166333E-2</v>
      </c>
      <c r="AB169">
        <f t="shared" si="39"/>
        <v>0.74659458261524569</v>
      </c>
      <c r="AC169">
        <f t="shared" si="39"/>
        <v>0.12731536977091332</v>
      </c>
      <c r="AD169">
        <f t="shared" si="39"/>
        <v>0.11145318026732787</v>
      </c>
      <c r="AE169">
        <f t="shared" si="51"/>
        <v>1</v>
      </c>
      <c r="AF169" s="17">
        <f t="shared" si="50"/>
        <v>9.595459734844523</v>
      </c>
      <c r="AG169">
        <f t="shared" si="52"/>
        <v>26043.967160865661</v>
      </c>
      <c r="AH169">
        <f t="shared" si="56"/>
        <v>5.1352303764184051E-2</v>
      </c>
      <c r="AI169">
        <f t="shared" si="55"/>
        <v>2.0337517520963985E-6</v>
      </c>
      <c r="AJ169">
        <f t="shared" si="55"/>
        <v>7.4960310638211411E-4</v>
      </c>
      <c r="AK169">
        <f t="shared" si="55"/>
        <v>3.8339351795152299E-2</v>
      </c>
      <c r="AL169">
        <f t="shared" si="55"/>
        <v>6.5379375423253562E-3</v>
      </c>
      <c r="AM169">
        <f t="shared" si="55"/>
        <v>5.7233775685721841E-3</v>
      </c>
      <c r="AO169" s="32">
        <f t="shared" si="41"/>
        <v>6.850576868569578E-3</v>
      </c>
      <c r="AP169">
        <f t="shared" si="41"/>
        <v>2.5249953421777338</v>
      </c>
      <c r="AQ169">
        <f t="shared" si="41"/>
        <v>129.14392147079147</v>
      </c>
      <c r="AR169">
        <f t="shared" si="41"/>
        <v>22.022669998655651</v>
      </c>
      <c r="AS169" s="33">
        <f t="shared" si="40"/>
        <v>19.278871150785438</v>
      </c>
      <c r="AW169">
        <f>(((AO169-labtown_av20!AO169)/labtown_av20!AO169)/10)*100</f>
        <v>0.37822442733387124</v>
      </c>
      <c r="AX169">
        <f>(((AP169-labtown_av20!AP169)/labtown_av20!AP169)/10)*100</f>
        <v>0.37822442733387041</v>
      </c>
      <c r="AY169">
        <f>(((AQ169-labtown_av20!AQ169)/labtown_av20!AQ169)/10)*100</f>
        <v>-3.4418125767332372E-2</v>
      </c>
      <c r="AZ169">
        <f>(((AR169-labtown_av20!AR169)/labtown_av20!AR169)/10)*100</f>
        <v>-0.3003574376799335</v>
      </c>
      <c r="BA169">
        <f>(((AS169-labtown_av20!AS169)/labtown_av20!AS169)/10)*100</f>
        <v>0.3782244273338658</v>
      </c>
    </row>
    <row r="170" spans="1:53" x14ac:dyDescent="0.35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5.9343901142004798</v>
      </c>
      <c r="K170">
        <v>5.8284188621611808</v>
      </c>
      <c r="L170">
        <v>15</v>
      </c>
      <c r="M170">
        <v>6.0555001165311104</v>
      </c>
      <c r="N170">
        <f t="shared" si="46"/>
        <v>-6.9777001631435631</v>
      </c>
      <c r="O170">
        <f t="shared" si="47"/>
        <v>-2.2388500815717816</v>
      </c>
      <c r="P170">
        <f t="shared" si="43"/>
        <v>0.70357536256030517</v>
      </c>
      <c r="Q170">
        <f t="shared" si="44"/>
        <v>-1.082841886216118</v>
      </c>
      <c r="R170">
        <f t="shared" si="45"/>
        <v>-1.2745064333138818</v>
      </c>
      <c r="S170">
        <f t="shared" si="54"/>
        <v>9.3244521098943183E-4</v>
      </c>
      <c r="T170">
        <f t="shared" si="54"/>
        <v>0.10658099338796589</v>
      </c>
      <c r="U170">
        <f t="shared" si="54"/>
        <v>2.0209654899792029</v>
      </c>
      <c r="V170">
        <f t="shared" si="54"/>
        <v>0.33863180384401476</v>
      </c>
      <c r="W170">
        <f t="shared" si="54"/>
        <v>0.27956892007981143</v>
      </c>
      <c r="X170">
        <f t="shared" si="48"/>
        <v>2.7466796525019843</v>
      </c>
      <c r="Y170">
        <f t="shared" si="49"/>
        <v>1.0103927830947586</v>
      </c>
      <c r="Z170">
        <f t="shared" si="39"/>
        <v>3.3948087471360409E-4</v>
      </c>
      <c r="AA170">
        <f t="shared" si="39"/>
        <v>3.8803576271036908E-2</v>
      </c>
      <c r="AB170">
        <f t="shared" si="39"/>
        <v>0.7357849278630948</v>
      </c>
      <c r="AC170">
        <f t="shared" si="39"/>
        <v>0.12328769521249079</v>
      </c>
      <c r="AD170">
        <f t="shared" si="39"/>
        <v>0.10178431977866391</v>
      </c>
      <c r="AE170">
        <f t="shared" si="51"/>
        <v>1</v>
      </c>
      <c r="AF170" s="17">
        <f t="shared" si="50"/>
        <v>9.2076776615028511</v>
      </c>
      <c r="AG170">
        <f t="shared" si="52"/>
        <v>20230.620655955183</v>
      </c>
      <c r="AH170">
        <f t="shared" si="56"/>
        <v>5.478361154127686E-2</v>
      </c>
      <c r="AI170">
        <f t="shared" si="55"/>
        <v>1.8597988366002965E-5</v>
      </c>
      <c r="AJ170">
        <f t="shared" si="55"/>
        <v>2.1258000488447943E-3</v>
      </c>
      <c r="AK170">
        <f t="shared" si="55"/>
        <v>4.0308955665978204E-2</v>
      </c>
      <c r="AL170">
        <f t="shared" si="55"/>
        <v>6.7541452023404339E-3</v>
      </c>
      <c r="AM170">
        <f t="shared" si="55"/>
        <v>5.5761126357474263E-3</v>
      </c>
      <c r="AO170" s="32">
        <f t="shared" si="41"/>
        <v>6.2646263867128571E-2</v>
      </c>
      <c r="AP170">
        <f t="shared" si="41"/>
        <v>7.1606363101143877</v>
      </c>
      <c r="AQ170">
        <f t="shared" si="41"/>
        <v>135.77841985724226</v>
      </c>
      <c r="AR170">
        <f t="shared" si="41"/>
        <v>22.750953179225785</v>
      </c>
      <c r="AS170" s="33">
        <f t="shared" si="40"/>
        <v>18.782817617545302</v>
      </c>
      <c r="AW170">
        <f>(((AO170-labtown_av20!AO170)/labtown_av20!AO170)/10)*100</f>
        <v>0.33376191384731141</v>
      </c>
      <c r="AX170">
        <f>(((AP170-labtown_av20!AP170)/labtown_av20!AP170)/10)*100</f>
        <v>0.33376191384731169</v>
      </c>
      <c r="AY170">
        <f>(((AQ170-labtown_av20!AQ170)/labtown_av20!AQ170)/10)*100</f>
        <v>1.0404627909744567E-2</v>
      </c>
      <c r="AZ170">
        <f>(((AR170-labtown_av20!AR170)/labtown_av20!AR170)/10)*100</f>
        <v>-0.19952587634632324</v>
      </c>
      <c r="BA170">
        <f>(((AS170-labtown_av20!AS170)/labtown_av20!AS170)/10)*100</f>
        <v>0.33376191384731191</v>
      </c>
    </row>
    <row r="171" spans="1:53" x14ac:dyDescent="0.35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4.3176407657627296</v>
      </c>
      <c r="K171">
        <v>4.2405400378026732</v>
      </c>
      <c r="L171">
        <v>15</v>
      </c>
      <c r="M171">
        <v>4.4057558834313504</v>
      </c>
      <c r="N171">
        <f t="shared" si="46"/>
        <v>-4.6680582368038799</v>
      </c>
      <c r="O171">
        <f t="shared" si="47"/>
        <v>-1.0840291184019399</v>
      </c>
      <c r="P171">
        <f t="shared" si="43"/>
        <v>0.87968555944370319</v>
      </c>
      <c r="Q171">
        <f t="shared" si="44"/>
        <v>-0.92405400378026736</v>
      </c>
      <c r="R171">
        <f t="shared" si="45"/>
        <v>-1.1890184031946871</v>
      </c>
      <c r="S171">
        <f t="shared" si="54"/>
        <v>9.3904859352896379E-3</v>
      </c>
      <c r="T171">
        <f t="shared" si="54"/>
        <v>0.33823000782712481</v>
      </c>
      <c r="U171">
        <f t="shared" si="54"/>
        <v>2.4101417409461354</v>
      </c>
      <c r="V171">
        <f t="shared" si="54"/>
        <v>0.39690671378414322</v>
      </c>
      <c r="W171">
        <f t="shared" si="54"/>
        <v>0.30452003329909272</v>
      </c>
      <c r="X171">
        <f t="shared" si="48"/>
        <v>3.4591889817917858</v>
      </c>
      <c r="Y171">
        <f t="shared" si="49"/>
        <v>1.2410341632679782</v>
      </c>
      <c r="Z171">
        <f t="shared" si="39"/>
        <v>2.7146495854139681E-3</v>
      </c>
      <c r="AA171">
        <f t="shared" si="39"/>
        <v>9.7777256347506322E-2</v>
      </c>
      <c r="AB171">
        <f t="shared" si="39"/>
        <v>0.69673607126770321</v>
      </c>
      <c r="AC171">
        <f t="shared" si="39"/>
        <v>0.11473981788024604</v>
      </c>
      <c r="AD171">
        <f t="shared" si="39"/>
        <v>8.8032204919130455E-2</v>
      </c>
      <c r="AE171">
        <f t="shared" si="51"/>
        <v>0.99999999999999989</v>
      </c>
      <c r="AF171" s="17">
        <f t="shared" si="50"/>
        <v>9.0136626232282975</v>
      </c>
      <c r="AG171">
        <f t="shared" si="52"/>
        <v>19582.401074835056</v>
      </c>
      <c r="AH171">
        <f t="shared" si="56"/>
        <v>6.4263894357937598E-2</v>
      </c>
      <c r="AI171">
        <f t="shared" si="55"/>
        <v>1.7445395417586235E-4</v>
      </c>
      <c r="AJ171">
        <f t="shared" si="55"/>
        <v>6.2835472725251296E-3</v>
      </c>
      <c r="AK171">
        <f t="shared" si="55"/>
        <v>4.4774973279312159E-2</v>
      </c>
      <c r="AL171">
        <f t="shared" si="55"/>
        <v>7.3736275349051304E-3</v>
      </c>
      <c r="AM171">
        <f t="shared" si="55"/>
        <v>5.657292317019314E-3</v>
      </c>
      <c r="AO171" s="32">
        <f t="shared" si="41"/>
        <v>0.58763820209410311</v>
      </c>
      <c r="AP171">
        <f t="shared" si="41"/>
        <v>21.165770873142321</v>
      </c>
      <c r="AQ171">
        <f t="shared" si="41"/>
        <v>150.82194565875304</v>
      </c>
      <c r="AR171">
        <f t="shared" si="41"/>
        <v>24.837644110693059</v>
      </c>
      <c r="AS171" s="33">
        <f t="shared" si="40"/>
        <v>19.056266747285832</v>
      </c>
      <c r="AW171">
        <f>(((AO171-labtown_av20!AO171)/labtown_av20!AO171)/10)*100</f>
        <v>0.30985215051975951</v>
      </c>
      <c r="AX171">
        <f>(((AP171-labtown_av20!AP171)/labtown_av20!AP171)/10)*100</f>
        <v>0.30985215051976001</v>
      </c>
      <c r="AY171">
        <f>(((AQ171-labtown_av20!AQ171)/labtown_av20!AQ171)/10)*100</f>
        <v>7.4119798895054406E-2</v>
      </c>
      <c r="AZ171">
        <f>(((AR171-labtown_av20!AR171)/labtown_av20!AR171)/10)*100</f>
        <v>-8.0033011190527081E-2</v>
      </c>
      <c r="BA171">
        <f>(((AS171-labtown_av20!AS171)/labtown_av20!AS171)/10)*100</f>
        <v>0.30985215051975701</v>
      </c>
    </row>
    <row r="172" spans="1:53" x14ac:dyDescent="0.35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2.32334303615397</v>
      </c>
      <c r="K172">
        <v>2.2818547676512284</v>
      </c>
      <c r="L172">
        <v>15</v>
      </c>
      <c r="M172">
        <v>2.3707582001571299</v>
      </c>
      <c r="N172">
        <f t="shared" si="46"/>
        <v>-1.8190614802199634</v>
      </c>
      <c r="O172">
        <f t="shared" si="47"/>
        <v>0.34046925989001831</v>
      </c>
      <c r="P172">
        <f t="shared" si="43"/>
        <v>1.0969215621332278</v>
      </c>
      <c r="Q172">
        <f t="shared" si="44"/>
        <v>-0.7281854767651228</v>
      </c>
      <c r="R172">
        <f t="shared" si="45"/>
        <v>-1.0931600796457333</v>
      </c>
      <c r="S172">
        <f t="shared" si="54"/>
        <v>0.16217788668604682</v>
      </c>
      <c r="T172">
        <f t="shared" si="54"/>
        <v>1.4056070308277551</v>
      </c>
      <c r="U172">
        <f t="shared" si="54"/>
        <v>2.9949321058141805</v>
      </c>
      <c r="V172">
        <f t="shared" si="54"/>
        <v>0.48278421897124701</v>
      </c>
      <c r="W172">
        <f t="shared" si="54"/>
        <v>0.33515569978781296</v>
      </c>
      <c r="X172">
        <f t="shared" si="48"/>
        <v>5.3806569420870423</v>
      </c>
      <c r="Y172">
        <f t="shared" si="49"/>
        <v>1.6828104749137118</v>
      </c>
      <c r="Z172">
        <f t="shared" ref="Z172:AD222" si="57">S172/$X172</f>
        <v>3.014090815147592E-2</v>
      </c>
      <c r="AA172">
        <f t="shared" si="57"/>
        <v>0.26123334863317826</v>
      </c>
      <c r="AB172">
        <f t="shared" si="57"/>
        <v>0.55661086332935961</v>
      </c>
      <c r="AC172">
        <f t="shared" si="57"/>
        <v>8.9725887408831029E-2</v>
      </c>
      <c r="AD172">
        <f t="shared" si="57"/>
        <v>6.2288992477155254E-2</v>
      </c>
      <c r="AE172">
        <f t="shared" si="51"/>
        <v>1.0000000000000002</v>
      </c>
      <c r="AF172" s="17">
        <f t="shared" si="50"/>
        <v>9.1967088629451759</v>
      </c>
      <c r="AG172">
        <f t="shared" si="52"/>
        <v>32037.942912286599</v>
      </c>
      <c r="AH172">
        <f t="shared" si="56"/>
        <v>8.7788496580345793E-2</v>
      </c>
      <c r="AI172">
        <f t="shared" si="55"/>
        <v>2.6460250121843605E-3</v>
      </c>
      <c r="AJ172">
        <f t="shared" si="55"/>
        <v>2.2933282933156052E-2</v>
      </c>
      <c r="AK172">
        <f t="shared" si="55"/>
        <v>4.8864030871972802E-2</v>
      </c>
      <c r="AL172">
        <f t="shared" si="55"/>
        <v>7.8769007599586542E-3</v>
      </c>
      <c r="AM172">
        <f t="shared" si="55"/>
        <v>5.4682570030739289E-3</v>
      </c>
      <c r="AO172" s="32">
        <f t="shared" si="41"/>
        <v>8.9129844502612219</v>
      </c>
      <c r="AP172">
        <f t="shared" si="41"/>
        <v>77.249456537797528</v>
      </c>
      <c r="AQ172">
        <f t="shared" si="41"/>
        <v>164.59570311447717</v>
      </c>
      <c r="AR172">
        <f t="shared" si="41"/>
        <v>26.532891286543389</v>
      </c>
      <c r="AS172" s="33">
        <f t="shared" si="40"/>
        <v>18.419512065834596</v>
      </c>
      <c r="AW172">
        <f>(((AO172-labtown_av20!AO172)/labtown_av20!AO172)/10)*100</f>
        <v>0.27678096102716149</v>
      </c>
      <c r="AX172">
        <f>(((AP172-labtown_av20!AP172)/labtown_av20!AP172)/10)*100</f>
        <v>0.27678096102716165</v>
      </c>
      <c r="AY172">
        <f>(((AQ172-labtown_av20!AQ172)/labtown_av20!AQ172)/10)*100</f>
        <v>0.14966392753557314</v>
      </c>
      <c r="AZ172">
        <f>(((AR172-labtown_av20!AR172)/labtown_av20!AR172)/10)*100</f>
        <v>6.5793974212887268E-2</v>
      </c>
      <c r="BA172">
        <f>(((AS172-labtown_av20!AS172)/labtown_av20!AS172)/10)*100</f>
        <v>0.27678096102716321</v>
      </c>
    </row>
    <row r="173" spans="1:53" x14ac:dyDescent="0.35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0.29129994780351298</v>
      </c>
      <c r="K173">
        <v>0.28609816302130803</v>
      </c>
      <c r="L173">
        <v>15</v>
      </c>
      <c r="M173">
        <v>0.29724484469746298</v>
      </c>
      <c r="N173">
        <f t="shared" si="46"/>
        <v>1.0838572174235508</v>
      </c>
      <c r="O173">
        <f t="shared" si="47"/>
        <v>1.7919286087117754</v>
      </c>
      <c r="P173">
        <f t="shared" si="43"/>
        <v>1.318269112828546</v>
      </c>
      <c r="Q173">
        <f t="shared" si="44"/>
        <v>-0.52860981630213077</v>
      </c>
      <c r="R173">
        <f t="shared" si="45"/>
        <v>-0.99594959140922534</v>
      </c>
      <c r="S173">
        <f t="shared" si="54"/>
        <v>2.9560597541858757</v>
      </c>
      <c r="T173">
        <f t="shared" si="54"/>
        <v>6.001014922731656</v>
      </c>
      <c r="U173">
        <f t="shared" si="54"/>
        <v>3.7369475415774671</v>
      </c>
      <c r="V173">
        <f t="shared" si="54"/>
        <v>0.58942380774747971</v>
      </c>
      <c r="W173">
        <f t="shared" si="54"/>
        <v>0.36937252497880235</v>
      </c>
      <c r="X173">
        <f t="shared" si="48"/>
        <v>13.652818551221282</v>
      </c>
      <c r="Y173">
        <f t="shared" si="49"/>
        <v>2.6139459875843651</v>
      </c>
      <c r="Z173">
        <f t="shared" si="57"/>
        <v>0.21651644626313796</v>
      </c>
      <c r="AA173">
        <f t="shared" si="57"/>
        <v>0.43954403262722985</v>
      </c>
      <c r="AB173">
        <f t="shared" si="57"/>
        <v>0.27371253251169786</v>
      </c>
      <c r="AC173">
        <f t="shared" si="57"/>
        <v>4.3172316803020437E-2</v>
      </c>
      <c r="AD173">
        <f t="shared" si="57"/>
        <v>2.7054671794913804E-2</v>
      </c>
      <c r="AE173">
        <f t="shared" si="51"/>
        <v>1</v>
      </c>
      <c r="AF173" s="17">
        <f t="shared" si="50"/>
        <v>8.82715987268476</v>
      </c>
      <c r="AG173">
        <f t="shared" si="52"/>
        <v>42485.667553193467</v>
      </c>
      <c r="AH173">
        <f t="shared" si="56"/>
        <v>0.16293093636758224</v>
      </c>
      <c r="AI173">
        <f t="shared" si="55"/>
        <v>3.5277227328634371E-2</v>
      </c>
      <c r="AJ173">
        <f t="shared" si="55"/>
        <v>7.1615320810737682E-2</v>
      </c>
      <c r="AK173">
        <f t="shared" si="55"/>
        <v>4.4596239217673229E-2</v>
      </c>
      <c r="AL173">
        <f t="shared" si="55"/>
        <v>7.0341060018740244E-3</v>
      </c>
      <c r="AM173">
        <f t="shared" si="55"/>
        <v>4.4080430086629232E-3</v>
      </c>
      <c r="AO173" s="32">
        <f t="shared" si="41"/>
        <v>118.8293297231088</v>
      </c>
      <c r="AP173">
        <f t="shared" si="41"/>
        <v>241.23212662288324</v>
      </c>
      <c r="AQ173">
        <f t="shared" si="41"/>
        <v>150.21989015860314</v>
      </c>
      <c r="AR173">
        <f t="shared" si="41"/>
        <v>23.693985176820419</v>
      </c>
      <c r="AS173" s="33">
        <f t="shared" si="40"/>
        <v>14.848241649787511</v>
      </c>
      <c r="AW173">
        <f>(((AO173-labtown_av20!AO173)/labtown_av20!AO173)/10)*100</f>
        <v>0.2454936207458738</v>
      </c>
      <c r="AX173">
        <f>(((AP173-labtown_av20!AP173)/labtown_av20!AP173)/10)*100</f>
        <v>0.2454936207458735</v>
      </c>
      <c r="AY173">
        <f>(((AQ173-labtown_av20!AQ173)/labtown_av20!AQ173)/10)*100</f>
        <v>0.22951763369420389</v>
      </c>
      <c r="AZ173">
        <f>(((AR173-labtown_av20!AR173)/labtown_av20!AR173)/10)*100</f>
        <v>0.21888081786501223</v>
      </c>
      <c r="BA173">
        <f>(((AS173-labtown_av20!AS173)/labtown_av20!AS173)/10)*100</f>
        <v>0.2454936207458735</v>
      </c>
    </row>
    <row r="174" spans="1:53" x14ac:dyDescent="0.35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2.31533481266132</v>
      </c>
      <c r="K174">
        <v>2.2739895481495171</v>
      </c>
      <c r="L174">
        <v>15</v>
      </c>
      <c r="M174">
        <v>2.3625865435319602</v>
      </c>
      <c r="N174">
        <f t="shared" si="46"/>
        <v>-1.8076211609447514</v>
      </c>
      <c r="O174">
        <f t="shared" si="47"/>
        <v>0.34618941952762428</v>
      </c>
      <c r="P174">
        <f t="shared" si="43"/>
        <v>1.0977938864779628</v>
      </c>
      <c r="Q174">
        <f t="shared" si="44"/>
        <v>-0.72739895481495176</v>
      </c>
      <c r="R174">
        <f t="shared" si="45"/>
        <v>-1.0751637889146901</v>
      </c>
      <c r="S174">
        <f t="shared" si="54"/>
        <v>0.16404390707144717</v>
      </c>
      <c r="T174">
        <f t="shared" si="54"/>
        <v>1.4136703672313808</v>
      </c>
      <c r="U174">
        <f t="shared" si="54"/>
        <v>2.997545797828757</v>
      </c>
      <c r="V174">
        <f t="shared" si="54"/>
        <v>0.48316408872503108</v>
      </c>
      <c r="W174">
        <f t="shared" si="54"/>
        <v>0.34124185908978161</v>
      </c>
      <c r="X174">
        <f t="shared" si="48"/>
        <v>5.3996660199463982</v>
      </c>
      <c r="Y174">
        <f t="shared" si="49"/>
        <v>1.6863371034994781</v>
      </c>
      <c r="Z174">
        <f t="shared" si="57"/>
        <v>3.0380380280089176E-2</v>
      </c>
      <c r="AA174">
        <f t="shared" si="57"/>
        <v>0.26180700102733656</v>
      </c>
      <c r="AB174">
        <f t="shared" si="57"/>
        <v>0.55513540777444481</v>
      </c>
      <c r="AC174">
        <f t="shared" si="57"/>
        <v>8.9480365441162488E-2</v>
      </c>
      <c r="AD174">
        <f t="shared" si="57"/>
        <v>6.319684547696694E-2</v>
      </c>
      <c r="AE174">
        <f t="shared" si="51"/>
        <v>0.99999999999999989</v>
      </c>
      <c r="AF174" s="17">
        <f t="shared" si="50"/>
        <v>9.4782276004781938</v>
      </c>
      <c r="AG174">
        <f t="shared" si="52"/>
        <v>42559.72118662086</v>
      </c>
      <c r="AH174">
        <f t="shared" si="56"/>
        <v>8.59367229119333E-2</v>
      </c>
      <c r="AI174">
        <f t="shared" si="55"/>
        <v>2.610790322089186E-3</v>
      </c>
      <c r="AJ174">
        <f t="shared" si="55"/>
        <v>2.2498835703690458E-2</v>
      </c>
      <c r="AK174">
        <f t="shared" si="55"/>
        <v>4.7706517716515566E-2</v>
      </c>
      <c r="AL174">
        <f t="shared" si="55"/>
        <v>7.6896493709757126E-3</v>
      </c>
      <c r="AM174">
        <f t="shared" si="55"/>
        <v>5.4309297986623734E-3</v>
      </c>
      <c r="AO174" s="32">
        <f t="shared" si="41"/>
        <v>8.7942984047847244</v>
      </c>
      <c r="AP174">
        <f t="shared" si="41"/>
        <v>75.786045805527365</v>
      </c>
      <c r="AQ174">
        <f t="shared" si="41"/>
        <v>160.69668601975732</v>
      </c>
      <c r="AR174">
        <f t="shared" si="41"/>
        <v>25.902145654658</v>
      </c>
      <c r="AS174" s="33">
        <f t="shared" si="40"/>
        <v>18.293777505140753</v>
      </c>
      <c r="AW174">
        <f>(((AO174-labtown_av20!AO174)/labtown_av20!AO174)/10)*100</f>
        <v>0.27450789047625773</v>
      </c>
      <c r="AX174">
        <f>(((AP174-labtown_av20!AP174)/labtown_av20!AP174)/10)*100</f>
        <v>0.27450789047626128</v>
      </c>
      <c r="AY174">
        <f>(((AQ174-labtown_av20!AQ174)/labtown_av20!AQ174)/10)*100</f>
        <v>0.1478543191366932</v>
      </c>
      <c r="AZ174">
        <f>(((AR174-labtown_av20!AR174)/labtown_av20!AR174)/10)*100</f>
        <v>6.428716172279493E-2</v>
      </c>
      <c r="BA174">
        <f>(((AS174-labtown_av20!AS174)/labtown_av20!AS174)/10)*100</f>
        <v>0.27450789047625934</v>
      </c>
    </row>
    <row r="175" spans="1:53" x14ac:dyDescent="0.35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4.1589937524250704</v>
      </c>
      <c r="K175">
        <v>4.084726006846056</v>
      </c>
      <c r="L175">
        <v>15</v>
      </c>
      <c r="M175">
        <v>4.2438711759439398</v>
      </c>
      <c r="N175">
        <f t="shared" si="46"/>
        <v>-4.4414196463215125</v>
      </c>
      <c r="O175">
        <f t="shared" si="47"/>
        <v>-0.97070982316075627</v>
      </c>
      <c r="P175">
        <f t="shared" si="43"/>
        <v>0.89696675196798314</v>
      </c>
      <c r="Q175">
        <f t="shared" si="44"/>
        <v>-0.90847260068460556</v>
      </c>
      <c r="R175">
        <f t="shared" si="45"/>
        <v>-1.1684257694904878</v>
      </c>
      <c r="S175">
        <f t="shared" si="54"/>
        <v>1.1779204340141975E-2</v>
      </c>
      <c r="T175">
        <f t="shared" si="54"/>
        <v>0.37881405166080068</v>
      </c>
      <c r="U175">
        <f t="shared" si="54"/>
        <v>2.4521538283332074</v>
      </c>
      <c r="V175">
        <f t="shared" si="54"/>
        <v>0.40313950903117762</v>
      </c>
      <c r="W175">
        <f t="shared" si="54"/>
        <v>0.31085591515139255</v>
      </c>
      <c r="X175">
        <f t="shared" si="48"/>
        <v>3.5567425085167201</v>
      </c>
      <c r="Y175">
        <f t="shared" si="49"/>
        <v>1.2688451002748244</v>
      </c>
      <c r="Z175">
        <f t="shared" si="57"/>
        <v>3.3117956422024754E-3</v>
      </c>
      <c r="AA175">
        <f t="shared" si="57"/>
        <v>0.10650589711054982</v>
      </c>
      <c r="AB175">
        <f t="shared" si="57"/>
        <v>0.68943810873614153</v>
      </c>
      <c r="AC175">
        <f t="shared" si="57"/>
        <v>0.11334514884500317</v>
      </c>
      <c r="AD175">
        <f t="shared" si="57"/>
        <v>8.7399049666102985E-2</v>
      </c>
      <c r="AE175">
        <f t="shared" si="51"/>
        <v>1</v>
      </c>
      <c r="AF175" s="17">
        <f t="shared" si="50"/>
        <v>9.2739023690630891</v>
      </c>
      <c r="AG175">
        <f t="shared" si="52"/>
        <v>25902.478530192326</v>
      </c>
      <c r="AH175">
        <f t="shared" si="56"/>
        <v>6.4975249871096388E-2</v>
      </c>
      <c r="AI175">
        <f t="shared" si="55"/>
        <v>2.1518474937411397E-4</v>
      </c>
      <c r="AJ175">
        <f t="shared" si="55"/>
        <v>6.9202472775032574E-3</v>
      </c>
      <c r="AK175">
        <f t="shared" si="55"/>
        <v>4.4796413385786917E-2</v>
      </c>
      <c r="AL175">
        <f t="shared" si="55"/>
        <v>7.3646293678806931E-3</v>
      </c>
      <c r="AM175">
        <f t="shared" si="55"/>
        <v>5.6787750905514045E-3</v>
      </c>
      <c r="AO175" s="32">
        <f t="shared" si="41"/>
        <v>0.72483756437416647</v>
      </c>
      <c r="AP175">
        <f t="shared" si="41"/>
        <v>23.310458552857988</v>
      </c>
      <c r="AQ175">
        <f t="shared" si="41"/>
        <v>150.89416543549041</v>
      </c>
      <c r="AR175">
        <f t="shared" si="41"/>
        <v>24.807334297898258</v>
      </c>
      <c r="AS175" s="33">
        <f t="shared" si="40"/>
        <v>19.128630245574136</v>
      </c>
      <c r="AW175">
        <f>(((AO175-labtown_av20!AO175)/labtown_av20!AO175)/10)*100</f>
        <v>0.31107812157188741</v>
      </c>
      <c r="AX175">
        <f>(((AP175-labtown_av20!AP175)/labtown_av20!AP175)/10)*100</f>
        <v>0.31107812157188797</v>
      </c>
      <c r="AY175">
        <f>(((AQ175-labtown_av20!AQ175)/labtown_av20!AQ175)/10)*100</f>
        <v>8.3884337535443221E-2</v>
      </c>
      <c r="AZ175">
        <f>(((AR175-labtown_av20!AR175)/labtown_av20!AR175)/10)*100</f>
        <v>-6.4790227801004519E-2</v>
      </c>
      <c r="BA175">
        <f>(((AS175-labtown_av20!AS175)/labtown_av20!AS175)/10)*100</f>
        <v>0.31107812157188625</v>
      </c>
    </row>
    <row r="176" spans="1:53" x14ac:dyDescent="0.35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6.4831651034164999</v>
      </c>
      <c r="K176">
        <v>6.3673942979983602</v>
      </c>
      <c r="L176">
        <v>15</v>
      </c>
      <c r="M176">
        <v>6.6154745953229703</v>
      </c>
      <c r="N176">
        <f t="shared" si="46"/>
        <v>-7.7616644334521379</v>
      </c>
      <c r="O176">
        <f t="shared" si="47"/>
        <v>-2.6308322167260689</v>
      </c>
      <c r="P176">
        <f t="shared" si="43"/>
        <v>0.64379808694927343</v>
      </c>
      <c r="Q176">
        <f t="shared" si="44"/>
        <v>-1.1367394297998361</v>
      </c>
      <c r="R176">
        <f t="shared" si="45"/>
        <v>-1.3380972999344107</v>
      </c>
      <c r="S176">
        <f t="shared" si="54"/>
        <v>4.2574736247386568E-4</v>
      </c>
      <c r="T176">
        <f t="shared" si="54"/>
        <v>7.2018502290198322E-2</v>
      </c>
      <c r="U176">
        <f t="shared" si="54"/>
        <v>1.9036975747251859</v>
      </c>
      <c r="V176">
        <f t="shared" si="54"/>
        <v>0.32086351608636693</v>
      </c>
      <c r="W176">
        <f t="shared" si="54"/>
        <v>0.26234435662754946</v>
      </c>
      <c r="X176">
        <f t="shared" si="48"/>
        <v>2.5593496970917746</v>
      </c>
      <c r="Y176">
        <f t="shared" si="49"/>
        <v>0.93975320164823861</v>
      </c>
      <c r="Z176">
        <f t="shared" si="57"/>
        <v>1.6634982040853911E-4</v>
      </c>
      <c r="AA176">
        <f t="shared" si="57"/>
        <v>2.8139375549982078E-2</v>
      </c>
      <c r="AB176">
        <f t="shared" si="57"/>
        <v>0.74382081389205412</v>
      </c>
      <c r="AC176">
        <f t="shared" si="57"/>
        <v>0.12536915781808508</v>
      </c>
      <c r="AD176">
        <f t="shared" si="57"/>
        <v>0.10250430291947016</v>
      </c>
      <c r="AE176">
        <f t="shared" si="51"/>
        <v>1</v>
      </c>
      <c r="AF176" s="17">
        <f t="shared" si="50"/>
        <v>10.015328914256084</v>
      </c>
      <c r="AG176">
        <f t="shared" si="52"/>
        <v>43181.012640780493</v>
      </c>
      <c r="AH176">
        <f t="shared" si="56"/>
        <v>5.2542741526039625E-2</v>
      </c>
      <c r="AI176">
        <f t="shared" si="55"/>
        <v>8.7404756166289813E-6</v>
      </c>
      <c r="AJ176">
        <f t="shared" si="55"/>
        <v>1.4785199362268675E-3</v>
      </c>
      <c r="AK176">
        <f t="shared" si="55"/>
        <v>3.9082384766018621E-2</v>
      </c>
      <c r="AL176">
        <f t="shared" si="55"/>
        <v>6.5872392545729148E-3</v>
      </c>
      <c r="AM176">
        <f t="shared" si="55"/>
        <v>5.3858570936045893E-3</v>
      </c>
      <c r="AO176" s="32">
        <f t="shared" si="41"/>
        <v>2.9441793974044856E-2</v>
      </c>
      <c r="AP176">
        <f t="shared" si="41"/>
        <v>4.9803101407996477</v>
      </c>
      <c r="AQ176">
        <f t="shared" si="41"/>
        <v>131.64678568593197</v>
      </c>
      <c r="AR176">
        <f t="shared" si="41"/>
        <v>22.18874000653928</v>
      </c>
      <c r="AS176" s="33">
        <f t="shared" si="40"/>
        <v>18.141952666954662</v>
      </c>
      <c r="AW176">
        <f>(((AO176-labtown_av20!AO176)/labtown_av20!AO176)/10)*100</f>
        <v>0.35893537095774647</v>
      </c>
      <c r="AX176">
        <f>(((AP176-labtown_av20!AP176)/labtown_av20!AP176)/10)*100</f>
        <v>0.35893537095774669</v>
      </c>
      <c r="AY176">
        <f>(((AQ176-labtown_av20!AQ176)/labtown_av20!AQ176)/10)*100</f>
        <v>5.3327565118573015E-3</v>
      </c>
      <c r="AZ176">
        <f>(((AR176-labtown_av20!AR176)/labtown_av20!AR176)/10)*100</f>
        <v>-0.22367090505662482</v>
      </c>
      <c r="BA176">
        <f>(((AS176-labtown_av20!AS176)/labtown_av20!AS176)/10)*100</f>
        <v>0.35893537095774775</v>
      </c>
    </row>
    <row r="177" spans="1:53" x14ac:dyDescent="0.35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7.6675300293376303</v>
      </c>
      <c r="K177">
        <v>7.530609850242314</v>
      </c>
      <c r="L177">
        <v>15</v>
      </c>
      <c r="M177">
        <v>7.824010234018</v>
      </c>
      <c r="N177">
        <f t="shared" si="46"/>
        <v>-9.4536143276252034</v>
      </c>
      <c r="O177">
        <f t="shared" si="47"/>
        <v>-3.4768071638126017</v>
      </c>
      <c r="P177">
        <f t="shared" si="43"/>
        <v>0.51478690751857958</v>
      </c>
      <c r="Q177">
        <f t="shared" si="44"/>
        <v>-1.2530609850242316</v>
      </c>
      <c r="R177">
        <f t="shared" si="45"/>
        <v>-1.3801171167722586</v>
      </c>
      <c r="S177">
        <f t="shared" si="54"/>
        <v>7.8405668758775969E-5</v>
      </c>
      <c r="T177">
        <f t="shared" si="54"/>
        <v>3.0905931245291819E-2</v>
      </c>
      <c r="U177">
        <f t="shared" si="54"/>
        <v>1.6732819000121097</v>
      </c>
      <c r="V177">
        <f t="shared" si="54"/>
        <v>0.28562915082104318</v>
      </c>
      <c r="W177">
        <f t="shared" si="54"/>
        <v>0.25154909071695358</v>
      </c>
      <c r="X177">
        <f t="shared" si="48"/>
        <v>2.2414444784641572</v>
      </c>
      <c r="Y177">
        <f t="shared" si="49"/>
        <v>0.8071205144935788</v>
      </c>
      <c r="Z177">
        <f t="shared" si="57"/>
        <v>3.4979973634011093E-5</v>
      </c>
      <c r="AA177">
        <f t="shared" si="57"/>
        <v>1.3788399196248944E-2</v>
      </c>
      <c r="AB177">
        <f t="shared" si="57"/>
        <v>0.7465194503317103</v>
      </c>
      <c r="AC177">
        <f t="shared" si="57"/>
        <v>0.12743083915991393</v>
      </c>
      <c r="AD177">
        <f t="shared" si="57"/>
        <v>0.11222633133849275</v>
      </c>
      <c r="AE177">
        <f t="shared" si="51"/>
        <v>1</v>
      </c>
      <c r="AF177" s="17">
        <f t="shared" si="50"/>
        <v>8.6129679999005333</v>
      </c>
      <c r="AG177">
        <f t="shared" si="52"/>
        <v>9681.3086286740981</v>
      </c>
      <c r="AH177">
        <f t="shared" si="56"/>
        <v>4.7069401236628484E-2</v>
      </c>
      <c r="AI177">
        <f t="shared" si="55"/>
        <v>1.6464864142259535E-6</v>
      </c>
      <c r="AJ177">
        <f t="shared" si="55"/>
        <v>6.4901169417904726E-4</v>
      </c>
      <c r="AK177">
        <f t="shared" si="55"/>
        <v>3.5138223538610625E-2</v>
      </c>
      <c r="AL177">
        <f t="shared" si="55"/>
        <v>5.9980932983382581E-3</v>
      </c>
      <c r="AM177">
        <f t="shared" si="55"/>
        <v>5.2824262190863287E-3</v>
      </c>
      <c r="AO177" s="32">
        <f t="shared" si="41"/>
        <v>5.5460956491290335E-3</v>
      </c>
      <c r="AP177">
        <f t="shared" si="41"/>
        <v>2.1861589031164073</v>
      </c>
      <c r="AQ177">
        <f t="shared" si="41"/>
        <v>118.36110337857163</v>
      </c>
      <c r="AR177">
        <f t="shared" si="41"/>
        <v>20.204235429797244</v>
      </c>
      <c r="AS177" s="33">
        <f t="shared" si="40"/>
        <v>17.793551660912343</v>
      </c>
      <c r="AW177">
        <f>(((AO177-labtown_av20!AO177)/labtown_av20!AO177)/10)*100</f>
        <v>0.36925192335201956</v>
      </c>
      <c r="AX177">
        <f>(((AP177-labtown_av20!AP177)/labtown_av20!AP177)/10)*100</f>
        <v>0.36925192335202306</v>
      </c>
      <c r="AY177">
        <f>(((AQ177-labtown_av20!AQ177)/labtown_av20!AQ177)/10)*100</f>
        <v>-4.8046860125195635E-2</v>
      </c>
      <c r="AZ177">
        <f>(((AR177-labtown_av20!AR177)/labtown_av20!AR177)/10)*100</f>
        <v>-0.31687391757772382</v>
      </c>
      <c r="BA177">
        <f>(((AS177-labtown_av20!AS177)/labtown_av20!AS177)/10)*100</f>
        <v>0.369251923352022</v>
      </c>
    </row>
    <row r="178" spans="1:53" x14ac:dyDescent="0.35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9.8702724267869808</v>
      </c>
      <c r="K178">
        <v>9.6940175620229034</v>
      </c>
      <c r="L178">
        <v>15</v>
      </c>
      <c r="M178">
        <v>10.0717065579459</v>
      </c>
      <c r="N178">
        <f t="shared" si="46"/>
        <v>-12.600389181124198</v>
      </c>
      <c r="O178">
        <f t="shared" si="47"/>
        <v>-5.0501945905620991</v>
      </c>
      <c r="P178">
        <f t="shared" si="43"/>
        <v>0.27484532493927671</v>
      </c>
      <c r="Q178">
        <f t="shared" si="44"/>
        <v>-1.4694017562022905</v>
      </c>
      <c r="R178">
        <f t="shared" si="45"/>
        <v>-1.4887831534537752</v>
      </c>
      <c r="S178">
        <f t="shared" si="54"/>
        <v>3.3707031647924199E-6</v>
      </c>
      <c r="T178">
        <f t="shared" si="54"/>
        <v>6.4080863717967899E-3</v>
      </c>
      <c r="U178">
        <f t="shared" si="54"/>
        <v>1.3163270561533169</v>
      </c>
      <c r="V178">
        <f t="shared" si="54"/>
        <v>0.23006307783504273</v>
      </c>
      <c r="W178">
        <f t="shared" si="54"/>
        <v>0.22564706640103963</v>
      </c>
      <c r="X178">
        <f t="shared" si="48"/>
        <v>1.778448657464361</v>
      </c>
      <c r="Y178">
        <f t="shared" si="49"/>
        <v>0.5757414435411814</v>
      </c>
      <c r="Z178">
        <f t="shared" si="57"/>
        <v>1.8953052991691253E-6</v>
      </c>
      <c r="AA178">
        <f t="shared" si="57"/>
        <v>3.6031888493948294E-3</v>
      </c>
      <c r="AB178">
        <f t="shared" si="57"/>
        <v>0.74015465705379535</v>
      </c>
      <c r="AC178">
        <f t="shared" si="57"/>
        <v>0.12936166409383851</v>
      </c>
      <c r="AD178">
        <f t="shared" si="57"/>
        <v>0.12687859469767204</v>
      </c>
      <c r="AE178">
        <f t="shared" si="51"/>
        <v>0.99999999999999989</v>
      </c>
      <c r="AF178" s="17">
        <f t="shared" si="50"/>
        <v>9.8699979981782864</v>
      </c>
      <c r="AG178">
        <f t="shared" si="52"/>
        <v>28941.07104498797</v>
      </c>
      <c r="AH178">
        <f t="shared" si="56"/>
        <v>4.1616047313607955E-2</v>
      </c>
      <c r="AI178">
        <f t="shared" si="55"/>
        <v>7.8875115003954205E-8</v>
      </c>
      <c r="AJ178">
        <f t="shared" si="55"/>
        <v>1.4995047763627982E-4</v>
      </c>
      <c r="AK178">
        <f t="shared" si="55"/>
        <v>3.0802311227338019E-2</v>
      </c>
      <c r="AL178">
        <f t="shared" si="55"/>
        <v>5.3835211334962423E-3</v>
      </c>
      <c r="AM178">
        <f t="shared" si="55"/>
        <v>5.2801856000224074E-3</v>
      </c>
      <c r="AO178" s="32">
        <f t="shared" si="41"/>
        <v>2.6568632960973209E-4</v>
      </c>
      <c r="AP178">
        <f t="shared" si="41"/>
        <v>0.50509963788213985</v>
      </c>
      <c r="AQ178">
        <f t="shared" si="41"/>
        <v>103.75582987204277</v>
      </c>
      <c r="AR178">
        <f t="shared" si="41"/>
        <v>18.134084118461637</v>
      </c>
      <c r="AS178" s="33">
        <f t="shared" si="40"/>
        <v>17.786004263293751</v>
      </c>
      <c r="AW178">
        <f>(((AO178-labtown_av20!AO178)/labtown_av20!AO178)/10)*100</f>
        <v>0.41232603918792027</v>
      </c>
      <c r="AX178">
        <f>(((AP178-labtown_av20!AP178)/labtown_av20!AP178)/10)*100</f>
        <v>0.41232603918791966</v>
      </c>
      <c r="AY178">
        <f>(((AQ178-labtown_av20!AQ178)/labtown_av20!AQ178)/10)*100</f>
        <v>-0.12393808202122641</v>
      </c>
      <c r="AZ178">
        <f>(((AR178-labtown_av20!AR178)/labtown_av20!AR178)/10)*100</f>
        <v>-0.46601419356022239</v>
      </c>
      <c r="BA178">
        <f>(((AS178-labtown_av20!AS178)/labtown_av20!AS178)/10)*100</f>
        <v>0.41232603918792082</v>
      </c>
    </row>
    <row r="179" spans="1:53" x14ac:dyDescent="0.35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10.9334255605533</v>
      </c>
      <c r="K179">
        <v>10.738185818400547</v>
      </c>
      <c r="L179">
        <v>15</v>
      </c>
      <c r="M179">
        <v>11.1565566944421</v>
      </c>
      <c r="N179">
        <f t="shared" si="46"/>
        <v>-14.119179372219</v>
      </c>
      <c r="O179">
        <f t="shared" si="47"/>
        <v>-5.8095896861094998</v>
      </c>
      <c r="P179">
        <f t="shared" si="43"/>
        <v>0.15903757286830211</v>
      </c>
      <c r="Q179">
        <f t="shared" si="44"/>
        <v>-1.5738185818400547</v>
      </c>
      <c r="R179">
        <f t="shared" si="45"/>
        <v>-1.536649304813607</v>
      </c>
      <c r="S179">
        <f t="shared" si="54"/>
        <v>7.3810527592178799E-7</v>
      </c>
      <c r="T179">
        <f t="shared" si="54"/>
        <v>2.998660211874722E-3</v>
      </c>
      <c r="U179">
        <f t="shared" si="54"/>
        <v>1.172381995607511</v>
      </c>
      <c r="V179">
        <f t="shared" si="54"/>
        <v>0.20725225968532279</v>
      </c>
      <c r="W179">
        <f t="shared" si="54"/>
        <v>0.2151006319421096</v>
      </c>
      <c r="X179">
        <f t="shared" si="48"/>
        <v>1.597734285552094</v>
      </c>
      <c r="Y179">
        <f t="shared" si="49"/>
        <v>0.46858655413896905</v>
      </c>
      <c r="Z179">
        <f t="shared" si="57"/>
        <v>4.6196997998746527E-7</v>
      </c>
      <c r="AA179">
        <f t="shared" si="57"/>
        <v>1.8768203442780479E-3</v>
      </c>
      <c r="AB179">
        <f t="shared" si="57"/>
        <v>0.73377782914785272</v>
      </c>
      <c r="AC179">
        <f t="shared" si="57"/>
        <v>0.12971634993343539</v>
      </c>
      <c r="AD179">
        <f t="shared" si="57"/>
        <v>0.13462853860445387</v>
      </c>
      <c r="AE179">
        <f t="shared" si="51"/>
        <v>1</v>
      </c>
      <c r="AF179" s="17">
        <f t="shared" si="50"/>
        <v>9.8720078519071119</v>
      </c>
      <c r="AG179">
        <f t="shared" si="52"/>
        <v>26903.68216836017</v>
      </c>
      <c r="AH179">
        <f t="shared" si="56"/>
        <v>3.7819380016781361E-2</v>
      </c>
      <c r="AI179">
        <f t="shared" si="55"/>
        <v>1.7471418229490828E-8</v>
      </c>
      <c r="AJ179">
        <f t="shared" si="55"/>
        <v>7.098018182347792E-5</v>
      </c>
      <c r="AK179">
        <f t="shared" si="55"/>
        <v>2.775102256843151E-2</v>
      </c>
      <c r="AL179">
        <f t="shared" si="55"/>
        <v>4.9057919325223845E-3</v>
      </c>
      <c r="AM179">
        <f t="shared" si="55"/>
        <v>5.0915678625857606E-3</v>
      </c>
      <c r="AO179" s="32">
        <f t="shared" si="41"/>
        <v>5.8851476568208761E-5</v>
      </c>
      <c r="AP179">
        <f t="shared" si="41"/>
        <v>0.23909269714238576</v>
      </c>
      <c r="AQ179">
        <f t="shared" si="41"/>
        <v>93.477737924740623</v>
      </c>
      <c r="AR179">
        <f t="shared" si="41"/>
        <v>16.524880531908753</v>
      </c>
      <c r="AS179" s="33">
        <f t="shared" si="40"/>
        <v>17.150656164513514</v>
      </c>
      <c r="AW179">
        <f>(((AO179-labtown_av20!AO179)/labtown_av20!AO179)/10)*100</f>
        <v>0.41627877583920936</v>
      </c>
      <c r="AX179">
        <f>(((AP179-labtown_av20!AP179)/labtown_av20!AP179)/10)*100</f>
        <v>0.41627877583920891</v>
      </c>
      <c r="AY179">
        <f>(((AQ179-labtown_av20!AQ179)/labtown_av20!AQ179)/10)*100</f>
        <v>-0.17629908466212593</v>
      </c>
      <c r="AZ179">
        <f>(((AR179-labtown_av20!AR179)/labtown_av20!AR179)/10)*100</f>
        <v>-0.55250168180926096</v>
      </c>
      <c r="BA179">
        <f>(((AS179-labtown_av20!AS179)/labtown_av20!AS179)/10)*100</f>
        <v>0.41627877583920875</v>
      </c>
    </row>
    <row r="180" spans="1:53" x14ac:dyDescent="0.35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13.612248407002699</v>
      </c>
      <c r="K180">
        <v>13.369172542591912</v>
      </c>
      <c r="L180">
        <v>16.2050576273841</v>
      </c>
      <c r="M180">
        <v>13.890049394900601</v>
      </c>
      <c r="N180">
        <f t="shared" si="46"/>
        <v>-17.946069152860918</v>
      </c>
      <c r="O180">
        <f t="shared" si="47"/>
        <v>-7.7230345764304591</v>
      </c>
      <c r="P180">
        <f t="shared" si="43"/>
        <v>-0.13276277290564975</v>
      </c>
      <c r="Q180">
        <f t="shared" si="44"/>
        <v>-1.8369172542591912</v>
      </c>
      <c r="R180">
        <f t="shared" si="45"/>
        <v>-1.7102995404875199</v>
      </c>
      <c r="S180">
        <f t="shared" si="54"/>
        <v>1.6073897517243987E-8</v>
      </c>
      <c r="T180">
        <f t="shared" si="54"/>
        <v>4.425157165895822E-4</v>
      </c>
      <c r="U180">
        <f t="shared" si="54"/>
        <v>0.87567280078486598</v>
      </c>
      <c r="V180">
        <f t="shared" si="54"/>
        <v>0.15930777527339152</v>
      </c>
      <c r="W180">
        <f t="shared" si="54"/>
        <v>0.18081162410266252</v>
      </c>
      <c r="X180">
        <f t="shared" si="48"/>
        <v>1.2162347319514071</v>
      </c>
      <c r="Y180">
        <f t="shared" si="49"/>
        <v>0.19575980105914537</v>
      </c>
      <c r="Z180">
        <f t="shared" si="57"/>
        <v>1.3216114533626224E-8</v>
      </c>
      <c r="AA180">
        <f t="shared" si="57"/>
        <v>3.6384071673366936E-4</v>
      </c>
      <c r="AB180">
        <f t="shared" si="57"/>
        <v>0.71998667508851588</v>
      </c>
      <c r="AC180">
        <f t="shared" si="57"/>
        <v>0.13098439888966798</v>
      </c>
      <c r="AD180">
        <f t="shared" si="57"/>
        <v>0.14866507208896793</v>
      </c>
      <c r="AE180">
        <f t="shared" si="51"/>
        <v>1</v>
      </c>
      <c r="AF180" s="17">
        <f t="shared" si="50"/>
        <v>9.1280125360663948</v>
      </c>
      <c r="AG180">
        <f t="shared" si="52"/>
        <v>10562.279511617598</v>
      </c>
      <c r="AH180">
        <f t="shared" si="56"/>
        <v>3.1993628152218595E-2</v>
      </c>
      <c r="AI180">
        <f t="shared" si="55"/>
        <v>4.228314540059693E-10</v>
      </c>
      <c r="AJ180">
        <f t="shared" si="55"/>
        <v>1.1640584597813716E-5</v>
      </c>
      <c r="AK180">
        <f t="shared" si="55"/>
        <v>2.3034985957334206E-2</v>
      </c>
      <c r="AL180">
        <f t="shared" si="55"/>
        <v>4.1906661518179115E-3</v>
      </c>
      <c r="AM180">
        <f t="shared" si="55"/>
        <v>4.7563350356372115E-3</v>
      </c>
      <c r="AO180" s="32">
        <f t="shared" si="41"/>
        <v>1.4242836546451986E-6</v>
      </c>
      <c r="AP180">
        <f t="shared" si="41"/>
        <v>3.921064579303192E-2</v>
      </c>
      <c r="AQ180">
        <f t="shared" si="41"/>
        <v>77.592037378443521</v>
      </c>
      <c r="AR180">
        <f t="shared" si="41"/>
        <v>14.116020096331063</v>
      </c>
      <c r="AS180" s="33">
        <f t="shared" si="40"/>
        <v>16.02144349265637</v>
      </c>
      <c r="AW180">
        <f>(((AO180-labtown_av20!AO180)/labtown_av20!AO180)/10)*100</f>
        <v>0.46264525217724711</v>
      </c>
      <c r="AX180">
        <f>(((AP180-labtown_av20!AP180)/labtown_av20!AP180)/10)*100</f>
        <v>0.46264525217724711</v>
      </c>
      <c r="AY180">
        <f>(((AQ180-labtown_av20!AQ180)/labtown_av20!AQ180)/10)*100</f>
        <v>-0.2731650110082135</v>
      </c>
      <c r="AZ180">
        <f>(((AR180-labtown_av20!AR180)/labtown_av20!AR180)/10)*100</f>
        <v>-0.73472642923458598</v>
      </c>
      <c r="BA180">
        <f>(((AS180-labtown_av20!AS180)/labtown_av20!AS180)/10)*100</f>
        <v>0.46264525217724722</v>
      </c>
    </row>
    <row r="181" spans="1:53" x14ac:dyDescent="0.35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15.718390091964199</v>
      </c>
      <c r="K181">
        <v>15.437704554607722</v>
      </c>
      <c r="L181">
        <v>18.712369157100301</v>
      </c>
      <c r="M181">
        <v>16.0391735632288</v>
      </c>
      <c r="N181">
        <f t="shared" si="46"/>
        <v>-20.954842988520358</v>
      </c>
      <c r="O181">
        <f t="shared" si="47"/>
        <v>-9.2274214942601791</v>
      </c>
      <c r="P181">
        <f t="shared" si="43"/>
        <v>-0.36218177787467332</v>
      </c>
      <c r="Q181">
        <f t="shared" si="44"/>
        <v>-2.0437704554607725</v>
      </c>
      <c r="R181">
        <f t="shared" si="45"/>
        <v>-1.9646991424386535</v>
      </c>
      <c r="S181">
        <f t="shared" si="54"/>
        <v>7.9328149022655887E-10</v>
      </c>
      <c r="T181">
        <f t="shared" si="54"/>
        <v>9.8306393300857624E-5</v>
      </c>
      <c r="U181">
        <f t="shared" si="54"/>
        <v>0.69615581061577247</v>
      </c>
      <c r="V181">
        <f t="shared" si="54"/>
        <v>0.12953936652071346</v>
      </c>
      <c r="W181">
        <f t="shared" si="54"/>
        <v>0.14019805991783124</v>
      </c>
      <c r="X181">
        <f t="shared" si="48"/>
        <v>0.9659915442408995</v>
      </c>
      <c r="Y181">
        <f t="shared" si="49"/>
        <v>-3.4600198181740094E-2</v>
      </c>
      <c r="Z181">
        <f t="shared" si="57"/>
        <v>8.2120955918919498E-10</v>
      </c>
      <c r="AA181">
        <f t="shared" si="57"/>
        <v>1.0176734349999851E-4</v>
      </c>
      <c r="AB181">
        <f t="shared" si="57"/>
        <v>0.72066449728897908</v>
      </c>
      <c r="AC181">
        <f t="shared" si="57"/>
        <v>0.13409989693285437</v>
      </c>
      <c r="AD181">
        <f t="shared" si="57"/>
        <v>0.14513383761345697</v>
      </c>
      <c r="AE181">
        <f t="shared" si="51"/>
        <v>1</v>
      </c>
      <c r="AF181" s="17">
        <f t="shared" si="50"/>
        <v>8.6284315092255301</v>
      </c>
      <c r="AG181">
        <f t="shared" si="52"/>
        <v>5454.5825569940698</v>
      </c>
      <c r="AH181">
        <f t="shared" si="56"/>
        <v>2.8492048024098229E-2</v>
      </c>
      <c r="AI181">
        <f t="shared" si="55"/>
        <v>2.3397942198267082E-11</v>
      </c>
      <c r="AJ181">
        <f t="shared" si="55"/>
        <v>2.8995600382868581E-6</v>
      </c>
      <c r="AK181">
        <f t="shared" si="55"/>
        <v>2.0533207466020199E-2</v>
      </c>
      <c r="AL181">
        <f t="shared" si="55"/>
        <v>3.8207807034375098E-3</v>
      </c>
      <c r="AM181">
        <f t="shared" si="55"/>
        <v>4.1351602712042896E-3</v>
      </c>
      <c r="AO181" s="32">
        <f t="shared" si="41"/>
        <v>7.8814634790283332E-8</v>
      </c>
      <c r="AP181">
        <f t="shared" si="41"/>
        <v>9.7670027361211314E-3</v>
      </c>
      <c r="AQ181">
        <f t="shared" si="41"/>
        <v>69.16493911278053</v>
      </c>
      <c r="AR181">
        <f t="shared" si="41"/>
        <v>12.870082044116339</v>
      </c>
      <c r="AS181" s="33">
        <f t="shared" si="40"/>
        <v>13.929051700896713</v>
      </c>
      <c r="AW181">
        <f>(((AO181-labtown_av20!AO181)/labtown_av20!AO181)/10)*100</f>
        <v>0.50407513552726491</v>
      </c>
      <c r="AX181">
        <f>(((AP181-labtown_av20!AP181)/labtown_av20!AP181)/10)*100</f>
        <v>0.50407513552726335</v>
      </c>
      <c r="AY181">
        <f>(((AQ181-labtown_av20!AQ181)/labtown_av20!AQ181)/10)*100</f>
        <v>-0.34421102945554399</v>
      </c>
      <c r="AZ181">
        <f>(((AR181-labtown_av20!AR181)/labtown_av20!AR181)/10)*100</f>
        <v>-0.8713253357573485</v>
      </c>
      <c r="BA181">
        <f>(((AS181-labtown_av20!AS181)/labtown_av20!AS181)/10)*100</f>
        <v>0.50407513552726291</v>
      </c>
    </row>
    <row r="182" spans="1:53" x14ac:dyDescent="0.35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15.7359244565982</v>
      </c>
      <c r="K182">
        <v>15.454925805587511</v>
      </c>
      <c r="L182">
        <v>18.733243400712102</v>
      </c>
      <c r="M182">
        <v>16.057065772039</v>
      </c>
      <c r="N182">
        <f t="shared" si="46"/>
        <v>-20.979892080854523</v>
      </c>
      <c r="O182">
        <f t="shared" si="47"/>
        <v>-9.2399460404272613</v>
      </c>
      <c r="P182">
        <f t="shared" si="43"/>
        <v>-0.36409177116516067</v>
      </c>
      <c r="Q182">
        <f t="shared" si="44"/>
        <v>-2.0454925805587512</v>
      </c>
      <c r="R182">
        <f t="shared" si="45"/>
        <v>-1.9505800694445774</v>
      </c>
      <c r="S182">
        <f t="shared" si="54"/>
        <v>7.736573188706485E-10</v>
      </c>
      <c r="T182">
        <f t="shared" si="54"/>
        <v>9.7082828629967908E-5</v>
      </c>
      <c r="U182">
        <f t="shared" si="54"/>
        <v>0.69482742669438802</v>
      </c>
      <c r="V182">
        <f t="shared" si="54"/>
        <v>0.12931647550464426</v>
      </c>
      <c r="W182">
        <f t="shared" si="54"/>
        <v>0.14219156667643273</v>
      </c>
      <c r="X182">
        <f t="shared" si="48"/>
        <v>0.96643255247775228</v>
      </c>
      <c r="Y182">
        <f t="shared" si="49"/>
        <v>-3.4143768099691496E-2</v>
      </c>
      <c r="Z182">
        <f t="shared" si="57"/>
        <v>8.0052903525148841E-10</v>
      </c>
      <c r="AA182">
        <f t="shared" si="57"/>
        <v>1.0045484124170455E-4</v>
      </c>
      <c r="AB182">
        <f t="shared" si="57"/>
        <v>0.7189611162341133</v>
      </c>
      <c r="AC182">
        <f t="shared" si="57"/>
        <v>0.13380807090272467</v>
      </c>
      <c r="AD182">
        <f t="shared" si="57"/>
        <v>0.14713035722139134</v>
      </c>
      <c r="AE182">
        <f t="shared" si="51"/>
        <v>1</v>
      </c>
      <c r="AF182" s="17">
        <f t="shared" si="50"/>
        <v>9.2305467269012063</v>
      </c>
      <c r="AG182">
        <f t="shared" si="52"/>
        <v>9963.1253272240046</v>
      </c>
      <c r="AH182">
        <f t="shared" si="56"/>
        <v>3.1293085775136849E-2</v>
      </c>
      <c r="AI182">
        <f t="shared" si="55"/>
        <v>2.5051023765612376E-11</v>
      </c>
      <c r="AJ182">
        <f t="shared" si="55"/>
        <v>3.1435419635044152E-6</v>
      </c>
      <c r="AK182">
        <f t="shared" si="55"/>
        <v>2.2498511879302241E-2</v>
      </c>
      <c r="AL182">
        <f t="shared" si="55"/>
        <v>4.1872674401645564E-3</v>
      </c>
      <c r="AM182">
        <f t="shared" si="55"/>
        <v>4.6041628886555244E-3</v>
      </c>
      <c r="AO182" s="32">
        <f t="shared" si="41"/>
        <v>8.4382945836821337E-8</v>
      </c>
      <c r="AP182">
        <f t="shared" si="41"/>
        <v>1.0588841946104143E-2</v>
      </c>
      <c r="AQ182">
        <f t="shared" si="41"/>
        <v>75.784955021531175</v>
      </c>
      <c r="AR182">
        <f t="shared" si="41"/>
        <v>14.104571729827425</v>
      </c>
      <c r="AS182" s="33">
        <f t="shared" si="40"/>
        <v>15.508860288202467</v>
      </c>
      <c r="AW182">
        <f>(((AO182-labtown_av20!AO182)/labtown_av20!AO182)/10)*100</f>
        <v>0.52999507754644803</v>
      </c>
      <c r="AX182">
        <f>(((AP182-labtown_av20!AP182)/labtown_av20!AP182)/10)*100</f>
        <v>0.52999507754644859</v>
      </c>
      <c r="AY182">
        <f>(((AQ182-labtown_av20!AQ182)/labtown_av20!AQ182)/10)*100</f>
        <v>-0.32129352858680227</v>
      </c>
      <c r="AZ182">
        <f>(((AR182-labtown_av20!AR182)/labtown_av20!AR182)/10)*100</f>
        <v>-0.85023191402662046</v>
      </c>
      <c r="BA182">
        <f>(((AS182-labtown_av20!AS182)/labtown_av20!AS182)/10)*100</f>
        <v>0.5299950775464467</v>
      </c>
    </row>
    <row r="183" spans="1:53" x14ac:dyDescent="0.35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18.714246952735898</v>
      </c>
      <c r="K183">
        <v>18.380063971437082</v>
      </c>
      <c r="L183">
        <v>22.278865419923701</v>
      </c>
      <c r="M183">
        <v>19.0961703599346</v>
      </c>
      <c r="N183">
        <f t="shared" si="46"/>
        <v>-25.234638503908439</v>
      </c>
      <c r="O183">
        <f t="shared" si="47"/>
        <v>-11.367319251954219</v>
      </c>
      <c r="P183">
        <f t="shared" si="43"/>
        <v>-0.68851618592301989</v>
      </c>
      <c r="Q183">
        <f t="shared" si="44"/>
        <v>-2.3380063971437082</v>
      </c>
      <c r="R183">
        <f t="shared" si="45"/>
        <v>-2.2865486945287925</v>
      </c>
      <c r="S183">
        <f t="shared" si="54"/>
        <v>1.0983373309880488E-11</v>
      </c>
      <c r="T183">
        <f t="shared" si="54"/>
        <v>1.1567405889644003E-5</v>
      </c>
      <c r="U183">
        <f t="shared" si="54"/>
        <v>0.50232086713228763</v>
      </c>
      <c r="V183">
        <f t="shared" si="54"/>
        <v>9.6519868837284944E-2</v>
      </c>
      <c r="W183">
        <f t="shared" si="54"/>
        <v>0.10161656716038597</v>
      </c>
      <c r="X183">
        <f t="shared" si="48"/>
        <v>0.7004688705468316</v>
      </c>
      <c r="Y183">
        <f t="shared" si="49"/>
        <v>-0.356005353097821</v>
      </c>
      <c r="Z183">
        <f t="shared" si="57"/>
        <v>1.5680030579097898E-11</v>
      </c>
      <c r="AA183">
        <f t="shared" si="57"/>
        <v>1.6513804361660973E-5</v>
      </c>
      <c r="AB183">
        <f t="shared" si="57"/>
        <v>0.71712090037654819</v>
      </c>
      <c r="AC183">
        <f t="shared" si="57"/>
        <v>0.13779323092821419</v>
      </c>
      <c r="AD183">
        <f t="shared" si="57"/>
        <v>0.1450693548751959</v>
      </c>
      <c r="AE183">
        <f t="shared" si="51"/>
        <v>0.99999999999999989</v>
      </c>
      <c r="AF183" s="17">
        <f t="shared" si="50"/>
        <v>9.8021073208252112</v>
      </c>
      <c r="AG183">
        <f t="shared" si="52"/>
        <v>14085.533737894621</v>
      </c>
      <c r="AH183">
        <f t="shared" si="56"/>
        <v>2.6412270663791051E-2</v>
      </c>
      <c r="AI183">
        <f t="shared" si="55"/>
        <v>4.1414521167165401E-13</v>
      </c>
      <c r="AJ183">
        <f t="shared" si="55"/>
        <v>4.3616707048908284E-7</v>
      </c>
      <c r="AK183">
        <f t="shared" si="55"/>
        <v>1.894079131940693E-2</v>
      </c>
      <c r="AL183">
        <f t="shared" si="55"/>
        <v>3.6394321109142575E-3</v>
      </c>
      <c r="AM183">
        <f t="shared" si="55"/>
        <v>3.8316110659852298E-3</v>
      </c>
      <c r="AO183" s="32">
        <f t="shared" si="41"/>
        <v>1.3950245423917433E-9</v>
      </c>
      <c r="AP183">
        <f t="shared" si="41"/>
        <v>1.4692039187399497E-3</v>
      </c>
      <c r="AQ183">
        <f t="shared" si="41"/>
        <v>63.800976078511198</v>
      </c>
      <c r="AR183">
        <f t="shared" si="41"/>
        <v>12.259219645690951</v>
      </c>
      <c r="AS183" s="33">
        <f t="shared" si="40"/>
        <v>12.906563503110119</v>
      </c>
      <c r="AW183">
        <f>(((AO183-labtown_av20!AO183)/labtown_av20!AO183)/10)*100</f>
        <v>0.59206141260604805</v>
      </c>
      <c r="AX183">
        <f>(((AP183-labtown_av20!AP183)/labtown_av20!AP183)/10)*100</f>
        <v>0.59206141260605039</v>
      </c>
      <c r="AY183">
        <f>(((AQ183-labtown_av20!AQ183)/labtown_av20!AQ183)/10)*100</f>
        <v>-0.41834912008404834</v>
      </c>
      <c r="AZ183">
        <f>(((AR183-labtown_av20!AR183)/labtown_av20!AR183)/10)*100</f>
        <v>-1.037821742412482</v>
      </c>
      <c r="BA183">
        <f>(((AS183-labtown_av20!AS183)/labtown_av20!AS183)/10)*100</f>
        <v>0.59206141260604761</v>
      </c>
    </row>
    <row r="184" spans="1:53" x14ac:dyDescent="0.35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21.354033211751801</v>
      </c>
      <c r="K184">
        <v>20.972711190113433</v>
      </c>
      <c r="L184">
        <v>25.421468109228499</v>
      </c>
      <c r="M184">
        <v>21.789829807910099</v>
      </c>
      <c r="N184">
        <f t="shared" si="46"/>
        <v>-29.005761731074198</v>
      </c>
      <c r="O184">
        <f t="shared" si="47"/>
        <v>-13.252880865537099</v>
      </c>
      <c r="P184">
        <f t="shared" si="43"/>
        <v>-0.97606433199439613</v>
      </c>
      <c r="Q184">
        <f t="shared" si="44"/>
        <v>-2.5972711190113436</v>
      </c>
      <c r="R184">
        <f t="shared" si="45"/>
        <v>-2.5711875412413865</v>
      </c>
      <c r="S184">
        <f t="shared" si="54"/>
        <v>2.5290518707280123E-13</v>
      </c>
      <c r="T184">
        <f t="shared" si="54"/>
        <v>1.7552822890193426E-6</v>
      </c>
      <c r="U184">
        <f t="shared" si="54"/>
        <v>0.37679110923968112</v>
      </c>
      <c r="V184">
        <f t="shared" si="54"/>
        <v>7.4476538771535067E-2</v>
      </c>
      <c r="W184">
        <f t="shared" si="54"/>
        <v>7.6444710253219333E-2</v>
      </c>
      <c r="X184">
        <f t="shared" si="48"/>
        <v>0.52771411354697739</v>
      </c>
      <c r="Y184">
        <f t="shared" si="49"/>
        <v>-0.63920059352930858</v>
      </c>
      <c r="Z184">
        <f t="shared" si="57"/>
        <v>4.7924658556680323E-13</v>
      </c>
      <c r="AA184">
        <f t="shared" si="57"/>
        <v>3.3261992506158099E-6</v>
      </c>
      <c r="AB184">
        <f t="shared" si="57"/>
        <v>0.71400612484498005</v>
      </c>
      <c r="AC184">
        <f t="shared" si="57"/>
        <v>0.14113046602249937</v>
      </c>
      <c r="AD184">
        <f t="shared" si="57"/>
        <v>0.14486008293279082</v>
      </c>
      <c r="AE184">
        <f t="shared" si="51"/>
        <v>1</v>
      </c>
      <c r="AF184" s="18">
        <f t="shared" si="50"/>
        <v>9.9154847935456214</v>
      </c>
      <c r="AG184">
        <f t="shared" si="52"/>
        <v>12939.557589224629</v>
      </c>
      <c r="AH184">
        <f t="shared" si="56"/>
        <v>2.513058750732499E-2</v>
      </c>
      <c r="AI184">
        <f t="shared" si="55"/>
        <v>1.2043748256173263E-14</v>
      </c>
      <c r="AJ184">
        <f t="shared" si="55"/>
        <v>8.3589341334399424E-8</v>
      </c>
      <c r="AK184">
        <f t="shared" si="55"/>
        <v>1.7943393401182783E-2</v>
      </c>
      <c r="AL184">
        <f t="shared" si="55"/>
        <v>3.5466915263279767E-3</v>
      </c>
      <c r="AM184">
        <f t="shared" si="55"/>
        <v>3.6404189904608551E-3</v>
      </c>
      <c r="AO184" s="34">
        <f t="shared" si="41"/>
        <v>4.0568679598956766E-11</v>
      </c>
      <c r="AP184" s="35">
        <f t="shared" si="41"/>
        <v>2.8156593232882488E-4</v>
      </c>
      <c r="AQ184" s="35">
        <f t="shared" si="41"/>
        <v>60.441298035061422</v>
      </c>
      <c r="AR184" s="35">
        <f t="shared" si="41"/>
        <v>11.946828272019362</v>
      </c>
      <c r="AS184" s="36">
        <f t="shared" si="40"/>
        <v>12.262543893199044</v>
      </c>
      <c r="AT184">
        <f>SUM(AO165:AS184)</f>
        <v>3568.9062474193556</v>
      </c>
      <c r="AU184">
        <f>C184*0.5</f>
        <v>3368.4430076128901</v>
      </c>
      <c r="AW184">
        <f>(((AO184-labtown_av20!AO184)/labtown_av20!AO184)/10)*100</f>
        <v>0.69375779931516268</v>
      </c>
      <c r="AX184">
        <f>(((AP184-labtown_av20!AP184)/labtown_av20!AP184)/10)*100</f>
        <v>0.69375779931516346</v>
      </c>
      <c r="AY184">
        <f>(((AQ184-labtown_av20!AQ184)/labtown_av20!AQ184)/10)*100</f>
        <v>-0.46219303167207448</v>
      </c>
      <c r="AZ184">
        <f>(((AR184-labtown_av20!AR184)/labtown_av20!AR184)/10)*100</f>
        <v>-1.1625428975612757</v>
      </c>
      <c r="BA184">
        <f>(((AS184-labtown_av20!AS184)/labtown_av20!AS184)/10)*100</f>
        <v>0.69375779931516401</v>
      </c>
    </row>
    <row r="185" spans="1:53" x14ac:dyDescent="0.35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16.373348968994499</v>
      </c>
      <c r="K185">
        <v>16.080967737405341</v>
      </c>
      <c r="L185">
        <v>19.492082105945901</v>
      </c>
      <c r="M185">
        <v>16.707498947953599</v>
      </c>
      <c r="N185">
        <f t="shared" si="46"/>
        <v>-21.89049852713508</v>
      </c>
      <c r="O185">
        <f t="shared" si="47"/>
        <v>-9.6952492635675398</v>
      </c>
      <c r="P185">
        <f t="shared" si="43"/>
        <v>-0.37352551269404544</v>
      </c>
      <c r="Q185">
        <f t="shared" si="44"/>
        <v>-2.1080967737405345</v>
      </c>
      <c r="R185">
        <f t="shared" si="45"/>
        <v>-2.0493363207815434</v>
      </c>
      <c r="S185">
        <f t="shared" si="54"/>
        <v>3.1122701223971583E-10</v>
      </c>
      <c r="T185">
        <f t="shared" si="54"/>
        <v>6.1575329451153769E-5</v>
      </c>
      <c r="U185">
        <f t="shared" si="54"/>
        <v>0.68830342559762547</v>
      </c>
      <c r="V185">
        <f t="shared" si="54"/>
        <v>0.12146892943244673</v>
      </c>
      <c r="W185">
        <f t="shared" si="54"/>
        <v>0.12882037062621696</v>
      </c>
      <c r="X185">
        <f t="shared" si="48"/>
        <v>0.93865430129696736</v>
      </c>
      <c r="Y185">
        <f t="shared" si="49"/>
        <v>-6.3308023793279558E-2</v>
      </c>
      <c r="Z185">
        <f t="shared" si="57"/>
        <v>3.3156723599911487E-10</v>
      </c>
      <c r="AA185">
        <f t="shared" si="57"/>
        <v>6.5599581620276226E-5</v>
      </c>
      <c r="AB185">
        <f t="shared" si="57"/>
        <v>0.73328745699729447</v>
      </c>
      <c r="AC185">
        <f t="shared" si="57"/>
        <v>0.12940752443642925</v>
      </c>
      <c r="AD185">
        <f t="shared" si="57"/>
        <v>0.1372394186530887</v>
      </c>
      <c r="AE185">
        <f t="shared" si="51"/>
        <v>1</v>
      </c>
      <c r="AF185" s="16">
        <f t="shared" si="50"/>
        <v>9.3332106495075688</v>
      </c>
      <c r="AG185">
        <f t="shared" si="52"/>
        <v>10817.22481444838</v>
      </c>
      <c r="AH185">
        <f>AG185/C409</f>
        <v>3.5518243379854895E-2</v>
      </c>
      <c r="AI185">
        <f t="shared" si="55"/>
        <v>1.1776685785002348E-11</v>
      </c>
      <c r="AJ185">
        <f t="shared" si="55"/>
        <v>2.3299819056056269E-6</v>
      </c>
      <c r="AK185">
        <f t="shared" si="55"/>
        <v>2.6045082365024785E-2</v>
      </c>
      <c r="AL185">
        <f t="shared" si="55"/>
        <v>4.5963279481176138E-3</v>
      </c>
      <c r="AM185">
        <f t="shared" si="55"/>
        <v>4.8745030730302022E-3</v>
      </c>
      <c r="AO185" s="29">
        <f t="shared" si="41"/>
        <v>9.2175232859785926E-8</v>
      </c>
      <c r="AP185" s="30">
        <f t="shared" si="41"/>
        <v>1.8236592928529392E-2</v>
      </c>
      <c r="AQ185" s="30">
        <f t="shared" si="41"/>
        <v>203.8528984874317</v>
      </c>
      <c r="AR185" s="30">
        <f t="shared" ref="AR185:AS248" si="58">AL185*$C185*0.5</f>
        <v>35.975112748378265</v>
      </c>
      <c r="AS185" s="31">
        <f t="shared" si="58"/>
        <v>38.152368504600581</v>
      </c>
      <c r="AW185">
        <f>(((AO185-labtown_av20!AO185)/labtown_av20!AO185)/10)*100</f>
        <v>0.5855064994119703</v>
      </c>
      <c r="AX185">
        <f>(((AP185-labtown_av20!AP185)/labtown_av20!AP185)/10)*100</f>
        <v>0.58550649941196875</v>
      </c>
      <c r="AY185">
        <f>(((AQ185-labtown_av20!AQ185)/labtown_av20!AQ185)/10)*100</f>
        <v>-0.30343804898265758</v>
      </c>
      <c r="AZ185">
        <f>(((AR185-labtown_av20!AR185)/labtown_av20!AR185)/10)*100</f>
        <v>-0.85419651718423961</v>
      </c>
      <c r="BA185">
        <f>(((AS185-labtown_av20!AS185)/labtown_av20!AS185)/10)*100</f>
        <v>0.58550649941196942</v>
      </c>
    </row>
    <row r="186" spans="1:53" x14ac:dyDescent="0.35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15.303031802204901</v>
      </c>
      <c r="K186">
        <v>15.029763377165571</v>
      </c>
      <c r="L186">
        <v>18.2178950026249</v>
      </c>
      <c r="M186">
        <v>15.6153385736785</v>
      </c>
      <c r="N186">
        <f t="shared" si="46"/>
        <v>-20.36147400314988</v>
      </c>
      <c r="O186">
        <f t="shared" si="47"/>
        <v>-8.9307370015749399</v>
      </c>
      <c r="P186">
        <f t="shared" si="43"/>
        <v>-0.25693739274017935</v>
      </c>
      <c r="Q186">
        <f t="shared" si="44"/>
        <v>-2.0029763377165573</v>
      </c>
      <c r="R186">
        <f t="shared" si="45"/>
        <v>-1.9124222924020451</v>
      </c>
      <c r="S186">
        <f t="shared" si="54"/>
        <v>1.4359000049945444E-9</v>
      </c>
      <c r="T186">
        <f t="shared" si="54"/>
        <v>1.3226051239512165E-4</v>
      </c>
      <c r="U186">
        <f t="shared" si="54"/>
        <v>0.77341663374585068</v>
      </c>
      <c r="V186">
        <f t="shared" si="54"/>
        <v>0.13493307857410169</v>
      </c>
      <c r="W186">
        <f t="shared" si="54"/>
        <v>0.14772212668042961</v>
      </c>
      <c r="X186">
        <f t="shared" si="48"/>
        <v>1.0562041009486771</v>
      </c>
      <c r="Y186">
        <f t="shared" si="49"/>
        <v>5.468144402191679E-2</v>
      </c>
      <c r="Z186">
        <f t="shared" si="57"/>
        <v>1.3594910336977733E-9</v>
      </c>
      <c r="AA186">
        <f t="shared" si="57"/>
        <v>1.2522249466398203E-4</v>
      </c>
      <c r="AB186">
        <f t="shared" si="57"/>
        <v>0.73226058585757414</v>
      </c>
      <c r="AC186">
        <f t="shared" si="57"/>
        <v>0.12775284478909474</v>
      </c>
      <c r="AD186">
        <f t="shared" si="57"/>
        <v>0.13986134549917612</v>
      </c>
      <c r="AE186">
        <f t="shared" si="51"/>
        <v>1</v>
      </c>
      <c r="AF186" s="17">
        <f t="shared" si="50"/>
        <v>8.8419653060436207</v>
      </c>
      <c r="AG186">
        <f t="shared" si="52"/>
        <v>7188.5324273701563</v>
      </c>
      <c r="AH186">
        <f t="shared" ref="AH186:AH204" si="59">AG186/C410</f>
        <v>3.5557969323953005E-2</v>
      </c>
      <c r="AI186">
        <f t="shared" si="55"/>
        <v>4.8340740472414582E-11</v>
      </c>
      <c r="AJ186">
        <f t="shared" si="55"/>
        <v>4.4526576239307417E-6</v>
      </c>
      <c r="AK186">
        <f t="shared" si="55"/>
        <v>2.6037699449063478E-2</v>
      </c>
      <c r="AL186">
        <f t="shared" si="55"/>
        <v>4.5426317360583602E-3</v>
      </c>
      <c r="AM186">
        <f t="shared" si="55"/>
        <v>4.9731854328664967E-3</v>
      </c>
      <c r="AO186" s="32">
        <f t="shared" ref="AO186:AS249" si="60">AI186*$C186*0.5</f>
        <v>3.7835933564040522E-7</v>
      </c>
      <c r="AP186">
        <f t="shared" si="60"/>
        <v>3.4850615939281883E-2</v>
      </c>
      <c r="AQ186">
        <f t="shared" si="60"/>
        <v>203.795112960133</v>
      </c>
      <c r="AR186">
        <f t="shared" si="58"/>
        <v>35.554836539892406</v>
      </c>
      <c r="AS186" s="33">
        <f t="shared" si="58"/>
        <v>38.924747904299565</v>
      </c>
      <c r="AW186">
        <f>(((AO186-labtown_av20!AO186)/labtown_av20!AO186)/10)*100</f>
        <v>0.54328335953883777</v>
      </c>
      <c r="AX186">
        <f>(((AP186-labtown_av20!AP186)/labtown_av20!AP186)/10)*100</f>
        <v>0.54328335953883855</v>
      </c>
      <c r="AY186">
        <f>(((AQ186-labtown_av20!AQ186)/labtown_av20!AQ186)/10)*100</f>
        <v>-0.28657954564352062</v>
      </c>
      <c r="AZ186">
        <f>(((AR186-labtown_av20!AR186)/labtown_av20!AR186)/10)*100</f>
        <v>-0.80320736839696405</v>
      </c>
      <c r="BA186">
        <f>(((AS186-labtown_av20!AS186)/labtown_av20!AS186)/10)*100</f>
        <v>0.54328335953883655</v>
      </c>
    </row>
    <row r="187" spans="1:53" x14ac:dyDescent="0.35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13.212145482955499</v>
      </c>
      <c r="K187">
        <v>12.97621431361706</v>
      </c>
      <c r="L187">
        <v>15.7287446225662</v>
      </c>
      <c r="M187">
        <v>13.481781105056699</v>
      </c>
      <c r="N187">
        <f t="shared" si="46"/>
        <v>-17.374493547079439</v>
      </c>
      <c r="O187">
        <f t="shared" si="47"/>
        <v>-7.4372467735397194</v>
      </c>
      <c r="P187">
        <f t="shared" si="43"/>
        <v>-2.9180132964798489E-2</v>
      </c>
      <c r="Q187">
        <f t="shared" si="44"/>
        <v>-1.797621431361706</v>
      </c>
      <c r="R187">
        <f t="shared" si="45"/>
        <v>-1.6777532511546283</v>
      </c>
      <c r="S187">
        <f t="shared" si="54"/>
        <v>2.8467762020754452E-8</v>
      </c>
      <c r="T187">
        <f t="shared" si="54"/>
        <v>5.8890435462185609E-4</v>
      </c>
      <c r="U187">
        <f t="shared" si="54"/>
        <v>0.97124149609806498</v>
      </c>
      <c r="V187">
        <f t="shared" si="54"/>
        <v>0.16569253094057926</v>
      </c>
      <c r="W187">
        <f t="shared" si="54"/>
        <v>0.18679318230413758</v>
      </c>
      <c r="X187">
        <f t="shared" si="48"/>
        <v>1.3243161421651657</v>
      </c>
      <c r="Y187">
        <f t="shared" si="49"/>
        <v>0.280896207082237</v>
      </c>
      <c r="Z187">
        <f t="shared" si="57"/>
        <v>2.1496198010704319E-8</v>
      </c>
      <c r="AA187">
        <f t="shared" si="57"/>
        <v>4.4468562745073699E-4</v>
      </c>
      <c r="AB187">
        <f t="shared" si="57"/>
        <v>0.7333909669862908</v>
      </c>
      <c r="AC187">
        <f t="shared" si="57"/>
        <v>0.12511554127074476</v>
      </c>
      <c r="AD187">
        <f t="shared" si="57"/>
        <v>0.14104878461931575</v>
      </c>
      <c r="AE187">
        <f t="shared" si="51"/>
        <v>1</v>
      </c>
      <c r="AF187" s="17">
        <f t="shared" si="50"/>
        <v>9.3885152670662713</v>
      </c>
      <c r="AG187">
        <f t="shared" si="52"/>
        <v>14547.037040351366</v>
      </c>
      <c r="AH187">
        <f t="shared" si="59"/>
        <v>3.7985504984754954E-2</v>
      </c>
      <c r="AI187">
        <f t="shared" si="55"/>
        <v>8.1654393668888848E-10</v>
      </c>
      <c r="AJ187">
        <f t="shared" si="55"/>
        <v>1.6891608118178855E-5</v>
      </c>
      <c r="AK187">
        <f t="shared" si="55"/>
        <v>2.7858226232232004E-2</v>
      </c>
      <c r="AL187">
        <f t="shared" si="55"/>
        <v>4.7525770166101889E-3</v>
      </c>
      <c r="AM187">
        <f t="shared" si="55"/>
        <v>5.3578093112506466E-3</v>
      </c>
      <c r="AO187" s="32">
        <f t="shared" si="60"/>
        <v>6.3910279070530192E-6</v>
      </c>
      <c r="AP187">
        <f t="shared" si="60"/>
        <v>0.13220934481008367</v>
      </c>
      <c r="AQ187">
        <f t="shared" si="60"/>
        <v>218.04423900710108</v>
      </c>
      <c r="AR187">
        <f t="shared" si="58"/>
        <v>37.1980624419813</v>
      </c>
      <c r="AS187" s="33">
        <f t="shared" si="58"/>
        <v>41.935170038397956</v>
      </c>
      <c r="AW187">
        <f>(((AO187-labtown_av20!AO187)/labtown_av20!AO187)/10)*100</f>
        <v>0.47709521779766034</v>
      </c>
      <c r="AX187">
        <f>(((AP187-labtown_av20!AP187)/labtown_av20!AP187)/10)*100</f>
        <v>0.4770952177976574</v>
      </c>
      <c r="AY187">
        <f>(((AQ187-labtown_av20!AQ187)/labtown_av20!AQ187)/10)*100</f>
        <v>-0.23883150802451741</v>
      </c>
      <c r="AZ187">
        <f>(((AR187-labtown_av20!AR187)/labtown_av20!AR187)/10)*100</f>
        <v>-0.68872639202891806</v>
      </c>
      <c r="BA187">
        <f>(((AS187-labtown_av20!AS187)/labtown_av20!AS187)/10)*100</f>
        <v>0.47709521779765957</v>
      </c>
    </row>
    <row r="188" spans="1:53" x14ac:dyDescent="0.35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11.9990324096433</v>
      </c>
      <c r="K188">
        <v>11.784763973756842</v>
      </c>
      <c r="L188">
        <v>15</v>
      </c>
      <c r="M188">
        <v>12.243910622085</v>
      </c>
      <c r="N188">
        <f t="shared" si="46"/>
        <v>-15.641474870918998</v>
      </c>
      <c r="O188">
        <f t="shared" si="47"/>
        <v>-6.570737435459499</v>
      </c>
      <c r="P188">
        <f t="shared" si="43"/>
        <v>0.10296254109242442</v>
      </c>
      <c r="Q188">
        <f t="shared" si="44"/>
        <v>-1.6784763973756842</v>
      </c>
      <c r="R188">
        <f t="shared" si="45"/>
        <v>-1.5734759926797512</v>
      </c>
      <c r="S188">
        <f t="shared" si="54"/>
        <v>1.6106225480102512E-7</v>
      </c>
      <c r="T188">
        <f t="shared" si="54"/>
        <v>1.400764058080722E-3</v>
      </c>
      <c r="U188">
        <f t="shared" si="54"/>
        <v>1.1084498869764574</v>
      </c>
      <c r="V188">
        <f t="shared" si="54"/>
        <v>0.18665815234932048</v>
      </c>
      <c r="W188">
        <f t="shared" si="54"/>
        <v>0.20732327422665087</v>
      </c>
      <c r="X188">
        <f t="shared" si="48"/>
        <v>1.5038322386727643</v>
      </c>
      <c r="Y188">
        <f t="shared" si="49"/>
        <v>0.40801667587055435</v>
      </c>
      <c r="Z188">
        <f t="shared" si="57"/>
        <v>1.071012115973612E-7</v>
      </c>
      <c r="AA188">
        <f t="shared" si="57"/>
        <v>9.3146297975164633E-4</v>
      </c>
      <c r="AB188">
        <f t="shared" si="57"/>
        <v>0.73708347146137854</v>
      </c>
      <c r="AC188">
        <f t="shared" si="57"/>
        <v>0.12412165901833518</v>
      </c>
      <c r="AD188">
        <f t="shared" si="57"/>
        <v>0.13786329943932307</v>
      </c>
      <c r="AE188">
        <f t="shared" si="51"/>
        <v>1</v>
      </c>
      <c r="AF188" s="17">
        <f t="shared" si="50"/>
        <v>8.8928132015222179</v>
      </c>
      <c r="AG188">
        <f t="shared" si="52"/>
        <v>9685.8842691518239</v>
      </c>
      <c r="AH188">
        <f t="shared" si="59"/>
        <v>3.8983662802026163E-2</v>
      </c>
      <c r="AI188">
        <f t="shared" si="55"/>
        <v>4.1751975185999827E-9</v>
      </c>
      <c r="AJ188">
        <f t="shared" si="55"/>
        <v>3.6311838715208706E-5</v>
      </c>
      <c r="AK188">
        <f t="shared" si="55"/>
        <v>2.8734213508397256E-2</v>
      </c>
      <c r="AL188">
        <f t="shared" si="55"/>
        <v>4.8387169015988484E-3</v>
      </c>
      <c r="AM188">
        <f t="shared" si="55"/>
        <v>5.3744163781173334E-3</v>
      </c>
      <c r="AO188" s="32">
        <f t="shared" si="60"/>
        <v>3.267895658748588E-5</v>
      </c>
      <c r="AP188">
        <f t="shared" si="60"/>
        <v>0.2842100273579376</v>
      </c>
      <c r="AQ188">
        <f t="shared" si="60"/>
        <v>224.90052545617743</v>
      </c>
      <c r="AR188">
        <f t="shared" si="58"/>
        <v>37.872272835490854</v>
      </c>
      <c r="AS188" s="33">
        <f t="shared" si="58"/>
        <v>42.065152300258447</v>
      </c>
      <c r="AW188">
        <f>(((AO188-labtown_av20!AO188)/labtown_av20!AO188)/10)*100</f>
        <v>0.44478870044157215</v>
      </c>
      <c r="AX188">
        <f>(((AP188-labtown_av20!AP188)/labtown_av20!AP188)/10)*100</f>
        <v>0.44478870044157032</v>
      </c>
      <c r="AY188">
        <f>(((AQ188-labtown_av20!AQ188)/labtown_av20!AQ188)/10)*100</f>
        <v>-0.20548402844936367</v>
      </c>
      <c r="AZ188">
        <f>(((AR188-labtown_av20!AR188)/labtown_av20!AR188)/10)*100</f>
        <v>-0.61634874259055772</v>
      </c>
      <c r="BA188">
        <f>(((AS188-labtown_av20!AS188)/labtown_av20!AS188)/10)*100</f>
        <v>0.44478870044157126</v>
      </c>
    </row>
    <row r="189" spans="1:53" x14ac:dyDescent="0.35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9.0190291212960307</v>
      </c>
      <c r="K189">
        <v>8.8579750298443258</v>
      </c>
      <c r="L189">
        <v>15</v>
      </c>
      <c r="M189">
        <v>9.2030909400980097</v>
      </c>
      <c r="N189">
        <f t="shared" si="46"/>
        <v>-11.384327316137158</v>
      </c>
      <c r="O189">
        <f t="shared" si="47"/>
        <v>-4.442163658068579</v>
      </c>
      <c r="P189">
        <f t="shared" si="43"/>
        <v>0.42757004214453886</v>
      </c>
      <c r="Q189">
        <f t="shared" si="44"/>
        <v>-1.3857975029844325</v>
      </c>
      <c r="R189">
        <f t="shared" si="45"/>
        <v>-1.4476303261487498</v>
      </c>
      <c r="S189">
        <f t="shared" si="54"/>
        <v>1.1372330339090087E-5</v>
      </c>
      <c r="T189">
        <f t="shared" si="54"/>
        <v>1.1770443733143194E-2</v>
      </c>
      <c r="U189">
        <f t="shared" si="54"/>
        <v>1.5335265873977086</v>
      </c>
      <c r="V189">
        <f t="shared" si="54"/>
        <v>0.2501242453974768</v>
      </c>
      <c r="W189">
        <f t="shared" si="54"/>
        <v>0.2351268022899243</v>
      </c>
      <c r="X189">
        <f t="shared" si="48"/>
        <v>2.030559451148592</v>
      </c>
      <c r="Y189">
        <f t="shared" si="49"/>
        <v>0.70831134678409324</v>
      </c>
      <c r="Z189">
        <f t="shared" si="57"/>
        <v>5.6005896959368978E-6</v>
      </c>
      <c r="AA189">
        <f t="shared" si="57"/>
        <v>5.7966506356094162E-3</v>
      </c>
      <c r="AB189">
        <f t="shared" si="57"/>
        <v>0.75522368307427035</v>
      </c>
      <c r="AC189">
        <f t="shared" si="57"/>
        <v>0.12317996661264621</v>
      </c>
      <c r="AD189">
        <f t="shared" si="57"/>
        <v>0.11579409908777806</v>
      </c>
      <c r="AE189">
        <f t="shared" si="51"/>
        <v>0.99999999999999989</v>
      </c>
      <c r="AF189" s="17">
        <f t="shared" si="50"/>
        <v>9.595459734844523</v>
      </c>
      <c r="AG189">
        <f t="shared" si="52"/>
        <v>24131.605156236183</v>
      </c>
      <c r="AH189">
        <f t="shared" si="59"/>
        <v>4.7581595793227113E-2</v>
      </c>
      <c r="AI189">
        <f t="shared" si="55"/>
        <v>2.6648499511578221E-7</v>
      </c>
      <c r="AJ189">
        <f t="shared" si="55"/>
        <v>2.7581388749812027E-4</v>
      </c>
      <c r="AK189">
        <f t="shared" si="55"/>
        <v>3.593474802151219E-2</v>
      </c>
      <c r="AL189">
        <f t="shared" si="55"/>
        <v>5.8610993811861432E-3</v>
      </c>
      <c r="AM189">
        <f t="shared" si="55"/>
        <v>5.5096680180355441E-3</v>
      </c>
      <c r="AO189" s="32">
        <f t="shared" si="60"/>
        <v>2.0857579905645112E-3</v>
      </c>
      <c r="AP189">
        <f t="shared" si="60"/>
        <v>2.1587745287794453</v>
      </c>
      <c r="AQ189">
        <f t="shared" si="60"/>
        <v>281.25856689314372</v>
      </c>
      <c r="AR189">
        <f t="shared" si="58"/>
        <v>45.874383518255023</v>
      </c>
      <c r="AS189" s="33">
        <f t="shared" si="58"/>
        <v>43.123756701507361</v>
      </c>
      <c r="AW189">
        <f>(((AO189-labtown_av20!AO189)/labtown_av20!AO189)/10)*100</f>
        <v>0.40179869662001383</v>
      </c>
      <c r="AX189">
        <f>(((AP189-labtown_av20!AP189)/labtown_av20!AP189)/10)*100</f>
        <v>0.4017986966200161</v>
      </c>
      <c r="AY189">
        <f>(((AQ189-labtown_av20!AQ189)/labtown_av20!AQ189)/10)*100</f>
        <v>-8.8828895703729968E-2</v>
      </c>
      <c r="AZ189">
        <f>(((AR189-labtown_av20!AR189)/labtown_av20!AR189)/10)*100</f>
        <v>-0.40298898811129263</v>
      </c>
      <c r="BA189">
        <f>(((AS189-labtown_av20!AS189)/labtown_av20!AS189)/10)*100</f>
        <v>0.40179869662001383</v>
      </c>
    </row>
    <row r="190" spans="1:53" x14ac:dyDescent="0.35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8.1913848236516795</v>
      </c>
      <c r="K190">
        <v>8.0451100946579217</v>
      </c>
      <c r="L190">
        <v>15</v>
      </c>
      <c r="M190">
        <v>8.3585559425017397</v>
      </c>
      <c r="N190">
        <f t="shared" si="46"/>
        <v>-10.201978319502409</v>
      </c>
      <c r="O190">
        <f t="shared" si="47"/>
        <v>-3.8509891597512045</v>
      </c>
      <c r="P190">
        <f t="shared" si="43"/>
        <v>0.51772415313794085</v>
      </c>
      <c r="Q190">
        <f t="shared" si="44"/>
        <v>-1.3045110094657923</v>
      </c>
      <c r="R190">
        <f t="shared" si="45"/>
        <v>-1.4027087462356158</v>
      </c>
      <c r="S190">
        <f t="shared" si="54"/>
        <v>3.7096856607451962E-5</v>
      </c>
      <c r="T190">
        <f t="shared" si="54"/>
        <v>2.125869778658529E-2</v>
      </c>
      <c r="U190">
        <f t="shared" si="54"/>
        <v>1.6782039650611555</v>
      </c>
      <c r="V190">
        <f t="shared" si="54"/>
        <v>0.27130516827392798</v>
      </c>
      <c r="W190">
        <f t="shared" si="54"/>
        <v>0.24592989920623226</v>
      </c>
      <c r="X190">
        <f t="shared" si="48"/>
        <v>2.2167348271845086</v>
      </c>
      <c r="Y190">
        <f t="shared" si="49"/>
        <v>0.79603531463270238</v>
      </c>
      <c r="Z190">
        <f t="shared" si="57"/>
        <v>1.6734909449935857E-5</v>
      </c>
      <c r="AA190">
        <f t="shared" si="57"/>
        <v>9.5900950920621026E-3</v>
      </c>
      <c r="AB190">
        <f t="shared" si="57"/>
        <v>0.75706121656087066</v>
      </c>
      <c r="AC190">
        <f t="shared" si="57"/>
        <v>0.12238954562667051</v>
      </c>
      <c r="AD190">
        <f t="shared" si="57"/>
        <v>0.11094240781094672</v>
      </c>
      <c r="AE190">
        <f t="shared" si="51"/>
        <v>1</v>
      </c>
      <c r="AF190" s="17">
        <f t="shared" si="50"/>
        <v>9.2076776615028511</v>
      </c>
      <c r="AG190">
        <f t="shared" si="52"/>
        <v>17411.781986993581</v>
      </c>
      <c r="AH190">
        <f t="shared" si="59"/>
        <v>4.7150323108652095E-2</v>
      </c>
      <c r="AI190">
        <f t="shared" si="55"/>
        <v>7.8905638775851099E-7</v>
      </c>
      <c r="AJ190">
        <f t="shared" si="55"/>
        <v>4.5217608223342682E-4</v>
      </c>
      <c r="AK190">
        <f t="shared" si="55"/>
        <v>3.5695680973874287E-2</v>
      </c>
      <c r="AL190">
        <f t="shared" si="55"/>
        <v>5.7707066214186323E-3</v>
      </c>
      <c r="AM190">
        <f t="shared" si="55"/>
        <v>5.230970374737986E-3</v>
      </c>
      <c r="AO190" s="32">
        <f t="shared" si="60"/>
        <v>6.1758849313756897E-3</v>
      </c>
      <c r="AP190">
        <f t="shared" si="60"/>
        <v>3.5391481469744859</v>
      </c>
      <c r="AQ190">
        <f t="shared" si="60"/>
        <v>279.38740711292883</v>
      </c>
      <c r="AR190">
        <f t="shared" si="58"/>
        <v>45.166886194091056</v>
      </c>
      <c r="AS190" s="33">
        <f t="shared" si="58"/>
        <v>40.942411233231304</v>
      </c>
      <c r="AW190">
        <f>(((AO190-labtown_av20!AO190)/labtown_av20!AO190)/10)*100</f>
        <v>0.37202035980869175</v>
      </c>
      <c r="AX190">
        <f>(((AP190-labtown_av20!AP190)/labtown_av20!AP190)/10)*100</f>
        <v>0.37202035980869219</v>
      </c>
      <c r="AY190">
        <f>(((AQ190-labtown_av20!AQ190)/labtown_av20!AQ190)/10)*100</f>
        <v>-7.3286942463018839E-2</v>
      </c>
      <c r="AZ190">
        <f>(((AR190-labtown_av20!AR190)/labtown_av20!AR190)/10)*100</f>
        <v>-0.35948561984263755</v>
      </c>
      <c r="BA190">
        <f>(((AS190-labtown_av20!AS190)/labtown_av20!AS190)/10)*100</f>
        <v>0.37202035980869197</v>
      </c>
    </row>
    <row r="191" spans="1:53" x14ac:dyDescent="0.35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6.3559211857038997</v>
      </c>
      <c r="K191">
        <v>6.2424225931020585</v>
      </c>
      <c r="L191">
        <v>15</v>
      </c>
      <c r="M191">
        <v>6.4856338629631702</v>
      </c>
      <c r="N191">
        <f t="shared" si="46"/>
        <v>-7.5798874081484513</v>
      </c>
      <c r="O191">
        <f t="shared" si="47"/>
        <v>-2.5399437040742256</v>
      </c>
      <c r="P191">
        <f t="shared" si="43"/>
        <v>0.71765858512868153</v>
      </c>
      <c r="Q191">
        <f t="shared" si="44"/>
        <v>-1.1242422593102059</v>
      </c>
      <c r="R191">
        <f t="shared" si="45"/>
        <v>-1.3123384857727125</v>
      </c>
      <c r="S191">
        <f t="shared" si="54"/>
        <v>5.1061871128414466E-4</v>
      </c>
      <c r="T191">
        <f t="shared" si="54"/>
        <v>7.8870839772638923E-2</v>
      </c>
      <c r="U191">
        <f t="shared" si="54"/>
        <v>2.0496285572108706</v>
      </c>
      <c r="V191">
        <f t="shared" si="54"/>
        <v>0.32489856296946318</v>
      </c>
      <c r="W191">
        <f t="shared" si="54"/>
        <v>0.26918982320450474</v>
      </c>
      <c r="X191">
        <f t="shared" si="48"/>
        <v>2.7230984018687616</v>
      </c>
      <c r="Y191">
        <f t="shared" si="49"/>
        <v>1.0017703503390025</v>
      </c>
      <c r="Z191">
        <f t="shared" si="57"/>
        <v>1.8751386690019206E-4</v>
      </c>
      <c r="AA191">
        <f t="shared" si="57"/>
        <v>2.8963639256852705E-2</v>
      </c>
      <c r="AB191">
        <f t="shared" si="57"/>
        <v>0.75268251628523097</v>
      </c>
      <c r="AC191">
        <f t="shared" si="57"/>
        <v>0.11931209050194341</v>
      </c>
      <c r="AD191">
        <f t="shared" si="57"/>
        <v>9.8854240089072704E-2</v>
      </c>
      <c r="AE191">
        <f t="shared" si="51"/>
        <v>1</v>
      </c>
      <c r="AF191" s="17">
        <f t="shared" si="50"/>
        <v>9.0136626232282975</v>
      </c>
      <c r="AG191">
        <f t="shared" si="52"/>
        <v>16562.590857768624</v>
      </c>
      <c r="AH191">
        <f t="shared" si="59"/>
        <v>5.4353732471815956E-2</v>
      </c>
      <c r="AI191">
        <f t="shared" si="55"/>
        <v>1.0192078556248744E-5</v>
      </c>
      <c r="AJ191">
        <f t="shared" si="55"/>
        <v>1.5742818995771583E-3</v>
      </c>
      <c r="AK191">
        <f t="shared" si="55"/>
        <v>4.0911104126380701E-2</v>
      </c>
      <c r="AL191">
        <f t="shared" si="55"/>
        <v>6.4850574477957256E-3</v>
      </c>
      <c r="AM191">
        <f t="shared" si="55"/>
        <v>5.3730969195061214E-3</v>
      </c>
      <c r="AO191" s="32">
        <f t="shared" si="60"/>
        <v>7.9772631400581384E-2</v>
      </c>
      <c r="AP191">
        <f t="shared" si="60"/>
        <v>12.321785885233394</v>
      </c>
      <c r="AQ191">
        <f t="shared" si="60"/>
        <v>320.2081314084528</v>
      </c>
      <c r="AR191">
        <f t="shared" si="58"/>
        <v>50.758056321831369</v>
      </c>
      <c r="AS191" s="33">
        <f t="shared" si="58"/>
        <v>42.054824997063164</v>
      </c>
      <c r="AW191">
        <f>(((AO191-labtown_av20!AO191)/labtown_av20!AO191)/10)*100</f>
        <v>0.34673362490057397</v>
      </c>
      <c r="AX191">
        <f>(((AP191-labtown_av20!AP191)/labtown_av20!AP191)/10)*100</f>
        <v>0.34673362490057263</v>
      </c>
      <c r="AY191">
        <f>(((AQ191-labtown_av20!AQ191)/labtown_av20!AQ191)/10)*100</f>
        <v>3.620798565154925E-4</v>
      </c>
      <c r="AZ191">
        <f>(((AR191-labtown_av20!AR191)/labtown_av20!AR191)/10)*100</f>
        <v>-0.22408623005367176</v>
      </c>
      <c r="BA191">
        <f>(((AS191-labtown_av20!AS191)/labtown_av20!AS191)/10)*100</f>
        <v>0.34673362490057175</v>
      </c>
    </row>
    <row r="192" spans="1:53" x14ac:dyDescent="0.35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4.06394024136286</v>
      </c>
      <c r="K192">
        <v>3.9913698799099624</v>
      </c>
      <c r="L192">
        <v>15</v>
      </c>
      <c r="M192">
        <v>4.1468777973090596</v>
      </c>
      <c r="N192">
        <f t="shared" si="46"/>
        <v>-4.305628916232684</v>
      </c>
      <c r="O192">
        <f t="shared" si="47"/>
        <v>-0.90281445811634198</v>
      </c>
      <c r="P192">
        <f t="shared" si="43"/>
        <v>0.96732079513725933</v>
      </c>
      <c r="Q192">
        <f t="shared" si="44"/>
        <v>-0.89913698799099628</v>
      </c>
      <c r="R192">
        <f t="shared" si="45"/>
        <v>-1.1546097828950912</v>
      </c>
      <c r="S192">
        <f t="shared" si="54"/>
        <v>1.3492397285210378E-2</v>
      </c>
      <c r="T192">
        <f t="shared" si="54"/>
        <v>0.40542699520688968</v>
      </c>
      <c r="U192">
        <f t="shared" si="54"/>
        <v>2.6308863250469119</v>
      </c>
      <c r="V192">
        <f t="shared" si="54"/>
        <v>0.40692068568746892</v>
      </c>
      <c r="W192">
        <f t="shared" si="54"/>
        <v>0.31518050173327311</v>
      </c>
      <c r="X192">
        <f t="shared" si="48"/>
        <v>3.7719069049597538</v>
      </c>
      <c r="Y192">
        <f t="shared" si="49"/>
        <v>1.3275806839151443</v>
      </c>
      <c r="Z192">
        <f t="shared" si="57"/>
        <v>3.5770758995851571E-3</v>
      </c>
      <c r="AA192">
        <f t="shared" si="57"/>
        <v>0.10748594952695832</v>
      </c>
      <c r="AB192">
        <f t="shared" si="57"/>
        <v>0.6974950313825371</v>
      </c>
      <c r="AC192">
        <f t="shared" si="57"/>
        <v>0.10788195359551452</v>
      </c>
      <c r="AD192">
        <f t="shared" si="57"/>
        <v>8.3559989595404949E-2</v>
      </c>
      <c r="AE192">
        <f t="shared" si="51"/>
        <v>1</v>
      </c>
      <c r="AF192" s="17">
        <f t="shared" si="50"/>
        <v>9.1967088629451759</v>
      </c>
      <c r="AG192">
        <f t="shared" si="52"/>
        <v>24984.610684451367</v>
      </c>
      <c r="AH192">
        <f t="shared" si="59"/>
        <v>6.8461368310637455E-2</v>
      </c>
      <c r="AI192">
        <f t="shared" si="55"/>
        <v>2.4489151063660425E-4</v>
      </c>
      <c r="AJ192">
        <f t="shared" si="55"/>
        <v>7.3586351787836811E-3</v>
      </c>
      <c r="AK192">
        <f t="shared" si="55"/>
        <v>4.7751464238319503E-2</v>
      </c>
      <c r="AL192">
        <f t="shared" si="55"/>
        <v>7.3857461591736182E-3</v>
      </c>
      <c r="AM192">
        <f t="shared" si="55"/>
        <v>5.7206312237240518E-3</v>
      </c>
      <c r="AO192" s="32">
        <f t="shared" si="60"/>
        <v>1.9167474135261764</v>
      </c>
      <c r="AP192">
        <f t="shared" si="60"/>
        <v>57.595483442242745</v>
      </c>
      <c r="AQ192">
        <f t="shared" si="60"/>
        <v>373.74711492839265</v>
      </c>
      <c r="AR192">
        <f t="shared" si="58"/>
        <v>57.807679044309502</v>
      </c>
      <c r="AS192" s="33">
        <f t="shared" si="58"/>
        <v>44.774949826991708</v>
      </c>
      <c r="AW192">
        <f>(((AO192-labtown_av20!AO192)/labtown_av20!AO192)/10)*100</f>
        <v>0.30871096576649171</v>
      </c>
      <c r="AX192">
        <f>(((AP192-labtown_av20!AP192)/labtown_av20!AP192)/10)*100</f>
        <v>0.30871096576649248</v>
      </c>
      <c r="AY192">
        <f>(((AQ192-labtown_av20!AQ192)/labtown_av20!AQ192)/10)*100</f>
        <v>8.6704335550796319E-2</v>
      </c>
      <c r="AZ192">
        <f>(((AR192-labtown_av20!AR192)/labtown_av20!AR192)/10)*100</f>
        <v>-5.8637517819161239E-2</v>
      </c>
      <c r="BA192">
        <f>(((AS192-labtown_av20!AS192)/labtown_av20!AS192)/10)*100</f>
        <v>0.30871096576649215</v>
      </c>
    </row>
    <row r="193" spans="1:53" x14ac:dyDescent="0.35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2.31533481266132</v>
      </c>
      <c r="K193">
        <v>2.2739895481495171</v>
      </c>
      <c r="L193">
        <v>15</v>
      </c>
      <c r="M193">
        <v>2.3625865435319602</v>
      </c>
      <c r="N193">
        <f t="shared" si="46"/>
        <v>-1.8076211609447514</v>
      </c>
      <c r="O193">
        <f t="shared" si="47"/>
        <v>0.34618941952762428</v>
      </c>
      <c r="P193">
        <f t="shared" si="43"/>
        <v>1.1577938864779629</v>
      </c>
      <c r="Q193">
        <f t="shared" si="44"/>
        <v>-0.72739895481495176</v>
      </c>
      <c r="R193">
        <f t="shared" si="45"/>
        <v>-1.0864644197725324</v>
      </c>
      <c r="S193">
        <f t="shared" si="54"/>
        <v>0.16404390707144717</v>
      </c>
      <c r="T193">
        <f t="shared" si="54"/>
        <v>1.4136703672313808</v>
      </c>
      <c r="U193">
        <f t="shared" si="54"/>
        <v>3.1829036780780422</v>
      </c>
      <c r="V193">
        <f t="shared" si="54"/>
        <v>0.48316408872503108</v>
      </c>
      <c r="W193">
        <f t="shared" si="54"/>
        <v>0.33740731798093632</v>
      </c>
      <c r="X193">
        <f t="shared" si="48"/>
        <v>5.5811893590868378</v>
      </c>
      <c r="Y193">
        <f t="shared" si="49"/>
        <v>1.7194019004704257</v>
      </c>
      <c r="Z193">
        <f t="shared" si="57"/>
        <v>2.9392284783236078E-2</v>
      </c>
      <c r="AA193">
        <f t="shared" si="57"/>
        <v>0.25329195558107304</v>
      </c>
      <c r="AB193">
        <f t="shared" si="57"/>
        <v>0.57029128977605781</v>
      </c>
      <c r="AC193">
        <f t="shared" si="57"/>
        <v>8.6570094228819283E-2</v>
      </c>
      <c r="AD193">
        <f t="shared" si="57"/>
        <v>6.0454375630813746E-2</v>
      </c>
      <c r="AE193">
        <f t="shared" si="51"/>
        <v>1</v>
      </c>
      <c r="AF193" s="17">
        <f t="shared" si="50"/>
        <v>8.82715987268476</v>
      </c>
      <c r="AG193">
        <f t="shared" si="52"/>
        <v>22714.101067586711</v>
      </c>
      <c r="AH193">
        <f t="shared" si="59"/>
        <v>8.7107722882222349E-2</v>
      </c>
      <c r="AI193">
        <f t="shared" si="55"/>
        <v>2.5602949977734891E-3</v>
      </c>
      <c r="AJ193">
        <f t="shared" si="55"/>
        <v>2.2063685475052282E-2</v>
      </c>
      <c r="AK193">
        <f t="shared" si="55"/>
        <v>4.9676775631958006E-2</v>
      </c>
      <c r="AL193">
        <f t="shared" si="55"/>
        <v>7.5409237779718663E-3</v>
      </c>
      <c r="AM193">
        <f t="shared" si="55"/>
        <v>5.2660429994666998E-3</v>
      </c>
      <c r="AO193" s="32">
        <f t="shared" si="60"/>
        <v>20.03923615844943</v>
      </c>
      <c r="AP193">
        <f t="shared" si="60"/>
        <v>172.69080482710825</v>
      </c>
      <c r="AQ193">
        <f t="shared" si="60"/>
        <v>388.81638223127266</v>
      </c>
      <c r="AR193">
        <f t="shared" si="58"/>
        <v>59.022242581834739</v>
      </c>
      <c r="AS193" s="33">
        <f t="shared" si="58"/>
        <v>41.216922026029231</v>
      </c>
      <c r="AW193">
        <f>(((AO193-labtown_av20!AO193)/labtown_av20!AO193)/10)*100</f>
        <v>0.27118028736725758</v>
      </c>
      <c r="AX193">
        <f>(((AP193-labtown_av20!AP193)/labtown_av20!AP193)/10)*100</f>
        <v>0.27118028736725353</v>
      </c>
      <c r="AY193">
        <f>(((AQ193-labtown_av20!AQ193)/labtown_av20!AQ193)/10)*100</f>
        <v>0.14456773529812034</v>
      </c>
      <c r="AZ193">
        <f>(((AR193-labtown_av20!AR193)/labtown_av20!AR193)/10)*100</f>
        <v>6.1027642765169726E-2</v>
      </c>
      <c r="BA193">
        <f>(((AS193-labtown_av20!AS193)/labtown_av20!AS193)/10)*100</f>
        <v>0.27118028736725491</v>
      </c>
    </row>
    <row r="194" spans="1:53" x14ac:dyDescent="0.35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0.53453988346017001</v>
      </c>
      <c r="K194">
        <v>0.52499452839837957</v>
      </c>
      <c r="L194">
        <v>15</v>
      </c>
      <c r="M194">
        <v>0.54544886067364295</v>
      </c>
      <c r="N194">
        <f t="shared" si="46"/>
        <v>0.73637159505690131</v>
      </c>
      <c r="O194">
        <f t="shared" si="47"/>
        <v>1.6181857975284506</v>
      </c>
      <c r="P194">
        <f t="shared" si="43"/>
        <v>1.3517733341230889</v>
      </c>
      <c r="Q194">
        <f t="shared" si="44"/>
        <v>-0.55249945283983792</v>
      </c>
      <c r="R194">
        <f t="shared" si="45"/>
        <v>-1.0115863664656215</v>
      </c>
      <c r="S194">
        <f t="shared" si="54"/>
        <v>2.0883443918748714</v>
      </c>
      <c r="T194">
        <f t="shared" si="54"/>
        <v>5.0439312982915006</v>
      </c>
      <c r="U194">
        <f t="shared" si="54"/>
        <v>3.8642721038545274</v>
      </c>
      <c r="V194">
        <f t="shared" si="54"/>
        <v>0.57550955221697175</v>
      </c>
      <c r="W194">
        <f t="shared" si="54"/>
        <v>0.36364165284314204</v>
      </c>
      <c r="X194">
        <f t="shared" si="48"/>
        <v>11.935698999081012</v>
      </c>
      <c r="Y194">
        <f t="shared" si="49"/>
        <v>2.479533825238017</v>
      </c>
      <c r="Z194">
        <f t="shared" si="57"/>
        <v>0.17496624136011332</v>
      </c>
      <c r="AA194">
        <f t="shared" si="57"/>
        <v>0.42259203241300386</v>
      </c>
      <c r="AB194">
        <f t="shared" si="57"/>
        <v>0.32375750294574757</v>
      </c>
      <c r="AC194">
        <f t="shared" si="57"/>
        <v>4.8217498804324993E-2</v>
      </c>
      <c r="AD194">
        <f t="shared" si="57"/>
        <v>3.0466724476810331E-2</v>
      </c>
      <c r="AE194">
        <f t="shared" si="51"/>
        <v>1.0000000000000002</v>
      </c>
      <c r="AF194" s="17">
        <f t="shared" si="50"/>
        <v>9.4782276004781938</v>
      </c>
      <c r="AG194">
        <f t="shared" si="52"/>
        <v>74154.147368393868</v>
      </c>
      <c r="AH194">
        <f t="shared" si="59"/>
        <v>0.14973228765351076</v>
      </c>
      <c r="AI194">
        <f t="shared" si="55"/>
        <v>2.619809558098608E-2</v>
      </c>
      <c r="AJ194">
        <f t="shared" si="55"/>
        <v>6.3275671757345636E-2</v>
      </c>
      <c r="AK194">
        <f t="shared" si="55"/>
        <v>4.8476951561055033E-2</v>
      </c>
      <c r="AL194">
        <f t="shared" si="55"/>
        <v>7.219716400902001E-3</v>
      </c>
      <c r="AM194">
        <f t="shared" si="55"/>
        <v>4.5618523532220219E-3</v>
      </c>
      <c r="AO194" s="32">
        <f t="shared" si="60"/>
        <v>205.05052140693073</v>
      </c>
      <c r="AP194">
        <f t="shared" si="60"/>
        <v>495.25391821359113</v>
      </c>
      <c r="AQ194">
        <f t="shared" si="60"/>
        <v>379.42544957455698</v>
      </c>
      <c r="AR194">
        <f t="shared" si="58"/>
        <v>56.508176628287686</v>
      </c>
      <c r="AS194" s="33">
        <f t="shared" si="58"/>
        <v>35.705274863128096</v>
      </c>
      <c r="AW194">
        <f>(((AO194-labtown_av20!AO194)/labtown_av20!AO194)/10)*100</f>
        <v>0.25110663006179057</v>
      </c>
      <c r="AX194">
        <f>(((AP194-labtown_av20!AP194)/labtown_av20!AP194)/10)*100</f>
        <v>0.25110663006179157</v>
      </c>
      <c r="AY194">
        <f>(((AQ194-labtown_av20!AQ194)/labtown_av20!AQ194)/10)*100</f>
        <v>0.22179348498163654</v>
      </c>
      <c r="AZ194">
        <f>(((AR194-labtown_av20!AR194)/labtown_av20!AR194)/10)*100</f>
        <v>0.20229797042703715</v>
      </c>
      <c r="BA194">
        <f>(((AS194-labtown_av20!AS194)/labtown_av20!AS194)/10)*100</f>
        <v>0.25110663006179168</v>
      </c>
    </row>
    <row r="195" spans="1:53" x14ac:dyDescent="0.35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1.9924348551092801</v>
      </c>
      <c r="K195">
        <v>1.9568556612680461</v>
      </c>
      <c r="L195">
        <v>15</v>
      </c>
      <c r="M195">
        <v>2.0330967909278401</v>
      </c>
      <c r="N195">
        <f t="shared" si="46"/>
        <v>-1.346335507298976</v>
      </c>
      <c r="O195">
        <f t="shared" si="47"/>
        <v>0.576832246350512</v>
      </c>
      <c r="P195">
        <f t="shared" si="43"/>
        <v>1.1929669175684534</v>
      </c>
      <c r="Q195">
        <f t="shared" si="44"/>
        <v>-0.69568556612680466</v>
      </c>
      <c r="R195">
        <f t="shared" si="45"/>
        <v>-1.0554681223678652</v>
      </c>
      <c r="S195">
        <f t="shared" si="54"/>
        <v>0.26019198742172944</v>
      </c>
      <c r="T195">
        <f t="shared" si="54"/>
        <v>1.7803896526852354</v>
      </c>
      <c r="U195">
        <f t="shared" si="54"/>
        <v>3.2968481881150309</v>
      </c>
      <c r="V195">
        <f t="shared" si="54"/>
        <v>0.49873241670476992</v>
      </c>
      <c r="W195">
        <f t="shared" si="54"/>
        <v>0.34802946878789381</v>
      </c>
      <c r="X195">
        <f t="shared" si="48"/>
        <v>6.18419171371466</v>
      </c>
      <c r="Y195">
        <f t="shared" si="49"/>
        <v>1.8219963123755167</v>
      </c>
      <c r="Z195">
        <f t="shared" si="57"/>
        <v>4.2073725955924457E-2</v>
      </c>
      <c r="AA195">
        <f t="shared" si="57"/>
        <v>0.2878936706856729</v>
      </c>
      <c r="AB195">
        <f t="shared" si="57"/>
        <v>0.53310898832641662</v>
      </c>
      <c r="AC195">
        <f t="shared" si="57"/>
        <v>8.0646338243158408E-2</v>
      </c>
      <c r="AD195">
        <f t="shared" si="57"/>
        <v>5.6277276788827567E-2</v>
      </c>
      <c r="AE195">
        <f t="shared" si="51"/>
        <v>0.99999999999999989</v>
      </c>
      <c r="AF195" s="17">
        <f t="shared" si="50"/>
        <v>9.2739023690630891</v>
      </c>
      <c r="AG195">
        <f t="shared" si="52"/>
        <v>38150.715357866</v>
      </c>
      <c r="AH195">
        <f t="shared" si="59"/>
        <v>9.569942352231002E-2</v>
      </c>
      <c r="AI195">
        <f t="shared" si="55"/>
        <v>4.026431319417623E-3</v>
      </c>
      <c r="AJ195">
        <f t="shared" si="55"/>
        <v>2.7551258320340659E-2</v>
      </c>
      <c r="AK195">
        <f t="shared" si="55"/>
        <v>5.1018222857399972E-2</v>
      </c>
      <c r="AL195">
        <f t="shared" si="55"/>
        <v>7.717808079055484E-3</v>
      </c>
      <c r="AM195">
        <f t="shared" si="55"/>
        <v>5.3857029460962769E-3</v>
      </c>
      <c r="AO195" s="32">
        <f t="shared" si="60"/>
        <v>31.514574748517035</v>
      </c>
      <c r="AP195">
        <f t="shared" si="60"/>
        <v>215.64162427528063</v>
      </c>
      <c r="AQ195">
        <f t="shared" si="60"/>
        <v>399.31578865440179</v>
      </c>
      <c r="AR195">
        <f t="shared" si="58"/>
        <v>60.406702687103625</v>
      </c>
      <c r="AS195" s="33">
        <f t="shared" si="58"/>
        <v>42.153491417955877</v>
      </c>
      <c r="AW195">
        <f>(((AO195-labtown_av20!AO195)/labtown_av20!AO195)/10)*100</f>
        <v>0.27253082630519238</v>
      </c>
      <c r="AX195">
        <f>(((AP195-labtown_av20!AP195)/labtown_av20!AP195)/10)*100</f>
        <v>0.27253082630518916</v>
      </c>
      <c r="AY195">
        <f>(((AQ195-labtown_av20!AQ195)/labtown_av20!AQ195)/10)*100</f>
        <v>0.16346741037113152</v>
      </c>
      <c r="AZ195">
        <f>(((AR195-labtown_av20!AR195)/labtown_av20!AR195)/10)*100</f>
        <v>9.1402520107097263E-2</v>
      </c>
      <c r="BA195">
        <f>(((AS195-labtown_av20!AS195)/labtown_av20!AS195)/10)*100</f>
        <v>0.27253082630518966</v>
      </c>
    </row>
    <row r="196" spans="1:53" x14ac:dyDescent="0.35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4.4053033000460404</v>
      </c>
      <c r="K196">
        <v>4.326637169688075</v>
      </c>
      <c r="L196">
        <v>15</v>
      </c>
      <c r="M196">
        <v>4.4952074490265703</v>
      </c>
      <c r="N196">
        <f t="shared" si="46"/>
        <v>-4.7932904286371878</v>
      </c>
      <c r="O196">
        <f t="shared" si="47"/>
        <v>-1.1466452143185939</v>
      </c>
      <c r="P196">
        <f t="shared" si="43"/>
        <v>0.93013660481641347</v>
      </c>
      <c r="Q196">
        <f t="shared" si="44"/>
        <v>-0.93266371696880745</v>
      </c>
      <c r="R196">
        <f t="shared" si="45"/>
        <v>-1.2018037811681446</v>
      </c>
      <c r="S196">
        <f t="shared" si="54"/>
        <v>8.2851507839514036E-3</v>
      </c>
      <c r="T196">
        <f t="shared" si="54"/>
        <v>0.31770080168140219</v>
      </c>
      <c r="U196">
        <f t="shared" si="54"/>
        <v>2.5348554274279187</v>
      </c>
      <c r="V196">
        <f t="shared" si="54"/>
        <v>0.39350412947200314</v>
      </c>
      <c r="W196">
        <f t="shared" si="54"/>
        <v>0.30065141315705907</v>
      </c>
      <c r="X196">
        <f t="shared" si="48"/>
        <v>3.5549969225223341</v>
      </c>
      <c r="Y196">
        <f t="shared" si="49"/>
        <v>1.2683541975789741</v>
      </c>
      <c r="Z196">
        <f t="shared" si="57"/>
        <v>2.3305648259388479E-3</v>
      </c>
      <c r="AA196">
        <f t="shared" si="57"/>
        <v>8.9367391478918007E-2</v>
      </c>
      <c r="AB196">
        <f t="shared" si="57"/>
        <v>0.71304011864780836</v>
      </c>
      <c r="AC196">
        <f t="shared" si="57"/>
        <v>0.11069042760037184</v>
      </c>
      <c r="AD196">
        <f t="shared" si="57"/>
        <v>8.4571497446963045E-2</v>
      </c>
      <c r="AE196">
        <f t="shared" si="51"/>
        <v>1.0000000000000002</v>
      </c>
      <c r="AF196" s="17">
        <f t="shared" si="50"/>
        <v>10.015328914256084</v>
      </c>
      <c r="AG196">
        <f t="shared" si="52"/>
        <v>54348.747791078247</v>
      </c>
      <c r="AH196">
        <f t="shared" si="59"/>
        <v>6.6131663729295215E-2</v>
      </c>
      <c r="AI196">
        <f t="shared" si="55"/>
        <v>1.5412412936831131E-4</v>
      </c>
      <c r="AJ196">
        <f t="shared" si="55"/>
        <v>5.9100142816480884E-3</v>
      </c>
      <c r="AK196">
        <f t="shared" si="55"/>
        <v>4.7154529351913624E-2</v>
      </c>
      <c r="AL196">
        <f t="shared" si="55"/>
        <v>7.3201421361196884E-3</v>
      </c>
      <c r="AM196">
        <f t="shared" si="55"/>
        <v>5.5928538302455087E-3</v>
      </c>
      <c r="AO196" s="32">
        <f t="shared" si="60"/>
        <v>1.2063179550844265</v>
      </c>
      <c r="AP196">
        <f t="shared" si="60"/>
        <v>46.257236760899481</v>
      </c>
      <c r="AQ196">
        <f t="shared" si="60"/>
        <v>369.07495052143673</v>
      </c>
      <c r="AR196">
        <f t="shared" si="58"/>
        <v>57.294201295821409</v>
      </c>
      <c r="AS196" s="33">
        <f t="shared" si="58"/>
        <v>43.774845789818499</v>
      </c>
      <c r="AW196">
        <f>(((AO196-labtown_av20!AO196)/labtown_av20!AO196)/10)*100</f>
        <v>0.32183277595413051</v>
      </c>
      <c r="AX196">
        <f>(((AP196-labtown_av20!AP196)/labtown_av20!AP196)/10)*100</f>
        <v>0.32183277595413179</v>
      </c>
      <c r="AY196">
        <f>(((AQ196-labtown_av20!AQ196)/labtown_av20!AQ196)/10)*100</f>
        <v>8.1091089054959875E-2</v>
      </c>
      <c r="AZ196">
        <f>(((AR196-labtown_av20!AR196)/labtown_av20!AR196)/10)*100</f>
        <v>-7.6275805503367405E-2</v>
      </c>
      <c r="BA196">
        <f>(((AS196-labtown_av20!AS196)/labtown_av20!AS196)/10)*100</f>
        <v>0.32183277595412901</v>
      </c>
    </row>
    <row r="197" spans="1:53" x14ac:dyDescent="0.35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5.8663571882109897</v>
      </c>
      <c r="K197">
        <v>5.7616008098500835</v>
      </c>
      <c r="L197">
        <v>15</v>
      </c>
      <c r="M197">
        <v>5.9860787634805899</v>
      </c>
      <c r="N197">
        <f t="shared" si="46"/>
        <v>-6.8805102688728361</v>
      </c>
      <c r="O197">
        <f t="shared" si="47"/>
        <v>-2.1902551344364181</v>
      </c>
      <c r="P197">
        <f t="shared" ref="P197:P260" si="61">$P$2+$J$2*J197+$K$2*K197+$F$2*G197</f>
        <v>0.77098609199844548</v>
      </c>
      <c r="Q197">
        <f t="shared" ref="Q197:Q260" si="62">$Q$2+$K$3*K197</f>
        <v>-1.0761600809850083</v>
      </c>
      <c r="R197">
        <f t="shared" ref="R197:R260" si="63">$R$2+$L$2*L197+$M$2*M197+$I$2*I197</f>
        <v>-1.2726762044579272</v>
      </c>
      <c r="S197">
        <f t="shared" si="54"/>
        <v>1.0276195491000762E-3</v>
      </c>
      <c r="T197">
        <f t="shared" si="54"/>
        <v>0.11188819844296584</v>
      </c>
      <c r="U197">
        <f t="shared" si="54"/>
        <v>2.1618970324054989</v>
      </c>
      <c r="V197">
        <f t="shared" si="54"/>
        <v>0.34090205183325506</v>
      </c>
      <c r="W197">
        <f t="shared" si="54"/>
        <v>0.28008106371163405</v>
      </c>
      <c r="X197">
        <f t="shared" si="48"/>
        <v>2.8957959659424537</v>
      </c>
      <c r="Y197">
        <f t="shared" si="49"/>
        <v>1.0632600182923353</v>
      </c>
      <c r="Z197">
        <f t="shared" si="57"/>
        <v>3.5486600616408808E-4</v>
      </c>
      <c r="AA197">
        <f t="shared" si="57"/>
        <v>3.8638149841662334E-2</v>
      </c>
      <c r="AB197">
        <f t="shared" si="57"/>
        <v>0.74656400445046445</v>
      </c>
      <c r="AC197">
        <f t="shared" si="57"/>
        <v>0.11772309093686664</v>
      </c>
      <c r="AD197">
        <f t="shared" si="57"/>
        <v>9.6719888764842596E-2</v>
      </c>
      <c r="AE197">
        <f t="shared" si="51"/>
        <v>1</v>
      </c>
      <c r="AF197" s="17">
        <f t="shared" si="50"/>
        <v>8.6129679999005333</v>
      </c>
      <c r="AG197">
        <f t="shared" si="52"/>
        <v>11582.492997388985</v>
      </c>
      <c r="AH197">
        <f t="shared" si="59"/>
        <v>5.6312739436879929E-2</v>
      </c>
      <c r="AI197">
        <f t="shared" si="55"/>
        <v>1.9983476940124518E-5</v>
      </c>
      <c r="AJ197">
        <f t="shared" si="55"/>
        <v>2.1758200643566543E-3</v>
      </c>
      <c r="AK197">
        <f t="shared" si="55"/>
        <v>4.204106425557267E-2</v>
      </c>
      <c r="AL197">
        <f t="shared" si="55"/>
        <v>6.6293097456318921E-3</v>
      </c>
      <c r="AM197">
        <f t="shared" si="55"/>
        <v>5.446561894378592E-3</v>
      </c>
      <c r="AO197" s="32">
        <f t="shared" si="60"/>
        <v>0.15640916926304599</v>
      </c>
      <c r="AP197">
        <f t="shared" si="60"/>
        <v>17.029979805394717</v>
      </c>
      <c r="AQ197">
        <f t="shared" si="60"/>
        <v>329.05224425412155</v>
      </c>
      <c r="AR197">
        <f t="shared" si="58"/>
        <v>51.887108194858406</v>
      </c>
      <c r="AS197" s="33">
        <f t="shared" si="58"/>
        <v>42.629829823508651</v>
      </c>
      <c r="AW197">
        <f>(((AO197-labtown_av20!AO197)/labtown_av20!AO197)/10)*100</f>
        <v>0.33874680330890544</v>
      </c>
      <c r="AX197">
        <f>(((AP197-labtown_av20!AP197)/labtown_av20!AP197)/10)*100</f>
        <v>0.33874680330890405</v>
      </c>
      <c r="AY197">
        <f>(((AQ197-labtown_av20!AQ197)/labtown_av20!AQ197)/10)*100</f>
        <v>1.8884371823131543E-2</v>
      </c>
      <c r="AZ197">
        <f>(((AR197-labtown_av20!AR197)/labtown_av20!AR197)/10)*100</f>
        <v>-0.18884038877099332</v>
      </c>
      <c r="BA197">
        <f>(((AS197-labtown_av20!AS197)/labtown_av20!AS197)/10)*100</f>
        <v>0.33874680330890589</v>
      </c>
    </row>
    <row r="198" spans="1:53" x14ac:dyDescent="0.35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8.1290486555458301</v>
      </c>
      <c r="K198">
        <v>7.9838870724110853</v>
      </c>
      <c r="L198">
        <v>15</v>
      </c>
      <c r="M198">
        <v>8.2949476076998199</v>
      </c>
      <c r="N198">
        <f t="shared" ref="N198:N261" si="64">$N$2+$G$2*60*H198/$N$3</f>
        <v>-10.112926650779771</v>
      </c>
      <c r="O198">
        <f t="shared" ref="O198:O261" si="65">$O$2+$H$2*60*H198/$O$3</f>
        <v>-3.8064633253898856</v>
      </c>
      <c r="P198">
        <f t="shared" si="61"/>
        <v>0.52451434287804344</v>
      </c>
      <c r="Q198">
        <f t="shared" si="62"/>
        <v>-1.2983887072411084</v>
      </c>
      <c r="R198">
        <f t="shared" si="63"/>
        <v>-1.4086922978298035</v>
      </c>
      <c r="S198">
        <f t="shared" si="54"/>
        <v>4.0551951581527068E-5</v>
      </c>
      <c r="T198">
        <f t="shared" si="54"/>
        <v>2.2226648538110579E-2</v>
      </c>
      <c r="U198">
        <f t="shared" si="54"/>
        <v>1.6896380643259448</v>
      </c>
      <c r="V198">
        <f t="shared" si="54"/>
        <v>0.27297127551107814</v>
      </c>
      <c r="W198">
        <f t="shared" si="54"/>
        <v>0.24446275869856005</v>
      </c>
      <c r="X198">
        <f t="shared" ref="X198:X261" si="66">SUM(S198:W198)</f>
        <v>2.2293392990252747</v>
      </c>
      <c r="Y198">
        <f t="shared" ref="Y198:Y261" si="67">LN(X198)</f>
        <v>0.80170526310888979</v>
      </c>
      <c r="Z198">
        <f t="shared" si="57"/>
        <v>1.8190120992016529E-5</v>
      </c>
      <c r="AA198">
        <f t="shared" si="57"/>
        <v>9.9700608820867467E-3</v>
      </c>
      <c r="AB198">
        <f t="shared" si="57"/>
        <v>0.75790978298579248</v>
      </c>
      <c r="AC198">
        <f t="shared" si="57"/>
        <v>0.12244492152021377</v>
      </c>
      <c r="AD198">
        <f t="shared" si="57"/>
        <v>0.10965704449091511</v>
      </c>
      <c r="AE198">
        <f t="shared" si="51"/>
        <v>1.0000000000000002</v>
      </c>
      <c r="AF198" s="17">
        <f t="shared" ref="AF198:AF261" si="68">$E$2*LN(F198+0.15*E198)</f>
        <v>9.8699979981782864</v>
      </c>
      <c r="AG198">
        <f t="shared" si="52"/>
        <v>33900.72509437878</v>
      </c>
      <c r="AH198">
        <f t="shared" si="59"/>
        <v>4.8747821989732799E-2</v>
      </c>
      <c r="AI198">
        <f t="shared" si="55"/>
        <v>8.867287800905236E-7</v>
      </c>
      <c r="AJ198">
        <f t="shared" si="55"/>
        <v>4.860187531067631E-4</v>
      </c>
      <c r="AK198">
        <f t="shared" si="55"/>
        <v>3.6946451185268431E-2</v>
      </c>
      <c r="AL198">
        <f t="shared" si="55"/>
        <v>5.9689232378141843E-3</v>
      </c>
      <c r="AM198">
        <f t="shared" si="55"/>
        <v>5.3455420847633396E-3</v>
      </c>
      <c r="AO198" s="32">
        <f t="shared" si="60"/>
        <v>6.9403593914687794E-3</v>
      </c>
      <c r="AP198">
        <f t="shared" si="60"/>
        <v>3.8040321835613757</v>
      </c>
      <c r="AQ198">
        <f t="shared" si="60"/>
        <v>289.17709137504619</v>
      </c>
      <c r="AR198">
        <f t="shared" si="58"/>
        <v>46.718312724992188</v>
      </c>
      <c r="AS198" s="33">
        <f t="shared" si="58"/>
        <v>41.839155380398743</v>
      </c>
      <c r="AW198">
        <f>(((AO198-labtown_av20!AO198)/labtown_av20!AO198)/10)*100</f>
        <v>0.38506164434868362</v>
      </c>
      <c r="AX198">
        <f>(((AP198-labtown_av20!AP198)/labtown_av20!AP198)/10)*100</f>
        <v>0.38506164434868789</v>
      </c>
      <c r="AY198">
        <f>(((AQ198-labtown_av20!AQ198)/labtown_av20!AQ198)/10)*100</f>
        <v>-5.7485879920484199E-2</v>
      </c>
      <c r="AZ198">
        <f>(((AR198-labtown_av20!AR198)/labtown_av20!AR198)/10)*100</f>
        <v>-0.34199020490597448</v>
      </c>
      <c r="BA198">
        <f>(((AS198-labtown_av20!AS198)/labtown_av20!AS198)/10)*100</f>
        <v>0.38506164434868756</v>
      </c>
    </row>
    <row r="199" spans="1:53" x14ac:dyDescent="0.35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9.8274447100457998</v>
      </c>
      <c r="K199">
        <v>9.6519546259378242</v>
      </c>
      <c r="L199">
        <v>15</v>
      </c>
      <c r="M199">
        <v>10.0280048061692</v>
      </c>
      <c r="N199">
        <f t="shared" si="64"/>
        <v>-12.53920672863684</v>
      </c>
      <c r="O199">
        <f t="shared" si="65"/>
        <v>-5.0196033643184199</v>
      </c>
      <c r="P199">
        <f t="shared" si="61"/>
        <v>0.33951048694144059</v>
      </c>
      <c r="Q199">
        <f t="shared" si="62"/>
        <v>-1.4651954625937824</v>
      </c>
      <c r="R199">
        <f t="shared" si="63"/>
        <v>-1.4810905649212092</v>
      </c>
      <c r="S199">
        <f t="shared" si="54"/>
        <v>3.5833704691208019E-6</v>
      </c>
      <c r="T199">
        <f t="shared" si="54"/>
        <v>6.607146819847985E-3</v>
      </c>
      <c r="U199">
        <f t="shared" si="54"/>
        <v>1.4042600186728609</v>
      </c>
      <c r="V199">
        <f t="shared" si="54"/>
        <v>0.23103282878770204</v>
      </c>
      <c r="W199">
        <f t="shared" si="54"/>
        <v>0.22738957002529653</v>
      </c>
      <c r="X199">
        <f t="shared" si="66"/>
        <v>1.8692931476761767</v>
      </c>
      <c r="Y199">
        <f t="shared" si="67"/>
        <v>0.6255603635129463</v>
      </c>
      <c r="Z199">
        <f t="shared" si="57"/>
        <v>1.9169654976671216E-6</v>
      </c>
      <c r="AA199">
        <f t="shared" si="57"/>
        <v>3.534569646318824E-3</v>
      </c>
      <c r="AB199">
        <f t="shared" si="57"/>
        <v>0.75122514647773431</v>
      </c>
      <c r="AC199">
        <f t="shared" si="57"/>
        <v>0.12359368517180513</v>
      </c>
      <c r="AD199">
        <f t="shared" si="57"/>
        <v>0.12164468173864397</v>
      </c>
      <c r="AE199">
        <f t="shared" ref="AE199:AE262" si="69">SUM(Z199:AD199)</f>
        <v>0.99999999999999989</v>
      </c>
      <c r="AF199" s="17">
        <f t="shared" si="68"/>
        <v>9.8720078519071119</v>
      </c>
      <c r="AG199">
        <f t="shared" si="52"/>
        <v>30028.436840710769</v>
      </c>
      <c r="AH199">
        <f t="shared" si="59"/>
        <v>4.2211949170449868E-2</v>
      </c>
      <c r="AI199">
        <f t="shared" si="55"/>
        <v>8.0918850149030666E-8</v>
      </c>
      <c r="AJ199">
        <f t="shared" si="55"/>
        <v>1.4920107424982516E-4</v>
      </c>
      <c r="AK199">
        <f t="shared" si="55"/>
        <v>3.1710677698681876E-2</v>
      </c>
      <c r="AL199">
        <f t="shared" si="55"/>
        <v>5.2171303562608216E-3</v>
      </c>
      <c r="AM199">
        <f t="shared" si="55"/>
        <v>5.1348591224071906E-3</v>
      </c>
      <c r="AO199" s="32">
        <f t="shared" si="60"/>
        <v>6.3334574696148594E-4</v>
      </c>
      <c r="AP199">
        <f t="shared" si="60"/>
        <v>1.1677855733759905</v>
      </c>
      <c r="AQ199">
        <f t="shared" si="60"/>
        <v>248.1970865470484</v>
      </c>
      <c r="AR199">
        <f t="shared" si="58"/>
        <v>40.834086450758036</v>
      </c>
      <c r="AS199" s="33">
        <f t="shared" si="58"/>
        <v>40.190155698374561</v>
      </c>
      <c r="AW199">
        <f>(((AO199-labtown_av20!AO199)/labtown_av20!AO199)/10)*100</f>
        <v>0.39964228195544915</v>
      </c>
      <c r="AX199">
        <f>(((AP199-labtown_av20!AP199)/labtown_av20!AP199)/10)*100</f>
        <v>0.3996422819554481</v>
      </c>
      <c r="AY199">
        <f>(((AQ199-labtown_av20!AQ199)/labtown_av20!AQ199)/10)*100</f>
        <v>-0.13370518426226033</v>
      </c>
      <c r="AZ199">
        <f>(((AR199-labtown_av20!AR199)/labtown_av20!AR199)/10)*100</f>
        <v>-0.47398604290132601</v>
      </c>
      <c r="BA199">
        <f>(((AS199-labtown_av20!AS199)/labtown_av20!AS199)/10)*100</f>
        <v>0.39964228195544726</v>
      </c>
    </row>
    <row r="200" spans="1:53" x14ac:dyDescent="0.35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11.1530102663343</v>
      </c>
      <c r="K200">
        <v>10.953849368721183</v>
      </c>
      <c r="L200">
        <v>15</v>
      </c>
      <c r="M200">
        <v>11.380622720749299</v>
      </c>
      <c r="N200">
        <f t="shared" si="64"/>
        <v>-14.432871809048999</v>
      </c>
      <c r="O200">
        <f t="shared" si="65"/>
        <v>-5.9664359045244995</v>
      </c>
      <c r="P200">
        <f t="shared" si="61"/>
        <v>0.19511852456001411</v>
      </c>
      <c r="Q200">
        <f t="shared" si="62"/>
        <v>-1.5953849368721185</v>
      </c>
      <c r="R200">
        <f t="shared" si="63"/>
        <v>-1.5379717231617591</v>
      </c>
      <c r="S200">
        <f t="shared" si="54"/>
        <v>5.3936581239671216E-7</v>
      </c>
      <c r="T200">
        <f t="shared" si="54"/>
        <v>2.5633612215473786E-3</v>
      </c>
      <c r="U200">
        <f t="shared" si="54"/>
        <v>1.2154550392264099</v>
      </c>
      <c r="V200">
        <f t="shared" si="54"/>
        <v>0.20283043655945457</v>
      </c>
      <c r="W200">
        <f t="shared" si="54"/>
        <v>0.21481636691979752</v>
      </c>
      <c r="X200">
        <f t="shared" si="66"/>
        <v>1.6356657432930217</v>
      </c>
      <c r="Y200">
        <f t="shared" si="67"/>
        <v>0.49204990391515763</v>
      </c>
      <c r="Z200">
        <f t="shared" si="57"/>
        <v>3.2975307736825746E-7</v>
      </c>
      <c r="AA200">
        <f t="shared" si="57"/>
        <v>1.5671669056213551E-3</v>
      </c>
      <c r="AB200">
        <f t="shared" si="57"/>
        <v>0.74309500227068515</v>
      </c>
      <c r="AC200">
        <f t="shared" si="57"/>
        <v>0.12400482029482625</v>
      </c>
      <c r="AD200">
        <f t="shared" si="57"/>
        <v>0.13133268077578988</v>
      </c>
      <c r="AE200">
        <f t="shared" si="69"/>
        <v>1</v>
      </c>
      <c r="AF200" s="17">
        <f t="shared" si="68"/>
        <v>9.1280125360663948</v>
      </c>
      <c r="AG200">
        <f t="shared" si="52"/>
        <v>12996.657250565209</v>
      </c>
      <c r="AH200">
        <f t="shared" si="59"/>
        <v>3.9367469762475377E-2</v>
      </c>
      <c r="AI200">
        <f t="shared" si="55"/>
        <v>1.2981544302378078E-8</v>
      </c>
      <c r="AJ200">
        <f t="shared" si="55"/>
        <v>6.16953957698008E-5</v>
      </c>
      <c r="AK200">
        <f t="shared" si="55"/>
        <v>2.9253770032537769E-2</v>
      </c>
      <c r="AL200">
        <f t="shared" si="55"/>
        <v>4.8817560133577655E-3</v>
      </c>
      <c r="AM200">
        <f t="shared" si="55"/>
        <v>5.1702353392657392E-3</v>
      </c>
      <c r="AO200" s="32">
        <f t="shared" si="60"/>
        <v>1.016055697499522E-4</v>
      </c>
      <c r="AP200">
        <f t="shared" si="60"/>
        <v>0.48288521705318699</v>
      </c>
      <c r="AQ200">
        <f t="shared" si="60"/>
        <v>228.96705524824009</v>
      </c>
      <c r="AR200">
        <f t="shared" si="58"/>
        <v>38.209136722401105</v>
      </c>
      <c r="AS200" s="33">
        <f t="shared" si="58"/>
        <v>40.467042683912346</v>
      </c>
      <c r="AW200">
        <f>(((AO200-labtown_av20!AO200)/labtown_av20!AO200)/10)*100</f>
        <v>0.42541188486093073</v>
      </c>
      <c r="AX200">
        <f>(((AP200-labtown_av20!AP200)/labtown_av20!AP200)/10)*100</f>
        <v>0.42541188486093162</v>
      </c>
      <c r="AY200">
        <f>(((AQ200-labtown_av20!AQ200)/labtown_av20!AQ200)/10)*100</f>
        <v>-0.17924496426923395</v>
      </c>
      <c r="AZ200">
        <f>(((AR200-labtown_av20!AR200)/labtown_av20!AR200)/10)*100</f>
        <v>-0.56273864434876875</v>
      </c>
      <c r="BA200">
        <f>(((AS200-labtown_av20!AS200)/labtown_av20!AS200)/10)*100</f>
        <v>0.42541188486093079</v>
      </c>
    </row>
    <row r="201" spans="1:53" x14ac:dyDescent="0.35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14.441139518924601</v>
      </c>
      <c r="K201">
        <v>14.183262027515241</v>
      </c>
      <c r="L201">
        <v>17.1918327606245</v>
      </c>
      <c r="M201">
        <v>14.7358566519639</v>
      </c>
      <c r="N201">
        <f t="shared" si="64"/>
        <v>-19.130199312749397</v>
      </c>
      <c r="O201">
        <f t="shared" si="65"/>
        <v>-8.3150996563746986</v>
      </c>
      <c r="P201">
        <f t="shared" si="61"/>
        <v>-0.16305269759714458</v>
      </c>
      <c r="Q201">
        <f t="shared" si="62"/>
        <v>-1.9183262027515242</v>
      </c>
      <c r="R201">
        <f t="shared" si="63"/>
        <v>-1.804725245512862</v>
      </c>
      <c r="S201">
        <f t="shared" si="54"/>
        <v>4.9188094730318901E-9</v>
      </c>
      <c r="T201">
        <f t="shared" si="54"/>
        <v>2.447924972278808E-4</v>
      </c>
      <c r="U201">
        <f t="shared" si="54"/>
        <v>0.84954641818005783</v>
      </c>
      <c r="V201">
        <f t="shared" si="54"/>
        <v>0.14685255794162952</v>
      </c>
      <c r="W201">
        <f t="shared" si="54"/>
        <v>0.16451965288077836</v>
      </c>
      <c r="X201">
        <f t="shared" si="66"/>
        <v>1.1611634264185031</v>
      </c>
      <c r="Y201">
        <f t="shared" si="67"/>
        <v>0.14942245630519926</v>
      </c>
      <c r="Z201">
        <f t="shared" si="57"/>
        <v>4.2361043769725723E-9</v>
      </c>
      <c r="AA201">
        <f t="shared" si="57"/>
        <v>2.1081657556414751E-4</v>
      </c>
      <c r="AB201">
        <f t="shared" si="57"/>
        <v>0.7316338069658308</v>
      </c>
      <c r="AC201">
        <f t="shared" si="57"/>
        <v>0.1264701889505615</v>
      </c>
      <c r="AD201">
        <f t="shared" si="57"/>
        <v>0.14168518327193907</v>
      </c>
      <c r="AE201">
        <f t="shared" si="69"/>
        <v>1</v>
      </c>
      <c r="AF201" s="17">
        <f t="shared" si="68"/>
        <v>8.6284315092255301</v>
      </c>
      <c r="AG201">
        <f t="shared" ref="AG201:AG264" si="70">EXP(AF201+$D$2*Y201)</f>
        <v>6204.4820964726123</v>
      </c>
      <c r="AH201">
        <f t="shared" si="59"/>
        <v>3.2409153223042421E-2</v>
      </c>
      <c r="AI201">
        <f t="shared" si="55"/>
        <v>1.3728855582210475E-10</v>
      </c>
      <c r="AJ201">
        <f t="shared" si="55"/>
        <v>6.8323866994155571E-6</v>
      </c>
      <c r="AK201">
        <f t="shared" si="55"/>
        <v>2.3711632153113452E-2</v>
      </c>
      <c r="AL201">
        <f t="shared" si="55"/>
        <v>4.0987917318458739E-3</v>
      </c>
      <c r="AM201">
        <f t="shared" si="55"/>
        <v>4.5918968140951201E-3</v>
      </c>
      <c r="AO201" s="32">
        <f t="shared" si="60"/>
        <v>1.0745471886497904E-6</v>
      </c>
      <c r="AP201">
        <f t="shared" si="60"/>
        <v>5.3476576220514965E-2</v>
      </c>
      <c r="AQ201">
        <f t="shared" si="60"/>
        <v>185.58915938660954</v>
      </c>
      <c r="AR201">
        <f t="shared" si="58"/>
        <v>32.080934247884692</v>
      </c>
      <c r="AS201" s="33">
        <f t="shared" si="58"/>
        <v>35.940430596046717</v>
      </c>
      <c r="AW201">
        <f>(((AO201-labtown_av20!AO201)/labtown_av20!AO201)/10)*100</f>
        <v>0.48290111464410468</v>
      </c>
      <c r="AX201">
        <f>(((AP201-labtown_av20!AP201)/labtown_av20!AP201)/10)*100</f>
        <v>0.48290111464410401</v>
      </c>
      <c r="AY201">
        <f>(((AQ201-labtown_av20!AQ201)/labtown_av20!AQ201)/10)*100</f>
        <v>-0.29751326508483877</v>
      </c>
      <c r="AZ201">
        <f>(((AR201-labtown_av20!AR201)/labtown_av20!AR201)/10)*100</f>
        <v>-0.78523841039833497</v>
      </c>
      <c r="BA201">
        <f>(((AS201-labtown_av20!AS201)/labtown_av20!AS201)/10)*100</f>
        <v>0.48290111464410385</v>
      </c>
    </row>
    <row r="202" spans="1:53" x14ac:dyDescent="0.35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15.4794879391303</v>
      </c>
      <c r="K202">
        <v>15.203068511645851</v>
      </c>
      <c r="L202">
        <v>18.427961832297999</v>
      </c>
      <c r="M202">
        <v>15.7953958562554</v>
      </c>
      <c r="N202">
        <f t="shared" si="64"/>
        <v>-20.613554198757598</v>
      </c>
      <c r="O202">
        <f t="shared" si="65"/>
        <v>-9.0567770993787988</v>
      </c>
      <c r="P202">
        <f t="shared" si="61"/>
        <v>-0.27615850765526606</v>
      </c>
      <c r="Q202">
        <f t="shared" si="62"/>
        <v>-2.0203068511645852</v>
      </c>
      <c r="R202">
        <f t="shared" si="63"/>
        <v>-1.9497748856494586</v>
      </c>
      <c r="S202">
        <f t="shared" si="54"/>
        <v>1.1159562248989005E-9</v>
      </c>
      <c r="T202">
        <f t="shared" si="54"/>
        <v>1.165981559469973E-4</v>
      </c>
      <c r="U202">
        <f t="shared" si="54"/>
        <v>0.75869266263476209</v>
      </c>
      <c r="V202">
        <f t="shared" si="54"/>
        <v>0.13261476584079712</v>
      </c>
      <c r="W202">
        <f t="shared" si="54"/>
        <v>0.14230610312698211</v>
      </c>
      <c r="X202">
        <f t="shared" si="66"/>
        <v>1.0337301308744444</v>
      </c>
      <c r="Y202">
        <f t="shared" si="67"/>
        <v>3.3173746735203298E-2</v>
      </c>
      <c r="Z202">
        <f t="shared" si="57"/>
        <v>1.0795430950192969E-9</v>
      </c>
      <c r="AA202">
        <f t="shared" si="57"/>
        <v>1.1279361263114731E-4</v>
      </c>
      <c r="AB202">
        <f t="shared" si="57"/>
        <v>0.73393687576173783</v>
      </c>
      <c r="AC202">
        <f t="shared" si="57"/>
        <v>0.12828760803229827</v>
      </c>
      <c r="AD202">
        <f t="shared" si="57"/>
        <v>0.13766272151378978</v>
      </c>
      <c r="AE202">
        <f t="shared" si="69"/>
        <v>1.0000000000000002</v>
      </c>
      <c r="AF202" s="17">
        <f t="shared" si="68"/>
        <v>9.2305467269012063</v>
      </c>
      <c r="AG202">
        <f t="shared" si="70"/>
        <v>10443.84772546818</v>
      </c>
      <c r="AH202">
        <f t="shared" si="59"/>
        <v>3.2802982192998723E-2</v>
      </c>
      <c r="AI202">
        <f t="shared" si="55"/>
        <v>3.5412232922492724E-11</v>
      </c>
      <c r="AJ202">
        <f t="shared" si="55"/>
        <v>3.6999668666235209E-6</v>
      </c>
      <c r="AK202">
        <f t="shared" si="55"/>
        <v>2.4075318266397402E-2</v>
      </c>
      <c r="AL202">
        <f t="shared" si="55"/>
        <v>4.2082161218658801E-3</v>
      </c>
      <c r="AM202">
        <f t="shared" si="55"/>
        <v>4.5157478024565878E-3</v>
      </c>
      <c r="AO202" s="32">
        <f t="shared" si="60"/>
        <v>2.7716888055828296E-7</v>
      </c>
      <c r="AP202">
        <f t="shared" si="60"/>
        <v>2.8959362059131948E-2</v>
      </c>
      <c r="AQ202">
        <f t="shared" si="60"/>
        <v>188.43570320987348</v>
      </c>
      <c r="AR202">
        <f t="shared" si="58"/>
        <v>32.937390708961289</v>
      </c>
      <c r="AS202" s="33">
        <f t="shared" si="58"/>
        <v>35.344418015940093</v>
      </c>
      <c r="AW202">
        <f>(((AO202-labtown_av20!AO202)/labtown_av20!AO202)/10)*100</f>
        <v>0.52722600364742467</v>
      </c>
      <c r="AX202">
        <f>(((AP202-labtown_av20!AP202)/labtown_av20!AP202)/10)*100</f>
        <v>0.52722600364742245</v>
      </c>
      <c r="AY202">
        <f>(((AQ202-labtown_av20!AQ202)/labtown_av20!AQ202)/10)*100</f>
        <v>-0.31053681266364253</v>
      </c>
      <c r="AZ202">
        <f>(((AR202-labtown_av20!AR202)/labtown_av20!AR202)/10)*100</f>
        <v>-0.83167012690311259</v>
      </c>
      <c r="BA202">
        <f>(((AS202-labtown_av20!AS202)/labtown_av20!AS202)/10)*100</f>
        <v>0.52722600364742134</v>
      </c>
    </row>
    <row r="203" spans="1:53" x14ac:dyDescent="0.35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16.605341504818401</v>
      </c>
      <c r="K203">
        <v>16.308817549375231</v>
      </c>
      <c r="L203">
        <v>19.768263696212401</v>
      </c>
      <c r="M203">
        <v>16.944226025325001</v>
      </c>
      <c r="N203">
        <f t="shared" si="64"/>
        <v>-22.221916435454876</v>
      </c>
      <c r="O203">
        <f t="shared" si="65"/>
        <v>-9.860958217727438</v>
      </c>
      <c r="P203">
        <f t="shared" si="61"/>
        <v>-0.39879612820343391</v>
      </c>
      <c r="Q203">
        <f t="shared" si="62"/>
        <v>-2.1308817549375232</v>
      </c>
      <c r="R203">
        <f t="shared" si="63"/>
        <v>-2.0798143454055174</v>
      </c>
      <c r="S203">
        <f t="shared" si="54"/>
        <v>2.2343145555785938E-10</v>
      </c>
      <c r="T203">
        <f t="shared" si="54"/>
        <v>5.2172333261651315E-5</v>
      </c>
      <c r="U203">
        <f t="shared" si="54"/>
        <v>0.67112751137858895</v>
      </c>
      <c r="V203">
        <f t="shared" si="54"/>
        <v>0.11873255466572705</v>
      </c>
      <c r="W203">
        <f t="shared" si="54"/>
        <v>0.1249534082196241</v>
      </c>
      <c r="X203">
        <f t="shared" si="66"/>
        <v>0.9148656468206332</v>
      </c>
      <c r="Y203">
        <f t="shared" si="67"/>
        <v>-8.8978058563604731E-2</v>
      </c>
      <c r="Z203">
        <f t="shared" si="57"/>
        <v>2.4422324341758228E-10</v>
      </c>
      <c r="AA203">
        <f t="shared" si="57"/>
        <v>5.702731700874557E-5</v>
      </c>
      <c r="AB203">
        <f t="shared" si="57"/>
        <v>0.7335804046319917</v>
      </c>
      <c r="AC203">
        <f t="shared" si="57"/>
        <v>0.12978141115949621</v>
      </c>
      <c r="AD203">
        <f t="shared" si="57"/>
        <v>0.13658115664728007</v>
      </c>
      <c r="AE203">
        <f t="shared" si="69"/>
        <v>1</v>
      </c>
      <c r="AF203" s="17">
        <f t="shared" si="68"/>
        <v>9.8021073208252112</v>
      </c>
      <c r="AG203">
        <f t="shared" si="70"/>
        <v>16980.530123286808</v>
      </c>
      <c r="AH203">
        <f t="shared" si="59"/>
        <v>3.1840778345822579E-2</v>
      </c>
      <c r="AI203">
        <f t="shared" si="55"/>
        <v>7.7762581605571102E-12</v>
      </c>
      <c r="AJ203">
        <f t="shared" si="55"/>
        <v>1.8157941605324257E-6</v>
      </c>
      <c r="AK203">
        <f t="shared" si="55"/>
        <v>2.3357771062726088E-2</v>
      </c>
      <c r="AL203">
        <f t="shared" si="55"/>
        <v>4.1323411461375833E-3</v>
      </c>
      <c r="AM203">
        <f t="shared" si="55"/>
        <v>4.3488503350221173E-3</v>
      </c>
      <c r="AO203" s="32">
        <f t="shared" si="60"/>
        <v>6.0864187073750588E-8</v>
      </c>
      <c r="AP203">
        <f t="shared" si="60"/>
        <v>1.421208416595981E-2</v>
      </c>
      <c r="AQ203">
        <f t="shared" si="60"/>
        <v>182.81951527773714</v>
      </c>
      <c r="AR203">
        <f t="shared" si="58"/>
        <v>32.343522987289283</v>
      </c>
      <c r="AS203" s="33">
        <f t="shared" si="58"/>
        <v>34.038124105638758</v>
      </c>
      <c r="AW203">
        <f>(((AO203-labtown_av20!AO203)/labtown_av20!AO203)/10)*100</f>
        <v>0.55817897091673574</v>
      </c>
      <c r="AX203">
        <f>(((AP203-labtown_av20!AP203)/labtown_av20!AP203)/10)*100</f>
        <v>0.55817897091673963</v>
      </c>
      <c r="AY203">
        <f>(((AQ203-labtown_av20!AQ203)/labtown_av20!AQ203)/10)*100</f>
        <v>-0.34048315586258543</v>
      </c>
      <c r="AZ203">
        <f>(((AR203-labtown_av20!AR203)/labtown_av20!AR203)/10)*100</f>
        <v>-0.89668311698876002</v>
      </c>
      <c r="BA203">
        <f>(((AS203-labtown_av20!AS203)/labtown_av20!AS203)/10)*100</f>
        <v>0.55817897091673974</v>
      </c>
    </row>
    <row r="204" spans="1:53" x14ac:dyDescent="0.35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18.795282861299501</v>
      </c>
      <c r="K204">
        <v>18.459652810204869</v>
      </c>
      <c r="L204">
        <v>22.375336739642201</v>
      </c>
      <c r="M204">
        <v>19.178860062550498</v>
      </c>
      <c r="N204">
        <f t="shared" si="64"/>
        <v>-25.350404087570638</v>
      </c>
      <c r="O204">
        <f t="shared" si="65"/>
        <v>-11.425202043785319</v>
      </c>
      <c r="P204">
        <f t="shared" si="61"/>
        <v>-0.63734331167726721</v>
      </c>
      <c r="Q204">
        <f t="shared" si="62"/>
        <v>-2.345965281020487</v>
      </c>
      <c r="R204">
        <f t="shared" si="63"/>
        <v>-2.293193258681157</v>
      </c>
      <c r="S204">
        <f t="shared" si="54"/>
        <v>9.7827147600790624E-12</v>
      </c>
      <c r="T204">
        <f t="shared" si="54"/>
        <v>1.0916861430097385E-5</v>
      </c>
      <c r="U204">
        <f t="shared" si="54"/>
        <v>0.5286951381307089</v>
      </c>
      <c r="V204">
        <f t="shared" si="54"/>
        <v>9.5754727284702496E-2</v>
      </c>
      <c r="W204">
        <f t="shared" si="54"/>
        <v>0.1009436075983782</v>
      </c>
      <c r="X204">
        <f t="shared" si="66"/>
        <v>0.72540438988500233</v>
      </c>
      <c r="Y204">
        <f t="shared" si="67"/>
        <v>-0.32102600047670521</v>
      </c>
      <c r="Z204">
        <f t="shared" si="57"/>
        <v>1.3485877527746843E-11</v>
      </c>
      <c r="AA204">
        <f t="shared" si="57"/>
        <v>1.5049345692308291E-5</v>
      </c>
      <c r="AB204">
        <f t="shared" si="57"/>
        <v>0.72882814813751329</v>
      </c>
      <c r="AC204">
        <f t="shared" si="57"/>
        <v>0.13200185802553854</v>
      </c>
      <c r="AD204">
        <f t="shared" si="57"/>
        <v>0.1391549444777701</v>
      </c>
      <c r="AE204">
        <f t="shared" si="69"/>
        <v>1</v>
      </c>
      <c r="AF204" s="18">
        <f t="shared" si="68"/>
        <v>9.9154847935456214</v>
      </c>
      <c r="AG204">
        <f t="shared" si="70"/>
        <v>16167.63354234217</v>
      </c>
      <c r="AH204">
        <f t="shared" si="59"/>
        <v>3.1400001639974098E-2</v>
      </c>
      <c r="AI204">
        <f t="shared" si="55"/>
        <v>4.2345657648774071E-13</v>
      </c>
      <c r="AJ204">
        <f t="shared" si="55"/>
        <v>4.7254947941901751E-7</v>
      </c>
      <c r="AK204">
        <f t="shared" si="55"/>
        <v>2.2885205046777202E-2</v>
      </c>
      <c r="AL204">
        <f t="shared" si="55"/>
        <v>4.1448585584815383E-3</v>
      </c>
      <c r="AM204">
        <f t="shared" si="55"/>
        <v>4.3694654848124856E-3</v>
      </c>
      <c r="AO204" s="34">
        <f t="shared" si="60"/>
        <v>3.3143627380695601E-9</v>
      </c>
      <c r="AP204" s="35">
        <f t="shared" si="60"/>
        <v>3.698609192637967E-3</v>
      </c>
      <c r="AQ204" s="35">
        <f t="shared" si="60"/>
        <v>179.12077665492509</v>
      </c>
      <c r="AR204" s="35">
        <f t="shared" si="58"/>
        <v>32.441495831149602</v>
      </c>
      <c r="AS204" s="36">
        <f t="shared" si="58"/>
        <v>34.199477330735967</v>
      </c>
      <c r="AT204">
        <f>SUM(AO185:AS204)</f>
        <v>8448.0412185978221</v>
      </c>
      <c r="AU204">
        <f>C204*0.5</f>
        <v>7826.9247004256003</v>
      </c>
      <c r="AW204">
        <f>(((AO204-labtown_av20!AO204)/labtown_av20!AO204)/10)*100</f>
        <v>0.65086476980873509</v>
      </c>
      <c r="AX204">
        <f>(((AP204-labtown_av20!AP204)/labtown_av20!AP204)/10)*100</f>
        <v>0.65086476980873498</v>
      </c>
      <c r="AY204">
        <f>(((AQ204-labtown_av20!AQ204)/labtown_av20!AQ204)/10)*100</f>
        <v>-0.36933698284331129</v>
      </c>
      <c r="AZ204">
        <f>(((AR204-labtown_av20!AR204)/labtown_av20!AR204)/10)*100</f>
        <v>-0.99458500647794434</v>
      </c>
      <c r="BA204">
        <f>(((AS204-labtown_av20!AS204)/labtown_av20!AS204)/10)*100</f>
        <v>0.65086476980873464</v>
      </c>
    </row>
    <row r="205" spans="1:53" x14ac:dyDescent="0.35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18.787429779771401</v>
      </c>
      <c r="K205">
        <v>18.451939962275492</v>
      </c>
      <c r="L205">
        <v>22.3659878330613</v>
      </c>
      <c r="M205">
        <v>19.170846714052502</v>
      </c>
      <c r="N205">
        <f t="shared" si="64"/>
        <v>-25.339185399673557</v>
      </c>
      <c r="O205">
        <f t="shared" si="65"/>
        <v>-11.419592699836778</v>
      </c>
      <c r="P205">
        <f t="shared" si="61"/>
        <v>-0.67648788672509952</v>
      </c>
      <c r="Q205">
        <f t="shared" si="62"/>
        <v>-2.3451939962275494</v>
      </c>
      <c r="R205">
        <f t="shared" si="63"/>
        <v>-2.3187331726030962</v>
      </c>
      <c r="S205">
        <f t="shared" si="54"/>
        <v>9.8930819135273866E-12</v>
      </c>
      <c r="T205">
        <f t="shared" si="54"/>
        <v>1.0978269930380294E-5</v>
      </c>
      <c r="U205">
        <f t="shared" si="54"/>
        <v>0.50839941683591439</v>
      </c>
      <c r="V205">
        <f t="shared" si="54"/>
        <v>9.5828609938330062E-2</v>
      </c>
      <c r="W205">
        <f t="shared" si="54"/>
        <v>9.8398160165570348E-2</v>
      </c>
      <c r="X205">
        <f t="shared" si="66"/>
        <v>0.70263716521963826</v>
      </c>
      <c r="Y205">
        <f t="shared" si="67"/>
        <v>-0.35291464385192728</v>
      </c>
      <c r="Z205">
        <f t="shared" si="57"/>
        <v>1.4079929732203811E-11</v>
      </c>
      <c r="AA205">
        <f t="shared" si="57"/>
        <v>1.5624379799136563E-5</v>
      </c>
      <c r="AB205">
        <f t="shared" si="57"/>
        <v>0.72355896044438972</v>
      </c>
      <c r="AC205">
        <f t="shared" si="57"/>
        <v>0.13638420323009084</v>
      </c>
      <c r="AD205">
        <f t="shared" si="57"/>
        <v>0.14004121193164035</v>
      </c>
      <c r="AE205">
        <f t="shared" si="69"/>
        <v>0.99999999999999989</v>
      </c>
      <c r="AF205" s="16">
        <f t="shared" si="68"/>
        <v>9.3332106495075688</v>
      </c>
      <c r="AG205">
        <f t="shared" si="70"/>
        <v>8832.2970277541754</v>
      </c>
      <c r="AH205">
        <f>AG205/C409</f>
        <v>2.9000753965650029E-2</v>
      </c>
      <c r="AI205">
        <f t="shared" si="55"/>
        <v>4.0832857801728343E-13</v>
      </c>
      <c r="AJ205">
        <f t="shared" si="55"/>
        <v>4.5311879442063189E-7</v>
      </c>
      <c r="AK205">
        <f t="shared" si="55"/>
        <v>2.0983755391489247E-2</v>
      </c>
      <c r="AL205">
        <f t="shared" si="55"/>
        <v>3.9552447226770763E-3</v>
      </c>
      <c r="AM205">
        <f t="shared" si="55"/>
        <v>4.061300732280955E-3</v>
      </c>
      <c r="AO205" s="29">
        <f t="shared" si="60"/>
        <v>2.2236447449892995E-9</v>
      </c>
      <c r="AP205" s="30">
        <f t="shared" si="60"/>
        <v>2.4675599022772219E-3</v>
      </c>
      <c r="AQ205" s="30">
        <f t="shared" si="60"/>
        <v>114.27174074612759</v>
      </c>
      <c r="AR205" s="30">
        <f t="shared" si="58"/>
        <v>21.539171187658752</v>
      </c>
      <c r="AS205" s="31">
        <f t="shared" si="58"/>
        <v>22.116722946527357</v>
      </c>
      <c r="AW205">
        <f>(((AO205-labtown_av20!AO205)/labtown_av20!AO205)/10)*100</f>
        <v>0.62599192752309574</v>
      </c>
      <c r="AX205">
        <f>(((AP205-labtown_av20!AP205)/labtown_av20!AP205)/10)*100</f>
        <v>0.62599192752309818</v>
      </c>
      <c r="AY205">
        <f>(((AQ205-labtown_av20!AQ205)/labtown_av20!AQ205)/10)*100</f>
        <v>-0.39142313459132949</v>
      </c>
      <c r="AZ205">
        <f>(((AR205-labtown_av20!AR205)/labtown_av20!AR205)/10)*100</f>
        <v>-1.0149852703926925</v>
      </c>
      <c r="BA205">
        <f>(((AS205-labtown_av20!AS205)/labtown_av20!AS205)/10)*100</f>
        <v>0.62599192752309685</v>
      </c>
    </row>
    <row r="206" spans="1:53" x14ac:dyDescent="0.35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17.255109462713399</v>
      </c>
      <c r="K206">
        <v>16.946982508022053</v>
      </c>
      <c r="L206">
        <v>20.541796979420699</v>
      </c>
      <c r="M206">
        <v>17.6072545537892</v>
      </c>
      <c r="N206">
        <f t="shared" si="64"/>
        <v>-23.150156375304835</v>
      </c>
      <c r="O206">
        <f t="shared" si="65"/>
        <v>-10.325078187652418</v>
      </c>
      <c r="P206">
        <f t="shared" si="61"/>
        <v>-0.50957442361699334</v>
      </c>
      <c r="Q206">
        <f t="shared" si="62"/>
        <v>-2.1946982508022055</v>
      </c>
      <c r="R206">
        <f t="shared" si="63"/>
        <v>-2.1180525355879118</v>
      </c>
      <c r="S206">
        <f t="shared" si="54"/>
        <v>8.8311005780946007E-11</v>
      </c>
      <c r="T206">
        <f t="shared" si="54"/>
        <v>3.2800126441677391E-5</v>
      </c>
      <c r="U206">
        <f t="shared" si="54"/>
        <v>0.60075118993587917</v>
      </c>
      <c r="V206">
        <f t="shared" si="54"/>
        <v>0.1113921689317663</v>
      </c>
      <c r="W206">
        <f t="shared" si="54"/>
        <v>0.12026561360117405</v>
      </c>
      <c r="X206">
        <f t="shared" si="66"/>
        <v>0.83244177268357222</v>
      </c>
      <c r="Y206">
        <f t="shared" si="67"/>
        <v>-0.18339200229608019</v>
      </c>
      <c r="Z206">
        <f t="shared" si="57"/>
        <v>1.0608670621640559E-10</v>
      </c>
      <c r="AA206">
        <f t="shared" si="57"/>
        <v>3.9402307185928997E-5</v>
      </c>
      <c r="AB206">
        <f t="shared" si="57"/>
        <v>0.72167352678520225</v>
      </c>
      <c r="AC206">
        <f t="shared" si="57"/>
        <v>0.1338137664243679</v>
      </c>
      <c r="AD206">
        <f t="shared" si="57"/>
        <v>0.14447330437715722</v>
      </c>
      <c r="AE206">
        <f t="shared" si="69"/>
        <v>1</v>
      </c>
      <c r="AF206" s="17">
        <f t="shared" si="68"/>
        <v>8.8419653060436207</v>
      </c>
      <c r="AG206">
        <f t="shared" si="70"/>
        <v>6085.0541507456146</v>
      </c>
      <c r="AH206">
        <f t="shared" ref="AH206:AH224" si="71">AG206/C410</f>
        <v>3.0099630350553044E-2</v>
      </c>
      <c r="AI206">
        <f t="shared" si="55"/>
        <v>3.1931706422215257E-12</v>
      </c>
      <c r="AJ206">
        <f t="shared" si="55"/>
        <v>1.1859948812554028E-6</v>
      </c>
      <c r="AK206">
        <f t="shared" si="55"/>
        <v>2.1722106390014529E-2</v>
      </c>
      <c r="AL206">
        <f t="shared" si="55"/>
        <v>4.0277449051887198E-3</v>
      </c>
      <c r="AM206">
        <f t="shared" si="55"/>
        <v>4.3485930572753689E-3</v>
      </c>
      <c r="AO206" s="32">
        <f t="shared" si="60"/>
        <v>1.7389126063396566E-8</v>
      </c>
      <c r="AP206">
        <f t="shared" si="60"/>
        <v>6.458600811369509E-3</v>
      </c>
      <c r="AQ206">
        <f t="shared" si="60"/>
        <v>118.29259651331529</v>
      </c>
      <c r="AR206">
        <f t="shared" si="58"/>
        <v>21.933987172950765</v>
      </c>
      <c r="AS206" s="33">
        <f t="shared" si="58"/>
        <v>23.681237661249448</v>
      </c>
      <c r="AW206">
        <f>(((AO206-labtown_av20!AO206)/labtown_av20!AO206)/10)*100</f>
        <v>0.57509970999747217</v>
      </c>
      <c r="AX206">
        <f>(((AP206-labtown_av20!AP206)/labtown_av20!AP206)/10)*100</f>
        <v>0.57509970999747284</v>
      </c>
      <c r="AY206">
        <f>(((AQ206-labtown_av20!AQ206)/labtown_av20!AQ206)/10)*100</f>
        <v>-0.35862177962572378</v>
      </c>
      <c r="AZ206">
        <f>(((AR206-labtown_av20!AR206)/labtown_av20!AR206)/10)*100</f>
        <v>-0.9348383498761228</v>
      </c>
      <c r="BA206">
        <f>(((AS206-labtown_av20!AS206)/labtown_av20!AS206)/10)*100</f>
        <v>0.57509970999747173</v>
      </c>
    </row>
    <row r="207" spans="1:53" x14ac:dyDescent="0.35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14.8868622732269</v>
      </c>
      <c r="K207">
        <v>14.621025446919212</v>
      </c>
      <c r="L207">
        <v>17.7224550871749</v>
      </c>
      <c r="M207">
        <v>15.190675789007001</v>
      </c>
      <c r="N207">
        <f t="shared" si="64"/>
        <v>-19.766946104609879</v>
      </c>
      <c r="O207">
        <f t="shared" si="65"/>
        <v>-8.6334730523049394</v>
      </c>
      <c r="P207">
        <f t="shared" si="61"/>
        <v>-0.25160464047649767</v>
      </c>
      <c r="Q207">
        <f t="shared" si="62"/>
        <v>-1.9621025446919214</v>
      </c>
      <c r="R207">
        <f t="shared" si="63"/>
        <v>-1.8740697731241309</v>
      </c>
      <c r="S207">
        <f t="shared" si="54"/>
        <v>2.6021023965594153E-9</v>
      </c>
      <c r="T207">
        <f t="shared" si="54"/>
        <v>1.7804520979576257E-4</v>
      </c>
      <c r="U207">
        <f t="shared" si="54"/>
        <v>0.77755208993147329</v>
      </c>
      <c r="V207">
        <f t="shared" si="54"/>
        <v>0.14056257092373428</v>
      </c>
      <c r="W207">
        <f t="shared" si="54"/>
        <v>0.15349768812793058</v>
      </c>
      <c r="X207">
        <f t="shared" si="66"/>
        <v>1.0717903967950362</v>
      </c>
      <c r="Y207">
        <f t="shared" si="67"/>
        <v>6.9330518153266796E-2</v>
      </c>
      <c r="Z207">
        <f t="shared" si="57"/>
        <v>2.4278090234251542E-9</v>
      </c>
      <c r="AA207">
        <f t="shared" si="57"/>
        <v>1.6611943000065062E-4</v>
      </c>
      <c r="AB207">
        <f t="shared" si="57"/>
        <v>0.72547028995275509</v>
      </c>
      <c r="AC207">
        <f t="shared" si="57"/>
        <v>0.13114744388833591</v>
      </c>
      <c r="AD207">
        <f t="shared" si="57"/>
        <v>0.1432161443010995</v>
      </c>
      <c r="AE207">
        <f t="shared" si="69"/>
        <v>1</v>
      </c>
      <c r="AF207" s="17">
        <f t="shared" si="68"/>
        <v>9.3885152670662713</v>
      </c>
      <c r="AG207">
        <f t="shared" si="70"/>
        <v>12544.613255818236</v>
      </c>
      <c r="AH207">
        <f t="shared" si="71"/>
        <v>3.2756737199398582E-2</v>
      </c>
      <c r="AI207">
        <f t="shared" si="55"/>
        <v>7.9527102150666299E-11</v>
      </c>
      <c r="AJ207">
        <f t="shared" si="55"/>
        <v>5.4415305122452008E-6</v>
      </c>
      <c r="AK207">
        <f t="shared" si="55"/>
        <v>2.3764039633953887E-2</v>
      </c>
      <c r="AL207">
        <f t="shared" si="55"/>
        <v>4.295962353823091E-3</v>
      </c>
      <c r="AM207">
        <f t="shared" si="55"/>
        <v>4.6912936015822615E-3</v>
      </c>
      <c r="AO207" s="32">
        <f t="shared" si="60"/>
        <v>4.3308265035045177E-7</v>
      </c>
      <c r="AP207">
        <f t="shared" si="60"/>
        <v>2.9633073411140992E-2</v>
      </c>
      <c r="AQ207">
        <f t="shared" si="60"/>
        <v>129.41240142521278</v>
      </c>
      <c r="AR207">
        <f t="shared" si="58"/>
        <v>23.394625375317812</v>
      </c>
      <c r="AS207" s="33">
        <f t="shared" si="58"/>
        <v>25.547490246736469</v>
      </c>
      <c r="AW207">
        <f>(((AO207-labtown_av20!AO207)/labtown_av20!AO207)/10)*100</f>
        <v>0.50468086958393765</v>
      </c>
      <c r="AX207">
        <f>(((AP207-labtown_av20!AP207)/labtown_av20!AP207)/10)*100</f>
        <v>0.50468086958393732</v>
      </c>
      <c r="AY207">
        <f>(((AQ207-labtown_av20!AQ207)/labtown_av20!AQ207)/10)*100</f>
        <v>-0.30054297598970459</v>
      </c>
      <c r="AZ207">
        <f>(((AR207-labtown_av20!AR207)/labtown_av20!AR207)/10)*100</f>
        <v>-0.80276825241395433</v>
      </c>
      <c r="BA207">
        <f>(((AS207-labtown_av20!AS207)/labtown_av20!AS207)/10)*100</f>
        <v>0.50468086958393954</v>
      </c>
    </row>
    <row r="208" spans="1:53" x14ac:dyDescent="0.35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13.9505690471244</v>
      </c>
      <c r="K208">
        <v>13.70145174271148</v>
      </c>
      <c r="L208">
        <v>16.607820294195701</v>
      </c>
      <c r="M208">
        <v>14.235274537882001</v>
      </c>
      <c r="N208">
        <f t="shared" si="64"/>
        <v>-18.429384353034838</v>
      </c>
      <c r="O208">
        <f t="shared" si="65"/>
        <v>-7.9646921765174188</v>
      </c>
      <c r="P208">
        <f t="shared" si="61"/>
        <v>-0.14961555691890871</v>
      </c>
      <c r="Q208">
        <f t="shared" si="62"/>
        <v>-1.8701451742711481</v>
      </c>
      <c r="R208">
        <f t="shared" si="63"/>
        <v>-1.7934740708294918</v>
      </c>
      <c r="S208">
        <f t="shared" si="54"/>
        <v>9.9133415767460378E-9</v>
      </c>
      <c r="T208">
        <f t="shared" si="54"/>
        <v>3.4751866696495495E-4</v>
      </c>
      <c r="U208">
        <f t="shared" si="54"/>
        <v>0.86103893326439185</v>
      </c>
      <c r="V208">
        <f t="shared" si="54"/>
        <v>0.15410128864890407</v>
      </c>
      <c r="W208">
        <f t="shared" si="54"/>
        <v>0.16638114458135578</v>
      </c>
      <c r="X208">
        <f t="shared" si="66"/>
        <v>1.1818688950749583</v>
      </c>
      <c r="Y208">
        <f t="shared" si="67"/>
        <v>0.16709699495977864</v>
      </c>
      <c r="Z208">
        <f t="shared" si="57"/>
        <v>8.3878521704535581E-9</v>
      </c>
      <c r="AA208">
        <f t="shared" si="57"/>
        <v>2.9404163897799686E-4</v>
      </c>
      <c r="AB208">
        <f t="shared" si="57"/>
        <v>0.72854014252552246</v>
      </c>
      <c r="AC208">
        <f t="shared" si="57"/>
        <v>0.13038780298819053</v>
      </c>
      <c r="AD208">
        <f t="shared" si="57"/>
        <v>0.14077800445945682</v>
      </c>
      <c r="AE208">
        <f t="shared" si="69"/>
        <v>1</v>
      </c>
      <c r="AF208" s="17">
        <f t="shared" si="68"/>
        <v>8.8928132015222179</v>
      </c>
      <c r="AG208">
        <f t="shared" si="70"/>
        <v>8182.7298628988319</v>
      </c>
      <c r="AH208">
        <f t="shared" si="71"/>
        <v>3.2933780015446286E-2</v>
      </c>
      <c r="AI208">
        <f t="shared" si="55"/>
        <v>2.7624367818380117E-10</v>
      </c>
      <c r="AJ208">
        <f t="shared" si="55"/>
        <v>9.6839026534826249E-6</v>
      </c>
      <c r="AK208">
        <f t="shared" si="55"/>
        <v>2.3993580786357441E-2</v>
      </c>
      <c r="AL208">
        <f t="shared" si="55"/>
        <v>4.2941632203104168E-3</v>
      </c>
      <c r="AM208">
        <f t="shared" si="55"/>
        <v>4.6363518298812674E-3</v>
      </c>
      <c r="AO208" s="32">
        <f t="shared" si="60"/>
        <v>1.5043468334071009E-6</v>
      </c>
      <c r="AP208">
        <f t="shared" si="60"/>
        <v>5.2735861278592935E-2</v>
      </c>
      <c r="AQ208">
        <f t="shared" si="60"/>
        <v>130.66241919222625</v>
      </c>
      <c r="AR208">
        <f t="shared" si="58"/>
        <v>23.384827790734292</v>
      </c>
      <c r="AS208" s="33">
        <f t="shared" si="58"/>
        <v>25.248292520933045</v>
      </c>
      <c r="AW208">
        <f>(((AO208-labtown_av20!AO208)/labtown_av20!AO208)/10)*100</f>
        <v>0.4766802599256178</v>
      </c>
      <c r="AX208">
        <f>(((AP208-labtown_av20!AP208)/labtown_av20!AP208)/10)*100</f>
        <v>0.47668025992561702</v>
      </c>
      <c r="AY208">
        <f>(((AQ208-labtown_av20!AQ208)/labtown_av20!AQ208)/10)*100</f>
        <v>-0.27775393624755684</v>
      </c>
      <c r="AZ208">
        <f>(((AR208-labtown_av20!AR208)/labtown_av20!AR208)/10)*100</f>
        <v>-0.75028067876732074</v>
      </c>
      <c r="BA208">
        <f>(((AS208-labtown_av20!AS208)/labtown_av20!AS208)/10)*100</f>
        <v>0.47668025992561897</v>
      </c>
    </row>
    <row r="209" spans="1:53" x14ac:dyDescent="0.35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11.599383687166201</v>
      </c>
      <c r="K209">
        <v>11.3922518356097</v>
      </c>
      <c r="L209">
        <v>15</v>
      </c>
      <c r="M209">
        <v>11.836105803230801</v>
      </c>
      <c r="N209">
        <f t="shared" si="64"/>
        <v>-15.07054812452316</v>
      </c>
      <c r="O209">
        <f t="shared" si="65"/>
        <v>-6.2852740622615801</v>
      </c>
      <c r="P209">
        <f t="shared" si="61"/>
        <v>0.10649570550510801</v>
      </c>
      <c r="Q209">
        <f t="shared" si="62"/>
        <v>-1.6392251835609701</v>
      </c>
      <c r="R209">
        <f t="shared" si="63"/>
        <v>-1.5785519312571497</v>
      </c>
      <c r="S209">
        <f t="shared" si="54"/>
        <v>2.8506513910696781E-7</v>
      </c>
      <c r="T209">
        <f t="shared" si="54"/>
        <v>1.863546172107826E-3</v>
      </c>
      <c r="U209">
        <f t="shared" si="54"/>
        <v>1.112373149354619</v>
      </c>
      <c r="V209">
        <f t="shared" si="54"/>
        <v>0.1941303994585831</v>
      </c>
      <c r="W209">
        <f t="shared" si="54"/>
        <v>0.20627358036558574</v>
      </c>
      <c r="X209">
        <f t="shared" si="66"/>
        <v>1.5146409604160347</v>
      </c>
      <c r="Y209">
        <f t="shared" si="67"/>
        <v>0.41517842105040692</v>
      </c>
      <c r="Z209">
        <f t="shared" si="57"/>
        <v>1.8820641099569063E-7</v>
      </c>
      <c r="AA209">
        <f t="shared" si="57"/>
        <v>1.2303550615691496E-3</v>
      </c>
      <c r="AB209">
        <f t="shared" si="57"/>
        <v>0.73441375113021989</v>
      </c>
      <c r="AC209">
        <f t="shared" si="57"/>
        <v>0.12816925233902313</v>
      </c>
      <c r="AD209">
        <f t="shared" si="57"/>
        <v>0.13618645326277684</v>
      </c>
      <c r="AE209">
        <f t="shared" si="69"/>
        <v>1</v>
      </c>
      <c r="AF209" s="17">
        <f t="shared" si="68"/>
        <v>9.595459734844523</v>
      </c>
      <c r="AG209">
        <f t="shared" si="70"/>
        <v>19654.952665389203</v>
      </c>
      <c r="AH209">
        <f t="shared" si="71"/>
        <v>3.8754737076322474E-2</v>
      </c>
      <c r="AI209">
        <f t="shared" si="55"/>
        <v>7.2938899742162777E-9</v>
      </c>
      <c r="AJ209">
        <f t="shared" si="55"/>
        <v>4.7682086921634937E-5</v>
      </c>
      <c r="AK209">
        <f t="shared" si="55"/>
        <v>2.84620118302874E-2</v>
      </c>
      <c r="AL209">
        <f t="shared" si="55"/>
        <v>4.9671656756676702E-3</v>
      </c>
      <c r="AM209">
        <f t="shared" si="55"/>
        <v>5.2778701895557951E-3</v>
      </c>
      <c r="AO209" s="32">
        <f t="shared" si="60"/>
        <v>3.9720511825184217E-5</v>
      </c>
      <c r="AP209">
        <f t="shared" si="60"/>
        <v>0.25966348602945116</v>
      </c>
      <c r="AQ209">
        <f t="shared" si="60"/>
        <v>154.9962614557999</v>
      </c>
      <c r="AR209">
        <f t="shared" si="58"/>
        <v>27.049813426779362</v>
      </c>
      <c r="AS209" s="33">
        <f t="shared" si="58"/>
        <v>28.741824460899391</v>
      </c>
      <c r="AW209">
        <f>(((AO209-labtown_av20!AO209)/labtown_av20!AO209)/10)*100</f>
        <v>0.44139780990326133</v>
      </c>
      <c r="AX209">
        <f>(((AP209-labtown_av20!AP209)/labtown_av20!AP209)/10)*100</f>
        <v>0.44139780990326238</v>
      </c>
      <c r="AY209">
        <f>(((AQ209-labtown_av20!AQ209)/labtown_av20!AQ209)/10)*100</f>
        <v>-0.18767834298029895</v>
      </c>
      <c r="AZ209">
        <f>(((AR209-labtown_av20!AR209)/labtown_av20!AR209)/10)*100</f>
        <v>-0.58586260569371884</v>
      </c>
      <c r="BA209">
        <f>(((AS209-labtown_av20!AS209)/labtown_av20!AS209)/10)*100</f>
        <v>0.44139780990326144</v>
      </c>
    </row>
    <row r="210" spans="1:53" x14ac:dyDescent="0.35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9.4304437223870501</v>
      </c>
      <c r="K210">
        <v>9.2620429416301171</v>
      </c>
      <c r="L210">
        <v>15</v>
      </c>
      <c r="M210">
        <v>9.6229017575377895</v>
      </c>
      <c r="N210">
        <f t="shared" si="64"/>
        <v>-11.972062460552999</v>
      </c>
      <c r="O210">
        <f t="shared" si="65"/>
        <v>-4.7360312302764997</v>
      </c>
      <c r="P210">
        <f t="shared" si="61"/>
        <v>0.34275523738284053</v>
      </c>
      <c r="Q210">
        <f t="shared" si="62"/>
        <v>-1.4262042941630118</v>
      </c>
      <c r="R210">
        <f t="shared" si="63"/>
        <v>-1.4556364154404189</v>
      </c>
      <c r="S210">
        <f t="shared" ref="S210:W260" si="72">EXP(N210)</f>
        <v>6.318286812318144E-6</v>
      </c>
      <c r="T210">
        <f t="shared" si="72"/>
        <v>8.7733967728046008E-3</v>
      </c>
      <c r="U210">
        <f t="shared" si="72"/>
        <v>1.4088238922995804</v>
      </c>
      <c r="V210">
        <f t="shared" si="72"/>
        <v>0.24021899460760382</v>
      </c>
      <c r="W210">
        <f t="shared" si="72"/>
        <v>0.23325187156218583</v>
      </c>
      <c r="X210">
        <f t="shared" si="66"/>
        <v>1.8910744735289871</v>
      </c>
      <c r="Y210">
        <f t="shared" si="67"/>
        <v>0.63714517204677235</v>
      </c>
      <c r="Z210">
        <f t="shared" si="57"/>
        <v>3.3411094596012458E-6</v>
      </c>
      <c r="AA210">
        <f t="shared" si="57"/>
        <v>4.639371370939358E-3</v>
      </c>
      <c r="AB210">
        <f t="shared" si="57"/>
        <v>0.74498593895698595</v>
      </c>
      <c r="AC210">
        <f t="shared" si="57"/>
        <v>0.12702778127998546</v>
      </c>
      <c r="AD210">
        <f t="shared" si="57"/>
        <v>0.12334356728262953</v>
      </c>
      <c r="AE210">
        <f t="shared" si="69"/>
        <v>0.99999999999999989</v>
      </c>
      <c r="AF210" s="17">
        <f t="shared" si="68"/>
        <v>9.2076776615028511</v>
      </c>
      <c r="AG210">
        <f t="shared" si="70"/>
        <v>15579.002327863631</v>
      </c>
      <c r="AH210">
        <f t="shared" si="71"/>
        <v>4.2187238159650649E-2</v>
      </c>
      <c r="AI210">
        <f t="shared" ref="AI210:AM260" si="73">Z210*$AH210</f>
        <v>1.4095218048965945E-7</v>
      </c>
      <c r="AJ210">
        <f t="shared" si="73"/>
        <v>1.9572226493688364E-4</v>
      </c>
      <c r="AK210">
        <f t="shared" si="73"/>
        <v>3.1428899232369328E-2</v>
      </c>
      <c r="AL210">
        <f t="shared" si="73"/>
        <v>5.3589512617507589E-3</v>
      </c>
      <c r="AM210">
        <f t="shared" si="73"/>
        <v>5.2035244484131861E-3</v>
      </c>
      <c r="AO210" s="32">
        <f t="shared" si="60"/>
        <v>7.6758667483554867E-4</v>
      </c>
      <c r="AP210">
        <f t="shared" si="60"/>
        <v>1.0658494392373468</v>
      </c>
      <c r="AQ210">
        <f t="shared" si="60"/>
        <v>171.15311144325091</v>
      </c>
      <c r="AR210">
        <f t="shared" si="58"/>
        <v>29.183369603245019</v>
      </c>
      <c r="AS210" s="33">
        <f t="shared" si="58"/>
        <v>28.336958072642087</v>
      </c>
      <c r="AW210">
        <f>(((AO210-labtown_av20!AO210)/labtown_av20!AO210)/10)*100</f>
        <v>0.39140884140409193</v>
      </c>
      <c r="AX210">
        <f>(((AP210-labtown_av20!AP210)/labtown_av20!AP210)/10)*100</f>
        <v>0.39140884140409243</v>
      </c>
      <c r="AY210">
        <f>(((AQ210-labtown_av20!AQ210)/labtown_av20!AQ210)/10)*100</f>
        <v>-0.12052712511468149</v>
      </c>
      <c r="AZ210">
        <f>(((AR210-labtown_av20!AR210)/labtown_av20!AR210)/10)*100</f>
        <v>-0.44772829149740107</v>
      </c>
      <c r="BA210">
        <f>(((AS210-labtown_av20!AS210)/labtown_av20!AS210)/10)*100</f>
        <v>0.39140884140409138</v>
      </c>
    </row>
    <row r="211" spans="1:53" x14ac:dyDescent="0.35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7.5476908848880502</v>
      </c>
      <c r="K211">
        <v>7.4129106905150222</v>
      </c>
      <c r="L211">
        <v>15</v>
      </c>
      <c r="M211">
        <v>7.7017253927429001</v>
      </c>
      <c r="N211">
        <f t="shared" si="64"/>
        <v>-9.2824155498400192</v>
      </c>
      <c r="O211">
        <f t="shared" si="65"/>
        <v>-3.3912077749200096</v>
      </c>
      <c r="P211">
        <f t="shared" si="61"/>
        <v>0.54784081432469611</v>
      </c>
      <c r="Q211">
        <f t="shared" si="62"/>
        <v>-1.2412910690515022</v>
      </c>
      <c r="R211">
        <f t="shared" si="63"/>
        <v>-1.368173067947698</v>
      </c>
      <c r="S211">
        <f t="shared" si="72"/>
        <v>9.3046094311570492E-5</v>
      </c>
      <c r="T211">
        <f t="shared" si="72"/>
        <v>3.3667988980896277E-2</v>
      </c>
      <c r="U211">
        <f t="shared" si="72"/>
        <v>1.7295146401577239</v>
      </c>
      <c r="V211">
        <f t="shared" si="72"/>
        <v>0.28901084400890276</v>
      </c>
      <c r="W211">
        <f t="shared" si="72"/>
        <v>0.254571620024234</v>
      </c>
      <c r="X211">
        <f t="shared" si="66"/>
        <v>2.3068581392660685</v>
      </c>
      <c r="Y211">
        <f t="shared" si="67"/>
        <v>0.83588648586880776</v>
      </c>
      <c r="Z211">
        <f t="shared" si="57"/>
        <v>4.0334554053320893E-5</v>
      </c>
      <c r="AA211">
        <f t="shared" si="57"/>
        <v>1.4594737495045021E-2</v>
      </c>
      <c r="AB211">
        <f t="shared" si="57"/>
        <v>0.74972735025135639</v>
      </c>
      <c r="AC211">
        <f t="shared" si="57"/>
        <v>0.12528331893908834</v>
      </c>
      <c r="AD211">
        <f t="shared" si="57"/>
        <v>0.11035425876045697</v>
      </c>
      <c r="AE211">
        <f t="shared" si="69"/>
        <v>1</v>
      </c>
      <c r="AF211" s="17">
        <f t="shared" si="68"/>
        <v>9.0136626232282975</v>
      </c>
      <c r="AG211">
        <f t="shared" si="70"/>
        <v>14746.826164649783</v>
      </c>
      <c r="AH211">
        <f t="shared" si="71"/>
        <v>4.8394906995229449E-2</v>
      </c>
      <c r="AI211">
        <f t="shared" si="73"/>
        <v>1.9519869921045196E-6</v>
      </c>
      <c r="AJ211">
        <f t="shared" si="73"/>
        <v>7.0631096369249183E-4</v>
      </c>
      <c r="AK211">
        <f t="shared" si="73"/>
        <v>3.6282985387194204E-2</v>
      </c>
      <c r="AL211">
        <f t="shared" si="73"/>
        <v>6.0630745681108482E-3</v>
      </c>
      <c r="AM211">
        <f t="shared" si="73"/>
        <v>5.3405840892398002E-3</v>
      </c>
      <c r="AO211" s="32">
        <f t="shared" si="60"/>
        <v>1.0629982447853457E-2</v>
      </c>
      <c r="AP211">
        <f t="shared" si="60"/>
        <v>3.8463745799263132</v>
      </c>
      <c r="AQ211">
        <f t="shared" si="60"/>
        <v>197.58712500730957</v>
      </c>
      <c r="AR211">
        <f t="shared" si="58"/>
        <v>33.017830805090732</v>
      </c>
      <c r="AS211" s="33">
        <f t="shared" si="58"/>
        <v>29.083347050739334</v>
      </c>
      <c r="AW211">
        <f>(((AO211-labtown_av20!AO211)/labtown_av20!AO211)/10)*100</f>
        <v>0.36661967320770728</v>
      </c>
      <c r="AX211">
        <f>(((AP211-labtown_av20!AP211)/labtown_av20!AP211)/10)*100</f>
        <v>0.36661967320770816</v>
      </c>
      <c r="AY211">
        <f>(((AQ211-labtown_av20!AQ211)/labtown_av20!AQ211)/10)*100</f>
        <v>-4.418364112220597E-2</v>
      </c>
      <c r="AZ211">
        <f>(((AR211-labtown_av20!AR211)/labtown_av20!AR211)/10)*100</f>
        <v>-0.30896820923481233</v>
      </c>
      <c r="BA211">
        <f>(((AS211-labtown_av20!AS211)/labtown_av20!AS211)/10)*100</f>
        <v>0.36661967320770866</v>
      </c>
    </row>
    <row r="212" spans="1:53" x14ac:dyDescent="0.35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6.1365278191810901</v>
      </c>
      <c r="K212">
        <v>6.0269469652671734</v>
      </c>
      <c r="L212">
        <v>15</v>
      </c>
      <c r="M212">
        <v>6.2617630807970501</v>
      </c>
      <c r="N212">
        <f t="shared" si="64"/>
        <v>-7.2664683131158672</v>
      </c>
      <c r="O212">
        <f t="shared" si="65"/>
        <v>-2.3832341565579336</v>
      </c>
      <c r="P212">
        <f t="shared" si="61"/>
        <v>0.70155679112491509</v>
      </c>
      <c r="Q212">
        <f t="shared" si="62"/>
        <v>-1.1026946965267173</v>
      </c>
      <c r="R212">
        <f t="shared" si="63"/>
        <v>-1.2687975933697531</v>
      </c>
      <c r="S212">
        <f t="shared" si="72"/>
        <v>6.9857478971039797E-4</v>
      </c>
      <c r="T212">
        <f t="shared" si="72"/>
        <v>9.2251737960575148E-2</v>
      </c>
      <c r="U212">
        <f t="shared" si="72"/>
        <v>2.0168901413441884</v>
      </c>
      <c r="V212">
        <f t="shared" si="72"/>
        <v>0.33197530461343777</v>
      </c>
      <c r="W212">
        <f t="shared" si="72"/>
        <v>0.28116949867439106</v>
      </c>
      <c r="X212">
        <f t="shared" si="66"/>
        <v>2.722985257382303</v>
      </c>
      <c r="Y212">
        <f t="shared" si="67"/>
        <v>1.0017287995683739</v>
      </c>
      <c r="Z212">
        <f t="shared" si="57"/>
        <v>2.5654740062087641E-4</v>
      </c>
      <c r="AA212">
        <f t="shared" si="57"/>
        <v>3.3878897328022933E-2</v>
      </c>
      <c r="AB212">
        <f t="shared" si="57"/>
        <v>0.7406908046513232</v>
      </c>
      <c r="AC212">
        <f t="shared" si="57"/>
        <v>0.12191593902810063</v>
      </c>
      <c r="AD212">
        <f t="shared" si="57"/>
        <v>0.10325781159193227</v>
      </c>
      <c r="AE212">
        <f t="shared" si="69"/>
        <v>0.99999999999999989</v>
      </c>
      <c r="AF212" s="17">
        <f t="shared" si="68"/>
        <v>9.1967088629451759</v>
      </c>
      <c r="AG212">
        <f t="shared" si="70"/>
        <v>19888.938912617279</v>
      </c>
      <c r="AH212">
        <f t="shared" si="71"/>
        <v>5.4498506676825591E-2</v>
      </c>
      <c r="AI212">
        <f t="shared" si="73"/>
        <v>1.3981450225659082E-5</v>
      </c>
      <c r="AJ212">
        <f t="shared" si="73"/>
        <v>1.8463493122347465E-3</v>
      </c>
      <c r="AK212">
        <f t="shared" si="73"/>
        <v>4.0366542762753456E-2</v>
      </c>
      <c r="AL212">
        <f t="shared" si="73"/>
        <v>6.6442366171344039E-3</v>
      </c>
      <c r="AM212">
        <f t="shared" si="73"/>
        <v>5.6273965344773198E-3</v>
      </c>
      <c r="AO212" s="32">
        <f t="shared" si="60"/>
        <v>7.613911931557317E-2</v>
      </c>
      <c r="AP212">
        <f t="shared" si="60"/>
        <v>10.054708797265768</v>
      </c>
      <c r="AQ212">
        <f t="shared" si="60"/>
        <v>219.82505149072185</v>
      </c>
      <c r="AR212">
        <f t="shared" si="58"/>
        <v>36.182678934441462</v>
      </c>
      <c r="AS212" s="33">
        <f t="shared" si="58"/>
        <v>30.645248472743027</v>
      </c>
      <c r="AW212">
        <f>(((AO212-labtown_av20!AO212)/labtown_av20!AO212)/10)*100</f>
        <v>0.34581891620853072</v>
      </c>
      <c r="AX212">
        <f>(((AP212-labtown_av20!AP212)/labtown_av20!AP212)/10)*100</f>
        <v>0.34581891620852984</v>
      </c>
      <c r="AY212">
        <f>(((AQ212-labtown_av20!AQ212)/labtown_av20!AQ212)/10)*100</f>
        <v>1.123750411920528E-2</v>
      </c>
      <c r="AZ212">
        <f>(((AR212-labtown_av20!AR212)/labtown_av20!AR212)/10)*100</f>
        <v>-0.20578366374095269</v>
      </c>
      <c r="BA212">
        <f>(((AS212-labtown_av20!AS212)/labtown_av20!AS212)/10)*100</f>
        <v>0.34581891620853089</v>
      </c>
    </row>
    <row r="213" spans="1:53" x14ac:dyDescent="0.35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4.1589937524250704</v>
      </c>
      <c r="K213">
        <v>4.084726006846056</v>
      </c>
      <c r="L213">
        <v>15</v>
      </c>
      <c r="M213">
        <v>4.2438711759439398</v>
      </c>
      <c r="N213">
        <f t="shared" si="64"/>
        <v>-4.4414196463215125</v>
      </c>
      <c r="O213">
        <f t="shared" si="65"/>
        <v>-0.97070982316075627</v>
      </c>
      <c r="P213">
        <f t="shared" si="61"/>
        <v>0.91696675196798316</v>
      </c>
      <c r="Q213">
        <f t="shared" si="62"/>
        <v>-0.90847260068460556</v>
      </c>
      <c r="R213">
        <f t="shared" si="63"/>
        <v>-1.1946954858749681</v>
      </c>
      <c r="S213">
        <f t="shared" si="72"/>
        <v>1.1779204340141975E-2</v>
      </c>
      <c r="T213">
        <f t="shared" si="72"/>
        <v>0.37881405166080068</v>
      </c>
      <c r="U213">
        <f t="shared" si="72"/>
        <v>2.5016906216172776</v>
      </c>
      <c r="V213">
        <f t="shared" si="72"/>
        <v>0.40313950903117762</v>
      </c>
      <c r="W213">
        <f t="shared" si="72"/>
        <v>0.30279614584801418</v>
      </c>
      <c r="X213">
        <f t="shared" si="66"/>
        <v>3.5982195324974118</v>
      </c>
      <c r="Y213">
        <f t="shared" si="67"/>
        <v>1.2804391488135778</v>
      </c>
      <c r="Z213">
        <f t="shared" si="57"/>
        <v>3.2736202540611515E-3</v>
      </c>
      <c r="AA213">
        <f t="shared" si="57"/>
        <v>0.10527819335077582</v>
      </c>
      <c r="AB213">
        <f t="shared" si="57"/>
        <v>0.69525791826296168</v>
      </c>
      <c r="AC213">
        <f t="shared" si="57"/>
        <v>0.11203860837011551</v>
      </c>
      <c r="AD213">
        <f t="shared" si="57"/>
        <v>8.4151659762085954E-2</v>
      </c>
      <c r="AE213">
        <f t="shared" si="69"/>
        <v>1.0000000000000002</v>
      </c>
      <c r="AF213" s="17">
        <f t="shared" si="68"/>
        <v>8.82715987268476</v>
      </c>
      <c r="AG213">
        <f t="shared" si="70"/>
        <v>16705.065518197716</v>
      </c>
      <c r="AH213">
        <f t="shared" si="71"/>
        <v>6.4063297665124724E-2</v>
      </c>
      <c r="AI213">
        <f t="shared" si="73"/>
        <v>2.0971890877850079E-4</v>
      </c>
      <c r="AJ213">
        <f t="shared" si="73"/>
        <v>6.7444682382773059E-3</v>
      </c>
      <c r="AK213">
        <f t="shared" si="73"/>
        <v>4.4540514971715073E-2</v>
      </c>
      <c r="AL213">
        <f t="shared" si="73"/>
        <v>7.1775627180010442E-3</v>
      </c>
      <c r="AM213">
        <f t="shared" si="73"/>
        <v>5.3910328283528113E-3</v>
      </c>
      <c r="AO213" s="32">
        <f t="shared" si="60"/>
        <v>1.1420712987922796</v>
      </c>
      <c r="AP213">
        <f t="shared" si="60"/>
        <v>36.728512681171622</v>
      </c>
      <c r="AQ213">
        <f t="shared" si="60"/>
        <v>242.55535220407535</v>
      </c>
      <c r="AR213">
        <f t="shared" si="58"/>
        <v>39.087025691938166</v>
      </c>
      <c r="AS213" s="33">
        <f t="shared" si="58"/>
        <v>29.358076961059826</v>
      </c>
      <c r="AW213">
        <f>(((AO213-labtown_av20!AO213)/labtown_av20!AO213)/10)*100</f>
        <v>0.30457850592850172</v>
      </c>
      <c r="AX213">
        <f>(((AP213-labtown_av20!AP213)/labtown_av20!AP213)/10)*100</f>
        <v>0.30457850592850044</v>
      </c>
      <c r="AY213">
        <f>(((AQ213-labtown_av20!AQ213)/labtown_av20!AQ213)/10)*100</f>
        <v>7.7527934100849974E-2</v>
      </c>
      <c r="AZ213">
        <f>(((AR213-labtown_av20!AR213)/labtown_av20!AR213)/10)*100</f>
        <v>-7.1052913826104763E-2</v>
      </c>
      <c r="BA213">
        <f>(((AS213-labtown_av20!AS213)/labtown_av20!AS213)/10)*100</f>
        <v>0.30457850592850044</v>
      </c>
    </row>
    <row r="214" spans="1:53" x14ac:dyDescent="0.35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1.9924348551092801</v>
      </c>
      <c r="K214">
        <v>1.9568556612680461</v>
      </c>
      <c r="L214">
        <v>15</v>
      </c>
      <c r="M214">
        <v>2.0330967909278401</v>
      </c>
      <c r="N214">
        <f t="shared" si="64"/>
        <v>-1.346335507298976</v>
      </c>
      <c r="O214">
        <f t="shared" si="65"/>
        <v>0.576832246350512</v>
      </c>
      <c r="P214">
        <f t="shared" si="61"/>
        <v>1.1529669175684534</v>
      </c>
      <c r="Q214">
        <f t="shared" si="62"/>
        <v>-0.69568556612680466</v>
      </c>
      <c r="R214">
        <f t="shared" si="63"/>
        <v>-1.093528690074717</v>
      </c>
      <c r="S214">
        <f t="shared" si="72"/>
        <v>0.26019198742172944</v>
      </c>
      <c r="T214">
        <f t="shared" si="72"/>
        <v>1.7803896526852354</v>
      </c>
      <c r="U214">
        <f t="shared" si="72"/>
        <v>3.1675769216293932</v>
      </c>
      <c r="V214">
        <f t="shared" si="72"/>
        <v>0.49873241670476992</v>
      </c>
      <c r="W214">
        <f t="shared" si="72"/>
        <v>0.33503218066815427</v>
      </c>
      <c r="X214">
        <f t="shared" si="66"/>
        <v>6.0419231591092819</v>
      </c>
      <c r="Y214">
        <f t="shared" si="67"/>
        <v>1.7987223650930229</v>
      </c>
      <c r="Z214">
        <f t="shared" si="57"/>
        <v>4.3064431733039074E-2</v>
      </c>
      <c r="AA214">
        <f t="shared" si="57"/>
        <v>0.29467267388215274</v>
      </c>
      <c r="AB214">
        <f t="shared" si="57"/>
        <v>0.52426633676293999</v>
      </c>
      <c r="AC214">
        <f t="shared" si="57"/>
        <v>8.2545309427320579E-2</v>
      </c>
      <c r="AD214">
        <f t="shared" si="57"/>
        <v>5.5451248194547657E-2</v>
      </c>
      <c r="AE214">
        <f t="shared" si="69"/>
        <v>0.99999999999999989</v>
      </c>
      <c r="AF214" s="17">
        <f t="shared" si="68"/>
        <v>9.4782276004781938</v>
      </c>
      <c r="AG214">
        <f t="shared" si="70"/>
        <v>46043.102887828521</v>
      </c>
      <c r="AH214">
        <f t="shared" si="71"/>
        <v>9.2970378201650883E-2</v>
      </c>
      <c r="AI214">
        <f t="shared" si="73"/>
        <v>4.0037165052598184E-3</v>
      </c>
      <c r="AJ214">
        <f t="shared" si="73"/>
        <v>2.7395829936515473E-2</v>
      </c>
      <c r="AK214">
        <f t="shared" si="73"/>
        <v>4.8741239607244594E-2</v>
      </c>
      <c r="AL214">
        <f t="shared" si="73"/>
        <v>7.6742686362302921E-3</v>
      </c>
      <c r="AM214">
        <f t="shared" si="73"/>
        <v>5.1553235164007068E-3</v>
      </c>
      <c r="AO214" s="32">
        <f t="shared" si="60"/>
        <v>21.803135138317664</v>
      </c>
      <c r="AP214">
        <f t="shared" si="60"/>
        <v>149.19012910816801</v>
      </c>
      <c r="AQ214">
        <f t="shared" si="60"/>
        <v>265.43133924935859</v>
      </c>
      <c r="AR214">
        <f t="shared" si="58"/>
        <v>41.791949041262988</v>
      </c>
      <c r="AS214" s="33">
        <f t="shared" si="58"/>
        <v>28.074469099439238</v>
      </c>
      <c r="AW214">
        <f>(((AO214-labtown_av20!AO214)/labtown_av20!AO214)/10)*100</f>
        <v>0.2693406740189726</v>
      </c>
      <c r="AX214">
        <f>(((AP214-labtown_av20!AP214)/labtown_av20!AP214)/10)*100</f>
        <v>0.26934067401897355</v>
      </c>
      <c r="AY214">
        <f>(((AQ214-labtown_av20!AQ214)/labtown_av20!AQ214)/10)*100</f>
        <v>0.16031112791811697</v>
      </c>
      <c r="AZ214">
        <f>(((AR214-labtown_av20!AR214)/labtown_av20!AR214)/10)*100</f>
        <v>8.826861753089485E-2</v>
      </c>
      <c r="BA214">
        <f>(((AS214-labtown_av20!AS214)/labtown_av20!AS214)/10)*100</f>
        <v>0.26934067401897344</v>
      </c>
    </row>
    <row r="215" spans="1:53" x14ac:dyDescent="0.35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0.83405059044903695</v>
      </c>
      <c r="K215">
        <v>0.81915682990530403</v>
      </c>
      <c r="L215">
        <v>15</v>
      </c>
      <c r="M215">
        <v>0.85107203107044505</v>
      </c>
      <c r="N215">
        <f t="shared" si="64"/>
        <v>0.30849915650137572</v>
      </c>
      <c r="O215">
        <f t="shared" si="65"/>
        <v>1.4042495782506879</v>
      </c>
      <c r="P215">
        <f t="shared" si="61"/>
        <v>1.2791480606832299</v>
      </c>
      <c r="Q215">
        <f t="shared" si="62"/>
        <v>-0.58191568299053043</v>
      </c>
      <c r="R215">
        <f t="shared" si="63"/>
        <v>-1.0282549706871611</v>
      </c>
      <c r="S215">
        <f t="shared" si="72"/>
        <v>1.3613803612246478</v>
      </c>
      <c r="T215">
        <f t="shared" si="72"/>
        <v>4.0724695246053813</v>
      </c>
      <c r="U215">
        <f t="shared" si="72"/>
        <v>3.5935769116298686</v>
      </c>
      <c r="V215">
        <f t="shared" si="72"/>
        <v>0.55882680550150354</v>
      </c>
      <c r="W215">
        <f t="shared" si="72"/>
        <v>0.35763049206236691</v>
      </c>
      <c r="X215">
        <f t="shared" si="66"/>
        <v>9.9438840950237672</v>
      </c>
      <c r="Y215">
        <f t="shared" si="67"/>
        <v>2.2969576983705462</v>
      </c>
      <c r="Z215">
        <f t="shared" si="57"/>
        <v>0.13690629820453412</v>
      </c>
      <c r="AA215">
        <f t="shared" si="57"/>
        <v>0.40954515214466081</v>
      </c>
      <c r="AB215">
        <f t="shared" si="57"/>
        <v>0.36138563938292562</v>
      </c>
      <c r="AC215">
        <f t="shared" si="57"/>
        <v>5.6198040942689396E-2</v>
      </c>
      <c r="AD215">
        <f t="shared" si="57"/>
        <v>3.5964869325190191E-2</v>
      </c>
      <c r="AE215">
        <f t="shared" si="69"/>
        <v>1.0000000000000002</v>
      </c>
      <c r="AF215" s="17">
        <f t="shared" si="68"/>
        <v>9.2739023690630891</v>
      </c>
      <c r="AG215">
        <f t="shared" si="70"/>
        <v>53197.82323846755</v>
      </c>
      <c r="AH215">
        <f t="shared" si="71"/>
        <v>0.13344444445688272</v>
      </c>
      <c r="AI215">
        <f t="shared" si="73"/>
        <v>1.8269384906552378E-2</v>
      </c>
      <c r="AJ215">
        <f t="shared" si="73"/>
        <v>5.4651525307953773E-2</v>
      </c>
      <c r="AK215">
        <f t="shared" si="73"/>
        <v>4.8224905882149866E-2</v>
      </c>
      <c r="AL215">
        <f t="shared" si="73"/>
        <v>7.499316353162336E-3</v>
      </c>
      <c r="AM215">
        <f t="shared" si="73"/>
        <v>4.7993120070643873E-3</v>
      </c>
      <c r="AO215" s="32">
        <f t="shared" si="60"/>
        <v>99.490028199599806</v>
      </c>
      <c r="AP215">
        <f t="shared" si="60"/>
        <v>297.61712404939061</v>
      </c>
      <c r="AQ215">
        <f t="shared" si="60"/>
        <v>262.61952828074436</v>
      </c>
      <c r="AR215">
        <f t="shared" si="58"/>
        <v>40.839207191165308</v>
      </c>
      <c r="AS215" s="33">
        <f t="shared" si="58"/>
        <v>26.13572867197421</v>
      </c>
      <c r="AW215">
        <f>(((AO215-labtown_av20!AO215)/labtown_av20!AO215)/10)*100</f>
        <v>0.25680627523324778</v>
      </c>
      <c r="AX215">
        <f>(((AP215-labtown_av20!AP215)/labtown_av20!AP215)/10)*100</f>
        <v>0.25680627523324734</v>
      </c>
      <c r="AY215">
        <f>(((AQ215-labtown_av20!AQ215)/labtown_av20!AQ215)/10)*100</f>
        <v>0.21107978224104243</v>
      </c>
      <c r="AZ215">
        <f>(((AR215-labtown_av20!AR215)/labtown_av20!AR215)/10)*100</f>
        <v>0.18070876313246356</v>
      </c>
      <c r="BA215">
        <f>(((AS215-labtown_av20!AS215)/labtown_av20!AS215)/10)*100</f>
        <v>0.25680627523324623</v>
      </c>
    </row>
    <row r="216" spans="1:53" x14ac:dyDescent="0.35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2.33414708401363</v>
      </c>
      <c r="K216">
        <v>2.2924658860848144</v>
      </c>
      <c r="L216">
        <v>15</v>
      </c>
      <c r="M216">
        <v>2.3817827387894099</v>
      </c>
      <c r="N216">
        <f t="shared" si="64"/>
        <v>-1.8344958343051796</v>
      </c>
      <c r="O216">
        <f t="shared" si="65"/>
        <v>0.3327520828474102</v>
      </c>
      <c r="P216">
        <f t="shared" si="61"/>
        <v>1.1157446926342296</v>
      </c>
      <c r="Q216">
        <f t="shared" si="62"/>
        <v>-0.72924658860848146</v>
      </c>
      <c r="R216">
        <f t="shared" si="63"/>
        <v>-1.1168864598382464</v>
      </c>
      <c r="S216">
        <f t="shared" si="72"/>
        <v>0.15969399370907236</v>
      </c>
      <c r="T216">
        <f t="shared" si="72"/>
        <v>1.3948014603954904</v>
      </c>
      <c r="U216">
        <f t="shared" si="72"/>
        <v>3.0518400159483638</v>
      </c>
      <c r="V216">
        <f t="shared" si="72"/>
        <v>0.48227220262005954</v>
      </c>
      <c r="W216">
        <f t="shared" si="72"/>
        <v>0.32729726300995404</v>
      </c>
      <c r="X216">
        <f t="shared" si="66"/>
        <v>5.4159049356829403</v>
      </c>
      <c r="Y216">
        <f t="shared" si="67"/>
        <v>1.6893399829601627</v>
      </c>
      <c r="Z216">
        <f t="shared" si="57"/>
        <v>2.9486114620831155E-2</v>
      </c>
      <c r="AA216">
        <f t="shared" si="57"/>
        <v>0.25753802493942912</v>
      </c>
      <c r="AB216">
        <f t="shared" si="57"/>
        <v>0.56349586120708561</v>
      </c>
      <c r="AC216">
        <f t="shared" si="57"/>
        <v>8.9047390666440032E-2</v>
      </c>
      <c r="AD216">
        <f t="shared" si="57"/>
        <v>6.0432608566214095E-2</v>
      </c>
      <c r="AE216">
        <f t="shared" si="69"/>
        <v>1</v>
      </c>
      <c r="AF216" s="17">
        <f t="shared" si="68"/>
        <v>10.015328914256084</v>
      </c>
      <c r="AG216">
        <f t="shared" si="70"/>
        <v>72974.613715586602</v>
      </c>
      <c r="AH216">
        <f t="shared" si="71"/>
        <v>8.8795654199168142E-2</v>
      </c>
      <c r="AI216">
        <f t="shared" si="73"/>
        <v>2.618238837548359E-3</v>
      </c>
      <c r="AJ216">
        <f t="shared" si="73"/>
        <v>2.2868257405658288E-2</v>
      </c>
      <c r="AK216">
        <f t="shared" si="73"/>
        <v>5.0035983634406818E-2</v>
      </c>
      <c r="AL216">
        <f t="shared" si="73"/>
        <v>7.9070213089554413E-3</v>
      </c>
      <c r="AM216">
        <f t="shared" si="73"/>
        <v>5.3661530125992335E-3</v>
      </c>
      <c r="AO216" s="32">
        <f t="shared" si="60"/>
        <v>14.258206125349545</v>
      </c>
      <c r="AP216">
        <f t="shared" si="60"/>
        <v>124.53421862871009</v>
      </c>
      <c r="AQ216">
        <f t="shared" si="60"/>
        <v>272.48215789664835</v>
      </c>
      <c r="AR216">
        <f t="shared" si="58"/>
        <v>43.059455861629566</v>
      </c>
      <c r="AS216" s="33">
        <f t="shared" si="58"/>
        <v>29.222588350820054</v>
      </c>
      <c r="AW216">
        <f>(((AO216-labtown_av20!AO216)/labtown_av20!AO216)/10)*100</f>
        <v>0.28376786420195499</v>
      </c>
      <c r="AX216">
        <f>(((AP216-labtown_av20!AP216)/labtown_av20!AP216)/10)*100</f>
        <v>0.28376786420195216</v>
      </c>
      <c r="AY216">
        <f>(((AQ216-labtown_av20!AQ216)/labtown_av20!AQ216)/10)*100</f>
        <v>0.1559765742743352</v>
      </c>
      <c r="AZ216">
        <f>(((AR216-labtown_av20!AR216)/labtown_av20!AR216)/10)*100</f>
        <v>7.1665825872188449E-2</v>
      </c>
      <c r="BA216">
        <f>(((AS216-labtown_av20!AS216)/labtown_av20!AS216)/10)*100</f>
        <v>0.28376786420195771</v>
      </c>
    </row>
    <row r="217" spans="1:53" x14ac:dyDescent="0.35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4.1252275341028497</v>
      </c>
      <c r="K217">
        <v>4.0515627567081482</v>
      </c>
      <c r="L217">
        <v>15</v>
      </c>
      <c r="M217">
        <v>4.2094158511253603</v>
      </c>
      <c r="N217">
        <f t="shared" si="64"/>
        <v>-4.3931821915755114</v>
      </c>
      <c r="O217">
        <f t="shared" si="65"/>
        <v>-0.94659109578775569</v>
      </c>
      <c r="P217">
        <f t="shared" si="61"/>
        <v>0.92064485789236861</v>
      </c>
      <c r="Q217">
        <f t="shared" si="62"/>
        <v>-0.90515627567081491</v>
      </c>
      <c r="R217">
        <f t="shared" si="63"/>
        <v>-1.1839527299977686</v>
      </c>
      <c r="S217">
        <f t="shared" si="72"/>
        <v>1.2361330444860904E-2</v>
      </c>
      <c r="T217">
        <f t="shared" si="72"/>
        <v>0.38806163620071737</v>
      </c>
      <c r="U217">
        <f t="shared" si="72"/>
        <v>2.5109090474944513</v>
      </c>
      <c r="V217">
        <f t="shared" si="72"/>
        <v>0.4044786699881725</v>
      </c>
      <c r="W217">
        <f t="shared" si="72"/>
        <v>0.30606654602664402</v>
      </c>
      <c r="X217">
        <f t="shared" si="66"/>
        <v>3.6218772301548459</v>
      </c>
      <c r="Y217">
        <f t="shared" si="67"/>
        <v>1.2869924632917353</v>
      </c>
      <c r="Z217">
        <f t="shared" si="57"/>
        <v>3.4129623008597727E-3</v>
      </c>
      <c r="AA217">
        <f t="shared" si="57"/>
        <v>0.10714378526412023</v>
      </c>
      <c r="AB217">
        <f t="shared" si="57"/>
        <v>0.69326177778452824</v>
      </c>
      <c r="AC217">
        <f t="shared" si="57"/>
        <v>0.11167652691830193</v>
      </c>
      <c r="AD217">
        <f t="shared" si="57"/>
        <v>8.4504947732189917E-2</v>
      </c>
      <c r="AE217">
        <f t="shared" si="69"/>
        <v>1.0000000000000002</v>
      </c>
      <c r="AF217" s="17">
        <f t="shared" si="68"/>
        <v>8.6129679999005333</v>
      </c>
      <c r="AG217">
        <f t="shared" si="70"/>
        <v>13546.218694212745</v>
      </c>
      <c r="AH217">
        <f t="shared" si="71"/>
        <v>6.5860146330686847E-2</v>
      </c>
      <c r="AI217">
        <f t="shared" si="73"/>
        <v>2.247781965557423E-4</v>
      </c>
      <c r="AJ217">
        <f t="shared" si="73"/>
        <v>7.0565053759186471E-3</v>
      </c>
      <c r="AK217">
        <f t="shared" si="73"/>
        <v>4.565832213036114E-2</v>
      </c>
      <c r="AL217">
        <f t="shared" si="73"/>
        <v>7.3550324045422539E-3</v>
      </c>
      <c r="AM217">
        <f t="shared" si="73"/>
        <v>5.5655082233090711E-3</v>
      </c>
      <c r="AO217" s="32">
        <f t="shared" si="60"/>
        <v>1.2240800239511815</v>
      </c>
      <c r="AP217">
        <f t="shared" si="60"/>
        <v>38.427780816472946</v>
      </c>
      <c r="AQ217">
        <f t="shared" si="60"/>
        <v>248.6426214966242</v>
      </c>
      <c r="AR217">
        <f t="shared" si="58"/>
        <v>40.053476626595881</v>
      </c>
      <c r="AS217" s="33">
        <f t="shared" si="58"/>
        <v>30.308221810113224</v>
      </c>
      <c r="AW217">
        <f>(((AO217-labtown_av20!AO217)/labtown_av20!AO217)/10)*100</f>
        <v>0.30706848625232219</v>
      </c>
      <c r="AX217">
        <f>(((AP217-labtown_av20!AP217)/labtown_av20!AP217)/10)*100</f>
        <v>0.30706848625232108</v>
      </c>
      <c r="AY217">
        <f>(((AQ217-labtown_av20!AQ217)/labtown_av20!AQ217)/10)*100</f>
        <v>8.1786584352219721E-2</v>
      </c>
      <c r="AZ217">
        <f>(((AR217-labtown_av20!AR217)/labtown_av20!AR217)/10)*100</f>
        <v>-6.565910610976898E-2</v>
      </c>
      <c r="BA217">
        <f>(((AS217-labtown_av20!AS217)/labtown_av20!AS217)/10)*100</f>
        <v>0.30706848625232225</v>
      </c>
    </row>
    <row r="218" spans="1:53" x14ac:dyDescent="0.35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6.4449861646261999</v>
      </c>
      <c r="K218">
        <v>6.3298971259721561</v>
      </c>
      <c r="L218">
        <v>15</v>
      </c>
      <c r="M218">
        <v>6.5765164945165298</v>
      </c>
      <c r="N218">
        <f t="shared" si="64"/>
        <v>-7.707123092323128</v>
      </c>
      <c r="O218">
        <f t="shared" si="65"/>
        <v>-2.603561546161564</v>
      </c>
      <c r="P218">
        <f t="shared" si="61"/>
        <v>0.6679568642103606</v>
      </c>
      <c r="Q218">
        <f t="shared" si="62"/>
        <v>-1.1329897125972157</v>
      </c>
      <c r="R218">
        <f t="shared" si="63"/>
        <v>-1.3292801713518709</v>
      </c>
      <c r="S218">
        <f t="shared" si="72"/>
        <v>4.4961311370216766E-4</v>
      </c>
      <c r="T218">
        <f t="shared" si="72"/>
        <v>7.4009519943921687E-2</v>
      </c>
      <c r="U218">
        <f t="shared" si="72"/>
        <v>1.9502486245361126</v>
      </c>
      <c r="V218">
        <f t="shared" si="72"/>
        <v>0.32206892208576349</v>
      </c>
      <c r="W218">
        <f t="shared" si="72"/>
        <v>0.26466770814561069</v>
      </c>
      <c r="X218">
        <f t="shared" si="66"/>
        <v>2.6114443878251108</v>
      </c>
      <c r="Y218">
        <f t="shared" si="67"/>
        <v>0.95990347355933936</v>
      </c>
      <c r="Z218">
        <f t="shared" si="57"/>
        <v>1.7217028086001821E-4</v>
      </c>
      <c r="AA218">
        <f t="shared" si="57"/>
        <v>2.8340454152102023E-2</v>
      </c>
      <c r="AB218">
        <f t="shared" si="57"/>
        <v>0.74680840749602873</v>
      </c>
      <c r="AC218">
        <f t="shared" si="57"/>
        <v>0.12332980307269424</v>
      </c>
      <c r="AD218">
        <f t="shared" si="57"/>
        <v>0.10134916499831494</v>
      </c>
      <c r="AE218">
        <f t="shared" si="69"/>
        <v>0.99999999999999989</v>
      </c>
      <c r="AF218" s="17">
        <f t="shared" si="68"/>
        <v>9.8699979981782864</v>
      </c>
      <c r="AG218">
        <f t="shared" si="70"/>
        <v>37870.602470063022</v>
      </c>
      <c r="AH218">
        <f t="shared" si="71"/>
        <v>5.4456339288172881E-2</v>
      </c>
      <c r="AI218">
        <f t="shared" si="73"/>
        <v>9.3757632298531693E-6</v>
      </c>
      <c r="AJ218">
        <f t="shared" si="73"/>
        <v>1.5433173868877757E-3</v>
      </c>
      <c r="AK218">
        <f t="shared" si="73"/>
        <v>4.066845202186381E-2</v>
      </c>
      <c r="AL218">
        <f t="shared" si="73"/>
        <v>6.7160896004701837E-3</v>
      </c>
      <c r="AM218">
        <f t="shared" si="73"/>
        <v>5.5191045157212534E-3</v>
      </c>
      <c r="AO218" s="32">
        <f t="shared" si="60"/>
        <v>5.1057819018105674E-2</v>
      </c>
      <c r="AP218">
        <f t="shared" si="60"/>
        <v>8.4044805628528945</v>
      </c>
      <c r="AQ218">
        <f t="shared" si="60"/>
        <v>221.46916599464456</v>
      </c>
      <c r="AR218">
        <f t="shared" si="58"/>
        <v>36.573970451636342</v>
      </c>
      <c r="AS218" s="33">
        <f t="shared" si="58"/>
        <v>30.055520025127446</v>
      </c>
      <c r="AW218">
        <f>(((AO218-labtown_av20!AO218)/labtown_av20!AO218)/10)*100</f>
        <v>0.35685559011017037</v>
      </c>
      <c r="AX218">
        <f>(((AP218-labtown_av20!AP218)/labtown_av20!AP218)/10)*100</f>
        <v>0.35685559011017298</v>
      </c>
      <c r="AY218">
        <f>(((AQ218-labtown_av20!AQ218)/labtown_av20!AQ218)/10)*100</f>
        <v>5.370158445178826E-3</v>
      </c>
      <c r="AZ218">
        <f>(((AR218-labtown_av20!AR218)/labtown_av20!AR218)/10)*100</f>
        <v>-0.22230122806482641</v>
      </c>
      <c r="BA218">
        <f>(((AS218-labtown_av20!AS218)/labtown_av20!AS218)/10)*100</f>
        <v>0.35685559011017115</v>
      </c>
    </row>
    <row r="219" spans="1:53" x14ac:dyDescent="0.35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7.5315353068707198</v>
      </c>
      <c r="K219">
        <v>7.3970436049623194</v>
      </c>
      <c r="L219">
        <v>15</v>
      </c>
      <c r="M219">
        <v>7.6852401090517404</v>
      </c>
      <c r="N219">
        <f t="shared" si="64"/>
        <v>-9.2593361526724447</v>
      </c>
      <c r="O219">
        <f t="shared" si="65"/>
        <v>-3.3796680763362223</v>
      </c>
      <c r="P219">
        <f t="shared" si="61"/>
        <v>0.54960061835872476</v>
      </c>
      <c r="Q219">
        <f t="shared" si="62"/>
        <v>-1.2397043604962321</v>
      </c>
      <c r="R219">
        <f t="shared" si="63"/>
        <v>-1.3829783954179535</v>
      </c>
      <c r="S219">
        <f t="shared" si="72"/>
        <v>9.5218514724838024E-5</v>
      </c>
      <c r="T219">
        <f t="shared" si="72"/>
        <v>3.4058757766285225E-2</v>
      </c>
      <c r="U219">
        <f t="shared" si="72"/>
        <v>1.7325609266458375</v>
      </c>
      <c r="V219">
        <f t="shared" si="72"/>
        <v>0.28946978399337009</v>
      </c>
      <c r="W219">
        <f t="shared" si="72"/>
        <v>0.25083036739952519</v>
      </c>
      <c r="X219">
        <f t="shared" si="66"/>
        <v>2.3070150543197427</v>
      </c>
      <c r="Y219">
        <f t="shared" si="67"/>
        <v>0.83595450466652965</v>
      </c>
      <c r="Z219">
        <f t="shared" si="57"/>
        <v>4.1273469172447423E-5</v>
      </c>
      <c r="AA219">
        <f t="shared" si="57"/>
        <v>1.4763127662523187E-2</v>
      </c>
      <c r="AB219">
        <f t="shared" si="57"/>
        <v>0.75099680143036973</v>
      </c>
      <c r="AC219">
        <f t="shared" si="57"/>
        <v>0.12547372998340686</v>
      </c>
      <c r="AD219">
        <f t="shared" si="57"/>
        <v>0.10872506745452781</v>
      </c>
      <c r="AE219">
        <f t="shared" si="69"/>
        <v>1</v>
      </c>
      <c r="AF219" s="17">
        <f t="shared" si="68"/>
        <v>9.8720078519071119</v>
      </c>
      <c r="AG219">
        <f t="shared" si="70"/>
        <v>34793.156884414486</v>
      </c>
      <c r="AH219">
        <f t="shared" si="71"/>
        <v>4.8909870922526133E-2</v>
      </c>
      <c r="AI219">
        <f t="shared" si="73"/>
        <v>2.0186800497492648E-6</v>
      </c>
      <c r="AJ219">
        <f t="shared" si="73"/>
        <v>7.2206266838678395E-4</v>
      </c>
      <c r="AK219">
        <f t="shared" si="73"/>
        <v>3.6731156621189372E-2</v>
      </c>
      <c r="AL219">
        <f t="shared" si="73"/>
        <v>6.1369039376563267E-3</v>
      </c>
      <c r="AM219">
        <f t="shared" si="73"/>
        <v>5.3177290152439027E-3</v>
      </c>
      <c r="AO219" s="32">
        <f t="shared" si="60"/>
        <v>1.0993174433775954E-2</v>
      </c>
      <c r="AP219">
        <f t="shared" si="60"/>
        <v>3.9321540165216216</v>
      </c>
      <c r="AQ219">
        <f t="shared" si="60"/>
        <v>200.02774186094194</v>
      </c>
      <c r="AR219">
        <f t="shared" si="58"/>
        <v>33.419885176138763</v>
      </c>
      <c r="AS219" s="33">
        <f t="shared" si="58"/>
        <v>28.958884625321812</v>
      </c>
      <c r="AW219">
        <f>(((AO219-labtown_av20!AO219)/labtown_av20!AO219)/10)*100</f>
        <v>0.36302440365256433</v>
      </c>
      <c r="AX219">
        <f>(((AP219-labtown_av20!AP219)/labtown_av20!AP219)/10)*100</f>
        <v>0.36302440365256772</v>
      </c>
      <c r="AY219">
        <f>(((AQ219-labtown_av20!AQ219)/labtown_av20!AQ219)/10)*100</f>
        <v>-4.6775047257828134E-2</v>
      </c>
      <c r="AZ219">
        <f>(((AR219-labtown_av20!AR219)/labtown_av20!AR219)/10)*100</f>
        <v>-0.31093166590416738</v>
      </c>
      <c r="BA219">
        <f>(((AS219-labtown_av20!AS219)/labtown_av20!AS219)/10)*100</f>
        <v>0.36302440365256666</v>
      </c>
    </row>
    <row r="220" spans="1:53" x14ac:dyDescent="0.35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9.5239753992781093</v>
      </c>
      <c r="K220">
        <v>9.3539044100052866</v>
      </c>
      <c r="L220">
        <v>15</v>
      </c>
      <c r="M220">
        <v>9.7183422441613292</v>
      </c>
      <c r="N220">
        <f t="shared" si="64"/>
        <v>-12.105679141825798</v>
      </c>
      <c r="O220">
        <f t="shared" si="65"/>
        <v>-4.8028395709128988</v>
      </c>
      <c r="P220">
        <f t="shared" si="61"/>
        <v>0.33256696543577735</v>
      </c>
      <c r="Q220">
        <f t="shared" si="62"/>
        <v>-1.4353904410005287</v>
      </c>
      <c r="R220">
        <f t="shared" si="63"/>
        <v>-1.4467614683674406</v>
      </c>
      <c r="S220">
        <f t="shared" si="72"/>
        <v>5.5280294625114518E-6</v>
      </c>
      <c r="T220">
        <f t="shared" si="72"/>
        <v>8.2064112461926152E-3</v>
      </c>
      <c r="U220">
        <f t="shared" si="72"/>
        <v>1.3945432822567718</v>
      </c>
      <c r="V220">
        <f t="shared" si="72"/>
        <v>0.23802241216100808</v>
      </c>
      <c r="W220">
        <f t="shared" si="72"/>
        <v>0.23533118281763671</v>
      </c>
      <c r="X220">
        <f t="shared" si="66"/>
        <v>1.876108816511072</v>
      </c>
      <c r="Y220">
        <f t="shared" si="67"/>
        <v>0.62919985343865359</v>
      </c>
      <c r="Z220">
        <f t="shared" si="57"/>
        <v>2.9465398882308528E-6</v>
      </c>
      <c r="AA220">
        <f t="shared" si="57"/>
        <v>4.3741659193594993E-3</v>
      </c>
      <c r="AB220">
        <f t="shared" si="57"/>
        <v>0.74331684280987009</v>
      </c>
      <c r="AC220">
        <f t="shared" si="57"/>
        <v>0.12687025937208124</v>
      </c>
      <c r="AD220">
        <f t="shared" si="57"/>
        <v>0.12543578535880084</v>
      </c>
      <c r="AE220">
        <f t="shared" si="69"/>
        <v>1</v>
      </c>
      <c r="AF220" s="17">
        <f t="shared" si="68"/>
        <v>9.1280125360663948</v>
      </c>
      <c r="AG220">
        <f t="shared" si="70"/>
        <v>14306.259295811917</v>
      </c>
      <c r="AH220">
        <f t="shared" si="71"/>
        <v>4.3334314307435853E-2</v>
      </c>
      <c r="AI220">
        <f t="shared" si="73"/>
        <v>1.2768628563599267E-7</v>
      </c>
      <c r="AJ220">
        <f t="shared" si="73"/>
        <v>1.8955148078239866E-4</v>
      </c>
      <c r="AK220">
        <f t="shared" si="73"/>
        <v>3.2211125696333803E-2</v>
      </c>
      <c r="AL220">
        <f t="shared" si="73"/>
        <v>5.4978356958956774E-3</v>
      </c>
      <c r="AM220">
        <f t="shared" si="73"/>
        <v>5.4356737481383362E-3</v>
      </c>
      <c r="AO220" s="32">
        <f t="shared" si="60"/>
        <v>6.9534427259622237E-4</v>
      </c>
      <c r="AP220">
        <f t="shared" si="60"/>
        <v>1.0322450517506523</v>
      </c>
      <c r="AQ220">
        <f t="shared" si="60"/>
        <v>175.41290088642955</v>
      </c>
      <c r="AR220">
        <f t="shared" si="58"/>
        <v>29.939695902145626</v>
      </c>
      <c r="AS220" s="33">
        <f t="shared" si="58"/>
        <v>29.601179090170099</v>
      </c>
      <c r="AW220">
        <f>(((AO220-labtown_av20!AO220)/labtown_av20!AO220)/10)*100</f>
        <v>0.40003369161491825</v>
      </c>
      <c r="AX220">
        <f>(((AP220-labtown_av20!AP220)/labtown_av20!AP220)/10)*100</f>
        <v>0.40003369161492114</v>
      </c>
      <c r="AY220">
        <f>(((AQ220-labtown_av20!AQ220)/labtown_av20!AQ220)/10)*100</f>
        <v>-0.11728028240678742</v>
      </c>
      <c r="AZ220">
        <f>(((AR220-labtown_av20!AR220)/labtown_av20!AR220)/10)*100</f>
        <v>-0.44778035464324045</v>
      </c>
      <c r="BA220">
        <f>(((AS220-labtown_av20!AS220)/labtown_av20!AS220)/10)*100</f>
        <v>0.40003369161492042</v>
      </c>
    </row>
    <row r="221" spans="1:53" x14ac:dyDescent="0.35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11.767129378055699</v>
      </c>
      <c r="K221">
        <v>11.55700206773332</v>
      </c>
      <c r="L221">
        <v>15</v>
      </c>
      <c r="M221">
        <v>12.0072748755671</v>
      </c>
      <c r="N221">
        <f t="shared" si="64"/>
        <v>-15.310184825793957</v>
      </c>
      <c r="O221">
        <f t="shared" si="65"/>
        <v>-6.4050924128969786</v>
      </c>
      <c r="P221">
        <f t="shared" si="61"/>
        <v>8.8223407033215739E-2</v>
      </c>
      <c r="Q221">
        <f t="shared" si="62"/>
        <v>-1.655700206773332</v>
      </c>
      <c r="R221">
        <f t="shared" si="63"/>
        <v>-1.5702155593894103</v>
      </c>
      <c r="S221">
        <f t="shared" si="72"/>
        <v>2.2432166161308724E-7</v>
      </c>
      <c r="T221">
        <f t="shared" si="72"/>
        <v>1.6531174452701187E-3</v>
      </c>
      <c r="U221">
        <f t="shared" si="72"/>
        <v>1.0922321071078231</v>
      </c>
      <c r="V221">
        <f t="shared" si="72"/>
        <v>0.19095829858801452</v>
      </c>
      <c r="W221">
        <f t="shared" si="72"/>
        <v>0.20800034109769272</v>
      </c>
      <c r="X221">
        <f t="shared" si="66"/>
        <v>1.4928440885604621</v>
      </c>
      <c r="Y221">
        <f t="shared" si="67"/>
        <v>0.40068308481231968</v>
      </c>
      <c r="Z221">
        <f t="shared" si="57"/>
        <v>1.50264627988981E-7</v>
      </c>
      <c r="AA221">
        <f t="shared" si="57"/>
        <v>1.1073610820700017E-3</v>
      </c>
      <c r="AB221">
        <f t="shared" si="57"/>
        <v>0.73164512990841124</v>
      </c>
      <c r="AC221">
        <f t="shared" si="57"/>
        <v>0.12791576833194557</v>
      </c>
      <c r="AD221">
        <f t="shared" si="57"/>
        <v>0.13933159041294516</v>
      </c>
      <c r="AE221">
        <f t="shared" si="69"/>
        <v>0.99999999999999989</v>
      </c>
      <c r="AF221" s="17">
        <f t="shared" si="68"/>
        <v>8.6284315092255301</v>
      </c>
      <c r="AG221">
        <f t="shared" si="70"/>
        <v>7397.5908738137996</v>
      </c>
      <c r="AH221">
        <f t="shared" si="71"/>
        <v>3.8641364804181608E-2</v>
      </c>
      <c r="AI221">
        <f t="shared" si="73"/>
        <v>5.8064303072868531E-9</v>
      </c>
      <c r="AJ221">
        <f t="shared" si="73"/>
        <v>4.2789943542220226E-5</v>
      </c>
      <c r="AK221">
        <f t="shared" si="73"/>
        <v>2.8271766371993762E-2</v>
      </c>
      <c r="AL221">
        <f t="shared" si="73"/>
        <v>4.9428398683218893E-3</v>
      </c>
      <c r="AM221">
        <f t="shared" si="73"/>
        <v>5.3839628138934266E-3</v>
      </c>
      <c r="AO221" s="32">
        <f t="shared" si="60"/>
        <v>3.1620216989560081E-5</v>
      </c>
      <c r="AP221">
        <f t="shared" si="60"/>
        <v>0.23302222332334377</v>
      </c>
      <c r="AQ221">
        <f t="shared" si="60"/>
        <v>153.96023719404758</v>
      </c>
      <c r="AR221">
        <f t="shared" si="58"/>
        <v>26.917341793432705</v>
      </c>
      <c r="AS221" s="33">
        <f t="shared" si="58"/>
        <v>29.319575613503048</v>
      </c>
      <c r="AW221">
        <f>(((AO221-labtown_av20!AO221)/labtown_av20!AO221)/10)*100</f>
        <v>0.44039947123923079</v>
      </c>
      <c r="AX221">
        <f>(((AP221-labtown_av20!AP221)/labtown_av20!AP221)/10)*100</f>
        <v>0.44039947123922951</v>
      </c>
      <c r="AY221">
        <f>(((AQ221-labtown_av20!AQ221)/labtown_av20!AQ221)/10)*100</f>
        <v>-0.19742945144724514</v>
      </c>
      <c r="AZ221">
        <f>(((AR221-labtown_av20!AR221)/labtown_av20!AR221)/10)*100</f>
        <v>-0.60085065385651037</v>
      </c>
      <c r="BA221">
        <f>(((AS221-labtown_av20!AS221)/labtown_av20!AS221)/10)*100</f>
        <v>0.44039947123923107</v>
      </c>
    </row>
    <row r="222" spans="1:53" x14ac:dyDescent="0.35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12.391490173401101</v>
      </c>
      <c r="K222">
        <v>12.170213563161722</v>
      </c>
      <c r="L222">
        <v>15</v>
      </c>
      <c r="M222">
        <v>12.6443777279603</v>
      </c>
      <c r="N222">
        <f t="shared" si="64"/>
        <v>-16.202128819144438</v>
      </c>
      <c r="O222">
        <f t="shared" si="65"/>
        <v>-6.8510644095722188</v>
      </c>
      <c r="P222">
        <f t="shared" si="61"/>
        <v>2.0212677540241697E-2</v>
      </c>
      <c r="Q222">
        <f t="shared" si="62"/>
        <v>-1.7170213563161723</v>
      </c>
      <c r="R222">
        <f t="shared" si="63"/>
        <v>-1.622362097673421</v>
      </c>
      <c r="S222">
        <f t="shared" si="72"/>
        <v>9.1940076073384062E-8</v>
      </c>
      <c r="T222">
        <f t="shared" si="72"/>
        <v>1.0583285980784131E-3</v>
      </c>
      <c r="U222">
        <f t="shared" si="72"/>
        <v>1.0204183370126787</v>
      </c>
      <c r="V222">
        <f t="shared" si="72"/>
        <v>0.17960031731717696</v>
      </c>
      <c r="W222">
        <f t="shared" si="72"/>
        <v>0.19743179468092917</v>
      </c>
      <c r="X222">
        <f t="shared" si="66"/>
        <v>1.3985088695489394</v>
      </c>
      <c r="Y222">
        <f t="shared" si="67"/>
        <v>0.33540657582706601</v>
      </c>
      <c r="Z222">
        <f t="shared" si="57"/>
        <v>6.5741503736788927E-8</v>
      </c>
      <c r="AA222">
        <f t="shared" si="57"/>
        <v>7.5675501323045266E-4</v>
      </c>
      <c r="AB222">
        <f t="shared" si="57"/>
        <v>0.72964738317447631</v>
      </c>
      <c r="AC222">
        <f t="shared" si="57"/>
        <v>0.12842272310729314</v>
      </c>
      <c r="AD222">
        <f t="shared" si="57"/>
        <v>0.14117307296349632</v>
      </c>
      <c r="AE222">
        <f t="shared" si="69"/>
        <v>1</v>
      </c>
      <c r="AF222" s="17">
        <f t="shared" si="68"/>
        <v>9.2305467269012063</v>
      </c>
      <c r="AG222">
        <f t="shared" si="70"/>
        <v>12904.499525767893</v>
      </c>
      <c r="AH222">
        <f t="shared" si="71"/>
        <v>4.0531620077249697E-2</v>
      </c>
      <c r="AI222">
        <f t="shared" si="73"/>
        <v>2.66460965276662E-9</v>
      </c>
      <c r="AJ222">
        <f t="shared" si="73"/>
        <v>3.0672506687810775E-5</v>
      </c>
      <c r="AK222">
        <f t="shared" si="73"/>
        <v>2.9573790525187306E-2</v>
      </c>
      <c r="AL222">
        <f t="shared" si="73"/>
        <v>5.2051810222706408E-3</v>
      </c>
      <c r="AM222">
        <f t="shared" si="73"/>
        <v>5.7219733584942837E-3</v>
      </c>
      <c r="AO222" s="32">
        <f t="shared" si="60"/>
        <v>1.4510728787568381E-5</v>
      </c>
      <c r="AP222">
        <f t="shared" si="60"/>
        <v>0.16703400639548832</v>
      </c>
      <c r="AQ222">
        <f t="shared" si="60"/>
        <v>161.05070139852808</v>
      </c>
      <c r="AR222">
        <f t="shared" si="58"/>
        <v>28.345979316687025</v>
      </c>
      <c r="AS222" s="33">
        <f t="shared" si="58"/>
        <v>31.16028775494139</v>
      </c>
      <c r="AW222">
        <f>(((AO222-labtown_av20!AO222)/labtown_av20!AO222)/10)*100</f>
        <v>0.47626940998839373</v>
      </c>
      <c r="AX222">
        <f>(((AP222-labtown_av20!AP222)/labtown_av20!AP222)/10)*100</f>
        <v>0.47626940998839584</v>
      </c>
      <c r="AY222">
        <f>(((AQ222-labtown_av20!AQ222)/labtown_av20!AQ222)/10)*100</f>
        <v>-0.19659611946188385</v>
      </c>
      <c r="AZ222">
        <f>(((AR222-labtown_av20!AR222)/labtown_av20!AR222)/10)*100</f>
        <v>-0.62098883388210213</v>
      </c>
      <c r="BA222">
        <f>(((AS222-labtown_av20!AS222)/labtown_av20!AS222)/10)*100</f>
        <v>0.47626940998839551</v>
      </c>
    </row>
    <row r="223" spans="1:53" x14ac:dyDescent="0.35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16.287191368696799</v>
      </c>
      <c r="K223">
        <v>15.996348665684421</v>
      </c>
      <c r="L223">
        <v>19.389513534162901</v>
      </c>
      <c r="M223">
        <v>16.619583029282499</v>
      </c>
      <c r="N223">
        <f t="shared" si="64"/>
        <v>-21.767416240995477</v>
      </c>
      <c r="O223">
        <f t="shared" si="65"/>
        <v>-9.6337081204977384</v>
      </c>
      <c r="P223">
        <f t="shared" si="61"/>
        <v>-0.4041404883759051</v>
      </c>
      <c r="Q223">
        <f t="shared" si="62"/>
        <v>-2.0996348665684419</v>
      </c>
      <c r="R223">
        <f t="shared" si="63"/>
        <v>-2.0394033023123854</v>
      </c>
      <c r="S223">
        <f t="shared" si="72"/>
        <v>3.5199074228765347E-10</v>
      </c>
      <c r="T223">
        <f t="shared" si="72"/>
        <v>6.5483777320362872E-5</v>
      </c>
      <c r="U223">
        <f t="shared" si="72"/>
        <v>0.66755033161898125</v>
      </c>
      <c r="V223">
        <f t="shared" si="72"/>
        <v>0.12250114935293376</v>
      </c>
      <c r="W223">
        <f t="shared" si="72"/>
        <v>0.13010632186237514</v>
      </c>
      <c r="X223">
        <f t="shared" si="66"/>
        <v>0.92022328696360123</v>
      </c>
      <c r="Y223">
        <f t="shared" si="67"/>
        <v>-8.3138935165407588E-2</v>
      </c>
      <c r="Z223">
        <f t="shared" ref="Z223:AD273" si="74">S223/$X223</f>
        <v>3.8250579753213333E-10</v>
      </c>
      <c r="AA223">
        <f t="shared" si="74"/>
        <v>7.1160747883739479E-5</v>
      </c>
      <c r="AB223">
        <f t="shared" si="74"/>
        <v>0.72542212425600761</v>
      </c>
      <c r="AC223">
        <f t="shared" si="74"/>
        <v>0.13312111428644949</v>
      </c>
      <c r="AD223">
        <f t="shared" si="74"/>
        <v>0.14138560032715342</v>
      </c>
      <c r="AE223">
        <f t="shared" si="69"/>
        <v>1</v>
      </c>
      <c r="AF223" s="17">
        <f t="shared" si="68"/>
        <v>9.8021073208252112</v>
      </c>
      <c r="AG223">
        <f t="shared" si="70"/>
        <v>17050.078148815945</v>
      </c>
      <c r="AH223">
        <f t="shared" si="71"/>
        <v>3.1971190249878857E-2</v>
      </c>
      <c r="AI223">
        <f t="shared" si="73"/>
        <v>1.2229165624581477E-11</v>
      </c>
      <c r="AJ223">
        <f t="shared" si="73"/>
        <v>2.275093808914699E-6</v>
      </c>
      <c r="AK223">
        <f t="shared" si="73"/>
        <v>2.3192608746060078E-2</v>
      </c>
      <c r="AL223">
        <f t="shared" si="73"/>
        <v>4.2560404711279431E-3</v>
      </c>
      <c r="AM223">
        <f t="shared" si="73"/>
        <v>4.5202659266527561E-3</v>
      </c>
      <c r="AO223" s="32">
        <f t="shared" si="60"/>
        <v>6.6596660975204552E-8</v>
      </c>
      <c r="AP223">
        <f t="shared" si="60"/>
        <v>1.2389533000888138E-2</v>
      </c>
      <c r="AQ223">
        <f t="shared" si="60"/>
        <v>126.30054651375994</v>
      </c>
      <c r="AR223">
        <f t="shared" si="58"/>
        <v>23.17722181983758</v>
      </c>
      <c r="AS223" s="33">
        <f t="shared" si="58"/>
        <v>24.616120729443864</v>
      </c>
      <c r="AW223">
        <f>(((AO223-labtown_av20!AO223)/labtown_av20!AO223)/10)*100</f>
        <v>0.55231872498844603</v>
      </c>
      <c r="AX223">
        <f>(((AP223-labtown_av20!AP223)/labtown_av20!AP223)/10)*100</f>
        <v>0.55231872498844481</v>
      </c>
      <c r="AY223">
        <f>(((AQ223-labtown_av20!AQ223)/labtown_av20!AQ223)/10)*100</f>
        <v>-0.32937626717486218</v>
      </c>
      <c r="AZ223">
        <f>(((AR223-labtown_av20!AR223)/labtown_av20!AR223)/10)*100</f>
        <v>-0.87585434144221186</v>
      </c>
      <c r="BA223">
        <f>(((AS223-labtown_av20!AS223)/labtown_av20!AS223)/10)*100</f>
        <v>0.55231872498844192</v>
      </c>
    </row>
    <row r="224" spans="1:53" x14ac:dyDescent="0.35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16.489092997536499</v>
      </c>
      <c r="K224">
        <v>16.194644908294819</v>
      </c>
      <c r="L224">
        <v>19.629872616114898</v>
      </c>
      <c r="M224">
        <v>16.825605099527099</v>
      </c>
      <c r="N224">
        <f t="shared" si="64"/>
        <v>-22.055847139337875</v>
      </c>
      <c r="O224">
        <f t="shared" si="65"/>
        <v>-9.7779235696689373</v>
      </c>
      <c r="P224">
        <f t="shared" si="61"/>
        <v>-0.426133344374514</v>
      </c>
      <c r="Q224">
        <f t="shared" si="62"/>
        <v>-2.1194644908294817</v>
      </c>
      <c r="R224">
        <f t="shared" si="63"/>
        <v>-2.0556323698658203</v>
      </c>
      <c r="S224">
        <f t="shared" si="72"/>
        <v>2.6379544587721841E-10</v>
      </c>
      <c r="T224">
        <f t="shared" si="72"/>
        <v>5.6689385481413478E-5</v>
      </c>
      <c r="U224">
        <f t="shared" si="72"/>
        <v>0.65302925853673266</v>
      </c>
      <c r="V224">
        <f t="shared" si="72"/>
        <v>0.12009592376308879</v>
      </c>
      <c r="W224">
        <f t="shared" si="72"/>
        <v>0.12801185913451499</v>
      </c>
      <c r="X224">
        <f t="shared" si="66"/>
        <v>0.90119373108361323</v>
      </c>
      <c r="Y224">
        <f t="shared" si="67"/>
        <v>-0.10403502663597707</v>
      </c>
      <c r="Z224">
        <f t="shared" si="74"/>
        <v>2.9271779949026667E-10</v>
      </c>
      <c r="AA224">
        <f t="shared" si="74"/>
        <v>6.2904771222996672E-5</v>
      </c>
      <c r="AB224">
        <f t="shared" si="74"/>
        <v>0.72462694314519627</v>
      </c>
      <c r="AC224">
        <f t="shared" si="74"/>
        <v>0.13326315931945407</v>
      </c>
      <c r="AD224">
        <f t="shared" si="74"/>
        <v>0.14204699247140901</v>
      </c>
      <c r="AE224">
        <f t="shared" si="69"/>
        <v>1.0000000000000002</v>
      </c>
      <c r="AF224" s="18">
        <f t="shared" si="68"/>
        <v>9.9154847935456214</v>
      </c>
      <c r="AG224">
        <f t="shared" si="70"/>
        <v>18819.715100499714</v>
      </c>
      <c r="AH224">
        <f t="shared" si="71"/>
        <v>3.6550747112859674E-2</v>
      </c>
      <c r="AI224">
        <f t="shared" si="73"/>
        <v>1.0699054264601501E-11</v>
      </c>
      <c r="AJ224">
        <f t="shared" si="73"/>
        <v>2.299216385164044E-6</v>
      </c>
      <c r="AK224">
        <f t="shared" si="73"/>
        <v>2.6485656150064613E-2</v>
      </c>
      <c r="AL224">
        <f t="shared" si="73"/>
        <v>4.8708680357460949E-3</v>
      </c>
      <c r="AM224">
        <f t="shared" si="73"/>
        <v>5.191923699964753E-3</v>
      </c>
      <c r="AO224" s="34">
        <f t="shared" si="60"/>
        <v>5.82640967902802E-8</v>
      </c>
      <c r="AP224" s="35">
        <f t="shared" si="60"/>
        <v>1.252089789377151E-2</v>
      </c>
      <c r="AQ224" s="35">
        <f t="shared" si="60"/>
        <v>144.2335738577471</v>
      </c>
      <c r="AR224" s="35">
        <f t="shared" si="58"/>
        <v>26.525403056076826</v>
      </c>
      <c r="AS224" s="36">
        <f t="shared" si="58"/>
        <v>28.273783598177044</v>
      </c>
      <c r="AT224">
        <f>SUM(AO205:AS224)</f>
        <v>5707.9664428138858</v>
      </c>
      <c r="AU224">
        <f>C224*0.5</f>
        <v>5445.7240190892999</v>
      </c>
      <c r="AW224">
        <f>(((AO224-labtown_av20!AO224)/labtown_av20!AO224)/10)*100</f>
        <v>0.6122108560095012</v>
      </c>
      <c r="AX224">
        <f>(((AP224-labtown_av20!AP224)/labtown_av20!AP224)/10)*100</f>
        <v>0.61221085600950409</v>
      </c>
      <c r="AY224">
        <f>(((AQ224-labtown_av20!AQ224)/labtown_av20!AQ224)/10)*100</f>
        <v>-0.2850019812897544</v>
      </c>
      <c r="AZ224">
        <f>(((AR224-labtown_av20!AR224)/labtown_av20!AR224)/10)*100</f>
        <v>-0.84059462633906223</v>
      </c>
      <c r="BA224">
        <f>(((AS224-labtown_av20!AS224)/labtown_av20!AS224)/10)*100</f>
        <v>0.61221085600950664</v>
      </c>
    </row>
    <row r="225" spans="1:53" x14ac:dyDescent="0.35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21.3152188338019</v>
      </c>
      <c r="K225">
        <v>20.934589926055519</v>
      </c>
      <c r="L225">
        <v>25.375260516430899</v>
      </c>
      <c r="M225">
        <v>21.750223299797899</v>
      </c>
      <c r="N225">
        <f t="shared" si="64"/>
        <v>-28.950312619717078</v>
      </c>
      <c r="O225">
        <f t="shared" si="65"/>
        <v>-13.225156309858539</v>
      </c>
      <c r="P225">
        <f t="shared" si="61"/>
        <v>-0.97183633725342611</v>
      </c>
      <c r="Q225">
        <f t="shared" si="62"/>
        <v>-2.593458992605552</v>
      </c>
      <c r="R225">
        <f t="shared" si="63"/>
        <v>-2.5734736071106505</v>
      </c>
      <c r="S225">
        <f t="shared" si="72"/>
        <v>2.673246333776173E-13</v>
      </c>
      <c r="T225">
        <f t="shared" si="72"/>
        <v>1.804627588082952E-6</v>
      </c>
      <c r="U225">
        <f t="shared" si="72"/>
        <v>0.37838755256682682</v>
      </c>
      <c r="V225">
        <f t="shared" si="72"/>
        <v>7.4760994597898256E-2</v>
      </c>
      <c r="W225">
        <f t="shared" si="72"/>
        <v>7.6270152211835418E-2</v>
      </c>
      <c r="X225">
        <f t="shared" si="66"/>
        <v>0.52942050400441598</v>
      </c>
      <c r="Y225">
        <f t="shared" si="67"/>
        <v>-0.63597225929234813</v>
      </c>
      <c r="Z225">
        <f t="shared" si="74"/>
        <v>5.0493819441376886E-13</v>
      </c>
      <c r="AA225">
        <f t="shared" si="74"/>
        <v>3.4086847306312474E-6</v>
      </c>
      <c r="AB225">
        <f t="shared" si="74"/>
        <v>0.71472024544721946</v>
      </c>
      <c r="AC225">
        <f t="shared" si="74"/>
        <v>0.14121288093759712</v>
      </c>
      <c r="AD225">
        <f t="shared" si="74"/>
        <v>0.1440634649299477</v>
      </c>
      <c r="AE225">
        <f t="shared" si="69"/>
        <v>0.99999999999999978</v>
      </c>
      <c r="AF225" s="16">
        <f t="shared" si="68"/>
        <v>9.3332106495075688</v>
      </c>
      <c r="AG225">
        <f t="shared" si="70"/>
        <v>7244.7334848849314</v>
      </c>
      <c r="AH225">
        <f>AG225/C409</f>
        <v>2.3788005847361991E-2</v>
      </c>
      <c r="AI225">
        <f t="shared" si="73"/>
        <v>1.201147272127114E-14</v>
      </c>
      <c r="AJ225">
        <f t="shared" si="73"/>
        <v>8.1085812304069643E-8</v>
      </c>
      <c r="AK225">
        <f t="shared" si="73"/>
        <v>1.7001769377926454E-2</v>
      </c>
      <c r="AL225">
        <f t="shared" si="73"/>
        <v>3.3591728374663928E-3</v>
      </c>
      <c r="AM225">
        <f t="shared" si="73"/>
        <v>3.426982546144825E-3</v>
      </c>
      <c r="AO225" s="29">
        <f t="shared" si="60"/>
        <v>1.1876725481739036E-10</v>
      </c>
      <c r="AP225" s="30">
        <f t="shared" si="60"/>
        <v>8.0176174524695379E-4</v>
      </c>
      <c r="AQ225" s="30">
        <f t="shared" si="60"/>
        <v>168.11039935833978</v>
      </c>
      <c r="AR225" s="30">
        <f t="shared" si="58"/>
        <v>33.214889266368537</v>
      </c>
      <c r="AS225" s="31">
        <f t="shared" si="58"/>
        <v>33.885379316722002</v>
      </c>
      <c r="AW225">
        <f>(((AO225-labtown_av20!AO225)/labtown_av20!AO225)/10)*100</f>
        <v>0.66786095385935307</v>
      </c>
      <c r="AX225">
        <f>(((AP225-labtown_av20!AP225)/labtown_av20!AP225)/10)*100</f>
        <v>0.66786095385935107</v>
      </c>
      <c r="AY225">
        <f>(((AQ225-labtown_av20!AQ225)/labtown_av20!AQ225)/10)*100</f>
        <v>-0.48331189672693942</v>
      </c>
      <c r="AZ225">
        <f>(((AR225-labtown_av20!AR225)/labtown_av20!AR225)/10)*100</f>
        <v>-1.1808885843794006</v>
      </c>
      <c r="BA225">
        <f>(((AS225-labtown_av20!AS225)/labtown_av20!AS225)/10)*100</f>
        <v>0.66786095385935051</v>
      </c>
    </row>
    <row r="226" spans="1:53" x14ac:dyDescent="0.35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18.388828453975201</v>
      </c>
      <c r="K226">
        <v>18.060456517297041</v>
      </c>
      <c r="L226">
        <v>21.8914624452086</v>
      </c>
      <c r="M226">
        <v>18.764110667321599</v>
      </c>
      <c r="N226">
        <f t="shared" si="64"/>
        <v>-24.769754934250315</v>
      </c>
      <c r="O226">
        <f t="shared" si="65"/>
        <v>-11.134877467125158</v>
      </c>
      <c r="P226">
        <f t="shared" si="61"/>
        <v>-0.65306881373658243</v>
      </c>
      <c r="Q226">
        <f t="shared" si="62"/>
        <v>-2.3060456517297041</v>
      </c>
      <c r="R226">
        <f t="shared" si="63"/>
        <v>-2.2638834539640036</v>
      </c>
      <c r="S226">
        <f t="shared" si="72"/>
        <v>1.7483650405270693E-11</v>
      </c>
      <c r="T226">
        <f t="shared" si="72"/>
        <v>1.459432990833293E-5</v>
      </c>
      <c r="U226">
        <f t="shared" si="72"/>
        <v>0.52044617121128167</v>
      </c>
      <c r="V226">
        <f t="shared" si="72"/>
        <v>9.9654542209672667E-2</v>
      </c>
      <c r="W226">
        <f t="shared" si="72"/>
        <v>0.10394603029953239</v>
      </c>
      <c r="X226">
        <f t="shared" si="66"/>
        <v>0.72406133806787876</v>
      </c>
      <c r="Y226">
        <f t="shared" si="67"/>
        <v>-0.32287916909681907</v>
      </c>
      <c r="Z226">
        <f t="shared" si="74"/>
        <v>2.4146642675225465E-11</v>
      </c>
      <c r="AA226">
        <f t="shared" si="74"/>
        <v>2.0156206582272662E-5</v>
      </c>
      <c r="AB226">
        <f t="shared" si="74"/>
        <v>0.71878740632674309</v>
      </c>
      <c r="AC226">
        <f t="shared" si="74"/>
        <v>0.13763273492214873</v>
      </c>
      <c r="AD226">
        <f t="shared" si="74"/>
        <v>0.1435597025203792</v>
      </c>
      <c r="AE226">
        <f t="shared" si="69"/>
        <v>1</v>
      </c>
      <c r="AF226" s="17">
        <f t="shared" si="68"/>
        <v>8.8419653060436207</v>
      </c>
      <c r="AG226">
        <f t="shared" si="70"/>
        <v>5518.9885438722877</v>
      </c>
      <c r="AH226">
        <f t="shared" ref="AH226:AH244" si="75">AG226/C410</f>
        <v>2.7299595199023474E-2</v>
      </c>
      <c r="AI226">
        <f t="shared" si="73"/>
        <v>6.5919357044912044E-13</v>
      </c>
      <c r="AJ226">
        <f t="shared" si="73"/>
        <v>5.5025628044393607E-7</v>
      </c>
      <c r="AK226">
        <f t="shared" si="73"/>
        <v>1.9622605226876092E-2</v>
      </c>
      <c r="AL226">
        <f t="shared" si="73"/>
        <v>3.7573179495091619E-3</v>
      </c>
      <c r="AM226">
        <f t="shared" si="73"/>
        <v>3.919121765698582E-3</v>
      </c>
      <c r="AO226" s="32">
        <f t="shared" si="60"/>
        <v>6.5179859765964471E-9</v>
      </c>
      <c r="AP226">
        <f t="shared" si="60"/>
        <v>5.4408338919691027E-3</v>
      </c>
      <c r="AQ226">
        <f t="shared" si="60"/>
        <v>194.0247469433387</v>
      </c>
      <c r="AR226">
        <f t="shared" si="58"/>
        <v>37.151675626674056</v>
      </c>
      <c r="AS226" s="33">
        <f t="shared" si="58"/>
        <v>38.75156229450652</v>
      </c>
      <c r="AW226">
        <f>(((AO226-labtown_av20!AO226)/labtown_av20!AO226)/10)*100</f>
        <v>0.59478900882930796</v>
      </c>
      <c r="AX226">
        <f>(((AP226-labtown_av20!AP226)/labtown_av20!AP226)/10)*100</f>
        <v>0.5947890088293063</v>
      </c>
      <c r="AY226">
        <f>(((AQ226-labtown_av20!AQ226)/labtown_av20!AQ226)/10)*100</f>
        <v>-0.39915902405804982</v>
      </c>
      <c r="AZ226">
        <f>(((AR226-labtown_av20!AR226)/labtown_av20!AR226)/10)*100</f>
        <v>-1.0094294721958998</v>
      </c>
      <c r="BA226">
        <f>(((AS226-labtown_av20!AS226)/labtown_av20!AS226)/10)*100</f>
        <v>0.59478900882930696</v>
      </c>
    </row>
    <row r="227" spans="1:53" x14ac:dyDescent="0.35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16.891979948153701</v>
      </c>
      <c r="K227">
        <v>16.59033744907957</v>
      </c>
      <c r="L227">
        <v>20.109499938278301</v>
      </c>
      <c r="M227">
        <v>17.236714232809899</v>
      </c>
      <c r="N227">
        <f t="shared" si="64"/>
        <v>-22.631399925933959</v>
      </c>
      <c r="O227">
        <f t="shared" si="65"/>
        <v>-10.065699962966979</v>
      </c>
      <c r="P227">
        <f t="shared" si="61"/>
        <v>-0.49001924435245925</v>
      </c>
      <c r="Q227">
        <f t="shared" si="62"/>
        <v>-2.1590337449079571</v>
      </c>
      <c r="R227">
        <f t="shared" si="63"/>
        <v>-2.0931022661871657</v>
      </c>
      <c r="S227">
        <f t="shared" si="72"/>
        <v>1.4835694936005255E-10</v>
      </c>
      <c r="T227">
        <f t="shared" si="72"/>
        <v>4.2513029057069445E-5</v>
      </c>
      <c r="U227">
        <f t="shared" si="72"/>
        <v>0.61261460469960138</v>
      </c>
      <c r="V227">
        <f t="shared" si="72"/>
        <v>0.11543660837743654</v>
      </c>
      <c r="W227">
        <f t="shared" si="72"/>
        <v>0.12330401996915256</v>
      </c>
      <c r="X227">
        <f t="shared" si="66"/>
        <v>0.85139774622360442</v>
      </c>
      <c r="Y227">
        <f t="shared" si="67"/>
        <v>-0.16087587273323262</v>
      </c>
      <c r="Z227">
        <f t="shared" si="74"/>
        <v>1.7425104778359286E-10</v>
      </c>
      <c r="AA227">
        <f t="shared" si="74"/>
        <v>4.993321775355529E-5</v>
      </c>
      <c r="AB227">
        <f t="shared" si="74"/>
        <v>0.71953984775842839</v>
      </c>
      <c r="AC227">
        <f t="shared" si="74"/>
        <v>0.13558481789440768</v>
      </c>
      <c r="AD227">
        <f t="shared" si="74"/>
        <v>0.14482540095515942</v>
      </c>
      <c r="AE227">
        <f t="shared" si="69"/>
        <v>1.0000000000000002</v>
      </c>
      <c r="AF227" s="17">
        <f t="shared" si="68"/>
        <v>9.3885152670662713</v>
      </c>
      <c r="AG227">
        <f t="shared" si="70"/>
        <v>10677.587058682619</v>
      </c>
      <c r="AH227">
        <f t="shared" si="75"/>
        <v>2.7881522217733143E-2</v>
      </c>
      <c r="AI227">
        <f t="shared" si="73"/>
        <v>4.8583844602415238E-12</v>
      </c>
      <c r="AJ227">
        <f t="shared" si="73"/>
        <v>1.3922141201986588E-6</v>
      </c>
      <c r="AK227">
        <f t="shared" si="73"/>
        <v>2.0061866251820944E-2</v>
      </c>
      <c r="AL227">
        <f t="shared" si="73"/>
        <v>3.78031111251023E-3</v>
      </c>
      <c r="AM227">
        <f t="shared" si="73"/>
        <v>4.037952634423388E-3</v>
      </c>
      <c r="AO227" s="32">
        <f t="shared" si="60"/>
        <v>4.8038820765792866E-8</v>
      </c>
      <c r="AP227">
        <f t="shared" si="60"/>
        <v>1.3765959679630742E-2</v>
      </c>
      <c r="AQ227">
        <f t="shared" si="60"/>
        <v>198.36807996265995</v>
      </c>
      <c r="AR227">
        <f t="shared" si="58"/>
        <v>37.379027835064754</v>
      </c>
      <c r="AS227" s="33">
        <f t="shared" si="58"/>
        <v>39.926540283759891</v>
      </c>
      <c r="AW227">
        <f>(((AO227-labtown_av20!AO227)/labtown_av20!AO227)/10)*100</f>
        <v>0.53771807394443105</v>
      </c>
      <c r="AX227">
        <f>(((AP227-labtown_av20!AP227)/labtown_av20!AP227)/10)*100</f>
        <v>0.53771807394443183</v>
      </c>
      <c r="AY227">
        <f>(((AQ227-labtown_av20!AQ227)/labtown_av20!AQ227)/10)*100</f>
        <v>-0.37399521061225682</v>
      </c>
      <c r="AZ227">
        <f>(((AR227-labtown_av20!AR227)/labtown_av20!AR227)/10)*100</f>
        <v>-0.93754759220822681</v>
      </c>
      <c r="BA227">
        <f>(((AS227-labtown_av20!AS227)/labtown_av20!AS227)/10)*100</f>
        <v>0.53771807394443327</v>
      </c>
    </row>
    <row r="228" spans="1:53" x14ac:dyDescent="0.35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14.961418682672701</v>
      </c>
      <c r="K228">
        <v>14.694250491910772</v>
      </c>
      <c r="L228">
        <v>17.811212717467502</v>
      </c>
      <c r="M228">
        <v>15.266753757829299</v>
      </c>
      <c r="N228">
        <f t="shared" si="64"/>
        <v>-19.873455260960998</v>
      </c>
      <c r="O228">
        <f t="shared" si="65"/>
        <v>-8.6867276304804992</v>
      </c>
      <c r="P228">
        <f t="shared" si="61"/>
        <v>-0.27972596364828128</v>
      </c>
      <c r="Q228">
        <f t="shared" si="62"/>
        <v>-1.9694250491910772</v>
      </c>
      <c r="R228">
        <f t="shared" si="63"/>
        <v>-1.8825410158705183</v>
      </c>
      <c r="S228">
        <f t="shared" si="72"/>
        <v>2.3392037085989018E-9</v>
      </c>
      <c r="T228">
        <f t="shared" si="72"/>
        <v>1.6881153708458817E-4</v>
      </c>
      <c r="U228">
        <f t="shared" si="72"/>
        <v>0.75599088205565323</v>
      </c>
      <c r="V228">
        <f t="shared" si="72"/>
        <v>0.13953706010177697</v>
      </c>
      <c r="W228">
        <f t="shared" si="72"/>
        <v>0.15220286407845746</v>
      </c>
      <c r="X228">
        <f t="shared" si="66"/>
        <v>1.047899620112176</v>
      </c>
      <c r="Y228">
        <f t="shared" si="67"/>
        <v>4.6787798975719615E-2</v>
      </c>
      <c r="Z228">
        <f t="shared" si="74"/>
        <v>2.2322784202827498E-9</v>
      </c>
      <c r="AA228">
        <f t="shared" si="74"/>
        <v>1.6109514102745563E-4</v>
      </c>
      <c r="AB228">
        <f t="shared" si="74"/>
        <v>0.72143444614926533</v>
      </c>
      <c r="AC228">
        <f t="shared" si="74"/>
        <v>0.13315880397670127</v>
      </c>
      <c r="AD228">
        <f t="shared" si="74"/>
        <v>0.14524565250072749</v>
      </c>
      <c r="AE228">
        <f t="shared" si="69"/>
        <v>1</v>
      </c>
      <c r="AF228" s="17">
        <f t="shared" si="68"/>
        <v>8.8928132015222179</v>
      </c>
      <c r="AG228">
        <f t="shared" si="70"/>
        <v>7521.8294163253731</v>
      </c>
      <c r="AH228">
        <f t="shared" si="75"/>
        <v>3.0273793643630552E-2</v>
      </c>
      <c r="AI228">
        <f t="shared" si="73"/>
        <v>6.7579536250769565E-11</v>
      </c>
      <c r="AJ228">
        <f t="shared" si="73"/>
        <v>4.8769610564567534E-6</v>
      </c>
      <c r="AK228">
        <f t="shared" si="73"/>
        <v>2.1840557550129758E-2</v>
      </c>
      <c r="AL228">
        <f t="shared" si="73"/>
        <v>4.0312221534233054E-3</v>
      </c>
      <c r="AM228">
        <f t="shared" si="73"/>
        <v>4.3971369114414955E-3</v>
      </c>
      <c r="AO228" s="32">
        <f t="shared" si="60"/>
        <v>6.6821414730622844E-7</v>
      </c>
      <c r="AP228">
        <f t="shared" si="60"/>
        <v>4.822250276612134E-2</v>
      </c>
      <c r="AQ228">
        <f t="shared" si="60"/>
        <v>215.95545559675801</v>
      </c>
      <c r="AR228">
        <f t="shared" si="58"/>
        <v>39.859990513342083</v>
      </c>
      <c r="AS228" s="33">
        <f t="shared" si="58"/>
        <v>43.478089002632991</v>
      </c>
      <c r="AW228">
        <f>(((AO228-labtown_av20!AO228)/labtown_av20!AO228)/10)*100</f>
        <v>0.49247216990357379</v>
      </c>
      <c r="AX228">
        <f>(((AP228-labtown_av20!AP228)/labtown_av20!AP228)/10)*100</f>
        <v>0.49247216990357479</v>
      </c>
      <c r="AY228">
        <f>(((AQ228-labtown_av20!AQ228)/labtown_av20!AQ228)/10)*100</f>
        <v>-0.31568461082878746</v>
      </c>
      <c r="AZ228">
        <f>(((AR228-labtown_av20!AR228)/labtown_av20!AR228)/10)*100</f>
        <v>-0.81957069801421134</v>
      </c>
      <c r="BA228">
        <f>(((AS228-labtown_av20!AS228)/labtown_av20!AS228)/10)*100</f>
        <v>0.49247216990357434</v>
      </c>
    </row>
    <row r="229" spans="1:53" x14ac:dyDescent="0.35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13.9659566796375</v>
      </c>
      <c r="K229">
        <v>13.716564596072581</v>
      </c>
      <c r="L229">
        <v>16.6261389043304</v>
      </c>
      <c r="M229">
        <v>14.250976203711801</v>
      </c>
      <c r="N229">
        <f t="shared" si="64"/>
        <v>-18.451366685196479</v>
      </c>
      <c r="O229">
        <f t="shared" si="65"/>
        <v>-7.9756833425982396</v>
      </c>
      <c r="P229">
        <f t="shared" si="61"/>
        <v>-0.17129170974622998</v>
      </c>
      <c r="Q229">
        <f t="shared" si="62"/>
        <v>-1.8716564596072582</v>
      </c>
      <c r="R229">
        <f t="shared" si="63"/>
        <v>-1.7701192491026514</v>
      </c>
      <c r="S229">
        <f t="shared" si="72"/>
        <v>9.6978009318446847E-9</v>
      </c>
      <c r="T229">
        <f t="shared" si="72"/>
        <v>3.4371994600881456E-4</v>
      </c>
      <c r="U229">
        <f t="shared" si="72"/>
        <v>0.84257575006059104</v>
      </c>
      <c r="V229">
        <f t="shared" si="72"/>
        <v>0.15386857352486366</v>
      </c>
      <c r="W229">
        <f t="shared" si="72"/>
        <v>0.17031267798038915</v>
      </c>
      <c r="X229">
        <f t="shared" si="66"/>
        <v>1.1671007312096537</v>
      </c>
      <c r="Y229">
        <f t="shared" si="67"/>
        <v>0.15452266595439962</v>
      </c>
      <c r="Z229">
        <f t="shared" si="74"/>
        <v>8.3093092759810866E-9</v>
      </c>
      <c r="AA229">
        <f t="shared" si="74"/>
        <v>2.9450752348733638E-4</v>
      </c>
      <c r="AB229">
        <f t="shared" si="74"/>
        <v>0.72193918445008132</v>
      </c>
      <c r="AC229">
        <f t="shared" si="74"/>
        <v>0.13183829759525981</v>
      </c>
      <c r="AD229">
        <f t="shared" si="74"/>
        <v>0.1459280021218621</v>
      </c>
      <c r="AE229">
        <f t="shared" si="69"/>
        <v>0.99999999999999978</v>
      </c>
      <c r="AF229" s="17">
        <f t="shared" si="68"/>
        <v>9.595459734844523</v>
      </c>
      <c r="AG229">
        <f t="shared" si="70"/>
        <v>16376.875708257559</v>
      </c>
      <c r="AH229">
        <f t="shared" si="75"/>
        <v>3.2291174800067435E-2</v>
      </c>
      <c r="AI229">
        <f t="shared" si="73"/>
        <v>2.6831735829852705E-10</v>
      </c>
      <c r="AJ229">
        <f t="shared" si="73"/>
        <v>9.5099939208645449E-6</v>
      </c>
      <c r="AK229">
        <f t="shared" si="73"/>
        <v>2.3312264400095702E-2</v>
      </c>
      <c r="AL229">
        <f t="shared" si="73"/>
        <v>4.2572135129918445E-3</v>
      </c>
      <c r="AM229">
        <f t="shared" si="73"/>
        <v>4.7121866247416605E-3</v>
      </c>
      <c r="AO229" s="32">
        <f t="shared" si="60"/>
        <v>2.6530731746604481E-6</v>
      </c>
      <c r="AP229">
        <f t="shared" si="60"/>
        <v>9.4033087991863121E-2</v>
      </c>
      <c r="AQ229">
        <f t="shared" si="60"/>
        <v>230.50742491163373</v>
      </c>
      <c r="AR229">
        <f t="shared" si="58"/>
        <v>42.094551920693362</v>
      </c>
      <c r="AS229" s="33">
        <f t="shared" si="58"/>
        <v>46.59324319296001</v>
      </c>
      <c r="AW229">
        <f>(((AO229-labtown_av20!AO229)/labtown_av20!AO229)/10)*100</f>
        <v>0.47822097842290151</v>
      </c>
      <c r="AX229">
        <f>(((AP229-labtown_av20!AP229)/labtown_av20!AP229)/10)*100</f>
        <v>0.47822097842290184</v>
      </c>
      <c r="AY229">
        <f>(((AQ229-labtown_av20!AQ229)/labtown_av20!AQ229)/10)*100</f>
        <v>-0.27712569211523158</v>
      </c>
      <c r="AZ229">
        <f>(((AR229-labtown_av20!AR229)/labtown_av20!AR229)/10)*100</f>
        <v>-0.75019131383858595</v>
      </c>
      <c r="BA229">
        <f>(((AS229-labtown_av20!AS229)/labtown_av20!AS229)/10)*100</f>
        <v>0.47822097842289951</v>
      </c>
    </row>
    <row r="230" spans="1:53" x14ac:dyDescent="0.35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10.4004856860342</v>
      </c>
      <c r="K230">
        <v>10.214762727355023</v>
      </c>
      <c r="L230">
        <v>15</v>
      </c>
      <c r="M230">
        <v>10.6127404959533</v>
      </c>
      <c r="N230">
        <f t="shared" si="64"/>
        <v>-13.357836694334518</v>
      </c>
      <c r="O230">
        <f t="shared" si="65"/>
        <v>-5.4289183471672589</v>
      </c>
      <c r="P230">
        <f t="shared" si="61"/>
        <v>0.21708995205698867</v>
      </c>
      <c r="Q230">
        <f t="shared" si="62"/>
        <v>-1.5214762727355022</v>
      </c>
      <c r="R230">
        <f t="shared" si="63"/>
        <v>-1.4908861626587366</v>
      </c>
      <c r="S230">
        <f t="shared" si="72"/>
        <v>1.5803934952049758E-6</v>
      </c>
      <c r="T230">
        <f t="shared" si="72"/>
        <v>4.3878393556361734E-3</v>
      </c>
      <c r="U230">
        <f t="shared" si="72"/>
        <v>1.2424558585715242</v>
      </c>
      <c r="V230">
        <f t="shared" si="72"/>
        <v>0.21838924676762722</v>
      </c>
      <c r="W230">
        <f t="shared" si="72"/>
        <v>0.22517302717246532</v>
      </c>
      <c r="X230">
        <f t="shared" si="66"/>
        <v>1.690407552260748</v>
      </c>
      <c r="Y230">
        <f t="shared" si="67"/>
        <v>0.52496965504561932</v>
      </c>
      <c r="Z230">
        <f t="shared" si="74"/>
        <v>9.3491861953134337E-7</v>
      </c>
      <c r="AA230">
        <f t="shared" si="74"/>
        <v>2.5957286748795492E-3</v>
      </c>
      <c r="AB230">
        <f t="shared" si="74"/>
        <v>0.73500373144326403</v>
      </c>
      <c r="AC230">
        <f t="shared" si="74"/>
        <v>0.12919325074923727</v>
      </c>
      <c r="AD230">
        <f t="shared" si="74"/>
        <v>0.13320635421399965</v>
      </c>
      <c r="AE230">
        <f t="shared" si="69"/>
        <v>1</v>
      </c>
      <c r="AF230" s="17">
        <f t="shared" si="68"/>
        <v>9.2076776615028511</v>
      </c>
      <c r="AG230">
        <f t="shared" si="70"/>
        <v>14402.490471715982</v>
      </c>
      <c r="AH230">
        <f t="shared" si="75"/>
        <v>3.9001296927445965E-2</v>
      </c>
      <c r="AI230">
        <f t="shared" si="73"/>
        <v>3.6463038683339806E-8</v>
      </c>
      <c r="AJ230">
        <f t="shared" si="73"/>
        <v>1.0123678479206315E-4</v>
      </c>
      <c r="AK230">
        <f t="shared" si="73"/>
        <v>2.8666098772799492E-2</v>
      </c>
      <c r="AL230">
        <f t="shared" si="73"/>
        <v>5.0387043334929838E-3</v>
      </c>
      <c r="AM230">
        <f t="shared" si="73"/>
        <v>5.1952205733227438E-3</v>
      </c>
      <c r="AO230" s="32">
        <f t="shared" si="60"/>
        <v>3.6053988609169351E-4</v>
      </c>
      <c r="AP230">
        <f t="shared" si="60"/>
        <v>1.0010108914454454</v>
      </c>
      <c r="AQ230">
        <f t="shared" si="60"/>
        <v>283.44516418376878</v>
      </c>
      <c r="AR230">
        <f t="shared" si="58"/>
        <v>49.821790833832061</v>
      </c>
      <c r="AS230" s="33">
        <f t="shared" si="58"/>
        <v>51.369394909558892</v>
      </c>
      <c r="AW230">
        <f>(((AO230-labtown_av20!AO230)/labtown_av20!AO230)/10)*100</f>
        <v>0.40600579255531494</v>
      </c>
      <c r="AX230">
        <f>(((AP230-labtown_av20!AP230)/labtown_av20!AP230)/10)*100</f>
        <v>0.40600579255531416</v>
      </c>
      <c r="AY230">
        <f>(((AQ230-labtown_av20!AQ230)/labtown_av20!AQ230)/10)*100</f>
        <v>-0.15792825671827435</v>
      </c>
      <c r="AZ230">
        <f>(((AR230-labtown_av20!AR230)/labtown_av20!AR230)/10)*100</f>
        <v>-0.51680162985606293</v>
      </c>
      <c r="BA230">
        <f>(((AS230-labtown_av20!AS230)/labtown_av20!AS230)/10)*100</f>
        <v>0.40600579255531744</v>
      </c>
    </row>
    <row r="231" spans="1:53" x14ac:dyDescent="0.35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9.3915949387529807</v>
      </c>
      <c r="K231">
        <v>9.2238878862752394</v>
      </c>
      <c r="L231">
        <v>15</v>
      </c>
      <c r="M231">
        <v>9.5832601415846792</v>
      </c>
      <c r="N231">
        <f t="shared" si="64"/>
        <v>-11.916564198218518</v>
      </c>
      <c r="O231">
        <f t="shared" si="65"/>
        <v>-4.7082820991092591</v>
      </c>
      <c r="P231">
        <f t="shared" si="61"/>
        <v>0.32698697988583658</v>
      </c>
      <c r="Q231">
        <f t="shared" si="62"/>
        <v>-1.4223887886275239</v>
      </c>
      <c r="R231">
        <f t="shared" si="63"/>
        <v>-1.4505692561602077</v>
      </c>
      <c r="S231">
        <f t="shared" si="72"/>
        <v>6.6788536246550614E-6</v>
      </c>
      <c r="T231">
        <f t="shared" si="72"/>
        <v>9.0202601928537959E-3</v>
      </c>
      <c r="U231">
        <f t="shared" si="72"/>
        <v>1.3867834209842944</v>
      </c>
      <c r="V231">
        <f t="shared" si="72"/>
        <v>0.24113730230123628</v>
      </c>
      <c r="W231">
        <f t="shared" si="72"/>
        <v>0.23443679551164082</v>
      </c>
      <c r="X231">
        <f t="shared" si="66"/>
        <v>1.87138445784365</v>
      </c>
      <c r="Y231">
        <f t="shared" si="67"/>
        <v>0.62667850872935071</v>
      </c>
      <c r="Z231">
        <f t="shared" si="74"/>
        <v>3.5689372093807697E-6</v>
      </c>
      <c r="AA231">
        <f t="shared" si="74"/>
        <v>4.8200999826874796E-3</v>
      </c>
      <c r="AB231">
        <f t="shared" si="74"/>
        <v>0.74104677698469856</v>
      </c>
      <c r="AC231">
        <f t="shared" si="74"/>
        <v>0.12885503098550516</v>
      </c>
      <c r="AD231">
        <f t="shared" si="74"/>
        <v>0.12527452310989937</v>
      </c>
      <c r="AE231">
        <f t="shared" si="69"/>
        <v>0.99999999999999989</v>
      </c>
      <c r="AF231" s="17">
        <f t="shared" si="68"/>
        <v>9.0136626232282975</v>
      </c>
      <c r="AG231">
        <f t="shared" si="70"/>
        <v>12737.906355759365</v>
      </c>
      <c r="AH231">
        <f t="shared" si="75"/>
        <v>4.1802201132514427E-2</v>
      </c>
      <c r="AI231">
        <f t="shared" si="73"/>
        <v>1.491894310558497E-7</v>
      </c>
      <c r="AJ231">
        <f t="shared" si="73"/>
        <v>2.0149078895513134E-4</v>
      </c>
      <c r="AK231">
        <f t="shared" si="73"/>
        <v>3.0977386420115931E-2</v>
      </c>
      <c r="AL231">
        <f t="shared" si="73"/>
        <v>5.3864239221924652E-3</v>
      </c>
      <c r="AM231">
        <f t="shared" si="73"/>
        <v>5.2367508118198397E-3</v>
      </c>
      <c r="AO231" s="32">
        <f t="shared" si="60"/>
        <v>1.4751579248807104E-3</v>
      </c>
      <c r="AP231">
        <f t="shared" si="60"/>
        <v>1.9923042270089433</v>
      </c>
      <c r="AQ231">
        <f t="shared" si="60"/>
        <v>306.2987555239045</v>
      </c>
      <c r="AR231">
        <f t="shared" si="58"/>
        <v>53.259978802484333</v>
      </c>
      <c r="AS231" s="33">
        <f t="shared" si="58"/>
        <v>51.780038344603845</v>
      </c>
      <c r="AW231">
        <f>(((AO231-labtown_av20!AO231)/labtown_av20!AO231)/10)*100</f>
        <v>0.39595371580604022</v>
      </c>
      <c r="AX231">
        <f>(((AP231-labtown_av20!AP231)/labtown_av20!AP231)/10)*100</f>
        <v>0.39595371580603939</v>
      </c>
      <c r="AY231">
        <f>(((AQ231-labtown_av20!AQ231)/labtown_av20!AQ231)/10)*100</f>
        <v>-0.11414894110066286</v>
      </c>
      <c r="AZ231">
        <f>(((AR231-labtown_av20!AR231)/labtown_av20!AR231)/10)*100</f>
        <v>-0.44023506458930733</v>
      </c>
      <c r="BA231">
        <f>(((AS231-labtown_av20!AS231)/labtown_av20!AS231)/10)*100</f>
        <v>0.39595371580604005</v>
      </c>
    </row>
    <row r="232" spans="1:53" x14ac:dyDescent="0.35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7.68741388826417</v>
      </c>
      <c r="K232">
        <v>7.5501386402594575</v>
      </c>
      <c r="L232">
        <v>15</v>
      </c>
      <c r="M232">
        <v>7.8442998859838697</v>
      </c>
      <c r="N232">
        <f t="shared" si="64"/>
        <v>-9.4820198403773617</v>
      </c>
      <c r="O232">
        <f t="shared" si="65"/>
        <v>-3.4910099201886808</v>
      </c>
      <c r="P232">
        <f t="shared" si="61"/>
        <v>0.51262098717122395</v>
      </c>
      <c r="Q232">
        <f t="shared" si="62"/>
        <v>-1.2550138640259458</v>
      </c>
      <c r="R232">
        <f t="shared" si="63"/>
        <v>-1.3578544998774635</v>
      </c>
      <c r="S232">
        <f t="shared" si="72"/>
        <v>7.6209849859504129E-5</v>
      </c>
      <c r="T232">
        <f t="shared" si="72"/>
        <v>3.0470084273915742E-2</v>
      </c>
      <c r="U232">
        <f t="shared" si="72"/>
        <v>1.6696616267250881</v>
      </c>
      <c r="V232">
        <f t="shared" si="72"/>
        <v>0.28507189595289451</v>
      </c>
      <c r="W232">
        <f t="shared" si="72"/>
        <v>0.25721203383134866</v>
      </c>
      <c r="X232">
        <f t="shared" si="66"/>
        <v>2.2424918506331069</v>
      </c>
      <c r="Y232">
        <f t="shared" si="67"/>
        <v>0.807587680889855</v>
      </c>
      <c r="Z232">
        <f t="shared" si="74"/>
        <v>3.3984448968226283E-5</v>
      </c>
      <c r="AA232">
        <f t="shared" si="74"/>
        <v>1.3587600893761705E-2</v>
      </c>
      <c r="AB232">
        <f t="shared" si="74"/>
        <v>0.74455638545741176</v>
      </c>
      <c r="AC232">
        <f t="shared" si="74"/>
        <v>0.12712282360018931</v>
      </c>
      <c r="AD232">
        <f t="shared" si="74"/>
        <v>0.11469920559966887</v>
      </c>
      <c r="AE232">
        <f t="shared" si="69"/>
        <v>0.99999999999999989</v>
      </c>
      <c r="AF232" s="17">
        <f t="shared" si="68"/>
        <v>9.1967088629451759</v>
      </c>
      <c r="AG232">
        <f t="shared" si="70"/>
        <v>17361.671003917698</v>
      </c>
      <c r="AH232">
        <f t="shared" si="75"/>
        <v>4.7573435027627876E-2</v>
      </c>
      <c r="AI232">
        <f t="shared" si="73"/>
        <v>1.6167569749396483E-6</v>
      </c>
      <c r="AJ232">
        <f t="shared" si="73"/>
        <v>6.4640884830071093E-4</v>
      </c>
      <c r="AK232">
        <f t="shared" si="73"/>
        <v>3.5421104827963637E-2</v>
      </c>
      <c r="AL232">
        <f t="shared" si="73"/>
        <v>6.0476693890722062E-3</v>
      </c>
      <c r="AM232">
        <f t="shared" si="73"/>
        <v>5.4566352053163781E-3</v>
      </c>
      <c r="AO232" s="32">
        <f t="shared" si="60"/>
        <v>1.5986198535039402E-2</v>
      </c>
      <c r="AP232">
        <f t="shared" si="60"/>
        <v>6.3915729722626207</v>
      </c>
      <c r="AQ232">
        <f t="shared" si="60"/>
        <v>350.23743387988583</v>
      </c>
      <c r="AR232">
        <f t="shared" si="58"/>
        <v>59.798253557308854</v>
      </c>
      <c r="AS232" s="33">
        <f t="shared" si="58"/>
        <v>53.95421518359575</v>
      </c>
      <c r="AW232">
        <f>(((AO232-labtown_av20!AO232)/labtown_av20!AO232)/10)*100</f>
        <v>0.37195937637679993</v>
      </c>
      <c r="AX232">
        <f>(((AP232-labtown_av20!AP232)/labtown_av20!AP232)/10)*100</f>
        <v>0.37195937637679843</v>
      </c>
      <c r="AY232">
        <f>(((AQ232-labtown_av20!AQ232)/labtown_av20!AQ232)/10)*100</f>
        <v>-4.6508674541091512E-2</v>
      </c>
      <c r="AZ232">
        <f>(((AR232-labtown_av20!AR232)/labtown_av20!AR232)/10)*100</f>
        <v>-0.31606499948613109</v>
      </c>
      <c r="BA232">
        <f>(((AS232-labtown_av20!AS232)/labtown_av20!AS232)/10)*100</f>
        <v>0.37195937637679893</v>
      </c>
    </row>
    <row r="233" spans="1:53" x14ac:dyDescent="0.35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6.4831651034164999</v>
      </c>
      <c r="K233">
        <v>6.3673942979983602</v>
      </c>
      <c r="L233">
        <v>15</v>
      </c>
      <c r="M233">
        <v>6.6154745953229703</v>
      </c>
      <c r="N233">
        <f t="shared" si="64"/>
        <v>-7.7616644334521379</v>
      </c>
      <c r="O233">
        <f t="shared" si="65"/>
        <v>-2.6308322167260689</v>
      </c>
      <c r="P233">
        <f t="shared" si="61"/>
        <v>0.64379808694927343</v>
      </c>
      <c r="Q233">
        <f t="shared" si="62"/>
        <v>-1.1367394297998361</v>
      </c>
      <c r="R233">
        <f t="shared" si="63"/>
        <v>-1.3111815303625458</v>
      </c>
      <c r="S233">
        <f t="shared" si="72"/>
        <v>4.2574736247386568E-4</v>
      </c>
      <c r="T233">
        <f t="shared" si="72"/>
        <v>7.2018502290198322E-2</v>
      </c>
      <c r="U233">
        <f t="shared" si="72"/>
        <v>1.9036975747251859</v>
      </c>
      <c r="V233">
        <f t="shared" si="72"/>
        <v>0.32086351608636693</v>
      </c>
      <c r="W233">
        <f t="shared" si="72"/>
        <v>0.2695014440577792</v>
      </c>
      <c r="X233">
        <f t="shared" si="66"/>
        <v>2.5665067845220042</v>
      </c>
      <c r="Y233">
        <f t="shared" si="67"/>
        <v>0.94254574650664347</v>
      </c>
      <c r="Z233">
        <f t="shared" si="74"/>
        <v>1.6588592909297858E-4</v>
      </c>
      <c r="AA233">
        <f t="shared" si="74"/>
        <v>2.8060904699151738E-2</v>
      </c>
      <c r="AB233">
        <f t="shared" si="74"/>
        <v>0.74174655847626669</v>
      </c>
      <c r="AC233">
        <f t="shared" si="74"/>
        <v>0.12501954719988234</v>
      </c>
      <c r="AD233">
        <f t="shared" si="74"/>
        <v>0.1050071036956063</v>
      </c>
      <c r="AE233">
        <f t="shared" si="69"/>
        <v>1.0000000000000002</v>
      </c>
      <c r="AF233" s="17">
        <f t="shared" si="68"/>
        <v>8.82715987268476</v>
      </c>
      <c r="AG233">
        <f t="shared" si="70"/>
        <v>13186.408186413235</v>
      </c>
      <c r="AH233">
        <f t="shared" si="75"/>
        <v>5.0569379201762563E-2</v>
      </c>
      <c r="AI233">
        <f t="shared" si="73"/>
        <v>8.3887484525395302E-6</v>
      </c>
      <c r="AJ233">
        <f t="shared" si="73"/>
        <v>1.4190225304759252E-3</v>
      </c>
      <c r="AK233">
        <f t="shared" si="73"/>
        <v>3.7509662987188677E-2</v>
      </c>
      <c r="AL233">
        <f t="shared" si="73"/>
        <v>6.322160889983503E-3</v>
      </c>
      <c r="AM233">
        <f t="shared" si="73"/>
        <v>5.310144045661918E-3</v>
      </c>
      <c r="AO233" s="32">
        <f t="shared" si="60"/>
        <v>8.2946416994927413E-2</v>
      </c>
      <c r="AP233">
        <f t="shared" si="60"/>
        <v>14.031036358280708</v>
      </c>
      <c r="AQ233">
        <f t="shared" si="60"/>
        <v>370.88871660380562</v>
      </c>
      <c r="AR233">
        <f t="shared" si="58"/>
        <v>62.512375529730058</v>
      </c>
      <c r="AS233" s="33">
        <f t="shared" si="58"/>
        <v>52.505737274940508</v>
      </c>
      <c r="AW233">
        <f>(((AO233-labtown_av20!AO233)/labtown_av20!AO233)/10)*100</f>
        <v>0.3460952581934178</v>
      </c>
      <c r="AX233">
        <f>(((AP233-labtown_av20!AP233)/labtown_av20!AP233)/10)*100</f>
        <v>0.3460952581934163</v>
      </c>
      <c r="AY233">
        <f>(((AQ233-labtown_av20!AQ233)/labtown_av20!AQ233)/10)*100</f>
        <v>-7.0690585625397826E-3</v>
      </c>
      <c r="AZ233">
        <f>(((AR233-labtown_av20!AR233)/labtown_av20!AR233)/10)*100</f>
        <v>-0.23578886539762831</v>
      </c>
      <c r="BA233">
        <f>(((AS233-labtown_av20!AS233)/labtown_av20!AS233)/10)*100</f>
        <v>0.3460952581934163</v>
      </c>
    </row>
    <row r="234" spans="1:53" x14ac:dyDescent="0.35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4.4053033000460404</v>
      </c>
      <c r="K234">
        <v>4.326637169688075</v>
      </c>
      <c r="L234">
        <v>15</v>
      </c>
      <c r="M234">
        <v>4.4952074490265703</v>
      </c>
      <c r="N234">
        <f t="shared" si="64"/>
        <v>-4.7932904286371878</v>
      </c>
      <c r="O234">
        <f t="shared" si="65"/>
        <v>-1.1466452143185939</v>
      </c>
      <c r="P234">
        <f t="shared" si="61"/>
        <v>0.87013660481641342</v>
      </c>
      <c r="Q234">
        <f t="shared" si="62"/>
        <v>-0.93266371696880745</v>
      </c>
      <c r="R234">
        <f t="shared" si="63"/>
        <v>-1.209877646893605</v>
      </c>
      <c r="S234">
        <f t="shared" si="72"/>
        <v>8.2851507839514036E-3</v>
      </c>
      <c r="T234">
        <f t="shared" si="72"/>
        <v>0.31770080168140219</v>
      </c>
      <c r="U234">
        <f t="shared" si="72"/>
        <v>2.3872369393151551</v>
      </c>
      <c r="V234">
        <f t="shared" si="72"/>
        <v>0.39350412947200314</v>
      </c>
      <c r="W234">
        <f t="shared" si="72"/>
        <v>0.29823376702548399</v>
      </c>
      <c r="X234">
        <f t="shared" si="66"/>
        <v>3.4049607882779958</v>
      </c>
      <c r="Y234">
        <f t="shared" si="67"/>
        <v>1.2252334236109366</v>
      </c>
      <c r="Z234">
        <f t="shared" si="74"/>
        <v>2.4332587947779234E-3</v>
      </c>
      <c r="AA234">
        <f t="shared" si="74"/>
        <v>9.3305274696591819E-2</v>
      </c>
      <c r="AB234">
        <f t="shared" si="74"/>
        <v>0.70110555972730071</v>
      </c>
      <c r="AC234">
        <f t="shared" si="74"/>
        <v>0.11556788871892165</v>
      </c>
      <c r="AD234">
        <f t="shared" si="74"/>
        <v>8.7588018062407971E-2</v>
      </c>
      <c r="AE234">
        <f t="shared" si="69"/>
        <v>1</v>
      </c>
      <c r="AF234" s="17">
        <f t="shared" si="68"/>
        <v>9.4782276004781938</v>
      </c>
      <c r="AG234">
        <f t="shared" si="70"/>
        <v>30819.133604398368</v>
      </c>
      <c r="AH234">
        <f t="shared" si="75"/>
        <v>6.2230091530289904E-2</v>
      </c>
      <c r="AI234">
        <f t="shared" si="73"/>
        <v>1.5142191751591307E-4</v>
      </c>
      <c r="AJ234">
        <f t="shared" si="73"/>
        <v>5.8063957846277514E-3</v>
      </c>
      <c r="AK234">
        <f t="shared" si="73"/>
        <v>4.3629863154225061E-2</v>
      </c>
      <c r="AL234">
        <f t="shared" si="73"/>
        <v>7.1918002929408521E-3</v>
      </c>
      <c r="AM234">
        <f t="shared" si="73"/>
        <v>5.450610380980333E-3</v>
      </c>
      <c r="AO234" s="32">
        <f t="shared" si="60"/>
        <v>1.4972323444320423</v>
      </c>
      <c r="AP234">
        <f t="shared" si="60"/>
        <v>57.412584095726608</v>
      </c>
      <c r="AQ234">
        <f t="shared" si="60"/>
        <v>431.40414128479523</v>
      </c>
      <c r="AR234">
        <f t="shared" si="58"/>
        <v>71.111211573154748</v>
      </c>
      <c r="AS234" s="33">
        <f t="shared" si="58"/>
        <v>53.894642817762382</v>
      </c>
      <c r="AW234">
        <f>(((AO234-labtown_av20!AO234)/labtown_av20!AO234)/10)*100</f>
        <v>0.31278334528547447</v>
      </c>
      <c r="AX234">
        <f>(((AP234-labtown_av20!AP234)/labtown_av20!AP234)/10)*100</f>
        <v>0.3127833452854748</v>
      </c>
      <c r="AY234">
        <f>(((AQ234-labtown_av20!AQ234)/labtown_av20!AQ234)/10)*100</f>
        <v>7.2252723150856915E-2</v>
      </c>
      <c r="AZ234">
        <f>(((AR234-labtown_av20!AR234)/labtown_av20!AR234)/10)*100</f>
        <v>-8.4976203584045146E-2</v>
      </c>
      <c r="BA234">
        <f>(((AS234-labtown_av20!AS234)/labtown_av20!AS234)/10)*100</f>
        <v>0.31278334528547308</v>
      </c>
    </row>
    <row r="235" spans="1:53" x14ac:dyDescent="0.35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2.33414708401363</v>
      </c>
      <c r="K235">
        <v>2.2924658860848144</v>
      </c>
      <c r="L235">
        <v>15</v>
      </c>
      <c r="M235">
        <v>2.3817827387894099</v>
      </c>
      <c r="N235">
        <f t="shared" si="64"/>
        <v>-1.8344958343051796</v>
      </c>
      <c r="O235">
        <f t="shared" si="65"/>
        <v>0.3327520828474102</v>
      </c>
      <c r="P235">
        <f t="shared" si="61"/>
        <v>1.0957446926342296</v>
      </c>
      <c r="Q235">
        <f t="shared" si="62"/>
        <v>-0.72924658860848146</v>
      </c>
      <c r="R235">
        <f t="shared" si="63"/>
        <v>-1.1019159455973528</v>
      </c>
      <c r="S235">
        <f t="shared" si="72"/>
        <v>0.15969399370907236</v>
      </c>
      <c r="T235">
        <f t="shared" si="72"/>
        <v>1.3948014603954904</v>
      </c>
      <c r="U235">
        <f t="shared" si="72"/>
        <v>2.9914095347770528</v>
      </c>
      <c r="V235">
        <f t="shared" si="72"/>
        <v>0.48227220262005954</v>
      </c>
      <c r="W235">
        <f t="shared" si="72"/>
        <v>0.33223393138027862</v>
      </c>
      <c r="X235">
        <f t="shared" si="66"/>
        <v>5.3604111228819535</v>
      </c>
      <c r="Y235">
        <f t="shared" si="67"/>
        <v>1.6790406741714756</v>
      </c>
      <c r="Z235">
        <f t="shared" si="74"/>
        <v>2.9791370484138355E-2</v>
      </c>
      <c r="AA235">
        <f t="shared" si="74"/>
        <v>0.26020419486884316</v>
      </c>
      <c r="AB235">
        <f t="shared" si="74"/>
        <v>0.55805598977429949</v>
      </c>
      <c r="AC235">
        <f t="shared" si="74"/>
        <v>8.9969256380613649E-2</v>
      </c>
      <c r="AD235">
        <f t="shared" si="74"/>
        <v>6.197918849210534E-2</v>
      </c>
      <c r="AE235">
        <f t="shared" si="69"/>
        <v>1</v>
      </c>
      <c r="AF235" s="17">
        <f t="shared" si="68"/>
        <v>9.2739023690630891</v>
      </c>
      <c r="AG235">
        <f t="shared" si="70"/>
        <v>34517.814807691007</v>
      </c>
      <c r="AH235">
        <f t="shared" si="75"/>
        <v>8.6586449228003723E-2</v>
      </c>
      <c r="AI235">
        <f t="shared" si="73"/>
        <v>2.5795289878574944E-3</v>
      </c>
      <c r="AJ235">
        <f t="shared" si="73"/>
        <v>2.2530157307924674E-2</v>
      </c>
      <c r="AK235">
        <f t="shared" si="73"/>
        <v>4.832008662497575E-2</v>
      </c>
      <c r="AL235">
        <f t="shared" si="73"/>
        <v>7.7901184496812536E-3</v>
      </c>
      <c r="AM235">
        <f t="shared" si="73"/>
        <v>5.3665578575645516E-3</v>
      </c>
      <c r="AO235" s="32">
        <f t="shared" si="60"/>
        <v>25.50591286505411</v>
      </c>
      <c r="AP235">
        <f t="shared" si="60"/>
        <v>222.77409241645452</v>
      </c>
      <c r="AQ235">
        <f t="shared" si="60"/>
        <v>477.7802168108779</v>
      </c>
      <c r="AR235">
        <f t="shared" si="58"/>
        <v>77.027272545229991</v>
      </c>
      <c r="AS235" s="33">
        <f t="shared" si="58"/>
        <v>53.063546773320766</v>
      </c>
      <c r="AW235">
        <f>(((AO235-labtown_av20!AO235)/labtown_av20!AO235)/10)*100</f>
        <v>0.27787730315421866</v>
      </c>
      <c r="AX235">
        <f>(((AP235-labtown_av20!AP235)/labtown_av20!AP235)/10)*100</f>
        <v>0.27787730315421699</v>
      </c>
      <c r="AY235">
        <f>(((AQ235-labtown_av20!AQ235)/labtown_av20!AQ235)/10)*100</f>
        <v>0.15015921231127088</v>
      </c>
      <c r="AZ235">
        <f>(((AR235-labtown_av20!AR235)/labtown_av20!AR235)/10)*100</f>
        <v>6.5896757260068967E-2</v>
      </c>
      <c r="BA235">
        <f>(((AS235-labtown_av20!AS235)/labtown_av20!AS235)/10)*100</f>
        <v>0.27787730315421733</v>
      </c>
    </row>
    <row r="236" spans="1:53" x14ac:dyDescent="0.35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0.82304180848553998</v>
      </c>
      <c r="K236">
        <v>0.80834463333401252</v>
      </c>
      <c r="L236">
        <v>15</v>
      </c>
      <c r="M236">
        <v>0.83983858008728496</v>
      </c>
      <c r="N236">
        <f t="shared" si="64"/>
        <v>0.32422598787780488</v>
      </c>
      <c r="O236">
        <f t="shared" si="65"/>
        <v>1.4121129939389023</v>
      </c>
      <c r="P236">
        <f t="shared" si="61"/>
        <v>1.2603472315756821</v>
      </c>
      <c r="Q236">
        <f t="shared" si="62"/>
        <v>-0.58083446333340127</v>
      </c>
      <c r="R236">
        <f t="shared" si="63"/>
        <v>-1.0327370757116445</v>
      </c>
      <c r="S236">
        <f t="shared" si="72"/>
        <v>1.3829598039590869</v>
      </c>
      <c r="T236">
        <f t="shared" si="72"/>
        <v>4.1046192831524868</v>
      </c>
      <c r="U236">
        <f t="shared" si="72"/>
        <v>3.5266458375776084</v>
      </c>
      <c r="V236">
        <f t="shared" si="72"/>
        <v>0.55943134679061091</v>
      </c>
      <c r="W236">
        <f t="shared" si="72"/>
        <v>0.35603114154296567</v>
      </c>
      <c r="X236">
        <f t="shared" si="66"/>
        <v>9.9296874130227568</v>
      </c>
      <c r="Y236">
        <f t="shared" si="67"/>
        <v>2.2955289985105236</v>
      </c>
      <c r="Z236">
        <f t="shared" si="74"/>
        <v>0.13927526078467878</v>
      </c>
      <c r="AA236">
        <f t="shared" si="74"/>
        <v>0.4133684286747325</v>
      </c>
      <c r="AB236">
        <f t="shared" si="74"/>
        <v>0.35516181838236138</v>
      </c>
      <c r="AC236">
        <f t="shared" si="74"/>
        <v>5.6339270665954524E-2</v>
      </c>
      <c r="AD236">
        <f t="shared" si="74"/>
        <v>3.5855221492272944E-2</v>
      </c>
      <c r="AE236">
        <f t="shared" si="69"/>
        <v>1.0000000000000002</v>
      </c>
      <c r="AF236" s="17">
        <f t="shared" si="68"/>
        <v>10.015328914256084</v>
      </c>
      <c r="AG236">
        <f t="shared" si="70"/>
        <v>111546.76658636486</v>
      </c>
      <c r="AH236">
        <f t="shared" si="75"/>
        <v>0.13573032604792815</v>
      </c>
      <c r="AI236">
        <f t="shared" si="73"/>
        <v>1.8903876556714671E-2</v>
      </c>
      <c r="AJ236">
        <f t="shared" si="73"/>
        <v>5.6106631601941175E-2</v>
      </c>
      <c r="AK236">
        <f t="shared" si="73"/>
        <v>4.8206229408812952E-2</v>
      </c>
      <c r="AL236">
        <f t="shared" si="73"/>
        <v>7.6469475767924813E-3</v>
      </c>
      <c r="AM236">
        <f t="shared" si="73"/>
        <v>4.8666409036668872E-3</v>
      </c>
      <c r="AO236" s="32">
        <f t="shared" si="60"/>
        <v>186.91808874292846</v>
      </c>
      <c r="AP236">
        <f t="shared" si="60"/>
        <v>554.77215550867118</v>
      </c>
      <c r="AQ236">
        <f t="shared" si="60"/>
        <v>476.65441739238872</v>
      </c>
      <c r="AR236">
        <f t="shared" si="58"/>
        <v>75.611625027445044</v>
      </c>
      <c r="AS236" s="33">
        <f t="shared" si="58"/>
        <v>48.120458974773598</v>
      </c>
      <c r="AW236">
        <f>(((AO236-labtown_av20!AO236)/labtown_av20!AO236)/10)*100</f>
        <v>0.26237095170816283</v>
      </c>
      <c r="AX236">
        <f>(((AP236-labtown_av20!AP236)/labtown_av20!AP236)/10)*100</f>
        <v>0.26237095170816543</v>
      </c>
      <c r="AY236">
        <f>(((AQ236-labtown_av20!AQ236)/labtown_av20!AQ236)/10)*100</f>
        <v>0.21722219971469997</v>
      </c>
      <c r="AZ236">
        <f>(((AR236-labtown_av20!AR236)/labtown_av20!AR236)/10)*100</f>
        <v>0.18723343547311072</v>
      </c>
      <c r="BA236">
        <f>(((AS236-labtown_av20!AS236)/labtown_av20!AS236)/10)*100</f>
        <v>0.26237095170816349</v>
      </c>
    </row>
    <row r="237" spans="1:53" x14ac:dyDescent="0.35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2.4874036990513102</v>
      </c>
      <c r="K237">
        <v>2.4429857758539644</v>
      </c>
      <c r="L237">
        <v>15</v>
      </c>
      <c r="M237">
        <v>2.5381670398482798</v>
      </c>
      <c r="N237">
        <f t="shared" si="64"/>
        <v>-2.053433855787588</v>
      </c>
      <c r="O237">
        <f t="shared" si="65"/>
        <v>0.22328307210620602</v>
      </c>
      <c r="P237">
        <f t="shared" si="61"/>
        <v>1.0790506684961967</v>
      </c>
      <c r="Q237">
        <f t="shared" si="62"/>
        <v>-0.74429857758539641</v>
      </c>
      <c r="R237">
        <f t="shared" si="63"/>
        <v>-1.0991055511501777</v>
      </c>
      <c r="S237">
        <f t="shared" si="72"/>
        <v>0.12829360460621203</v>
      </c>
      <c r="T237">
        <f t="shared" si="72"/>
        <v>1.2501744131568433</v>
      </c>
      <c r="U237">
        <f t="shared" si="72"/>
        <v>2.9418854004965205</v>
      </c>
      <c r="V237">
        <f t="shared" si="72"/>
        <v>0.47506740602925301</v>
      </c>
      <c r="W237">
        <f t="shared" si="72"/>
        <v>0.33316895305062338</v>
      </c>
      <c r="X237">
        <f t="shared" si="66"/>
        <v>5.1285897773394513</v>
      </c>
      <c r="Y237">
        <f t="shared" si="67"/>
        <v>1.6348307241867304</v>
      </c>
      <c r="Z237">
        <f t="shared" si="74"/>
        <v>2.5015376580336798E-2</v>
      </c>
      <c r="AA237">
        <f t="shared" si="74"/>
        <v>0.24376572653182527</v>
      </c>
      <c r="AB237">
        <f t="shared" si="74"/>
        <v>0.5736246274746265</v>
      </c>
      <c r="AC237">
        <f t="shared" si="74"/>
        <v>9.263119622636358E-2</v>
      </c>
      <c r="AD237">
        <f t="shared" si="74"/>
        <v>6.4963073186848019E-2</v>
      </c>
      <c r="AE237">
        <f t="shared" si="69"/>
        <v>1.0000000000000002</v>
      </c>
      <c r="AF237" s="17">
        <f t="shared" si="68"/>
        <v>8.6129679999005333</v>
      </c>
      <c r="AG237">
        <f t="shared" si="70"/>
        <v>17280.768363179173</v>
      </c>
      <c r="AH237">
        <f t="shared" si="75"/>
        <v>8.4017094275313342E-2</v>
      </c>
      <c r="AI237">
        <f t="shared" si="73"/>
        <v>2.1017192524826222E-3</v>
      </c>
      <c r="AJ237">
        <f t="shared" si="73"/>
        <v>2.0480488027114614E-2</v>
      </c>
      <c r="AK237">
        <f t="shared" si="73"/>
        <v>4.8194274405177193E-2</v>
      </c>
      <c r="AL237">
        <f t="shared" si="73"/>
        <v>7.7826039461854381E-3</v>
      </c>
      <c r="AM237">
        <f t="shared" si="73"/>
        <v>5.4580086443534901E-3</v>
      </c>
      <c r="AO237" s="32">
        <f t="shared" si="60"/>
        <v>20.781417217238843</v>
      </c>
      <c r="AP237">
        <f t="shared" si="60"/>
        <v>202.50733584011493</v>
      </c>
      <c r="AQ237">
        <f t="shared" si="60"/>
        <v>476.5362084936051</v>
      </c>
      <c r="AR237">
        <f t="shared" si="58"/>
        <v>76.952970503155399</v>
      </c>
      <c r="AS237" s="33">
        <f t="shared" si="58"/>
        <v>53.967795498673013</v>
      </c>
      <c r="AW237">
        <f>(((AO237-labtown_av20!AO237)/labtown_av20!AO237)/10)*100</f>
        <v>0.27692625575932517</v>
      </c>
      <c r="AX237">
        <f>(((AP237-labtown_av20!AP237)/labtown_av20!AP237)/10)*100</f>
        <v>0.27692625575932617</v>
      </c>
      <c r="AY237">
        <f>(((AQ237-labtown_av20!AQ237)/labtown_av20!AQ237)/10)*100</f>
        <v>0.14089071478197135</v>
      </c>
      <c r="AZ237">
        <f>(((AR237-labtown_av20!AR237)/labtown_av20!AR237)/10)*100</f>
        <v>5.1202221295310067E-2</v>
      </c>
      <c r="BA237">
        <f>(((AS237-labtown_av20!AS237)/labtown_av20!AS237)/10)*100</f>
        <v>0.27692625575932484</v>
      </c>
    </row>
    <row r="238" spans="1:53" x14ac:dyDescent="0.35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4.3624120136547804</v>
      </c>
      <c r="K238">
        <v>4.2845117991252391</v>
      </c>
      <c r="L238">
        <v>15</v>
      </c>
      <c r="M238">
        <v>4.4514408302599797</v>
      </c>
      <c r="N238">
        <f t="shared" si="64"/>
        <v>-4.7320171623639835</v>
      </c>
      <c r="O238">
        <f t="shared" si="65"/>
        <v>-1.1160085811819918</v>
      </c>
      <c r="P238">
        <f t="shared" si="61"/>
        <v>0.87480869136974659</v>
      </c>
      <c r="Q238">
        <f t="shared" si="62"/>
        <v>-0.92845117991252391</v>
      </c>
      <c r="R238">
        <f t="shared" si="63"/>
        <v>-1.2013490591470242</v>
      </c>
      <c r="S238">
        <f t="shared" si="72"/>
        <v>8.8086845596786843E-3</v>
      </c>
      <c r="T238">
        <f t="shared" si="72"/>
        <v>0.32758471644755882</v>
      </c>
      <c r="U238">
        <f t="shared" si="72"/>
        <v>2.39841641231587</v>
      </c>
      <c r="V238">
        <f t="shared" si="72"/>
        <v>0.39516527656456085</v>
      </c>
      <c r="W238">
        <f t="shared" si="72"/>
        <v>0.30078815706317896</v>
      </c>
      <c r="X238">
        <f t="shared" si="66"/>
        <v>3.4307632469508471</v>
      </c>
      <c r="Y238">
        <f t="shared" si="67"/>
        <v>1.2327827574006514</v>
      </c>
      <c r="Z238">
        <f t="shared" si="74"/>
        <v>2.5675582736604053E-3</v>
      </c>
      <c r="AA238">
        <f t="shared" si="74"/>
        <v>9.5484500931011684E-2</v>
      </c>
      <c r="AB238">
        <f t="shared" si="74"/>
        <v>0.69909120498113819</v>
      </c>
      <c r="AC238">
        <f t="shared" si="74"/>
        <v>0.11518290482905549</v>
      </c>
      <c r="AD238">
        <f t="shared" si="74"/>
        <v>8.7673830985134246E-2</v>
      </c>
      <c r="AE238">
        <f t="shared" si="69"/>
        <v>1</v>
      </c>
      <c r="AF238" s="17">
        <f t="shared" si="68"/>
        <v>9.8699979981782864</v>
      </c>
      <c r="AG238">
        <f t="shared" si="70"/>
        <v>45841.539194150922</v>
      </c>
      <c r="AH238">
        <f t="shared" si="75"/>
        <v>6.5918212255063807E-2</v>
      </c>
      <c r="AI238">
        <f t="shared" si="73"/>
        <v>1.6924885126039181E-4</v>
      </c>
      <c r="AJ238">
        <f t="shared" si="73"/>
        <v>6.2941675994392663E-3</v>
      </c>
      <c r="AK238">
        <f t="shared" si="73"/>
        <v>4.6082842435594989E-2</v>
      </c>
      <c r="AL238">
        <f t="shared" si="73"/>
        <v>7.5926511686764944E-3</v>
      </c>
      <c r="AM238">
        <f t="shared" si="73"/>
        <v>5.779302200092669E-3</v>
      </c>
      <c r="AO238" s="32">
        <f t="shared" si="60"/>
        <v>1.6735018187733353</v>
      </c>
      <c r="AP238">
        <f t="shared" si="60"/>
        <v>62.2355829707829</v>
      </c>
      <c r="AQ238">
        <f t="shared" si="60"/>
        <v>455.65875369850187</v>
      </c>
      <c r="AR238">
        <f t="shared" si="58"/>
        <v>75.074752032099482</v>
      </c>
      <c r="AS238" s="33">
        <f t="shared" si="58"/>
        <v>57.144687665949412</v>
      </c>
      <c r="AW238">
        <f>(((AO238-labtown_av20!AO238)/labtown_av20!AO238)/10)*100</f>
        <v>0.31931420986822495</v>
      </c>
      <c r="AX238">
        <f>(((AP238-labtown_av20!AP238)/labtown_av20!AP238)/10)*100</f>
        <v>0.31931420986822501</v>
      </c>
      <c r="AY238">
        <f>(((AQ238-labtown_av20!AQ238)/labtown_av20!AQ238)/10)*100</f>
        <v>8.0947345890306319E-2</v>
      </c>
      <c r="AZ238">
        <f>(((AR238-labtown_av20!AR238)/labtown_av20!AR238)/10)*100</f>
        <v>-7.4897062575115275E-2</v>
      </c>
      <c r="BA238">
        <f>(((AS238-labtown_av20!AS238)/labtown_av20!AS238)/10)*100</f>
        <v>0.31931420986822295</v>
      </c>
    </row>
    <row r="239" spans="1:53" x14ac:dyDescent="0.35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6.1418899209414901</v>
      </c>
      <c r="K239">
        <v>6.0322133152104014</v>
      </c>
      <c r="L239">
        <v>15</v>
      </c>
      <c r="M239">
        <v>6.26723461320561</v>
      </c>
      <c r="N239">
        <f t="shared" si="64"/>
        <v>-7.2741284584878461</v>
      </c>
      <c r="O239">
        <f t="shared" si="65"/>
        <v>-2.387064229243923</v>
      </c>
      <c r="P239">
        <f t="shared" si="61"/>
        <v>0.68097270504030138</v>
      </c>
      <c r="Q239">
        <f t="shared" si="62"/>
        <v>-1.1032213315210402</v>
      </c>
      <c r="R239">
        <f t="shared" si="63"/>
        <v>-1.303877935709175</v>
      </c>
      <c r="S239">
        <f t="shared" si="72"/>
        <v>6.9324404846080685E-4</v>
      </c>
      <c r="T239">
        <f t="shared" si="72"/>
        <v>9.1899082877183305E-2</v>
      </c>
      <c r="U239">
        <f t="shared" si="72"/>
        <v>1.9757986671496073</v>
      </c>
      <c r="V239">
        <f t="shared" si="72"/>
        <v>0.33180052082844574</v>
      </c>
      <c r="W239">
        <f t="shared" si="72"/>
        <v>0.27147697883463723</v>
      </c>
      <c r="X239">
        <f t="shared" si="66"/>
        <v>2.6716684937383341</v>
      </c>
      <c r="Y239">
        <f t="shared" si="67"/>
        <v>0.98270318126279255</v>
      </c>
      <c r="Z239">
        <f t="shared" si="74"/>
        <v>2.5947981573521669E-4</v>
      </c>
      <c r="AA239">
        <f t="shared" si="74"/>
        <v>3.4397636942071895E-2</v>
      </c>
      <c r="AB239">
        <f t="shared" si="74"/>
        <v>0.73953736093394185</v>
      </c>
      <c r="AC239">
        <f t="shared" si="74"/>
        <v>0.12419224975182966</v>
      </c>
      <c r="AD239">
        <f t="shared" si="74"/>
        <v>0.10161327255642143</v>
      </c>
      <c r="AE239">
        <f t="shared" si="69"/>
        <v>1</v>
      </c>
      <c r="AF239" s="17">
        <f t="shared" si="68"/>
        <v>9.8720078519071119</v>
      </c>
      <c r="AG239">
        <f t="shared" si="70"/>
        <v>38557.275063654182</v>
      </c>
      <c r="AH239">
        <f t="shared" si="75"/>
        <v>5.420121412818437E-2</v>
      </c>
      <c r="AI239">
        <f t="shared" si="73"/>
        <v>1.4064121054606304E-5</v>
      </c>
      <c r="AJ239">
        <f t="shared" si="73"/>
        <v>1.8643936854007839E-3</v>
      </c>
      <c r="AK239">
        <f t="shared" si="73"/>
        <v>4.0083822855772951E-2</v>
      </c>
      <c r="AL239">
        <f t="shared" si="73"/>
        <v>6.7313707218598718E-3</v>
      </c>
      <c r="AM239">
        <f t="shared" si="73"/>
        <v>5.5075627440961585E-3</v>
      </c>
      <c r="AO239" s="32">
        <f t="shared" si="60"/>
        <v>0.13906346772257272</v>
      </c>
      <c r="AP239">
        <f t="shared" si="60"/>
        <v>18.434785230107504</v>
      </c>
      <c r="AQ239">
        <f t="shared" si="60"/>
        <v>396.34154059527486</v>
      </c>
      <c r="AR239">
        <f t="shared" si="58"/>
        <v>66.558567824716093</v>
      </c>
      <c r="AS239" s="33">
        <f t="shared" si="58"/>
        <v>54.457777412461269</v>
      </c>
      <c r="AW239">
        <f>(((AO239-labtown_av20!AO239)/labtown_av20!AO239)/10)*100</f>
        <v>0.33930818949473041</v>
      </c>
      <c r="AX239">
        <f>(((AP239-labtown_av20!AP239)/labtown_av20!AP239)/10)*100</f>
        <v>0.3393081894947283</v>
      </c>
      <c r="AY239">
        <f>(((AQ239-labtown_av20!AQ239)/labtown_av20!AQ239)/10)*100</f>
        <v>4.6499396635726314E-3</v>
      </c>
      <c r="AZ239">
        <f>(((AR239-labtown_av20!AR239)/labtown_av20!AR239)/10)*100</f>
        <v>-0.21241586216713951</v>
      </c>
      <c r="BA239">
        <f>(((AS239-labtown_av20!AS239)/labtown_av20!AS239)/10)*100</f>
        <v>0.33930818949473057</v>
      </c>
    </row>
    <row r="240" spans="1:53" x14ac:dyDescent="0.35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7.9823303536858203</v>
      </c>
      <c r="K240">
        <v>7.8397887402271254</v>
      </c>
      <c r="L240">
        <v>15</v>
      </c>
      <c r="M240">
        <v>8.1452350547814394</v>
      </c>
      <c r="N240">
        <f t="shared" si="64"/>
        <v>-9.9033290766939945</v>
      </c>
      <c r="O240">
        <f t="shared" si="65"/>
        <v>-3.7016645383469973</v>
      </c>
      <c r="P240">
        <f t="shared" si="61"/>
        <v>0.48049615790208144</v>
      </c>
      <c r="Q240">
        <f t="shared" si="62"/>
        <v>-1.2839788740227127</v>
      </c>
      <c r="R240">
        <f t="shared" si="63"/>
        <v>-1.3858843806346874</v>
      </c>
      <c r="S240">
        <f t="shared" si="72"/>
        <v>5.000792442000466E-5</v>
      </c>
      <c r="T240">
        <f t="shared" si="72"/>
        <v>2.4682407444048534E-2</v>
      </c>
      <c r="U240">
        <f t="shared" si="72"/>
        <v>1.6168764292274653</v>
      </c>
      <c r="V240">
        <f t="shared" si="72"/>
        <v>0.27693322301019835</v>
      </c>
      <c r="W240">
        <f t="shared" si="72"/>
        <v>0.25010251613467216</v>
      </c>
      <c r="X240">
        <f t="shared" si="66"/>
        <v>2.1686445837408046</v>
      </c>
      <c r="Y240">
        <f t="shared" si="67"/>
        <v>0.77410235661101112</v>
      </c>
      <c r="Z240">
        <f t="shared" si="74"/>
        <v>2.3059529807204951E-5</v>
      </c>
      <c r="AA240">
        <f t="shared" si="74"/>
        <v>1.1381490369193002E-2</v>
      </c>
      <c r="AB240">
        <f t="shared" si="74"/>
        <v>0.74557004008394656</v>
      </c>
      <c r="AC240">
        <f t="shared" si="74"/>
        <v>0.12769875944010256</v>
      </c>
      <c r="AD240">
        <f t="shared" si="74"/>
        <v>0.11532665057695056</v>
      </c>
      <c r="AE240">
        <f t="shared" si="69"/>
        <v>0.99999999999999989</v>
      </c>
      <c r="AF240" s="17">
        <f t="shared" si="68"/>
        <v>9.1280125360663948</v>
      </c>
      <c r="AG240">
        <f t="shared" si="70"/>
        <v>15833.515169752574</v>
      </c>
      <c r="AH240">
        <f t="shared" si="75"/>
        <v>4.7960442263092068E-2</v>
      </c>
      <c r="AI240">
        <f t="shared" si="73"/>
        <v>1.1059452479325036E-6</v>
      </c>
      <c r="AJ240">
        <f t="shared" si="73"/>
        <v>5.4586131171961943E-4</v>
      </c>
      <c r="AK240">
        <f t="shared" si="73"/>
        <v>3.5757868860537355E-2</v>
      </c>
      <c r="AL240">
        <f t="shared" si="73"/>
        <v>6.1244889791955224E-3</v>
      </c>
      <c r="AM240">
        <f t="shared" si="73"/>
        <v>5.5311171663916308E-3</v>
      </c>
      <c r="AO240" s="32">
        <f t="shared" si="60"/>
        <v>1.0935385204070232E-2</v>
      </c>
      <c r="AP240">
        <f t="shared" si="60"/>
        <v>5.3973772416059047</v>
      </c>
      <c r="AQ240">
        <f t="shared" si="60"/>
        <v>353.56729530472052</v>
      </c>
      <c r="AR240">
        <f t="shared" si="58"/>
        <v>60.557831674568888</v>
      </c>
      <c r="AS240" s="33">
        <f t="shared" si="58"/>
        <v>54.690679250542182</v>
      </c>
      <c r="AW240">
        <f>(((AO240-labtown_av20!AO240)/labtown_av20!AO240)/10)*100</f>
        <v>0.37571755028127107</v>
      </c>
      <c r="AX240">
        <f>(((AP240-labtown_av20!AP240)/labtown_av20!AP240)/10)*100</f>
        <v>0.37571755028127141</v>
      </c>
      <c r="AY240">
        <f>(((AQ240-labtown_av20!AQ240)/labtown_av20!AQ240)/10)*100</f>
        <v>-5.8621022665267565E-2</v>
      </c>
      <c r="AZ240">
        <f>(((AR240-labtown_av20!AR240)/labtown_av20!AR240)/10)*100</f>
        <v>-0.3380313788732161</v>
      </c>
      <c r="BA240">
        <f>(((AS240-labtown_av20!AS240)/labtown_av20!AS240)/10)*100</f>
        <v>0.37571755028127141</v>
      </c>
    </row>
    <row r="241" spans="1:53" x14ac:dyDescent="0.35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9.4541100690579505</v>
      </c>
      <c r="K241">
        <v>9.285286674967633</v>
      </c>
      <c r="L241">
        <v>15</v>
      </c>
      <c r="M241">
        <v>9.6470510908754896</v>
      </c>
      <c r="N241">
        <f t="shared" si="64"/>
        <v>-12.005871527225638</v>
      </c>
      <c r="O241">
        <f t="shared" si="65"/>
        <v>-4.7529357636128191</v>
      </c>
      <c r="P241">
        <f t="shared" si="61"/>
        <v>0.32017729604904455</v>
      </c>
      <c r="Q241">
        <f t="shared" si="62"/>
        <v>-1.4285286674967632</v>
      </c>
      <c r="R241">
        <f t="shared" si="63"/>
        <v>-1.4528199285682064</v>
      </c>
      <c r="S241">
        <f t="shared" si="72"/>
        <v>6.1082421465785053E-6</v>
      </c>
      <c r="T241">
        <f t="shared" si="72"/>
        <v>8.6263331179132572E-3</v>
      </c>
      <c r="U241">
        <f t="shared" si="72"/>
        <v>1.3773719452931232</v>
      </c>
      <c r="V241">
        <f t="shared" si="72"/>
        <v>0.23966128439674395</v>
      </c>
      <c r="W241">
        <f t="shared" si="72"/>
        <v>0.2339097484122262</v>
      </c>
      <c r="X241">
        <f t="shared" si="66"/>
        <v>1.859575419462153</v>
      </c>
      <c r="Y241">
        <f t="shared" si="67"/>
        <v>0.62034819256138263</v>
      </c>
      <c r="Z241">
        <f t="shared" si="74"/>
        <v>3.2847509612410336E-6</v>
      </c>
      <c r="AA241">
        <f t="shared" si="74"/>
        <v>4.6388724155152902E-3</v>
      </c>
      <c r="AB241">
        <f t="shared" si="74"/>
        <v>0.74069162824893764</v>
      </c>
      <c r="AC241">
        <f t="shared" si="74"/>
        <v>0.12887957212623377</v>
      </c>
      <c r="AD241">
        <f t="shared" si="74"/>
        <v>0.12578664245835222</v>
      </c>
      <c r="AE241">
        <f t="shared" si="69"/>
        <v>1.0000000000000002</v>
      </c>
      <c r="AF241" s="17">
        <f t="shared" si="68"/>
        <v>8.6284315092255301</v>
      </c>
      <c r="AG241">
        <f t="shared" si="70"/>
        <v>8627.19967372465</v>
      </c>
      <c r="AH241">
        <f t="shared" si="75"/>
        <v>4.5064234494363808E-2</v>
      </c>
      <c r="AI241">
        <f t="shared" si="73"/>
        <v>1.4802478757295286E-7</v>
      </c>
      <c r="AJ241">
        <f t="shared" si="73"/>
        <v>2.090472343222169E-4</v>
      </c>
      <c r="AK241">
        <f t="shared" si="73"/>
        <v>3.337870122342227E-2</v>
      </c>
      <c r="AL241">
        <f t="shared" si="73"/>
        <v>5.8078592598298723E-3</v>
      </c>
      <c r="AM241">
        <f t="shared" si="73"/>
        <v>5.6684787520018837E-3</v>
      </c>
      <c r="AO241" s="32">
        <f t="shared" si="60"/>
        <v>1.4636421422190497E-3</v>
      </c>
      <c r="AP241">
        <f t="shared" si="60"/>
        <v>2.0670209826684744</v>
      </c>
      <c r="AQ241">
        <f t="shared" si="60"/>
        <v>330.04251898731383</v>
      </c>
      <c r="AR241">
        <f t="shared" si="58"/>
        <v>57.427054672006683</v>
      </c>
      <c r="AS241" s="33">
        <f t="shared" si="58"/>
        <v>56.048885593666377</v>
      </c>
      <c r="AW241">
        <f>(((AO241-labtown_av20!AO241)/labtown_av20!AO241)/10)*100</f>
        <v>0.40502148099865637</v>
      </c>
      <c r="AX241">
        <f>(((AP241-labtown_av20!AP241)/labtown_av20!AP241)/10)*100</f>
        <v>0.40502148099865615</v>
      </c>
      <c r="AY241">
        <f>(((AQ241-labtown_av20!AQ241)/labtown_av20!AQ241)/10)*100</f>
        <v>-0.10883923684068476</v>
      </c>
      <c r="AZ241">
        <f>(((AR241-labtown_av20!AR241)/labtown_av20!AR241)/10)*100</f>
        <v>-0.43723580232138248</v>
      </c>
      <c r="BA241">
        <f>(((AS241-labtown_av20!AS241)/labtown_av20!AS241)/10)*100</f>
        <v>0.40502148099865848</v>
      </c>
    </row>
    <row r="242" spans="1:53" x14ac:dyDescent="0.35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11.408356100056499</v>
      </c>
      <c r="K242">
        <v>11.204635455412632</v>
      </c>
      <c r="L242">
        <v>15</v>
      </c>
      <c r="M242">
        <v>11.6411796939352</v>
      </c>
      <c r="N242">
        <f t="shared" si="64"/>
        <v>-14.797651571509199</v>
      </c>
      <c r="O242">
        <f t="shared" si="65"/>
        <v>-6.1488257857545996</v>
      </c>
      <c r="P242">
        <f t="shared" si="61"/>
        <v>0.10730406767241707</v>
      </c>
      <c r="Q242">
        <f t="shared" si="62"/>
        <v>-1.6204635455412633</v>
      </c>
      <c r="R242">
        <f t="shared" si="63"/>
        <v>-1.5469340577738591</v>
      </c>
      <c r="S242">
        <f t="shared" si="72"/>
        <v>3.7450841229321686E-7</v>
      </c>
      <c r="T242">
        <f t="shared" si="72"/>
        <v>2.1359884061002673E-3</v>
      </c>
      <c r="U242">
        <f t="shared" si="72"/>
        <v>1.1132727132622178</v>
      </c>
      <c r="V242">
        <f t="shared" si="72"/>
        <v>0.19780698528243673</v>
      </c>
      <c r="W242">
        <f t="shared" si="72"/>
        <v>0.21289971243804715</v>
      </c>
      <c r="X242">
        <f t="shared" si="66"/>
        <v>1.5261157738972142</v>
      </c>
      <c r="Y242">
        <f t="shared" si="67"/>
        <v>0.42272579754489614</v>
      </c>
      <c r="Z242">
        <f t="shared" si="74"/>
        <v>2.4539973880018389E-7</v>
      </c>
      <c r="AA242">
        <f t="shared" si="74"/>
        <v>1.3996240931614464E-3</v>
      </c>
      <c r="AB242">
        <f t="shared" si="74"/>
        <v>0.7294811653897485</v>
      </c>
      <c r="AC242">
        <f t="shared" si="74"/>
        <v>0.12961466532601298</v>
      </c>
      <c r="AD242">
        <f t="shared" si="74"/>
        <v>0.13950429979133824</v>
      </c>
      <c r="AE242">
        <f t="shared" si="69"/>
        <v>1</v>
      </c>
      <c r="AF242" s="17">
        <f t="shared" si="68"/>
        <v>9.2305467269012063</v>
      </c>
      <c r="AG242">
        <f t="shared" si="70"/>
        <v>13717.871972195773</v>
      </c>
      <c r="AH242">
        <f t="shared" si="75"/>
        <v>4.308633387409927E-2</v>
      </c>
      <c r="AI242">
        <f t="shared" si="73"/>
        <v>1.0573375078561476E-8</v>
      </c>
      <c r="AJ242">
        <f t="shared" si="73"/>
        <v>6.0304670976187498E-5</v>
      </c>
      <c r="AK242">
        <f t="shared" si="73"/>
        <v>3.1430669046849734E-2</v>
      </c>
      <c r="AL242">
        <f t="shared" si="73"/>
        <v>5.5846207452162335E-3</v>
      </c>
      <c r="AM242">
        <f t="shared" si="73"/>
        <v>6.0107288376820365E-3</v>
      </c>
      <c r="AO242" s="32">
        <f t="shared" si="60"/>
        <v>1.0454760722317662E-4</v>
      </c>
      <c r="AP242">
        <f t="shared" si="60"/>
        <v>0.5962816043218544</v>
      </c>
      <c r="AQ242">
        <f t="shared" si="60"/>
        <v>310.78073158819285</v>
      </c>
      <c r="AR242">
        <f t="shared" si="58"/>
        <v>55.219712894239407</v>
      </c>
      <c r="AS242" s="33">
        <f t="shared" si="58"/>
        <v>59.432992112533505</v>
      </c>
      <c r="AW242">
        <f>(((AO242-labtown_av20!AO242)/labtown_av20!AO242)/10)*100</f>
        <v>0.46080377342213308</v>
      </c>
      <c r="AX242">
        <f>(((AP242-labtown_av20!AP242)/labtown_av20!AP242)/10)*100</f>
        <v>0.46080377342213474</v>
      </c>
      <c r="AY242">
        <f>(((AQ242-labtown_av20!AQ242)/labtown_av20!AQ242)/10)*100</f>
        <v>-0.15937618513097479</v>
      </c>
      <c r="AZ242">
        <f>(((AR242-labtown_av20!AR242)/labtown_av20!AR242)/10)*100</f>
        <v>-0.55226551293203807</v>
      </c>
      <c r="BA242">
        <f>(((AS242-labtown_av20!AS242)/labtown_av20!AS242)/10)*100</f>
        <v>0.46080377342213252</v>
      </c>
    </row>
    <row r="243" spans="1:53" x14ac:dyDescent="0.35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13.0914468355903</v>
      </c>
      <c r="K243">
        <v>12.857670999240431</v>
      </c>
      <c r="L243">
        <v>15.5850557566551</v>
      </c>
      <c r="M243">
        <v>13.3586192199901</v>
      </c>
      <c r="N243">
        <f t="shared" si="64"/>
        <v>-17.202066907986119</v>
      </c>
      <c r="O243">
        <f t="shared" si="65"/>
        <v>-7.3510334539930593</v>
      </c>
      <c r="P243">
        <f t="shared" si="61"/>
        <v>-7.6032601733940997E-2</v>
      </c>
      <c r="Q243">
        <f t="shared" si="62"/>
        <v>-1.7857670999240431</v>
      </c>
      <c r="R243">
        <f t="shared" si="63"/>
        <v>-1.6730200736985792</v>
      </c>
      <c r="S243">
        <f t="shared" si="72"/>
        <v>3.3824957884635105E-8</v>
      </c>
      <c r="T243">
        <f t="shared" si="72"/>
        <v>6.4192861374970389E-4</v>
      </c>
      <c r="U243">
        <f t="shared" si="72"/>
        <v>0.92678599123654237</v>
      </c>
      <c r="V243">
        <f t="shared" si="72"/>
        <v>0.16766839324426033</v>
      </c>
      <c r="W243">
        <f t="shared" si="72"/>
        <v>0.18767940324956542</v>
      </c>
      <c r="X243">
        <f t="shared" si="66"/>
        <v>1.2827757501690757</v>
      </c>
      <c r="Y243">
        <f t="shared" si="67"/>
        <v>0.249026284829898</v>
      </c>
      <c r="Z243">
        <f t="shared" si="74"/>
        <v>2.6368566665044004E-8</v>
      </c>
      <c r="AA243">
        <f t="shared" si="74"/>
        <v>5.0042153795399919E-4</v>
      </c>
      <c r="AB243">
        <f t="shared" si="74"/>
        <v>0.7224848077416397</v>
      </c>
      <c r="AC243">
        <f t="shared" si="74"/>
        <v>0.13070748587363057</v>
      </c>
      <c r="AD243">
        <f t="shared" si="74"/>
        <v>0.146307258478209</v>
      </c>
      <c r="AE243">
        <f t="shared" si="69"/>
        <v>1</v>
      </c>
      <c r="AF243" s="17">
        <f t="shared" si="68"/>
        <v>9.8021073208252112</v>
      </c>
      <c r="AG243">
        <f t="shared" si="70"/>
        <v>21513.280480910194</v>
      </c>
      <c r="AH243">
        <f t="shared" si="75"/>
        <v>4.0340295050316256E-2</v>
      </c>
      <c r="AI243">
        <f t="shared" si="73"/>
        <v>1.0637157593218089E-9</v>
      </c>
      <c r="AJ243">
        <f t="shared" si="73"/>
        <v>2.0187152490597361E-5</v>
      </c>
      <c r="AK243">
        <f t="shared" si="73"/>
        <v>2.9145250313668759E-2</v>
      </c>
      <c r="AL243">
        <f t="shared" si="73"/>
        <v>5.2727785454273011E-3</v>
      </c>
      <c r="AM243">
        <f t="shared" si="73"/>
        <v>5.9020779750138357E-3</v>
      </c>
      <c r="AO243" s="32">
        <f t="shared" si="60"/>
        <v>1.0517827711244848E-5</v>
      </c>
      <c r="AP243">
        <f t="shared" si="60"/>
        <v>0.19960688747537403</v>
      </c>
      <c r="AQ243">
        <f t="shared" si="60"/>
        <v>288.1829273599518</v>
      </c>
      <c r="AR243">
        <f t="shared" si="58"/>
        <v>52.136274013380159</v>
      </c>
      <c r="AS243" s="33">
        <f t="shared" si="58"/>
        <v>58.358672169251989</v>
      </c>
      <c r="AW243">
        <f>(((AO243-labtown_av20!AO243)/labtown_av20!AO243)/10)*100</f>
        <v>0.49876455271581782</v>
      </c>
      <c r="AX243">
        <f>(((AP243-labtown_av20!AP243)/labtown_av20!AP243)/10)*100</f>
        <v>0.49876455271581682</v>
      </c>
      <c r="AY243">
        <f>(((AQ243-labtown_av20!AQ243)/labtown_av20!AQ243)/10)*100</f>
        <v>-0.21231622452570373</v>
      </c>
      <c r="AZ243">
        <f>(((AR243-labtown_av20!AR243)/labtown_av20!AR243)/10)*100</f>
        <v>-0.65940765542538815</v>
      </c>
      <c r="BA243">
        <f>(((AS243-labtown_av20!AS243)/labtown_av20!AS243)/10)*100</f>
        <v>0.49876455271581621</v>
      </c>
    </row>
    <row r="244" spans="1:53" x14ac:dyDescent="0.35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15.368716887981</v>
      </c>
      <c r="K244">
        <v>15.094275514981412</v>
      </c>
      <c r="L244">
        <v>18.296091533310801</v>
      </c>
      <c r="M244">
        <v>15.682364171409199</v>
      </c>
      <c r="N244">
        <f t="shared" si="64"/>
        <v>-20.455309839972958</v>
      </c>
      <c r="O244">
        <f t="shared" si="65"/>
        <v>-8.9776549199864792</v>
      </c>
      <c r="P244">
        <f t="shared" si="61"/>
        <v>-0.32409237529793467</v>
      </c>
      <c r="Q244">
        <f t="shared" si="62"/>
        <v>-2.009427551498141</v>
      </c>
      <c r="R244">
        <f t="shared" si="63"/>
        <v>-1.9236727465850654</v>
      </c>
      <c r="S244">
        <f t="shared" si="72"/>
        <v>1.307289614049695E-9</v>
      </c>
      <c r="T244">
        <f t="shared" si="72"/>
        <v>1.2619844621884527E-4</v>
      </c>
      <c r="U244">
        <f t="shared" si="72"/>
        <v>0.72318343500894422</v>
      </c>
      <c r="V244">
        <f t="shared" si="72"/>
        <v>0.13406539824293756</v>
      </c>
      <c r="W244">
        <f t="shared" si="72"/>
        <v>0.14606949949702033</v>
      </c>
      <c r="X244">
        <f t="shared" si="66"/>
        <v>1.0034445325024106</v>
      </c>
      <c r="Y244">
        <f t="shared" si="67"/>
        <v>3.4386136881350278E-3</v>
      </c>
      <c r="Z244">
        <f t="shared" si="74"/>
        <v>1.3028020699754567E-9</v>
      </c>
      <c r="AA244">
        <f t="shared" si="74"/>
        <v>1.2576524374907798E-4</v>
      </c>
      <c r="AB244">
        <f t="shared" si="74"/>
        <v>0.72070095713756543</v>
      </c>
      <c r="AC244">
        <f t="shared" si="74"/>
        <v>0.13360519082066502</v>
      </c>
      <c r="AD244">
        <f t="shared" si="74"/>
        <v>0.14556808549521838</v>
      </c>
      <c r="AE244">
        <f t="shared" si="69"/>
        <v>1</v>
      </c>
      <c r="AF244" s="18">
        <f t="shared" si="68"/>
        <v>9.9154847935456214</v>
      </c>
      <c r="AG244">
        <f t="shared" si="70"/>
        <v>20290.170240052466</v>
      </c>
      <c r="AH244">
        <f t="shared" si="75"/>
        <v>3.9406594486721902E-2</v>
      </c>
      <c r="AI244">
        <f t="shared" si="73"/>
        <v>5.1338992867984715E-11</v>
      </c>
      <c r="AJ244">
        <f t="shared" si="73"/>
        <v>4.9559799609436529E-6</v>
      </c>
      <c r="AK244">
        <f t="shared" si="73"/>
        <v>2.8400370364112384E-2</v>
      </c>
      <c r="AL244">
        <f t="shared" si="73"/>
        <v>5.2649255759910458E-3</v>
      </c>
      <c r="AM244">
        <f t="shared" si="73"/>
        <v>5.7363425153185354E-3</v>
      </c>
      <c r="AO244" s="34">
        <f t="shared" si="60"/>
        <v>5.0763061195836917E-7</v>
      </c>
      <c r="AP244" s="35">
        <f t="shared" si="60"/>
        <v>4.9003827303283794E-2</v>
      </c>
      <c r="AQ244" s="35">
        <f t="shared" si="60"/>
        <v>280.81769007138354</v>
      </c>
      <c r="AR244" s="35">
        <f t="shared" si="58"/>
        <v>52.058625281725696</v>
      </c>
      <c r="AS244" s="36">
        <f t="shared" si="58"/>
        <v>56.719910126438478</v>
      </c>
      <c r="AT244">
        <f>SUM(AO225:AS244)</f>
        <v>10135.227816623143</v>
      </c>
      <c r="AU244">
        <f>C244*0.5</f>
        <v>9887.8178865664995</v>
      </c>
      <c r="AW244">
        <f>(((AO244-labtown_av20!AO244)/labtown_av20!AO244)/10)*100</f>
        <v>0.59297537226661512</v>
      </c>
      <c r="AX244">
        <f>(((AP244-labtown_av20!AP244)/labtown_av20!AP244)/10)*100</f>
        <v>0.59297537226661778</v>
      </c>
      <c r="AY244">
        <f>(((AQ244-labtown_av20!AQ244)/labtown_av20!AQ244)/10)*100</f>
        <v>-0.24423230269951471</v>
      </c>
      <c r="AZ244">
        <f>(((AR244-labtown_av20!AR244)/labtown_av20!AR244)/10)*100</f>
        <v>-0.76527907236493253</v>
      </c>
      <c r="BA244">
        <f>(((AS244-labtown_av20!AS244)/labtown_av20!AS244)/10)*100</f>
        <v>0.59297537226661645</v>
      </c>
    </row>
    <row r="245" spans="1:53" x14ac:dyDescent="0.35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23.330037764350902</v>
      </c>
      <c r="K245">
        <v>22.913429947130361</v>
      </c>
      <c r="L245">
        <v>27.773854481370101</v>
      </c>
      <c r="M245">
        <v>23.8061609840315</v>
      </c>
      <c r="N245">
        <f t="shared" si="64"/>
        <v>-31.828625377644123</v>
      </c>
      <c r="O245">
        <f t="shared" si="65"/>
        <v>-14.664312688822061</v>
      </c>
      <c r="P245">
        <f t="shared" si="61"/>
        <v>-1.1913076850453668</v>
      </c>
      <c r="Q245">
        <f t="shared" si="62"/>
        <v>-2.7913429947130362</v>
      </c>
      <c r="R245">
        <f t="shared" si="63"/>
        <v>-2.8271663180661939</v>
      </c>
      <c r="S245">
        <f t="shared" si="72"/>
        <v>1.5031545366371143E-14</v>
      </c>
      <c r="T245">
        <f t="shared" si="72"/>
        <v>4.2792722587591543E-7</v>
      </c>
      <c r="U245">
        <f t="shared" si="72"/>
        <v>0.30382369847114782</v>
      </c>
      <c r="V245">
        <f t="shared" si="72"/>
        <v>6.1338780915375278E-2</v>
      </c>
      <c r="W245">
        <f t="shared" si="72"/>
        <v>5.9180314480034357E-2</v>
      </c>
      <c r="X245">
        <f t="shared" si="66"/>
        <v>0.42434322179379835</v>
      </c>
      <c r="Y245">
        <f t="shared" si="67"/>
        <v>-0.85721266584402123</v>
      </c>
      <c r="Z245">
        <f t="shared" si="74"/>
        <v>3.5423083471981181E-14</v>
      </c>
      <c r="AA245">
        <f t="shared" si="74"/>
        <v>1.0084460029005923E-6</v>
      </c>
      <c r="AB245">
        <f t="shared" si="74"/>
        <v>0.71598574660109748</v>
      </c>
      <c r="AC245">
        <f t="shared" si="74"/>
        <v>0.14454992507263781</v>
      </c>
      <c r="AD245">
        <f t="shared" si="74"/>
        <v>0.13946331988022639</v>
      </c>
      <c r="AE245">
        <f t="shared" si="69"/>
        <v>1</v>
      </c>
      <c r="AF245" s="16">
        <f t="shared" si="68"/>
        <v>9.3332106495075688</v>
      </c>
      <c r="AG245">
        <f t="shared" si="70"/>
        <v>6205.316995349689</v>
      </c>
      <c r="AH245">
        <f>AG245/C409</f>
        <v>2.0375092786792511E-2</v>
      </c>
      <c r="AI245">
        <f t="shared" si="73"/>
        <v>7.2174861253591279E-16</v>
      </c>
      <c r="AJ245">
        <f t="shared" si="73"/>
        <v>2.0547180879569597E-8</v>
      </c>
      <c r="AK245">
        <f t="shared" si="73"/>
        <v>1.4588276021018271E-2</v>
      </c>
      <c r="AL245">
        <f t="shared" si="73"/>
        <v>2.9452181356789003E-3</v>
      </c>
      <c r="AM245">
        <f t="shared" si="73"/>
        <v>2.8415780829137375E-3</v>
      </c>
      <c r="AO245" s="29">
        <f t="shared" si="60"/>
        <v>2.2472991377025133E-12</v>
      </c>
      <c r="AP245" s="30">
        <f t="shared" si="60"/>
        <v>6.3977486164653647E-5</v>
      </c>
      <c r="AQ245" s="30">
        <f t="shared" si="60"/>
        <v>45.42332268213309</v>
      </c>
      <c r="AR245" s="30">
        <f t="shared" si="58"/>
        <v>9.1704868727096578</v>
      </c>
      <c r="AS245" s="31">
        <f t="shared" si="58"/>
        <v>8.8477842070373978</v>
      </c>
      <c r="AW245">
        <f>(((AO245-labtown_av20!AO245)/labtown_av20!AO245)/10)*100</f>
        <v>0.70423846179100025</v>
      </c>
      <c r="AX245">
        <f>(((AP245-labtown_av20!AP245)/labtown_av20!AP245)/10)*100</f>
        <v>0.70423846179100025</v>
      </c>
      <c r="AY245">
        <f>(((AQ245-labtown_av20!AQ245)/labtown_av20!AQ245)/10)*100</f>
        <v>-0.55337593583661548</v>
      </c>
      <c r="AZ245">
        <f>(((AR245-labtown_av20!AR245)/labtown_av20!AR245)/10)*100</f>
        <v>-1.3085839962619763</v>
      </c>
      <c r="BA245">
        <f>(((AS245-labtown_av20!AS245)/labtown_av20!AS245)/10)*100</f>
        <v>0.70423846179099836</v>
      </c>
    </row>
    <row r="246" spans="1:53" x14ac:dyDescent="0.35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20.3417624826793</v>
      </c>
      <c r="K246">
        <v>19.978516724060071</v>
      </c>
      <c r="L246">
        <v>24.216383907951599</v>
      </c>
      <c r="M246">
        <v>20.756900492529901</v>
      </c>
      <c r="N246">
        <f t="shared" si="64"/>
        <v>-27.559660689541914</v>
      </c>
      <c r="O246">
        <f t="shared" si="65"/>
        <v>-12.529830344770957</v>
      </c>
      <c r="P246">
        <f t="shared" si="61"/>
        <v>-0.86579912757756927</v>
      </c>
      <c r="Q246">
        <f t="shared" si="62"/>
        <v>-2.4978516724060071</v>
      </c>
      <c r="R246">
        <f t="shared" si="63"/>
        <v>-2.4588371712467856</v>
      </c>
      <c r="S246">
        <f t="shared" si="72"/>
        <v>1.0739682426116887E-12</v>
      </c>
      <c r="T246">
        <f t="shared" si="72"/>
        <v>3.6171275384763834E-6</v>
      </c>
      <c r="U246">
        <f t="shared" si="72"/>
        <v>0.42071521312702237</v>
      </c>
      <c r="V246">
        <f t="shared" si="72"/>
        <v>8.2261533651133534E-2</v>
      </c>
      <c r="W246">
        <f t="shared" si="72"/>
        <v>8.5534354968549969E-2</v>
      </c>
      <c r="X246">
        <f t="shared" si="66"/>
        <v>0.58851471887531837</v>
      </c>
      <c r="Y246">
        <f t="shared" si="67"/>
        <v>-0.53015334176140505</v>
      </c>
      <c r="Z246">
        <f t="shared" si="74"/>
        <v>1.8248791545334616E-12</v>
      </c>
      <c r="AA246">
        <f t="shared" si="74"/>
        <v>6.14619723596531E-6</v>
      </c>
      <c r="AB246">
        <f t="shared" si="74"/>
        <v>0.71487628029258232</v>
      </c>
      <c r="AC246">
        <f t="shared" si="74"/>
        <v>0.13977820947000191</v>
      </c>
      <c r="AD246">
        <f t="shared" si="74"/>
        <v>0.14533936403835487</v>
      </c>
      <c r="AE246">
        <f t="shared" si="69"/>
        <v>1</v>
      </c>
      <c r="AF246" s="17">
        <f t="shared" si="68"/>
        <v>8.8419653060436207</v>
      </c>
      <c r="AG246">
        <f t="shared" si="70"/>
        <v>4773.6093114064415</v>
      </c>
      <c r="AH246">
        <f t="shared" ref="AH246:AH264" si="76">AG246/C410</f>
        <v>2.3612587850789471E-2</v>
      </c>
      <c r="AI246">
        <f t="shared" si="73"/>
        <v>4.3090119353495779E-14</v>
      </c>
      <c r="AJ246">
        <f t="shared" si="73"/>
        <v>1.451276221825103E-7</v>
      </c>
      <c r="AK246">
        <f t="shared" si="73"/>
        <v>1.6880078970854199E-2</v>
      </c>
      <c r="AL246">
        <f t="shared" si="73"/>
        <v>3.3005252507364732E-3</v>
      </c>
      <c r="AM246">
        <f t="shared" si="73"/>
        <v>3.4318385015335265E-3</v>
      </c>
      <c r="AO246" s="32">
        <f t="shared" si="60"/>
        <v>1.3416913643431641E-10</v>
      </c>
      <c r="AP246">
        <f t="shared" si="60"/>
        <v>4.5188196350199873E-4</v>
      </c>
      <c r="AQ246">
        <f t="shared" si="60"/>
        <v>52.559279306773064</v>
      </c>
      <c r="AR246">
        <f t="shared" si="58"/>
        <v>10.276801951699463</v>
      </c>
      <c r="AS246" s="33">
        <f t="shared" si="58"/>
        <v>10.685670289178184</v>
      </c>
      <c r="AW246">
        <f>(((AO246-labtown_av20!AO246)/labtown_av20!AO246)/10)*100</f>
        <v>0.62698641887766449</v>
      </c>
      <c r="AX246">
        <f>(((AP246-labtown_av20!AP246)/labtown_av20!AP246)/10)*100</f>
        <v>0.62698641887766249</v>
      </c>
      <c r="AY246">
        <f>(((AQ246-labtown_av20!AQ246)/labtown_av20!AQ246)/10)*100</f>
        <v>-0.47020766448899992</v>
      </c>
      <c r="AZ246">
        <f>(((AR246-labtown_av20!AR246)/labtown_av20!AR246)/10)*100</f>
        <v>-1.1379884588318512</v>
      </c>
      <c r="BA246">
        <f>(((AS246-labtown_av20!AS246)/labtown_av20!AS246)/10)*100</f>
        <v>0.62698641887766471</v>
      </c>
    </row>
    <row r="247" spans="1:53" x14ac:dyDescent="0.35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19.6635812874155</v>
      </c>
      <c r="K247">
        <v>19.312445907283102</v>
      </c>
      <c r="L247">
        <v>23.4090253421613</v>
      </c>
      <c r="M247">
        <v>20.064878864709701</v>
      </c>
      <c r="N247">
        <f t="shared" si="64"/>
        <v>-26.590830410593558</v>
      </c>
      <c r="O247">
        <f t="shared" si="65"/>
        <v>-12.045415205296779</v>
      </c>
      <c r="P247">
        <f t="shared" si="61"/>
        <v>-0.79192581880776125</v>
      </c>
      <c r="Q247">
        <f t="shared" si="62"/>
        <v>-2.4312445907283102</v>
      </c>
      <c r="R247">
        <f t="shared" si="63"/>
        <v>-2.3768840325439267</v>
      </c>
      <c r="S247">
        <f t="shared" si="72"/>
        <v>2.8297566125805373E-12</v>
      </c>
      <c r="T247">
        <f t="shared" si="72"/>
        <v>5.8714131896012152E-6</v>
      </c>
      <c r="U247">
        <f t="shared" si="72"/>
        <v>0.45297161350461135</v>
      </c>
      <c r="V247">
        <f t="shared" si="72"/>
        <v>8.7927330913306664E-2</v>
      </c>
      <c r="W247">
        <f t="shared" si="72"/>
        <v>9.2839411863431393E-2</v>
      </c>
      <c r="X247">
        <f t="shared" si="66"/>
        <v>0.63374422769736871</v>
      </c>
      <c r="Y247">
        <f t="shared" si="67"/>
        <v>-0.45610983228805618</v>
      </c>
      <c r="Z247">
        <f t="shared" si="74"/>
        <v>4.4651398607007566E-12</v>
      </c>
      <c r="AA247">
        <f t="shared" si="74"/>
        <v>9.2646416850758057E-6</v>
      </c>
      <c r="AB247">
        <f t="shared" si="74"/>
        <v>0.71475461820051234</v>
      </c>
      <c r="AC247">
        <f t="shared" si="74"/>
        <v>0.13874261424483461</v>
      </c>
      <c r="AD247">
        <f t="shared" si="74"/>
        <v>0.14649350290850288</v>
      </c>
      <c r="AE247">
        <f t="shared" si="69"/>
        <v>1</v>
      </c>
      <c r="AF247" s="17">
        <f t="shared" si="68"/>
        <v>9.3885152670662713</v>
      </c>
      <c r="AG247">
        <f t="shared" si="70"/>
        <v>8684.0074115058032</v>
      </c>
      <c r="AH247">
        <f t="shared" si="76"/>
        <v>2.2675848415206559E-2</v>
      </c>
      <c r="AI247">
        <f t="shared" si="73"/>
        <v>1.0125083463394689E-13</v>
      </c>
      <c r="AJ247">
        <f t="shared" si="73"/>
        <v>2.1008361047198283E-7</v>
      </c>
      <c r="AK247">
        <f t="shared" si="73"/>
        <v>1.6207667376383655E-2</v>
      </c>
      <c r="AL247">
        <f t="shared" si="73"/>
        <v>3.1461064893453477E-3</v>
      </c>
      <c r="AM247">
        <f t="shared" si="73"/>
        <v>3.3218644657658325E-3</v>
      </c>
      <c r="AO247" s="32">
        <f t="shared" si="60"/>
        <v>3.1526338868189598E-10</v>
      </c>
      <c r="AP247">
        <f t="shared" si="60"/>
        <v>6.5413456771366634E-4</v>
      </c>
      <c r="AQ247">
        <f t="shared" si="60"/>
        <v>50.465600191650921</v>
      </c>
      <c r="AR247">
        <f t="shared" si="58"/>
        <v>9.7959902905587928</v>
      </c>
      <c r="AS247" s="33">
        <f t="shared" si="58"/>
        <v>10.343245584152365</v>
      </c>
      <c r="AW247">
        <f>(((AO247-labtown_av20!AO247)/labtown_av20!AO247)/10)*100</f>
        <v>0.58332391931611327</v>
      </c>
      <c r="AX247">
        <f>(((AP247-labtown_av20!AP247)/labtown_av20!AP247)/10)*100</f>
        <v>0.58332391931611571</v>
      </c>
      <c r="AY247">
        <f>(((AQ247-labtown_av20!AQ247)/labtown_av20!AQ247)/10)*100</f>
        <v>-0.47481890798539739</v>
      </c>
      <c r="AZ247">
        <f>(((AR247-labtown_av20!AR247)/labtown_av20!AR247)/10)*100</f>
        <v>-1.1207964995086606</v>
      </c>
      <c r="BA247">
        <f>(((AS247-labtown_av20!AS247)/labtown_av20!AS247)/10)*100</f>
        <v>0.58332391931611527</v>
      </c>
    </row>
    <row r="248" spans="1:53" x14ac:dyDescent="0.35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15.981927544265</v>
      </c>
      <c r="K248">
        <v>15.696535980974533</v>
      </c>
      <c r="L248">
        <v>19.026104219363098</v>
      </c>
      <c r="M248">
        <v>16.308089330882702</v>
      </c>
      <c r="N248">
        <f t="shared" si="64"/>
        <v>-21.331325063235713</v>
      </c>
      <c r="O248">
        <f t="shared" si="65"/>
        <v>-9.4156625316178566</v>
      </c>
      <c r="P248">
        <f t="shared" si="61"/>
        <v>-0.39088853607172191</v>
      </c>
      <c r="Q248">
        <f t="shared" si="62"/>
        <v>-2.0696535980974531</v>
      </c>
      <c r="R248">
        <f t="shared" si="63"/>
        <v>-1.9893590654035311</v>
      </c>
      <c r="S248">
        <f t="shared" si="72"/>
        <v>5.4440641411259644E-10</v>
      </c>
      <c r="T248">
        <f t="shared" si="72"/>
        <v>8.1438491219416274E-5</v>
      </c>
      <c r="U248">
        <f t="shared" si="72"/>
        <v>0.67645555223039044</v>
      </c>
      <c r="V248">
        <f t="shared" si="72"/>
        <v>0.12622950027155588</v>
      </c>
      <c r="W248">
        <f t="shared" si="72"/>
        <v>0.13678306635591647</v>
      </c>
      <c r="X248">
        <f t="shared" si="66"/>
        <v>0.93954955789348871</v>
      </c>
      <c r="Y248">
        <f t="shared" si="67"/>
        <v>-6.2354712298425964E-2</v>
      </c>
      <c r="Z248">
        <f t="shared" si="74"/>
        <v>5.7943342055652657E-10</v>
      </c>
      <c r="AA248">
        <f t="shared" si="74"/>
        <v>8.6678228450242623E-5</v>
      </c>
      <c r="AB248">
        <f t="shared" si="74"/>
        <v>0.71997857542185795</v>
      </c>
      <c r="AC248">
        <f t="shared" si="74"/>
        <v>0.13435108261300016</v>
      </c>
      <c r="AD248">
        <f t="shared" si="74"/>
        <v>0.14558366315725815</v>
      </c>
      <c r="AE248">
        <f t="shared" si="69"/>
        <v>0.99999999999999989</v>
      </c>
      <c r="AF248" s="17">
        <f t="shared" si="68"/>
        <v>8.8928132015222179</v>
      </c>
      <c r="AG248">
        <f t="shared" si="70"/>
        <v>6968.5671094432846</v>
      </c>
      <c r="AH248">
        <f t="shared" si="76"/>
        <v>2.8047028320690021E-2</v>
      </c>
      <c r="AI248">
        <f t="shared" si="73"/>
        <v>1.6251385556303193E-11</v>
      </c>
      <c r="AJ248">
        <f t="shared" si="73"/>
        <v>2.4310667281311943E-6</v>
      </c>
      <c r="AK248">
        <f t="shared" si="73"/>
        <v>2.0193259495146908E-2</v>
      </c>
      <c r="AL248">
        <f t="shared" si="73"/>
        <v>3.7681486189621804E-3</v>
      </c>
      <c r="AM248">
        <f t="shared" si="73"/>
        <v>4.0831891236014157E-3</v>
      </c>
      <c r="AO248" s="32">
        <f t="shared" si="60"/>
        <v>5.0601724911987963E-8</v>
      </c>
      <c r="AP248">
        <f t="shared" si="60"/>
        <v>7.5695804147523161E-3</v>
      </c>
      <c r="AQ248">
        <f t="shared" si="60"/>
        <v>62.875485816869102</v>
      </c>
      <c r="AR248">
        <f t="shared" si="58"/>
        <v>11.732834667149799</v>
      </c>
      <c r="AS248" s="33">
        <f t="shared" si="58"/>
        <v>12.713772132245223</v>
      </c>
      <c r="AW248">
        <f>(((AO248-labtown_av20!AO248)/labtown_av20!AO248)/10)*100</f>
        <v>0.50915560010806904</v>
      </c>
      <c r="AX248">
        <f>(((AP248-labtown_av20!AP248)/labtown_av20!AP248)/10)*100</f>
        <v>0.50915560010806871</v>
      </c>
      <c r="AY248">
        <f>(((AQ248-labtown_av20!AQ248)/labtown_av20!AQ248)/10)*100</f>
        <v>-0.35316994039245819</v>
      </c>
      <c r="AZ248">
        <f>(((AR248-labtown_av20!AR248)/labtown_av20!AR248)/10)*100</f>
        <v>-0.88837512101274074</v>
      </c>
      <c r="BA248">
        <f>(((AS248-labtown_av20!AS248)/labtown_av20!AS248)/10)*100</f>
        <v>0.50915560010806704</v>
      </c>
    </row>
    <row r="249" spans="1:53" x14ac:dyDescent="0.35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16.0443842231502</v>
      </c>
      <c r="K249">
        <v>15.757877362022622</v>
      </c>
      <c r="L249">
        <v>19.100457408512298</v>
      </c>
      <c r="M249">
        <v>16.3718206358676</v>
      </c>
      <c r="N249">
        <f t="shared" si="64"/>
        <v>-21.420548890214757</v>
      </c>
      <c r="O249">
        <f t="shared" si="65"/>
        <v>-9.4602744451073786</v>
      </c>
      <c r="P249">
        <f t="shared" si="61"/>
        <v>-0.39769185287886721</v>
      </c>
      <c r="Q249">
        <f t="shared" si="62"/>
        <v>-2.0757877362022623</v>
      </c>
      <c r="R249">
        <f t="shared" si="63"/>
        <v>-1.9894327835489911</v>
      </c>
      <c r="S249">
        <f t="shared" si="72"/>
        <v>4.9793633411716083E-10</v>
      </c>
      <c r="T249">
        <f t="shared" si="72"/>
        <v>7.7885212866096336E-5</v>
      </c>
      <c r="U249">
        <f t="shared" si="72"/>
        <v>0.67186903027419953</v>
      </c>
      <c r="V249">
        <f t="shared" si="72"/>
        <v>0.12545756109526698</v>
      </c>
      <c r="W249">
        <f t="shared" si="72"/>
        <v>0.13677298333358981</v>
      </c>
      <c r="X249">
        <f t="shared" si="66"/>
        <v>0.93417746041385874</v>
      </c>
      <c r="Y249">
        <f t="shared" si="67"/>
        <v>-6.8088858357989016E-2</v>
      </c>
      <c r="Z249">
        <f t="shared" si="74"/>
        <v>5.3302113914904921E-10</v>
      </c>
      <c r="AA249">
        <f t="shared" si="74"/>
        <v>8.3373037957468673E-5</v>
      </c>
      <c r="AB249">
        <f t="shared" si="74"/>
        <v>0.71920920675665678</v>
      </c>
      <c r="AC249">
        <f t="shared" si="74"/>
        <v>0.13429735399491105</v>
      </c>
      <c r="AD249">
        <f t="shared" si="74"/>
        <v>0.14641006567745354</v>
      </c>
      <c r="AE249">
        <f t="shared" si="69"/>
        <v>1</v>
      </c>
      <c r="AF249" s="17">
        <f t="shared" si="68"/>
        <v>9.595459734844523</v>
      </c>
      <c r="AG249">
        <f t="shared" si="70"/>
        <v>14013.795748327693</v>
      </c>
      <c r="AH249">
        <f t="shared" si="76"/>
        <v>2.7631761770868204E-2</v>
      </c>
      <c r="AI249">
        <f t="shared" si="73"/>
        <v>1.472831313580332E-11</v>
      </c>
      <c r="AJ249">
        <f t="shared" si="73"/>
        <v>2.3037439229543266E-6</v>
      </c>
      <c r="AK249">
        <f t="shared" si="73"/>
        <v>1.9873017464515034E-2</v>
      </c>
      <c r="AL249">
        <f t="shared" si="73"/>
        <v>3.7108724920453372E-3</v>
      </c>
      <c r="AM249">
        <f t="shared" si="73"/>
        <v>4.0455680556565638E-3</v>
      </c>
      <c r="AO249" s="32">
        <f t="shared" si="60"/>
        <v>4.5859354399876268E-8</v>
      </c>
      <c r="AP249">
        <f t="shared" si="60"/>
        <v>7.1731370751821934E-3</v>
      </c>
      <c r="AQ249">
        <f t="shared" si="60"/>
        <v>61.878352428878969</v>
      </c>
      <c r="AR249">
        <f t="shared" si="60"/>
        <v>11.55449474602559</v>
      </c>
      <c r="AS249" s="33">
        <f t="shared" si="60"/>
        <v>12.596631909065776</v>
      </c>
      <c r="AW249">
        <f>(((AO249-labtown_av20!AO249)/labtown_av20!AO249)/10)*100</f>
        <v>0.51218102401318111</v>
      </c>
      <c r="AX249">
        <f>(((AP249-labtown_av20!AP249)/labtown_av20!AP249)/10)*100</f>
        <v>0.51218102401318022</v>
      </c>
      <c r="AY249">
        <f>(((AQ249-labtown_av20!AQ249)/labtown_av20!AQ249)/10)*100</f>
        <v>-0.35362088246479001</v>
      </c>
      <c r="AZ249">
        <f>(((AR249-labtown_av20!AR249)/labtown_av20!AR249)/10)*100</f>
        <v>-0.89083315831162446</v>
      </c>
      <c r="BA249">
        <f>(((AS249-labtown_av20!AS249)/labtown_av20!AS249)/10)*100</f>
        <v>0.512181024013181</v>
      </c>
    </row>
    <row r="250" spans="1:53" x14ac:dyDescent="0.35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13.693277494166701</v>
      </c>
      <c r="K250">
        <v>13.44875468177087</v>
      </c>
      <c r="L250">
        <v>16.301520826388899</v>
      </c>
      <c r="M250">
        <v>13.9727321369047</v>
      </c>
      <c r="N250">
        <f t="shared" si="64"/>
        <v>-18.061824991666676</v>
      </c>
      <c r="O250">
        <f t="shared" si="65"/>
        <v>-7.7809124958333378</v>
      </c>
      <c r="P250">
        <f t="shared" si="61"/>
        <v>-0.14158915561458729</v>
      </c>
      <c r="Q250">
        <f t="shared" si="62"/>
        <v>-1.8448754681770871</v>
      </c>
      <c r="R250">
        <f t="shared" si="63"/>
        <v>-1.7482283558174703</v>
      </c>
      <c r="S250">
        <f t="shared" si="72"/>
        <v>1.4316902686272147E-8</v>
      </c>
      <c r="T250">
        <f t="shared" si="72"/>
        <v>4.1763091421911019E-4</v>
      </c>
      <c r="U250">
        <f t="shared" si="72"/>
        <v>0.86797778704207962</v>
      </c>
      <c r="V250">
        <f t="shared" si="72"/>
        <v>0.1580450012963176</v>
      </c>
      <c r="W250">
        <f t="shared" si="72"/>
        <v>0.1740820819217026</v>
      </c>
      <c r="X250">
        <f t="shared" si="66"/>
        <v>1.2005225154912216</v>
      </c>
      <c r="Y250">
        <f t="shared" si="67"/>
        <v>0.18275689159802477</v>
      </c>
      <c r="Z250">
        <f t="shared" si="74"/>
        <v>1.192555949724446E-8</v>
      </c>
      <c r="AA250">
        <f t="shared" si="74"/>
        <v>3.4787428709592074E-4</v>
      </c>
      <c r="AB250">
        <f t="shared" si="74"/>
        <v>0.72300000694857969</v>
      </c>
      <c r="AC250">
        <f t="shared" si="74"/>
        <v>0.1316468448171085</v>
      </c>
      <c r="AD250">
        <f t="shared" si="74"/>
        <v>0.14500526202165637</v>
      </c>
      <c r="AE250">
        <f t="shared" si="69"/>
        <v>1</v>
      </c>
      <c r="AF250" s="17">
        <f t="shared" si="68"/>
        <v>9.2076776615028511</v>
      </c>
      <c r="AG250">
        <f t="shared" si="70"/>
        <v>11334.511729092746</v>
      </c>
      <c r="AH250">
        <f t="shared" si="76"/>
        <v>3.0693348372081646E-2</v>
      </c>
      <c r="AI250">
        <f t="shared" si="73"/>
        <v>3.6603535218091103E-10</v>
      </c>
      <c r="AJ250">
        <f t="shared" si="73"/>
        <v>1.0677426683524641E-5</v>
      </c>
      <c r="AK250">
        <f t="shared" si="73"/>
        <v>2.2191291086290206E-2</v>
      </c>
      <c r="AL250">
        <f t="shared" si="73"/>
        <v>4.0406824700568826E-3</v>
      </c>
      <c r="AM250">
        <f t="shared" si="73"/>
        <v>4.4506970230156788E-3</v>
      </c>
      <c r="AO250" s="32">
        <f t="shared" ref="AO250:AS300" si="77">AI250*$C250*0.5</f>
        <v>1.1397194494556326E-6</v>
      </c>
      <c r="AP250">
        <f t="shared" si="77"/>
        <v>3.3246162669377868E-2</v>
      </c>
      <c r="AQ250">
        <f t="shared" si="77"/>
        <v>69.096730435687533</v>
      </c>
      <c r="AR250">
        <f t="shared" si="77"/>
        <v>12.581419725606553</v>
      </c>
      <c r="AS250" s="33">
        <f t="shared" si="77"/>
        <v>13.858076632603982</v>
      </c>
      <c r="AW250">
        <f>(((AO250-labtown_av20!AO250)/labtown_av20!AO250)/10)*100</f>
        <v>0.45740460810846389</v>
      </c>
      <c r="AX250">
        <f>(((AP250-labtown_av20!AP250)/labtown_av20!AP250)/10)*100</f>
        <v>0.45740460810846528</v>
      </c>
      <c r="AY250">
        <f>(((AQ250-labtown_av20!AQ250)/labtown_av20!AQ250)/10)*100</f>
        <v>-0.28225633096544289</v>
      </c>
      <c r="AZ250">
        <f>(((AR250-labtown_av20!AR250)/labtown_av20!AR250)/10)*100</f>
        <v>-0.74606472460010731</v>
      </c>
      <c r="BA250">
        <f>(((AS250-labtown_av20!AS250)/labtown_av20!AS250)/10)*100</f>
        <v>0.45740460810846512</v>
      </c>
    </row>
    <row r="251" spans="1:53" x14ac:dyDescent="0.35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11.0828122868924</v>
      </c>
      <c r="K251">
        <v>10.884904924626415</v>
      </c>
      <c r="L251">
        <v>15</v>
      </c>
      <c r="M251">
        <v>11.308992129482</v>
      </c>
      <c r="N251">
        <f t="shared" si="64"/>
        <v>-14.332588981274759</v>
      </c>
      <c r="O251">
        <f t="shared" si="65"/>
        <v>-5.9162944906373793</v>
      </c>
      <c r="P251">
        <f t="shared" si="61"/>
        <v>0.14276509017779504</v>
      </c>
      <c r="Q251">
        <f t="shared" si="62"/>
        <v>-1.5884904924626415</v>
      </c>
      <c r="R251">
        <f t="shared" si="63"/>
        <v>-1.5345838291718619</v>
      </c>
      <c r="S251">
        <f t="shared" si="72"/>
        <v>5.9626002511523E-7</v>
      </c>
      <c r="T251">
        <f t="shared" si="72"/>
        <v>2.6951686691142709E-3</v>
      </c>
      <c r="U251">
        <f t="shared" si="72"/>
        <v>1.1534588110338553</v>
      </c>
      <c r="V251">
        <f t="shared" si="72"/>
        <v>0.20423367143290952</v>
      </c>
      <c r="W251">
        <f t="shared" si="72"/>
        <v>0.21554537620401629</v>
      </c>
      <c r="X251">
        <f t="shared" si="66"/>
        <v>1.5759336235999206</v>
      </c>
      <c r="Y251">
        <f t="shared" si="67"/>
        <v>0.45484787354361489</v>
      </c>
      <c r="Z251">
        <f t="shared" si="74"/>
        <v>3.7835351450474634E-7</v>
      </c>
      <c r="AA251">
        <f t="shared" si="74"/>
        <v>1.710204432949194E-3</v>
      </c>
      <c r="AB251">
        <f t="shared" si="74"/>
        <v>0.73192093484178478</v>
      </c>
      <c r="AC251">
        <f t="shared" si="74"/>
        <v>0.1295953512092575</v>
      </c>
      <c r="AD251">
        <f t="shared" si="74"/>
        <v>0.13677313116249393</v>
      </c>
      <c r="AE251">
        <f t="shared" si="69"/>
        <v>0.99999999999999989</v>
      </c>
      <c r="AF251" s="17">
        <f t="shared" si="68"/>
        <v>9.0136626232282975</v>
      </c>
      <c r="AG251">
        <f t="shared" si="70"/>
        <v>11294.330291942055</v>
      </c>
      <c r="AH251">
        <f t="shared" si="76"/>
        <v>3.7064793329034208E-2</v>
      </c>
      <c r="AI251">
        <f t="shared" si="73"/>
        <v>1.402359482043217E-8</v>
      </c>
      <c r="AJ251">
        <f t="shared" si="73"/>
        <v>6.338837385766001E-5</v>
      </c>
      <c r="AK251">
        <f t="shared" si="73"/>
        <v>2.7128498183104265E-2</v>
      </c>
      <c r="AL251">
        <f t="shared" si="73"/>
        <v>4.8034249089747329E-3</v>
      </c>
      <c r="AM251">
        <f t="shared" si="73"/>
        <v>5.0694678395027254E-3</v>
      </c>
      <c r="AO251" s="32">
        <f t="shared" si="77"/>
        <v>4.3665082273890089E-5</v>
      </c>
      <c r="AP251">
        <f t="shared" si="77"/>
        <v>0.19737154382627334</v>
      </c>
      <c r="AQ251">
        <f t="shared" si="77"/>
        <v>84.469647069838842</v>
      </c>
      <c r="AR251">
        <f t="shared" si="77"/>
        <v>14.956360799960065</v>
      </c>
      <c r="AS251" s="33">
        <f t="shared" si="77"/>
        <v>15.784735164639093</v>
      </c>
      <c r="AW251">
        <f>(((AO251-labtown_av20!AO251)/labtown_av20!AO251)/10)*100</f>
        <v>0.42186023461311484</v>
      </c>
      <c r="AX251">
        <f>(((AP251-labtown_av20!AP251)/labtown_av20!AP251)/10)*100</f>
        <v>0.42186023461311195</v>
      </c>
      <c r="AY251">
        <f>(((AQ251-labtown_av20!AQ251)/labtown_av20!AQ251)/10)*100</f>
        <v>-0.17889798942308408</v>
      </c>
      <c r="AZ251">
        <f>(((AR251-labtown_av20!AR251)/labtown_av20!AR251)/10)*100</f>
        <v>-0.56003885027956257</v>
      </c>
      <c r="BA251">
        <f>(((AS251-labtown_av20!AS251)/labtown_av20!AS251)/10)*100</f>
        <v>0.42186023461311289</v>
      </c>
    </row>
    <row r="252" spans="1:53" x14ac:dyDescent="0.35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9.8163251368125604</v>
      </c>
      <c r="K252">
        <v>9.6410336165123436</v>
      </c>
      <c r="L252">
        <v>15</v>
      </c>
      <c r="M252">
        <v>10.016658302869899</v>
      </c>
      <c r="N252">
        <f t="shared" si="64"/>
        <v>-12.52332162401796</v>
      </c>
      <c r="O252">
        <f t="shared" si="65"/>
        <v>-5.0116608120089801</v>
      </c>
      <c r="P252">
        <f t="shared" si="61"/>
        <v>0.28072172616863134</v>
      </c>
      <c r="Q252">
        <f t="shared" si="62"/>
        <v>-1.4641033616512344</v>
      </c>
      <c r="R252">
        <f t="shared" si="63"/>
        <v>-1.4973869113725988</v>
      </c>
      <c r="S252">
        <f t="shared" si="72"/>
        <v>3.640747195042626E-6</v>
      </c>
      <c r="T252">
        <f t="shared" si="72"/>
        <v>6.6598333850070831E-3</v>
      </c>
      <c r="U252">
        <f t="shared" si="72"/>
        <v>1.3240850944320739</v>
      </c>
      <c r="V252">
        <f t="shared" si="72"/>
        <v>0.23128527778258223</v>
      </c>
      <c r="W252">
        <f t="shared" si="72"/>
        <v>0.22371398148859051</v>
      </c>
      <c r="X252">
        <f t="shared" si="66"/>
        <v>1.7857478278354486</v>
      </c>
      <c r="Y252">
        <f t="shared" si="67"/>
        <v>0.57983727866438395</v>
      </c>
      <c r="Z252">
        <f t="shared" si="74"/>
        <v>2.0387801336181216E-6</v>
      </c>
      <c r="AA252">
        <f t="shared" si="74"/>
        <v>3.7294366434031394E-3</v>
      </c>
      <c r="AB252">
        <f t="shared" si="74"/>
        <v>0.74147372534510203</v>
      </c>
      <c r="AC252">
        <f t="shared" si="74"/>
        <v>0.12951732275823577</v>
      </c>
      <c r="AD252">
        <f t="shared" si="74"/>
        <v>0.12527747647312557</v>
      </c>
      <c r="AE252">
        <f t="shared" si="69"/>
        <v>1.0000000000000002</v>
      </c>
      <c r="AF252" s="17">
        <f t="shared" si="68"/>
        <v>9.1967088629451759</v>
      </c>
      <c r="AG252">
        <f t="shared" si="70"/>
        <v>14803.145308393416</v>
      </c>
      <c r="AH252">
        <f t="shared" si="76"/>
        <v>4.056271261991292E-2</v>
      </c>
      <c r="AI252">
        <f t="shared" si="73"/>
        <v>8.2698452655139528E-8</v>
      </c>
      <c r="AJ252">
        <f t="shared" si="73"/>
        <v>1.512760668005342E-4</v>
      </c>
      <c r="AK252">
        <f t="shared" si="73"/>
        <v>3.0076185636389616E-2</v>
      </c>
      <c r="AL252">
        <f t="shared" si="73"/>
        <v>5.2535739423428245E-3</v>
      </c>
      <c r="AM252">
        <f t="shared" si="73"/>
        <v>5.0815942759272941E-3</v>
      </c>
      <c r="AO252" s="32">
        <f t="shared" si="77"/>
        <v>2.5749708155064832E-4</v>
      </c>
      <c r="AP252">
        <f t="shared" si="77"/>
        <v>0.47102629443427224</v>
      </c>
      <c r="AQ252">
        <f t="shared" si="77"/>
        <v>93.647822624218691</v>
      </c>
      <c r="AR252">
        <f t="shared" si="77"/>
        <v>16.35798390938502</v>
      </c>
      <c r="AS252" s="33">
        <f t="shared" si="77"/>
        <v>15.82249308983217</v>
      </c>
      <c r="AW252">
        <f>(((AO252-labtown_av20!AO252)/labtown_av20!AO252)/10)*100</f>
        <v>0.40641573525689018</v>
      </c>
      <c r="AX252">
        <f>(((AP252-labtown_av20!AP252)/labtown_av20!AP252)/10)*100</f>
        <v>0.40641573525689034</v>
      </c>
      <c r="AY252">
        <f>(((AQ252-labtown_av20!AQ252)/labtown_av20!AQ252)/10)*100</f>
        <v>-0.12669098166062545</v>
      </c>
      <c r="AZ252">
        <f>(((AR252-labtown_av20!AR252)/labtown_av20!AR252)/10)*100</f>
        <v>-0.46683517392492063</v>
      </c>
      <c r="BA252">
        <f>(((AS252-labtown_av20!AS252)/labtown_av20!AS252)/10)*100</f>
        <v>0.40641573525688846</v>
      </c>
    </row>
    <row r="253" spans="1:53" x14ac:dyDescent="0.35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7.6675300293376303</v>
      </c>
      <c r="K253">
        <v>7.530609850242314</v>
      </c>
      <c r="L253">
        <v>15</v>
      </c>
      <c r="M253">
        <v>7.824010234018</v>
      </c>
      <c r="N253">
        <f t="shared" si="64"/>
        <v>-9.4536143276252034</v>
      </c>
      <c r="O253">
        <f t="shared" si="65"/>
        <v>-3.4768071638126017</v>
      </c>
      <c r="P253">
        <f t="shared" si="61"/>
        <v>0.51478690751857958</v>
      </c>
      <c r="Q253">
        <f t="shared" si="62"/>
        <v>-1.2530609850242316</v>
      </c>
      <c r="R253">
        <f t="shared" si="63"/>
        <v>-1.3629457337221413</v>
      </c>
      <c r="S253">
        <f t="shared" si="72"/>
        <v>7.8405668758775969E-5</v>
      </c>
      <c r="T253">
        <f t="shared" si="72"/>
        <v>3.0905931245291819E-2</v>
      </c>
      <c r="U253">
        <f t="shared" si="72"/>
        <v>1.6732819000121097</v>
      </c>
      <c r="V253">
        <f t="shared" si="72"/>
        <v>0.28562915082104318</v>
      </c>
      <c r="W253">
        <f t="shared" si="72"/>
        <v>0.25590583512244547</v>
      </c>
      <c r="X253">
        <f t="shared" si="66"/>
        <v>2.2458012228696491</v>
      </c>
      <c r="Y253">
        <f t="shared" si="67"/>
        <v>0.80906234967020108</v>
      </c>
      <c r="Z253">
        <f t="shared" si="74"/>
        <v>3.4912114197974503E-5</v>
      </c>
      <c r="AA253">
        <f t="shared" si="74"/>
        <v>1.3761650376964668E-2</v>
      </c>
      <c r="AB253">
        <f t="shared" si="74"/>
        <v>0.74507123915179663</v>
      </c>
      <c r="AC253">
        <f t="shared" si="74"/>
        <v>0.12718362957166388</v>
      </c>
      <c r="AD253">
        <f t="shared" si="74"/>
        <v>0.11394856878537676</v>
      </c>
      <c r="AE253">
        <f t="shared" si="69"/>
        <v>0.99999999999999989</v>
      </c>
      <c r="AF253" s="17">
        <f t="shared" si="68"/>
        <v>8.82715987268476</v>
      </c>
      <c r="AG253">
        <f t="shared" si="70"/>
        <v>12010.103315026638</v>
      </c>
      <c r="AH253">
        <f t="shared" si="76"/>
        <v>4.6058294283329623E-2</v>
      </c>
      <c r="AI253">
        <f t="shared" si="73"/>
        <v>1.6079924297835199E-6</v>
      </c>
      <c r="AJ253">
        <f t="shared" si="73"/>
        <v>6.3383814288653275E-4</v>
      </c>
      <c r="AK253">
        <f t="shared" si="73"/>
        <v>3.431671039489851E-2</v>
      </c>
      <c r="AL253">
        <f t="shared" si="73"/>
        <v>5.8578610388336791E-3</v>
      </c>
      <c r="AM253">
        <f t="shared" si="73"/>
        <v>5.2482767142811113E-3</v>
      </c>
      <c r="AO253" s="32">
        <f t="shared" si="77"/>
        <v>5.0067848252425507E-3</v>
      </c>
      <c r="AP253">
        <f t="shared" si="77"/>
        <v>1.9735734675638064</v>
      </c>
      <c r="AQ253">
        <f t="shared" si="77"/>
        <v>106.85148864820987</v>
      </c>
      <c r="AR253">
        <f t="shared" si="77"/>
        <v>18.239544673453796</v>
      </c>
      <c r="AS253" s="33">
        <f t="shared" si="77"/>
        <v>16.341490000219785</v>
      </c>
      <c r="AW253">
        <f>(((AO253-labtown_av20!AO253)/labtown_av20!AO253)/10)*100</f>
        <v>0.36583655109874402</v>
      </c>
      <c r="AX253">
        <f>(((AP253-labtown_av20!AP253)/labtown_av20!AP253)/10)*100</f>
        <v>0.36583655109874408</v>
      </c>
      <c r="AY253">
        <f>(((AQ253-labtown_av20!AQ253)/labtown_av20!AQ253)/10)*100</f>
        <v>-5.1324784595649986E-2</v>
      </c>
      <c r="AZ253">
        <f>(((AR253-labtown_av20!AR253)/labtown_av20!AR253)/10)*100</f>
        <v>-0.32006329713869286</v>
      </c>
      <c r="BA253">
        <f>(((AS253-labtown_av20!AS253)/labtown_av20!AS253)/10)*100</f>
        <v>0.36583655109874647</v>
      </c>
    </row>
    <row r="254" spans="1:53" x14ac:dyDescent="0.35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5.8663571882109897</v>
      </c>
      <c r="K254">
        <v>5.7616008098500835</v>
      </c>
      <c r="L254">
        <v>15</v>
      </c>
      <c r="M254">
        <v>5.9860787634805899</v>
      </c>
      <c r="N254">
        <f t="shared" si="64"/>
        <v>-6.8805102688728361</v>
      </c>
      <c r="O254">
        <f t="shared" si="65"/>
        <v>-2.1902551344364181</v>
      </c>
      <c r="P254">
        <f t="shared" si="61"/>
        <v>0.71098609199844542</v>
      </c>
      <c r="Q254">
        <f t="shared" si="62"/>
        <v>-1.0761600809850083</v>
      </c>
      <c r="R254">
        <f t="shared" si="63"/>
        <v>-1.2762608215604854</v>
      </c>
      <c r="S254">
        <f t="shared" si="72"/>
        <v>1.0276195491000762E-3</v>
      </c>
      <c r="T254">
        <f t="shared" si="72"/>
        <v>0.11188819844296584</v>
      </c>
      <c r="U254">
        <f t="shared" si="72"/>
        <v>2.0359979503805361</v>
      </c>
      <c r="V254">
        <f t="shared" si="72"/>
        <v>0.34090205183325506</v>
      </c>
      <c r="W254">
        <f t="shared" si="72"/>
        <v>0.27907887764034672</v>
      </c>
      <c r="X254">
        <f t="shared" si="66"/>
        <v>2.7688946978462039</v>
      </c>
      <c r="Y254">
        <f t="shared" si="67"/>
        <v>1.0184482145188674</v>
      </c>
      <c r="Z254">
        <f t="shared" si="74"/>
        <v>3.711298771670206E-4</v>
      </c>
      <c r="AA254">
        <f t="shared" si="74"/>
        <v>4.0408975657325839E-2</v>
      </c>
      <c r="AB254">
        <f t="shared" si="74"/>
        <v>0.73531071873706333</v>
      </c>
      <c r="AC254">
        <f t="shared" si="74"/>
        <v>0.12311846026446116</v>
      </c>
      <c r="AD254">
        <f t="shared" si="74"/>
        <v>0.10079071546398256</v>
      </c>
      <c r="AE254">
        <f t="shared" si="69"/>
        <v>0.99999999999999989</v>
      </c>
      <c r="AF254" s="17">
        <f t="shared" si="68"/>
        <v>9.4782276004781938</v>
      </c>
      <c r="AG254">
        <f t="shared" si="70"/>
        <v>26665.912694752187</v>
      </c>
      <c r="AH254">
        <f t="shared" si="76"/>
        <v>5.3843894803594444E-2</v>
      </c>
      <c r="AI254">
        <f t="shared" si="73"/>
        <v>1.9983078064651983E-5</v>
      </c>
      <c r="AJ254">
        <f t="shared" si="73"/>
        <v>2.1757766344140611E-3</v>
      </c>
      <c r="AK254">
        <f t="shared" si="73"/>
        <v>3.9591992987633863E-2</v>
      </c>
      <c r="AL254">
        <f t="shared" si="73"/>
        <v>6.6291774228601696E-3</v>
      </c>
      <c r="AM254">
        <f t="shared" si="73"/>
        <v>5.4269646806216973E-3</v>
      </c>
      <c r="AO254" s="32">
        <f t="shared" si="77"/>
        <v>6.2221046668239882E-2</v>
      </c>
      <c r="AP254">
        <f t="shared" si="77"/>
        <v>6.7746870162617716</v>
      </c>
      <c r="AQ254">
        <f t="shared" si="77"/>
        <v>123.27706649606661</v>
      </c>
      <c r="AR254">
        <f t="shared" si="77"/>
        <v>20.641182327633981</v>
      </c>
      <c r="AS254" s="33">
        <f t="shared" si="77"/>
        <v>16.897868364792025</v>
      </c>
      <c r="AW254">
        <f>(((AO254-labtown_av20!AO254)/labtown_av20!AO254)/10)*100</f>
        <v>0.33910963264352917</v>
      </c>
      <c r="AX254">
        <f>(((AP254-labtown_av20!AP254)/labtown_av20!AP254)/10)*100</f>
        <v>0.33910963264352978</v>
      </c>
      <c r="AY254">
        <f>(((AQ254-labtown_av20!AQ254)/labtown_av20!AQ254)/10)*100</f>
        <v>1.9235975863685282E-2</v>
      </c>
      <c r="AZ254">
        <f>(((AR254-labtown_av20!AR254)/labtown_av20!AR254)/10)*100</f>
        <v>-0.18849607465039933</v>
      </c>
      <c r="BA254">
        <f>(((AS254-labtown_av20!AS254)/labtown_av20!AS254)/10)*100</f>
        <v>0.33910963264353011</v>
      </c>
    </row>
    <row r="255" spans="1:53" x14ac:dyDescent="0.35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4.1252275341028497</v>
      </c>
      <c r="K255">
        <v>4.0515627567081482</v>
      </c>
      <c r="L255">
        <v>15</v>
      </c>
      <c r="M255">
        <v>4.2094158511253603</v>
      </c>
      <c r="N255">
        <f t="shared" si="64"/>
        <v>-4.3931821915755114</v>
      </c>
      <c r="O255">
        <f t="shared" si="65"/>
        <v>-0.94659109578775569</v>
      </c>
      <c r="P255">
        <f t="shared" si="61"/>
        <v>0.90064485789236859</v>
      </c>
      <c r="Q255">
        <f t="shared" si="62"/>
        <v>-0.90515627567081491</v>
      </c>
      <c r="R255">
        <f t="shared" si="63"/>
        <v>-1.186027033252987</v>
      </c>
      <c r="S255">
        <f t="shared" si="72"/>
        <v>1.2361330444860904E-2</v>
      </c>
      <c r="T255">
        <f t="shared" si="72"/>
        <v>0.38806163620071737</v>
      </c>
      <c r="U255">
        <f t="shared" si="72"/>
        <v>2.46118971714799</v>
      </c>
      <c r="V255">
        <f t="shared" si="72"/>
        <v>0.4044786699881725</v>
      </c>
      <c r="W255">
        <f t="shared" si="72"/>
        <v>0.3054323292003267</v>
      </c>
      <c r="X255">
        <f t="shared" si="66"/>
        <v>3.5715236829820678</v>
      </c>
      <c r="Y255">
        <f t="shared" si="67"/>
        <v>1.2729923066932614</v>
      </c>
      <c r="Z255">
        <f t="shared" si="74"/>
        <v>3.4610803517169252E-3</v>
      </c>
      <c r="AA255">
        <f t="shared" si="74"/>
        <v>0.10865436453628741</v>
      </c>
      <c r="AB255">
        <f t="shared" si="74"/>
        <v>0.68911476882410116</v>
      </c>
      <c r="AC255">
        <f t="shared" si="74"/>
        <v>0.11325101158238725</v>
      </c>
      <c r="AD255">
        <f t="shared" si="74"/>
        <v>8.5518774705507186E-2</v>
      </c>
      <c r="AE255">
        <f t="shared" si="69"/>
        <v>0.99999999999999989</v>
      </c>
      <c r="AF255" s="17">
        <f t="shared" si="68"/>
        <v>9.2739023690630891</v>
      </c>
      <c r="AG255">
        <f t="shared" si="70"/>
        <v>25977.783832275916</v>
      </c>
      <c r="AH255">
        <f t="shared" si="76"/>
        <v>6.5164149972443686E-2</v>
      </c>
      <c r="AI255">
        <f t="shared" si="73"/>
        <v>2.2553835910595985E-4</v>
      </c>
      <c r="AJ255">
        <f t="shared" si="73"/>
        <v>7.0803693058031992E-3</v>
      </c>
      <c r="AK255">
        <f t="shared" si="73"/>
        <v>4.490557814387959E-2</v>
      </c>
      <c r="AL255">
        <f t="shared" si="73"/>
        <v>7.3799059032856398E-3</v>
      </c>
      <c r="AM255">
        <f t="shared" si="73"/>
        <v>5.5727582603692935E-3</v>
      </c>
      <c r="AO255" s="32">
        <f t="shared" si="77"/>
        <v>0.702255814745253</v>
      </c>
      <c r="AP255">
        <f t="shared" si="77"/>
        <v>22.046052544029155</v>
      </c>
      <c r="AQ255">
        <f t="shared" si="77"/>
        <v>139.82190653085883</v>
      </c>
      <c r="AR255">
        <f t="shared" si="77"/>
        <v>22.978715697848713</v>
      </c>
      <c r="AS255" s="33">
        <f t="shared" si="77"/>
        <v>17.351823911582954</v>
      </c>
      <c r="AW255">
        <f>(((AO255-labtown_av20!AO255)/labtown_av20!AO255)/10)*100</f>
        <v>0.31055114004356599</v>
      </c>
      <c r="AX255">
        <f>(((AP255-labtown_av20!AP255)/labtown_av20!AP255)/10)*100</f>
        <v>0.31055114004356871</v>
      </c>
      <c r="AY255">
        <f>(((AQ255-labtown_av20!AQ255)/labtown_av20!AQ255)/10)*100</f>
        <v>8.5193117676155908E-2</v>
      </c>
      <c r="AZ255">
        <f>(((AR255-labtown_av20!AR255)/labtown_av20!AR255)/10)*100</f>
        <v>-6.2302393187584244E-2</v>
      </c>
      <c r="BA255">
        <f>(((AS255-labtown_av20!AS255)/labtown_av20!AS255)/10)*100</f>
        <v>0.31055114004356665</v>
      </c>
    </row>
    <row r="256" spans="1:53" x14ac:dyDescent="0.35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2.4874036990513102</v>
      </c>
      <c r="K256">
        <v>2.4429857758539644</v>
      </c>
      <c r="L256">
        <v>15</v>
      </c>
      <c r="M256">
        <v>2.5381670398482798</v>
      </c>
      <c r="N256">
        <f t="shared" si="64"/>
        <v>-2.053433855787588</v>
      </c>
      <c r="O256">
        <f t="shared" si="65"/>
        <v>0.22328307210620602</v>
      </c>
      <c r="P256">
        <f t="shared" si="61"/>
        <v>1.0790506684961967</v>
      </c>
      <c r="Q256">
        <f t="shared" si="62"/>
        <v>-0.74429857758539641</v>
      </c>
      <c r="R256">
        <f t="shared" si="63"/>
        <v>-1.0844772116548411</v>
      </c>
      <c r="S256">
        <f t="shared" si="72"/>
        <v>0.12829360460621203</v>
      </c>
      <c r="T256">
        <f t="shared" si="72"/>
        <v>1.2501744131568433</v>
      </c>
      <c r="U256">
        <f t="shared" si="72"/>
        <v>2.9418854004965205</v>
      </c>
      <c r="V256">
        <f t="shared" si="72"/>
        <v>0.47506740602925301</v>
      </c>
      <c r="W256">
        <f t="shared" si="72"/>
        <v>0.33807848319380707</v>
      </c>
      <c r="X256">
        <f t="shared" si="66"/>
        <v>5.1334993074826354</v>
      </c>
      <c r="Y256">
        <f t="shared" si="67"/>
        <v>1.635787552855273</v>
      </c>
      <c r="Z256">
        <f t="shared" si="74"/>
        <v>2.4991452598271534E-2</v>
      </c>
      <c r="AA256">
        <f t="shared" si="74"/>
        <v>0.24353259604702346</v>
      </c>
      <c r="AB256">
        <f t="shared" si="74"/>
        <v>0.57307602948507297</v>
      </c>
      <c r="AC256">
        <f t="shared" si="74"/>
        <v>9.2542606431599284E-2</v>
      </c>
      <c r="AD256">
        <f t="shared" si="74"/>
        <v>6.5857315438032846E-2</v>
      </c>
      <c r="AE256">
        <f t="shared" si="69"/>
        <v>1</v>
      </c>
      <c r="AF256" s="17">
        <f t="shared" si="68"/>
        <v>10.015328914256084</v>
      </c>
      <c r="AG256">
        <f t="shared" si="70"/>
        <v>70289.675337202047</v>
      </c>
      <c r="AH256">
        <f t="shared" si="76"/>
        <v>8.5528615873726649E-2</v>
      </c>
      <c r="AI256">
        <f t="shared" si="73"/>
        <v>2.1374843494040138E-3</v>
      </c>
      <c r="AJ256">
        <f t="shared" si="73"/>
        <v>2.082900586003731E-2</v>
      </c>
      <c r="AK256">
        <f t="shared" si="73"/>
        <v>4.9014399592269255E-2</v>
      </c>
      <c r="AL256">
        <f t="shared" si="73"/>
        <v>7.915041037441721E-3</v>
      </c>
      <c r="AM256">
        <f t="shared" si="73"/>
        <v>5.6326850345743591E-3</v>
      </c>
      <c r="AO256" s="32">
        <f t="shared" si="77"/>
        <v>6.6554568333572544</v>
      </c>
      <c r="AP256">
        <f t="shared" si="77"/>
        <v>64.855000890124089</v>
      </c>
      <c r="AQ256">
        <f t="shared" si="77"/>
        <v>152.61548969480322</v>
      </c>
      <c r="AR256">
        <f t="shared" si="77"/>
        <v>24.644958908650093</v>
      </c>
      <c r="AS256" s="33">
        <f t="shared" si="77"/>
        <v>17.538417118216429</v>
      </c>
      <c r="AW256">
        <f>(((AO256-labtown_av20!AO256)/labtown_av20!AO256)/10)*100</f>
        <v>0.28621385119362375</v>
      </c>
      <c r="AX256">
        <f>(((AP256-labtown_av20!AP256)/labtown_av20!AP256)/10)*100</f>
        <v>0.28621385119362452</v>
      </c>
      <c r="AY256">
        <f>(((AQ256-labtown_av20!AQ256)/labtown_av20!AQ256)/10)*100</f>
        <v>0.15005537043468042</v>
      </c>
      <c r="AZ256">
        <f>(((AR256-labtown_av20!AR256)/labtown_av20!AR256)/10)*100</f>
        <v>6.0285822513855752E-2</v>
      </c>
      <c r="BA256">
        <f>(((AS256-labtown_av20!AS256)/labtown_av20!AS256)/10)*100</f>
        <v>0.28621385119362486</v>
      </c>
    </row>
    <row r="257" spans="1:53" x14ac:dyDescent="0.35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0.43448295395564401</v>
      </c>
      <c r="K257">
        <v>0.42672432977786484</v>
      </c>
      <c r="L257">
        <v>15</v>
      </c>
      <c r="M257">
        <v>0.44334995301596303</v>
      </c>
      <c r="N257">
        <f t="shared" si="64"/>
        <v>0.87931006577765036</v>
      </c>
      <c r="O257">
        <f t="shared" si="65"/>
        <v>1.6896550328888251</v>
      </c>
      <c r="P257">
        <f t="shared" si="61"/>
        <v>1.3026723925155459</v>
      </c>
      <c r="Q257">
        <f t="shared" si="62"/>
        <v>-0.54267243297778645</v>
      </c>
      <c r="R257">
        <f t="shared" si="63"/>
        <v>-1.0059030307165362</v>
      </c>
      <c r="S257">
        <f t="shared" si="72"/>
        <v>2.4092369178764179</v>
      </c>
      <c r="T257">
        <f t="shared" si="72"/>
        <v>5.4176114849565682</v>
      </c>
      <c r="U257">
        <f t="shared" si="72"/>
        <v>3.6791155827250974</v>
      </c>
      <c r="V257">
        <f t="shared" si="72"/>
        <v>0.58119297583838514</v>
      </c>
      <c r="W257">
        <f t="shared" si="72"/>
        <v>0.36571423445844692</v>
      </c>
      <c r="X257">
        <f t="shared" si="66"/>
        <v>12.452871195854916</v>
      </c>
      <c r="Y257">
        <f t="shared" si="67"/>
        <v>2.5219512144633982</v>
      </c>
      <c r="Z257">
        <f t="shared" si="74"/>
        <v>0.19346838813191616</v>
      </c>
      <c r="AA257">
        <f t="shared" si="74"/>
        <v>0.435049186629336</v>
      </c>
      <c r="AB257">
        <f t="shared" si="74"/>
        <v>0.2954431572334687</v>
      </c>
      <c r="AC257">
        <f t="shared" si="74"/>
        <v>4.667140346170464E-2</v>
      </c>
      <c r="AD257">
        <f t="shared" si="74"/>
        <v>2.9367864543574432E-2</v>
      </c>
      <c r="AE257">
        <f t="shared" si="69"/>
        <v>0.99999999999999989</v>
      </c>
      <c r="AF257" s="17">
        <f t="shared" si="68"/>
        <v>8.6129679999005333</v>
      </c>
      <c r="AG257">
        <f t="shared" si="70"/>
        <v>32155.341213176413</v>
      </c>
      <c r="AH257">
        <f t="shared" si="76"/>
        <v>0.1563355446577662</v>
      </c>
      <c r="AI257">
        <f t="shared" si="73"/>
        <v>3.0245985832663223E-2</v>
      </c>
      <c r="AJ257">
        <f t="shared" si="73"/>
        <v>6.8013651544615417E-2</v>
      </c>
      <c r="AK257">
        <f t="shared" si="73"/>
        <v>4.6188266901504384E-2</v>
      </c>
      <c r="AL257">
        <f t="shared" si="73"/>
        <v>7.2963992801279498E-3</v>
      </c>
      <c r="AM257">
        <f t="shared" si="73"/>
        <v>4.591241098855209E-3</v>
      </c>
      <c r="AO257" s="32">
        <f t="shared" si="77"/>
        <v>94.176527256329649</v>
      </c>
      <c r="AP257">
        <f t="shared" si="77"/>
        <v>211.7732099701239</v>
      </c>
      <c r="AQ257">
        <f t="shared" si="77"/>
        <v>143.81579760163311</v>
      </c>
      <c r="AR257">
        <f t="shared" si="77"/>
        <v>22.718702226461001</v>
      </c>
      <c r="AS257" s="33">
        <f t="shared" si="77"/>
        <v>14.295686868297587</v>
      </c>
      <c r="AW257">
        <f>(((AO257-labtown_av20!AO257)/labtown_av20!AO257)/10)*100</f>
        <v>0.24965195559027525</v>
      </c>
      <c r="AX257">
        <f>(((AP257-labtown_av20!AP257)/labtown_av20!AP257)/10)*100</f>
        <v>0.24965195559027548</v>
      </c>
      <c r="AY257">
        <f>(((AQ257-labtown_av20!AQ257)/labtown_av20!AQ257)/10)*100</f>
        <v>0.22582273939549063</v>
      </c>
      <c r="AZ257">
        <f>(((AR257-labtown_av20!AR257)/labtown_av20!AR257)/10)*100</f>
        <v>0.20996738104488996</v>
      </c>
      <c r="BA257">
        <f>(((AS257-labtown_av20!AS257)/labtown_av20!AS257)/10)*100</f>
        <v>0.24965195559027509</v>
      </c>
    </row>
    <row r="258" spans="1:53" x14ac:dyDescent="0.35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2.39401543176827</v>
      </c>
      <c r="K258">
        <v>2.351265156200983</v>
      </c>
      <c r="L258">
        <v>15</v>
      </c>
      <c r="M258">
        <v>2.44287288955945</v>
      </c>
      <c r="N258">
        <f t="shared" si="64"/>
        <v>-1.9200220453832517</v>
      </c>
      <c r="O258">
        <f t="shared" si="65"/>
        <v>0.28998897730837414</v>
      </c>
      <c r="P258">
        <f t="shared" si="61"/>
        <v>1.0892233190395275</v>
      </c>
      <c r="Q258">
        <f t="shared" si="62"/>
        <v>-0.73512651562009834</v>
      </c>
      <c r="R258">
        <f t="shared" si="63"/>
        <v>-1.0770011996628852</v>
      </c>
      <c r="S258">
        <f t="shared" si="72"/>
        <v>0.14660373015930775</v>
      </c>
      <c r="T258">
        <f t="shared" si="72"/>
        <v>1.3364127570785789</v>
      </c>
      <c r="U258">
        <f t="shared" si="72"/>
        <v>2.9719649073780761</v>
      </c>
      <c r="V258">
        <f t="shared" si="72"/>
        <v>0.47944479788178018</v>
      </c>
      <c r="W258">
        <f t="shared" si="72"/>
        <v>0.34061543330712746</v>
      </c>
      <c r="X258">
        <f t="shared" si="66"/>
        <v>5.2750416258048709</v>
      </c>
      <c r="Y258">
        <f t="shared" si="67"/>
        <v>1.662986570478838</v>
      </c>
      <c r="Z258">
        <f t="shared" si="74"/>
        <v>2.7791957023076345E-2</v>
      </c>
      <c r="AA258">
        <f t="shared" si="74"/>
        <v>0.25334639077367804</v>
      </c>
      <c r="AB258">
        <f t="shared" si="74"/>
        <v>0.56340122376278134</v>
      </c>
      <c r="AC258">
        <f t="shared" si="74"/>
        <v>9.0889291856275353E-2</v>
      </c>
      <c r="AD258">
        <f t="shared" si="74"/>
        <v>6.4571136584188754E-2</v>
      </c>
      <c r="AE258">
        <f t="shared" si="69"/>
        <v>0.99999999999999989</v>
      </c>
      <c r="AF258" s="17">
        <f t="shared" si="68"/>
        <v>9.8699979981782864</v>
      </c>
      <c r="AG258">
        <f t="shared" si="70"/>
        <v>61950.353763770654</v>
      </c>
      <c r="AH258">
        <f t="shared" si="76"/>
        <v>8.9082012525390344E-2</v>
      </c>
      <c r="AI258">
        <f t="shared" si="73"/>
        <v>2.475763463634797E-3</v>
      </c>
      <c r="AJ258">
        <f t="shared" si="73"/>
        <v>2.2568606356163225E-2</v>
      </c>
      <c r="AK258">
        <f t="shared" si="73"/>
        <v>5.0188914872056338E-2</v>
      </c>
      <c r="AL258">
        <f t="shared" si="73"/>
        <v>8.0966010355645792E-3</v>
      </c>
      <c r="AM258">
        <f t="shared" si="73"/>
        <v>5.7521267979713936E-3</v>
      </c>
      <c r="AO258" s="32">
        <f t="shared" si="77"/>
        <v>7.7087520507079939</v>
      </c>
      <c r="AP258">
        <f t="shared" si="77"/>
        <v>70.271572016121382</v>
      </c>
      <c r="AQ258">
        <f t="shared" si="77"/>
        <v>156.27256243403568</v>
      </c>
      <c r="AR258">
        <f t="shared" si="77"/>
        <v>25.210279880711493</v>
      </c>
      <c r="AS258" s="33">
        <f t="shared" si="77"/>
        <v>17.910321361917994</v>
      </c>
      <c r="AW258">
        <f>(((AO258-labtown_av20!AO258)/labtown_av20!AO258)/10)*100</f>
        <v>0.28318161326529501</v>
      </c>
      <c r="AX258">
        <f>(((AP258-labtown_av20!AP258)/labtown_av20!AP258)/10)*100</f>
        <v>0.28318161326529695</v>
      </c>
      <c r="AY258">
        <f>(((AQ258-labtown_av20!AQ258)/labtown_av20!AQ258)/10)*100</f>
        <v>0.15214105809349984</v>
      </c>
      <c r="AZ258">
        <f>(((AR258-labtown_av20!AR258)/labtown_av20!AR258)/10)*100</f>
        <v>6.5709715433917029E-2</v>
      </c>
      <c r="BA258">
        <f>(((AS258-labtown_av20!AS258)/labtown_av20!AS258)/10)*100</f>
        <v>0.2831816132652954</v>
      </c>
    </row>
    <row r="259" spans="1:53" x14ac:dyDescent="0.35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3.9691171942991801</v>
      </c>
      <c r="K259">
        <v>3.8982401015438324</v>
      </c>
      <c r="L259">
        <v>15</v>
      </c>
      <c r="M259">
        <v>4.0501195860195596</v>
      </c>
      <c r="N259">
        <f t="shared" si="64"/>
        <v>-4.1701674204274077</v>
      </c>
      <c r="O259">
        <f t="shared" si="65"/>
        <v>-0.83508371021370387</v>
      </c>
      <c r="P259">
        <f t="shared" si="61"/>
        <v>0.91764973419241103</v>
      </c>
      <c r="Q259">
        <f t="shared" si="62"/>
        <v>-0.88982401015438328</v>
      </c>
      <c r="R259">
        <f t="shared" si="63"/>
        <v>-1.1534109100270933</v>
      </c>
      <c r="S259">
        <f t="shared" si="72"/>
        <v>1.5449673316463401E-2</v>
      </c>
      <c r="T259">
        <f t="shared" si="72"/>
        <v>0.43383816322755309</v>
      </c>
      <c r="U259">
        <f t="shared" si="72"/>
        <v>2.5033998154509232</v>
      </c>
      <c r="V259">
        <f t="shared" si="72"/>
        <v>0.41072803035474947</v>
      </c>
      <c r="W259">
        <f t="shared" si="72"/>
        <v>0.31555858967972811</v>
      </c>
      <c r="X259">
        <f t="shared" si="66"/>
        <v>3.6789742720294174</v>
      </c>
      <c r="Y259">
        <f t="shared" si="67"/>
        <v>1.3026339829015057</v>
      </c>
      <c r="Z259">
        <f t="shared" si="74"/>
        <v>4.1994513073724113E-3</v>
      </c>
      <c r="AA259">
        <f t="shared" si="74"/>
        <v>0.11792367414090035</v>
      </c>
      <c r="AB259">
        <f t="shared" si="74"/>
        <v>0.68046135426491661</v>
      </c>
      <c r="AC259">
        <f t="shared" si="74"/>
        <v>0.11164199583493724</v>
      </c>
      <c r="AD259">
        <f t="shared" si="74"/>
        <v>8.5773524451873334E-2</v>
      </c>
      <c r="AE259">
        <f t="shared" si="69"/>
        <v>1</v>
      </c>
      <c r="AF259" s="17">
        <f t="shared" si="68"/>
        <v>9.8720078519071119</v>
      </c>
      <c r="AG259">
        <f t="shared" si="70"/>
        <v>48235.552888825681</v>
      </c>
      <c r="AH259">
        <f t="shared" si="76"/>
        <v>6.7806283675452925E-2</v>
      </c>
      <c r="AI259">
        <f t="shared" si="73"/>
        <v>2.8474918662894536E-4</v>
      </c>
      <c r="AJ259">
        <f t="shared" si="73"/>
        <v>7.9959661008495615E-3</v>
      </c>
      <c r="AK259">
        <f t="shared" si="73"/>
        <v>4.6139555617469803E-2</v>
      </c>
      <c r="AL259">
        <f t="shared" si="73"/>
        <v>7.5700288396774885E-3</v>
      </c>
      <c r="AM259">
        <f t="shared" si="73"/>
        <v>5.8159839308271214E-3</v>
      </c>
      <c r="AO259" s="32">
        <f t="shared" si="77"/>
        <v>0.88661978763537974</v>
      </c>
      <c r="AP259">
        <f t="shared" si="77"/>
        <v>24.89693421148576</v>
      </c>
      <c r="AQ259">
        <f t="shared" si="77"/>
        <v>143.66412591885333</v>
      </c>
      <c r="AR259">
        <f t="shared" si="77"/>
        <v>23.570698977885307</v>
      </c>
      <c r="AS259" s="33">
        <f t="shared" si="77"/>
        <v>18.109152474455382</v>
      </c>
      <c r="AW259">
        <f>(((AO259-labtown_av20!AO259)/labtown_av20!AO259)/10)*100</f>
        <v>0.29978664943511429</v>
      </c>
      <c r="AX259">
        <f>(((AP259-labtown_av20!AP259)/labtown_av20!AP259)/10)*100</f>
        <v>0.29978664943511496</v>
      </c>
      <c r="AY259">
        <f>(((AQ259-labtown_av20!AQ259)/labtown_av20!AQ259)/10)*100</f>
        <v>8.3092926730548092E-2</v>
      </c>
      <c r="AZ259">
        <f>(((AR259-labtown_av20!AR259)/labtown_av20!AR259)/10)*100</f>
        <v>-5.8830844828021707E-2</v>
      </c>
      <c r="BA259">
        <f>(((AS259-labtown_av20!AS259)/labtown_av20!AS259)/10)*100</f>
        <v>0.29978664943511818</v>
      </c>
    </row>
    <row r="260" spans="1:53" x14ac:dyDescent="0.35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6.0022685594345804</v>
      </c>
      <c r="K260">
        <v>5.8950851923018117</v>
      </c>
      <c r="L260">
        <v>15</v>
      </c>
      <c r="M260">
        <v>6.1247638361577401</v>
      </c>
      <c r="N260">
        <f t="shared" si="64"/>
        <v>-7.0746693706208159</v>
      </c>
      <c r="O260">
        <f t="shared" si="65"/>
        <v>-2.287334685310408</v>
      </c>
      <c r="P260">
        <f t="shared" si="61"/>
        <v>0.69618146049016227</v>
      </c>
      <c r="Q260">
        <f t="shared" si="62"/>
        <v>-1.0895085192301812</v>
      </c>
      <c r="R260">
        <f t="shared" si="63"/>
        <v>-1.3009102345503385</v>
      </c>
      <c r="S260">
        <f t="shared" si="72"/>
        <v>8.4627231008181918E-4</v>
      </c>
      <c r="T260">
        <f t="shared" si="72"/>
        <v>0.10153672885553452</v>
      </c>
      <c r="U260">
        <f t="shared" si="72"/>
        <v>2.006077776034255</v>
      </c>
      <c r="V260">
        <f t="shared" si="72"/>
        <v>0.33638177826164917</v>
      </c>
      <c r="W260">
        <f t="shared" si="72"/>
        <v>0.27228383804564582</v>
      </c>
      <c r="X260">
        <f t="shared" si="66"/>
        <v>2.7171263935071659</v>
      </c>
      <c r="Y260">
        <f t="shared" si="67"/>
        <v>0.99957484887165826</v>
      </c>
      <c r="Z260">
        <f t="shared" si="74"/>
        <v>3.1145857333102651E-4</v>
      </c>
      <c r="AA260">
        <f t="shared" si="74"/>
        <v>3.7369159233139201E-2</v>
      </c>
      <c r="AB260">
        <f t="shared" si="74"/>
        <v>0.73830859721063036</v>
      </c>
      <c r="AC260">
        <f t="shared" si="74"/>
        <v>0.12380056336925131</v>
      </c>
      <c r="AD260">
        <f t="shared" si="74"/>
        <v>0.10021022161364822</v>
      </c>
      <c r="AE260">
        <f t="shared" si="69"/>
        <v>1</v>
      </c>
      <c r="AF260" s="17">
        <f t="shared" si="68"/>
        <v>9.1280125360663948</v>
      </c>
      <c r="AG260">
        <f t="shared" si="70"/>
        <v>18540.539357890644</v>
      </c>
      <c r="AH260">
        <f t="shared" si="76"/>
        <v>5.6160142448936419E-2</v>
      </c>
      <c r="AI260">
        <f t="shared" si="73"/>
        <v>1.7491557845212957E-5</v>
      </c>
      <c r="AJ260">
        <f t="shared" si="73"/>
        <v>2.0986573057300852E-3</v>
      </c>
      <c r="AK260">
        <f t="shared" si="73"/>
        <v>4.1463515990623423E-2</v>
      </c>
      <c r="AL260">
        <f t="shared" si="73"/>
        <v>6.9526572740757336E-3</v>
      </c>
      <c r="AM260">
        <f t="shared" si="73"/>
        <v>5.6278203206619713E-3</v>
      </c>
      <c r="AO260" s="32">
        <f t="shared" si="77"/>
        <v>5.4463233014756626E-2</v>
      </c>
      <c r="AP260">
        <f t="shared" si="77"/>
        <v>6.5345615794524665</v>
      </c>
      <c r="AQ260">
        <f t="shared" si="77"/>
        <v>129.10440299212337</v>
      </c>
      <c r="AR260">
        <f t="shared" si="77"/>
        <v>21.648397274880871</v>
      </c>
      <c r="AS260" s="33">
        <f t="shared" si="77"/>
        <v>17.523269922654713</v>
      </c>
      <c r="AW260">
        <f>(((AO260-labtown_av20!AO260)/labtown_av20!AO260)/10)*100</f>
        <v>0.34253879706777096</v>
      </c>
      <c r="AX260">
        <f>(((AP260-labtown_av20!AP260)/labtown_av20!AP260)/10)*100</f>
        <v>0.34253879706777124</v>
      </c>
      <c r="AY260">
        <f>(((AQ260-labtown_av20!AQ260)/labtown_av20!AQ260)/10)*100</f>
        <v>1.5264312517779266E-2</v>
      </c>
      <c r="AZ260">
        <f>(((AR260-labtown_av20!AR260)/labtown_av20!AR260)/10)*100</f>
        <v>-0.19714483112177444</v>
      </c>
      <c r="BA260">
        <f>(((AS260-labtown_av20!AS260)/labtown_av20!AS260)/10)*100</f>
        <v>0.34253879706777252</v>
      </c>
    </row>
    <row r="261" spans="1:53" x14ac:dyDescent="0.35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8.0387570630622704</v>
      </c>
      <c r="K261">
        <v>7.8952078297932955</v>
      </c>
      <c r="L261">
        <v>15</v>
      </c>
      <c r="M261">
        <v>8.2028133296554095</v>
      </c>
      <c r="N261">
        <f t="shared" si="64"/>
        <v>-9.9839386615175272</v>
      </c>
      <c r="O261">
        <f t="shared" si="65"/>
        <v>-3.7419693307587636</v>
      </c>
      <c r="P261">
        <f t="shared" ref="P261:P324" si="78">$P$2+$J$2*J261+$K$2*K261+$F$2*G261</f>
        <v>0.47434967705928871</v>
      </c>
      <c r="Q261">
        <f t="shared" ref="Q261:Q324" si="79">$Q$2+$K$3*K261</f>
        <v>-1.2895207829793296</v>
      </c>
      <c r="R261">
        <f t="shared" ref="R261:R324" si="80">$R$2+$L$2*L261+$M$2*M261+$I$2*I261</f>
        <v>-1.3828321239297572</v>
      </c>
      <c r="S261">
        <f t="shared" ref="S261:W311" si="81">EXP(N261)</f>
        <v>4.6135000711227672E-5</v>
      </c>
      <c r="T261">
        <f t="shared" si="81"/>
        <v>2.3707369477476443E-2</v>
      </c>
      <c r="U261">
        <f t="shared" si="81"/>
        <v>1.6069688089210941</v>
      </c>
      <c r="V261">
        <f t="shared" si="81"/>
        <v>0.2754027291471754</v>
      </c>
      <c r="W261">
        <f t="shared" si="81"/>
        <v>0.25086705941408194</v>
      </c>
      <c r="X261">
        <f t="shared" si="66"/>
        <v>2.1569921019605389</v>
      </c>
      <c r="Y261">
        <f t="shared" si="67"/>
        <v>0.7687147058150301</v>
      </c>
      <c r="Z261">
        <f t="shared" si="74"/>
        <v>2.1388581195681953E-5</v>
      </c>
      <c r="AA261">
        <f t="shared" si="74"/>
        <v>1.0990939399327554E-2</v>
      </c>
      <c r="AB261">
        <f t="shared" si="74"/>
        <v>0.74500449373944566</v>
      </c>
      <c r="AC261">
        <f t="shared" si="74"/>
        <v>0.12767906238361079</v>
      </c>
      <c r="AD261">
        <f t="shared" si="74"/>
        <v>0.11630411589642038</v>
      </c>
      <c r="AE261">
        <f t="shared" si="69"/>
        <v>1</v>
      </c>
      <c r="AF261" s="17">
        <f t="shared" si="68"/>
        <v>8.6284315092255301</v>
      </c>
      <c r="AG261">
        <f t="shared" si="70"/>
        <v>9571.371659675413</v>
      </c>
      <c r="AH261">
        <f t="shared" si="76"/>
        <v>4.9996123100985661E-2</v>
      </c>
      <c r="AI261">
        <f t="shared" ref="AI261:AM311" si="82">Z261*$AH261</f>
        <v>1.069346138414742E-6</v>
      </c>
      <c r="AJ261">
        <f t="shared" si="82"/>
        <v>5.4950435920425372E-4</v>
      </c>
      <c r="AK261">
        <f t="shared" si="82"/>
        <v>3.7247336379784828E-2</v>
      </c>
      <c r="AL261">
        <f t="shared" si="82"/>
        <v>6.3834581203494325E-3</v>
      </c>
      <c r="AM261">
        <f t="shared" si="82"/>
        <v>5.8147548955087367E-3</v>
      </c>
      <c r="AO261" s="32">
        <f t="shared" si="77"/>
        <v>3.32960897052696E-3</v>
      </c>
      <c r="AP261">
        <f t="shared" si="77"/>
        <v>1.7109844773578216</v>
      </c>
      <c r="AQ261">
        <f t="shared" si="77"/>
        <v>115.97654013341226</v>
      </c>
      <c r="AR261">
        <f t="shared" si="77"/>
        <v>19.876089375520042</v>
      </c>
      <c r="AS261" s="33">
        <f t="shared" si="77"/>
        <v>18.105325643390884</v>
      </c>
      <c r="AW261">
        <f>(((AO261-labtown_av20!AO261)/labtown_av20!AO261)/10)*100</f>
        <v>0.38252787119592258</v>
      </c>
      <c r="AX261">
        <f>(((AP261-labtown_av20!AP261)/labtown_av20!AP261)/10)*100</f>
        <v>0.38252787119592102</v>
      </c>
      <c r="AY261">
        <f>(((AQ261-labtown_av20!AQ261)/labtown_av20!AQ261)/10)*100</f>
        <v>-5.5102446176180542E-2</v>
      </c>
      <c r="AZ261">
        <f>(((AR261-labtown_av20!AR261)/labtown_av20!AR261)/10)*100</f>
        <v>-0.33655930586680138</v>
      </c>
      <c r="BA261">
        <f>(((AS261-labtown_av20!AS261)/labtown_av20!AS261)/10)*100</f>
        <v>0.38252787119592091</v>
      </c>
    </row>
    <row r="262" spans="1:53" x14ac:dyDescent="0.35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9.3734183143420999</v>
      </c>
      <c r="K262">
        <v>9.2060358444431536</v>
      </c>
      <c r="L262">
        <v>15</v>
      </c>
      <c r="M262">
        <v>9.5647125656552205</v>
      </c>
      <c r="N262">
        <f t="shared" ref="N262:N325" si="83">$N$2+$G$2*60*H262/$N$3</f>
        <v>-11.890597591917361</v>
      </c>
      <c r="O262">
        <f t="shared" ref="O262:O325" si="84">$O$2+$H$2*60*H262/$O$3</f>
        <v>-4.6952987959586805</v>
      </c>
      <c r="P262">
        <f t="shared" si="78"/>
        <v>0.3289669336163058</v>
      </c>
      <c r="Q262">
        <f t="shared" si="79"/>
        <v>-1.4206035844443154</v>
      </c>
      <c r="R262">
        <f t="shared" si="80"/>
        <v>-1.4538799600367809</v>
      </c>
      <c r="S262">
        <f t="shared" si="81"/>
        <v>6.8545520611745973E-6</v>
      </c>
      <c r="T262">
        <f t="shared" si="81"/>
        <v>9.1381365216649663E-3</v>
      </c>
      <c r="U262">
        <f t="shared" si="81"/>
        <v>1.3895319080327286</v>
      </c>
      <c r="V262">
        <f t="shared" si="81"/>
        <v>0.24156816609752924</v>
      </c>
      <c r="W262">
        <f t="shared" si="81"/>
        <v>0.2336619280899786</v>
      </c>
      <c r="X262">
        <f t="shared" ref="X262:X325" si="85">SUM(S262:W262)</f>
        <v>1.8739069932939627</v>
      </c>
      <c r="Y262">
        <f t="shared" ref="Y262:Y325" si="86">LN(X262)</f>
        <v>0.62802555253870795</v>
      </c>
      <c r="Z262">
        <f t="shared" si="74"/>
        <v>3.6578934203802894E-6</v>
      </c>
      <c r="AA262">
        <f t="shared" si="74"/>
        <v>4.8765155124384837E-3</v>
      </c>
      <c r="AB262">
        <f t="shared" si="74"/>
        <v>0.74151594129557241</v>
      </c>
      <c r="AC262">
        <f t="shared" si="74"/>
        <v>0.12891150252494632</v>
      </c>
      <c r="AD262">
        <f t="shared" si="74"/>
        <v>0.12469238277362236</v>
      </c>
      <c r="AE262">
        <f t="shared" si="69"/>
        <v>1</v>
      </c>
      <c r="AF262" s="17">
        <f t="shared" ref="AF262:AF325" si="87">$E$2*LN(F262+0.15*E262)</f>
        <v>9.2305467269012063</v>
      </c>
      <c r="AG262">
        <f t="shared" si="70"/>
        <v>15837.95595312528</v>
      </c>
      <c r="AH262">
        <f t="shared" si="76"/>
        <v>4.9745285526994504E-2</v>
      </c>
      <c r="AI262">
        <f t="shared" si="82"/>
        <v>1.8196295262413203E-7</v>
      </c>
      <c r="AJ262">
        <f t="shared" si="82"/>
        <v>2.4258365654307028E-4</v>
      </c>
      <c r="AK262">
        <f t="shared" si="82"/>
        <v>3.6886922222566343E-2</v>
      </c>
      <c r="AL262">
        <f t="shared" si="82"/>
        <v>6.4127395008173275E-3</v>
      </c>
      <c r="AM262">
        <f t="shared" si="82"/>
        <v>6.2028581841151358E-3</v>
      </c>
      <c r="AO262" s="32">
        <f t="shared" si="77"/>
        <v>5.6657564617856176E-4</v>
      </c>
      <c r="AP262">
        <f t="shared" si="77"/>
        <v>0.7553295326117978</v>
      </c>
      <c r="AQ262">
        <f t="shared" si="77"/>
        <v>114.85432332458871</v>
      </c>
      <c r="AR262">
        <f t="shared" si="77"/>
        <v>19.967262423771611</v>
      </c>
      <c r="AS262" s="33">
        <f t="shared" si="77"/>
        <v>19.313757735501447</v>
      </c>
      <c r="AW262">
        <f>(((AO262-labtown_av20!AO262)/labtown_av20!AO262)/10)*100</f>
        <v>0.42980425969973945</v>
      </c>
      <c r="AX262">
        <f>(((AP262-labtown_av20!AP262)/labtown_av20!AP262)/10)*100</f>
        <v>0.42980425969973918</v>
      </c>
      <c r="AY262">
        <f>(((AQ262-labtown_av20!AQ262)/labtown_av20!AQ262)/10)*100</f>
        <v>-8.0993542173173894E-2</v>
      </c>
      <c r="AZ262">
        <f>(((AR262-labtown_av20!AR262)/labtown_av20!AR262)/10)*100</f>
        <v>-0.40755061276349003</v>
      </c>
      <c r="BA262">
        <f>(((AS262-labtown_av20!AS262)/labtown_av20!AS262)/10)*100</f>
        <v>0.42980425969974012</v>
      </c>
    </row>
    <row r="263" spans="1:53" x14ac:dyDescent="0.35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10.990299282531399</v>
      </c>
      <c r="K263">
        <v>10.794043938200492</v>
      </c>
      <c r="L263">
        <v>15</v>
      </c>
      <c r="M263">
        <v>11.214591104623899</v>
      </c>
      <c r="N263">
        <f t="shared" si="83"/>
        <v>-14.20042754647344</v>
      </c>
      <c r="O263">
        <f t="shared" si="84"/>
        <v>-5.8502137732367201</v>
      </c>
      <c r="P263">
        <f t="shared" si="78"/>
        <v>0.15284239958140056</v>
      </c>
      <c r="Q263">
        <f t="shared" si="79"/>
        <v>-1.5794043938200493</v>
      </c>
      <c r="R263">
        <f t="shared" si="80"/>
        <v>-1.5306037640311656</v>
      </c>
      <c r="S263">
        <f t="shared" si="81"/>
        <v>6.8050712377086392E-7</v>
      </c>
      <c r="T263">
        <f t="shared" si="81"/>
        <v>2.8792835785233523E-3</v>
      </c>
      <c r="U263">
        <f t="shared" si="81"/>
        <v>1.1651413377095998</v>
      </c>
      <c r="V263">
        <f t="shared" si="81"/>
        <v>0.20609781478804012</v>
      </c>
      <c r="W263">
        <f t="shared" si="81"/>
        <v>0.21640497032765774</v>
      </c>
      <c r="X263">
        <f t="shared" si="85"/>
        <v>1.5905240869109449</v>
      </c>
      <c r="Y263">
        <f t="shared" si="86"/>
        <v>0.46406357633064416</v>
      </c>
      <c r="Z263">
        <f t="shared" si="74"/>
        <v>4.2785087592890144E-7</v>
      </c>
      <c r="AA263">
        <f t="shared" si="74"/>
        <v>1.8102734829469869E-3</v>
      </c>
      <c r="AB263">
        <f t="shared" si="74"/>
        <v>0.73255183451669237</v>
      </c>
      <c r="AC263">
        <f t="shared" si="74"/>
        <v>0.1295785562030157</v>
      </c>
      <c r="AD263">
        <f t="shared" si="74"/>
        <v>0.13605890794646888</v>
      </c>
      <c r="AE263">
        <f t="shared" ref="AE263:AE326" si="88">SUM(Z263:AD263)</f>
        <v>0.99999999999999989</v>
      </c>
      <c r="AF263" s="17">
        <f t="shared" si="87"/>
        <v>9.8021073208252112</v>
      </c>
      <c r="AG263">
        <f t="shared" si="70"/>
        <v>25008.019296065289</v>
      </c>
      <c r="AH263">
        <f t="shared" si="76"/>
        <v>4.6893400470581971E-2</v>
      </c>
      <c r="AI263">
        <f t="shared" si="82"/>
        <v>2.0063382466623256E-8</v>
      </c>
      <c r="AJ263">
        <f t="shared" si="82"/>
        <v>8.4889879397108295E-5</v>
      </c>
      <c r="AK263">
        <f t="shared" si="82"/>
        <v>3.4351846541450751E-2</v>
      </c>
      <c r="AL263">
        <f t="shared" si="82"/>
        <v>6.0763791284278289E-3</v>
      </c>
      <c r="AM263">
        <f t="shared" si="82"/>
        <v>6.3802648579238128E-3</v>
      </c>
      <c r="AO263" s="32">
        <f t="shared" si="77"/>
        <v>6.2471089425744701E-5</v>
      </c>
      <c r="AP263">
        <f t="shared" si="77"/>
        <v>0.26432049810043706</v>
      </c>
      <c r="AQ263">
        <f t="shared" si="77"/>
        <v>106.96089160441591</v>
      </c>
      <c r="AR263">
        <f t="shared" si="77"/>
        <v>18.919941567591088</v>
      </c>
      <c r="AS263" s="33">
        <f t="shared" si="77"/>
        <v>19.866146556412513</v>
      </c>
      <c r="AW263">
        <f>(((AO263-labtown_av20!AO263)/labtown_av20!AO263)/10)*100</f>
        <v>0.46649342112518416</v>
      </c>
      <c r="AX263">
        <f>(((AP263-labtown_av20!AP263)/labtown_av20!AP263)/10)*100</f>
        <v>0.46649342112518399</v>
      </c>
      <c r="AY263">
        <f>(((AQ263-labtown_av20!AQ263)/labtown_av20!AQ263)/10)*100</f>
        <v>-0.13194819265749863</v>
      </c>
      <c r="AZ263">
        <f>(((AR263-labtown_av20!AR263)/labtown_av20!AR263)/10)*100</f>
        <v>-0.51177667294092644</v>
      </c>
      <c r="BA263">
        <f>(((AS263-labtown_av20!AS263)/labtown_av20!AS263)/10)*100</f>
        <v>0.46649342112518216</v>
      </c>
    </row>
    <row r="264" spans="1:53" x14ac:dyDescent="0.35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12.7384059818529</v>
      </c>
      <c r="K264">
        <v>12.510934446462651</v>
      </c>
      <c r="L264">
        <v>15.1647690260153</v>
      </c>
      <c r="M264">
        <v>12.9983734508703</v>
      </c>
      <c r="N264">
        <f t="shared" si="83"/>
        <v>-16.697722831218357</v>
      </c>
      <c r="O264">
        <f t="shared" si="84"/>
        <v>-7.0988614156091785</v>
      </c>
      <c r="P264">
        <f t="shared" si="78"/>
        <v>-3.7576365880404028E-2</v>
      </c>
      <c r="Q264">
        <f t="shared" si="79"/>
        <v>-1.7510934446462652</v>
      </c>
      <c r="R264">
        <f t="shared" si="80"/>
        <v>-1.6458524630777529</v>
      </c>
      <c r="S264">
        <f t="shared" si="81"/>
        <v>5.6010714664507981E-8</v>
      </c>
      <c r="T264">
        <f t="shared" si="81"/>
        <v>8.2604490987781888E-4</v>
      </c>
      <c r="U264">
        <f t="shared" si="81"/>
        <v>0.96312086533959418</v>
      </c>
      <c r="V264">
        <f t="shared" si="81"/>
        <v>0.17358403510837034</v>
      </c>
      <c r="W264">
        <f t="shared" si="81"/>
        <v>0.19284809682098192</v>
      </c>
      <c r="X264">
        <f t="shared" si="85"/>
        <v>1.3303790981895389</v>
      </c>
      <c r="Y264">
        <f t="shared" si="86"/>
        <v>0.2854639378512891</v>
      </c>
      <c r="Z264">
        <f t="shared" si="74"/>
        <v>4.2101318895291408E-8</v>
      </c>
      <c r="AA264">
        <f t="shared" si="74"/>
        <v>6.2090941672336198E-4</v>
      </c>
      <c r="AB264">
        <f t="shared" si="74"/>
        <v>0.72394467610793634</v>
      </c>
      <c r="AC264">
        <f t="shared" si="74"/>
        <v>0.13047712140441328</v>
      </c>
      <c r="AD264">
        <f t="shared" si="74"/>
        <v>0.14495725096960813</v>
      </c>
      <c r="AE264">
        <f t="shared" si="88"/>
        <v>1</v>
      </c>
      <c r="AF264" s="18">
        <f t="shared" si="87"/>
        <v>9.9154847935456214</v>
      </c>
      <c r="AG264">
        <f t="shared" si="70"/>
        <v>24718.557345074019</v>
      </c>
      <c r="AH264">
        <f t="shared" si="76"/>
        <v>4.80071953103334E-2</v>
      </c>
      <c r="AI264">
        <f t="shared" si="82"/>
        <v>2.0211662390288848E-9</v>
      </c>
      <c r="AJ264">
        <f t="shared" si="82"/>
        <v>2.980811963866363E-5</v>
      </c>
      <c r="AK264">
        <f t="shared" si="82"/>
        <v>3.4754553459789755E-2</v>
      </c>
      <c r="AL264">
        <f t="shared" si="82"/>
        <v>6.2638406507917509E-3</v>
      </c>
      <c r="AM264">
        <f t="shared" si="82"/>
        <v>6.9589910589469926E-3</v>
      </c>
      <c r="AO264" s="34">
        <f t="shared" si="77"/>
        <v>6.2932786668807566E-6</v>
      </c>
      <c r="AP264" s="35">
        <f t="shared" si="77"/>
        <v>9.2813149061881928E-2</v>
      </c>
      <c r="AQ264" s="35">
        <f t="shared" si="77"/>
        <v>108.21479482585791</v>
      </c>
      <c r="AR264" s="35">
        <f t="shared" si="77"/>
        <v>19.503638037862974</v>
      </c>
      <c r="AS264" s="36">
        <f t="shared" si="77"/>
        <v>21.668118697315702</v>
      </c>
      <c r="AT264">
        <f>SUM(AO245:AS264)</f>
        <v>3254.6873689795807</v>
      </c>
      <c r="AU264">
        <f>C264*0.5</f>
        <v>3113.6868137598149</v>
      </c>
      <c r="AW264">
        <f>(((AO264-labtown_av20!AO264)/labtown_av20!AO264)/10)*100</f>
        <v>0.54970851986371938</v>
      </c>
      <c r="AX264">
        <f>(((AP264-labtown_av20!AP264)/labtown_av20!AP264)/10)*100</f>
        <v>0.54970851986372149</v>
      </c>
      <c r="AY264">
        <f>(((AQ264-labtown_av20!AQ264)/labtown_av20!AQ264)/10)*100</f>
        <v>-0.1462039130913633</v>
      </c>
      <c r="AZ264">
        <f>(((AR264-labtown_av20!AR264)/labtown_av20!AR264)/10)*100</f>
        <v>-0.58445107737938795</v>
      </c>
      <c r="BA264">
        <f>(((AS264-labtown_av20!AS264)/labtown_av20!AS264)/10)*100</f>
        <v>0.5497085198637176</v>
      </c>
    </row>
    <row r="265" spans="1:53" x14ac:dyDescent="0.35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25.7223835216437</v>
      </c>
      <c r="K265">
        <v>25.263055244471445</v>
      </c>
      <c r="L265">
        <v>30.621885144813898</v>
      </c>
      <c r="M265">
        <v>26.247330124126201</v>
      </c>
      <c r="N265">
        <f t="shared" si="83"/>
        <v>-35.246262173776678</v>
      </c>
      <c r="O265">
        <f t="shared" si="84"/>
        <v>-16.373131086888339</v>
      </c>
      <c r="P265">
        <f t="shared" si="78"/>
        <v>-1.3819024907504716</v>
      </c>
      <c r="Q265">
        <f t="shared" si="79"/>
        <v>-3.0263055244471446</v>
      </c>
      <c r="R265">
        <f t="shared" si="80"/>
        <v>-3.0704248695906733</v>
      </c>
      <c r="S265">
        <f t="shared" si="81"/>
        <v>4.9288185491292691E-16</v>
      </c>
      <c r="T265">
        <f t="shared" si="81"/>
        <v>7.7488903856081594E-8</v>
      </c>
      <c r="U265">
        <f t="shared" si="81"/>
        <v>0.25110038219159736</v>
      </c>
      <c r="V265">
        <f t="shared" si="81"/>
        <v>4.8494469210071472E-2</v>
      </c>
      <c r="W265">
        <f t="shared" si="81"/>
        <v>4.6401436109613191E-2</v>
      </c>
      <c r="X265">
        <f t="shared" si="85"/>
        <v>0.34599636500018632</v>
      </c>
      <c r="Y265">
        <f t="shared" si="86"/>
        <v>-1.0613270097594072</v>
      </c>
      <c r="Z265">
        <f t="shared" si="74"/>
        <v>1.4245289973282276E-15</v>
      </c>
      <c r="AA265">
        <f t="shared" si="74"/>
        <v>2.2395872238727093E-7</v>
      </c>
      <c r="AB265">
        <f t="shared" si="74"/>
        <v>0.72573127232554058</v>
      </c>
      <c r="AC265">
        <f t="shared" si="74"/>
        <v>0.14015889794115427</v>
      </c>
      <c r="AD265">
        <f t="shared" si="74"/>
        <v>0.13410960577458148</v>
      </c>
      <c r="AE265">
        <f t="shared" si="88"/>
        <v>1</v>
      </c>
      <c r="AF265" s="16">
        <f t="shared" si="87"/>
        <v>9.3332106495075688</v>
      </c>
      <c r="AG265">
        <f t="shared" ref="AG265:AG328" si="89">EXP(AF265+$D$2*Y265)</f>
        <v>5379.1289921329808</v>
      </c>
      <c r="AH265">
        <f>AG265/C409</f>
        <v>1.7662313208007006E-2</v>
      </c>
      <c r="AI265">
        <f t="shared" si="82"/>
        <v>2.5160477324699332E-17</v>
      </c>
      <c r="AJ265">
        <f t="shared" si="82"/>
        <v>3.9556291004690694E-9</v>
      </c>
      <c r="AK265">
        <f t="shared" si="82"/>
        <v>1.2818093036659125E-2</v>
      </c>
      <c r="AL265">
        <f t="shared" si="82"/>
        <v>2.475530354325755E-3</v>
      </c>
      <c r="AM265">
        <f t="shared" si="82"/>
        <v>2.3686858613930031E-3</v>
      </c>
      <c r="AO265" s="29">
        <f t="shared" si="77"/>
        <v>2.222934275304171E-13</v>
      </c>
      <c r="AP265" s="30">
        <f t="shared" si="77"/>
        <v>3.4948079062042908E-5</v>
      </c>
      <c r="AQ265" s="30">
        <f t="shared" si="77"/>
        <v>113.24816293232939</v>
      </c>
      <c r="AR265" s="30">
        <f t="shared" si="77"/>
        <v>21.871370734228947</v>
      </c>
      <c r="AS265" s="31">
        <f t="shared" si="77"/>
        <v>20.927397047233139</v>
      </c>
      <c r="AW265">
        <f>(((AO265-labtown_av20!AO265)/labtown_av20!AO265)/10)*100</f>
        <v>0.74562764930781866</v>
      </c>
      <c r="AX265">
        <f>(((AP265-labtown_av20!AP265)/labtown_av20!AP265)/10)*100</f>
        <v>0.745627649307818</v>
      </c>
      <c r="AY265">
        <f>(((AQ265-labtown_av20!AQ265)/labtown_av20!AQ265)/10)*100</f>
        <v>-0.63761132372756435</v>
      </c>
      <c r="AZ265">
        <f>(((AR265-labtown_av20!AR265)/labtown_av20!AR265)/10)*100</f>
        <v>-1.459369766140082</v>
      </c>
      <c r="BA265">
        <f>(((AS265-labtown_av20!AS265)/labtown_av20!AS265)/10)*100</f>
        <v>0.74562764930781955</v>
      </c>
    </row>
    <row r="266" spans="1:53" x14ac:dyDescent="0.35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21.869290581903002</v>
      </c>
      <c r="K266">
        <v>21.478767535797772</v>
      </c>
      <c r="L266">
        <v>26.0348697403609</v>
      </c>
      <c r="M266">
        <v>22.315602634594999</v>
      </c>
      <c r="N266">
        <f t="shared" si="83"/>
        <v>-29.741843688433079</v>
      </c>
      <c r="O266">
        <f t="shared" si="84"/>
        <v>-13.620921844216539</v>
      </c>
      <c r="P266">
        <f t="shared" si="78"/>
        <v>-0.96219058124301637</v>
      </c>
      <c r="Q266">
        <f t="shared" si="79"/>
        <v>-2.6478767535797774</v>
      </c>
      <c r="R266">
        <f t="shared" si="80"/>
        <v>-2.6467882177161246</v>
      </c>
      <c r="S266">
        <f t="shared" si="81"/>
        <v>1.2113828042079573E-13</v>
      </c>
      <c r="T266">
        <f t="shared" si="81"/>
        <v>1.2148112485634744E-6</v>
      </c>
      <c r="U266">
        <f t="shared" si="81"/>
        <v>0.38205504601430335</v>
      </c>
      <c r="V266">
        <f t="shared" si="81"/>
        <v>7.0801382362445209E-2</v>
      </c>
      <c r="W266">
        <f t="shared" si="81"/>
        <v>7.087849416821175E-2</v>
      </c>
      <c r="X266">
        <f t="shared" si="85"/>
        <v>0.52373613735633007</v>
      </c>
      <c r="Y266">
        <f t="shared" si="86"/>
        <v>-0.64676727615081442</v>
      </c>
      <c r="Z266">
        <f t="shared" si="74"/>
        <v>2.312963948454408E-13</v>
      </c>
      <c r="AA266">
        <f t="shared" si="74"/>
        <v>2.3195100775277672E-6</v>
      </c>
      <c r="AB266">
        <f t="shared" si="74"/>
        <v>0.72948001629753434</v>
      </c>
      <c r="AC266">
        <f t="shared" si="74"/>
        <v>0.13518521505854131</v>
      </c>
      <c r="AD266">
        <f t="shared" si="74"/>
        <v>0.13533244913361542</v>
      </c>
      <c r="AE266">
        <f t="shared" si="88"/>
        <v>0.99999999999999989</v>
      </c>
      <c r="AF266" s="17">
        <f t="shared" si="87"/>
        <v>8.8419653060436207</v>
      </c>
      <c r="AG266">
        <f t="shared" si="89"/>
        <v>4399.4209665627823</v>
      </c>
      <c r="AH266">
        <f t="shared" ref="AH266:AH284" si="90">AG266/C410</f>
        <v>2.1761670737767667E-2</v>
      </c>
      <c r="AI266">
        <f t="shared" si="82"/>
        <v>5.0333959874591856E-15</v>
      </c>
      <c r="AJ266">
        <f t="shared" si="82"/>
        <v>5.0476414580093222E-8</v>
      </c>
      <c r="AK266">
        <f t="shared" si="82"/>
        <v>1.5874703924448334E-2</v>
      </c>
      <c r="AL266">
        <f t="shared" si="82"/>
        <v>2.9418561387182874E-3</v>
      </c>
      <c r="AM266">
        <f t="shared" si="82"/>
        <v>2.9450601981814298E-3</v>
      </c>
      <c r="AO266" s="32">
        <f t="shared" si="77"/>
        <v>4.4470175654090911E-11</v>
      </c>
      <c r="AP266">
        <f t="shared" si="77"/>
        <v>4.4596034731981491E-4</v>
      </c>
      <c r="AQ266">
        <f t="shared" si="77"/>
        <v>140.25339427611013</v>
      </c>
      <c r="AR266">
        <f t="shared" si="77"/>
        <v>25.991370351909691</v>
      </c>
      <c r="AS266" s="33">
        <f t="shared" si="77"/>
        <v>26.019678294993664</v>
      </c>
      <c r="AW266">
        <f>(((AO266-labtown_av20!AO266)/labtown_av20!AO266)/10)*100</f>
        <v>0.65469168742831019</v>
      </c>
      <c r="AX266">
        <f>(((AP266-labtown_av20!AP266)/labtown_av20!AP266)/10)*100</f>
        <v>0.65469168742830908</v>
      </c>
      <c r="AY266">
        <f>(((AQ266-labtown_av20!AQ266)/labtown_av20!AQ266)/10)*100</f>
        <v>-0.52323118992227047</v>
      </c>
      <c r="AZ266">
        <f>(((AR266-labtown_av20!AR266)/labtown_av20!AR266)/10)*100</f>
        <v>-1.2352428944729761</v>
      </c>
      <c r="BA266">
        <f>(((AS266-labtown_av20!AS266)/labtown_av20!AS266)/10)*100</f>
        <v>0.65469168742830874</v>
      </c>
    </row>
    <row r="267" spans="1:53" x14ac:dyDescent="0.35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21.367308346893399</v>
      </c>
      <c r="K267">
        <v>20.985749269270283</v>
      </c>
      <c r="L267">
        <v>25.437271841539701</v>
      </c>
      <c r="M267">
        <v>21.8033758641768</v>
      </c>
      <c r="N267">
        <f t="shared" si="83"/>
        <v>-29.024726209847639</v>
      </c>
      <c r="O267">
        <f t="shared" si="84"/>
        <v>-13.26236310492382</v>
      </c>
      <c r="P267">
        <f t="shared" si="78"/>
        <v>-0.90751037350088681</v>
      </c>
      <c r="Q267">
        <f t="shared" si="79"/>
        <v>-2.5985749269270282</v>
      </c>
      <c r="R267">
        <f t="shared" si="80"/>
        <v>-2.5982787072700408</v>
      </c>
      <c r="S267">
        <f t="shared" si="81"/>
        <v>2.4815416474374275E-13</v>
      </c>
      <c r="T267">
        <f t="shared" si="81"/>
        <v>1.7387169445640255E-6</v>
      </c>
      <c r="U267">
        <f t="shared" si="81"/>
        <v>0.40352760751510963</v>
      </c>
      <c r="V267">
        <f t="shared" si="81"/>
        <v>7.437949894514545E-2</v>
      </c>
      <c r="W267">
        <f t="shared" si="81"/>
        <v>7.4401534878387035E-2</v>
      </c>
      <c r="X267">
        <f t="shared" si="85"/>
        <v>0.55231038005583488</v>
      </c>
      <c r="Y267">
        <f t="shared" si="86"/>
        <v>-0.59364510801688641</v>
      </c>
      <c r="Z267">
        <f t="shared" si="74"/>
        <v>4.4930201152231832E-13</v>
      </c>
      <c r="AA267">
        <f t="shared" si="74"/>
        <v>3.1480794266228582E-6</v>
      </c>
      <c r="AB267">
        <f t="shared" si="74"/>
        <v>0.73061746091810853</v>
      </c>
      <c r="AC267">
        <f t="shared" si="74"/>
        <v>0.13466974663345307</v>
      </c>
      <c r="AD267">
        <f t="shared" si="74"/>
        <v>0.13470964436856236</v>
      </c>
      <c r="AE267">
        <f t="shared" si="88"/>
        <v>0.99999999999999989</v>
      </c>
      <c r="AF267" s="17">
        <f t="shared" si="87"/>
        <v>9.3885152670662713</v>
      </c>
      <c r="AG267">
        <f t="shared" si="89"/>
        <v>7886.9414633485294</v>
      </c>
      <c r="AH267">
        <f t="shared" si="90"/>
        <v>2.0594534367340819E-2</v>
      </c>
      <c r="AI267">
        <f t="shared" si="82"/>
        <v>9.2531657176117453E-15</v>
      </c>
      <c r="AJ267">
        <f t="shared" si="82"/>
        <v>6.4833229942703035E-8</v>
      </c>
      <c r="AK267">
        <f t="shared" si="82"/>
        <v>1.5046726408257273E-2</v>
      </c>
      <c r="AL267">
        <f t="shared" si="82"/>
        <v>2.7734607252837299E-3</v>
      </c>
      <c r="AM267">
        <f t="shared" si="82"/>
        <v>2.7742824005606171E-3</v>
      </c>
      <c r="AO267" s="32">
        <f t="shared" si="77"/>
        <v>8.1751943587161122E-11</v>
      </c>
      <c r="AP267">
        <f t="shared" si="77"/>
        <v>5.7280315932970274E-4</v>
      </c>
      <c r="AQ267">
        <f t="shared" si="77"/>
        <v>132.93819283469901</v>
      </c>
      <c r="AR267">
        <f t="shared" si="77"/>
        <v>24.503592789119882</v>
      </c>
      <c r="AS267" s="33">
        <f t="shared" si="77"/>
        <v>24.510852310124157</v>
      </c>
      <c r="AW267">
        <f>(((AO267-labtown_av20!AO267)/labtown_av20!AO267)/10)*100</f>
        <v>0.61446095385246768</v>
      </c>
      <c r="AX267">
        <f>(((AP267-labtown_av20!AP267)/labtown_av20!AP267)/10)*100</f>
        <v>0.61446095385246746</v>
      </c>
      <c r="AY267">
        <f>(((AQ267-labtown_av20!AQ267)/labtown_av20!AQ267)/10)*100</f>
        <v>-0.53359146186006268</v>
      </c>
      <c r="AZ267">
        <f>(((AR267-labtown_av20!AR267)/labtown_av20!AR267)/10)*100</f>
        <v>-1.2291144736477588</v>
      </c>
      <c r="BA267">
        <f>(((AS267-labtown_av20!AS267)/labtown_av20!AS267)/10)*100</f>
        <v>0.61446095385246757</v>
      </c>
    </row>
    <row r="268" spans="1:53" x14ac:dyDescent="0.35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18.826369471068599</v>
      </c>
      <c r="K268">
        <v>18.490184301942435</v>
      </c>
      <c r="L268">
        <v>22.412344608415001</v>
      </c>
      <c r="M268">
        <v>19.2105810929272</v>
      </c>
      <c r="N268">
        <f t="shared" si="83"/>
        <v>-25.394813530098002</v>
      </c>
      <c r="O268">
        <f t="shared" si="84"/>
        <v>-11.447406765049001</v>
      </c>
      <c r="P268">
        <f t="shared" si="78"/>
        <v>-0.63072953166997603</v>
      </c>
      <c r="Q268">
        <f t="shared" si="79"/>
        <v>-2.3490184301942438</v>
      </c>
      <c r="R268">
        <f t="shared" si="80"/>
        <v>-2.2923555171958983</v>
      </c>
      <c r="S268">
        <f t="shared" si="81"/>
        <v>9.3577753488076376E-12</v>
      </c>
      <c r="T268">
        <f t="shared" si="81"/>
        <v>1.0677127032702613E-5</v>
      </c>
      <c r="U268">
        <f t="shared" si="81"/>
        <v>0.53220340011349543</v>
      </c>
      <c r="V268">
        <f t="shared" si="81"/>
        <v>9.5462819663722526E-2</v>
      </c>
      <c r="W268">
        <f t="shared" si="81"/>
        <v>0.10102820767768532</v>
      </c>
      <c r="X268">
        <f t="shared" si="85"/>
        <v>0.72870510459129367</v>
      </c>
      <c r="Y268">
        <f t="shared" si="86"/>
        <v>-0.3164861492648483</v>
      </c>
      <c r="Z268">
        <f t="shared" si="74"/>
        <v>1.2841649234852143E-11</v>
      </c>
      <c r="AA268">
        <f t="shared" si="74"/>
        <v>1.4652191902362282E-5</v>
      </c>
      <c r="AB268">
        <f t="shared" si="74"/>
        <v>0.73034125431575025</v>
      </c>
      <c r="AC268">
        <f t="shared" si="74"/>
        <v>0.13100336344873614</v>
      </c>
      <c r="AD268">
        <f t="shared" si="74"/>
        <v>0.13864073003076965</v>
      </c>
      <c r="AE268">
        <f t="shared" si="88"/>
        <v>1.0000000000000002</v>
      </c>
      <c r="AF268" s="17">
        <f t="shared" si="87"/>
        <v>8.8928132015222179</v>
      </c>
      <c r="AG268">
        <f t="shared" si="89"/>
        <v>5832.919331819634</v>
      </c>
      <c r="AH268">
        <f t="shared" si="90"/>
        <v>2.3476283018090242E-2</v>
      </c>
      <c r="AI268">
        <f t="shared" si="82"/>
        <v>3.0147419185643093E-13</v>
      </c>
      <c r="AJ268">
        <f t="shared" si="82"/>
        <v>3.4397900393522699E-7</v>
      </c>
      <c r="AK268">
        <f t="shared" si="82"/>
        <v>1.7145697986103575E-2</v>
      </c>
      <c r="AL268">
        <f t="shared" si="82"/>
        <v>3.075472036644268E-3</v>
      </c>
      <c r="AM268">
        <f t="shared" si="82"/>
        <v>3.2547690160369914E-3</v>
      </c>
      <c r="AO268" s="32">
        <f t="shared" si="77"/>
        <v>2.6635317984981601E-9</v>
      </c>
      <c r="AP268">
        <f t="shared" si="77"/>
        <v>3.0390628443363282E-3</v>
      </c>
      <c r="AQ268">
        <f t="shared" si="77"/>
        <v>151.48265764381239</v>
      </c>
      <c r="AR268">
        <f t="shared" si="77"/>
        <v>27.171870051466783</v>
      </c>
      <c r="AS268" s="33">
        <f t="shared" si="77"/>
        <v>28.755963213957504</v>
      </c>
      <c r="AW268">
        <f>(((AO268-labtown_av20!AO268)/labtown_av20!AO268)/10)*100</f>
        <v>0.55689515561247205</v>
      </c>
      <c r="AX268">
        <f>(((AP268-labtown_av20!AP268)/labtown_av20!AP268)/10)*100</f>
        <v>0.55689515561247205</v>
      </c>
      <c r="AY268">
        <f>(((AQ268-labtown_av20!AQ268)/labtown_av20!AQ268)/10)*100</f>
        <v>-0.45589520480064438</v>
      </c>
      <c r="AZ268">
        <f>(((AR268-labtown_av20!AR268)/labtown_av20!AR268)/10)*100</f>
        <v>-1.0765144131004123</v>
      </c>
      <c r="BA268">
        <f>(((AS268-labtown_av20!AS268)/labtown_av20!AS268)/10)*100</f>
        <v>0.55689515561247283</v>
      </c>
    </row>
    <row r="269" spans="1:53" x14ac:dyDescent="0.35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17.8192384331409</v>
      </c>
      <c r="K269">
        <v>17.501037746834843</v>
      </c>
      <c r="L269">
        <v>21.2133790870725</v>
      </c>
      <c r="M269">
        <v>18.1828963603479</v>
      </c>
      <c r="N269">
        <f t="shared" si="83"/>
        <v>-23.956054904487001</v>
      </c>
      <c r="O269">
        <f t="shared" si="84"/>
        <v>-10.7280274522435</v>
      </c>
      <c r="P269">
        <f t="shared" si="78"/>
        <v>-0.52102418646713555</v>
      </c>
      <c r="Q269">
        <f t="shared" si="79"/>
        <v>-2.2501037746834847</v>
      </c>
      <c r="R269">
        <f t="shared" si="80"/>
        <v>-2.196902190329995</v>
      </c>
      <c r="S269">
        <f t="shared" si="81"/>
        <v>3.944732396647078E-11</v>
      </c>
      <c r="T269">
        <f t="shared" si="81"/>
        <v>2.1921833545290952E-5</v>
      </c>
      <c r="U269">
        <f t="shared" si="81"/>
        <v>0.59391195977762334</v>
      </c>
      <c r="V269">
        <f t="shared" si="81"/>
        <v>0.10538828735820814</v>
      </c>
      <c r="W269">
        <f t="shared" si="81"/>
        <v>0.1111469376642778</v>
      </c>
      <c r="X269">
        <f t="shared" si="85"/>
        <v>0.81046910667310201</v>
      </c>
      <c r="Y269">
        <f t="shared" si="86"/>
        <v>-0.21014205491397425</v>
      </c>
      <c r="Z269">
        <f t="shared" si="74"/>
        <v>4.8672211737222487E-11</v>
      </c>
      <c r="AA269">
        <f t="shared" si="74"/>
        <v>2.70483271537369E-5</v>
      </c>
      <c r="AB269">
        <f t="shared" si="74"/>
        <v>0.7328002448058446</v>
      </c>
      <c r="AC269">
        <f t="shared" si="74"/>
        <v>0.13003368850272029</v>
      </c>
      <c r="AD269">
        <f t="shared" si="74"/>
        <v>0.13713901831560901</v>
      </c>
      <c r="AE269">
        <f t="shared" si="88"/>
        <v>0.99999999999999989</v>
      </c>
      <c r="AF269" s="17">
        <f t="shared" si="87"/>
        <v>9.595459734844523</v>
      </c>
      <c r="AG269">
        <f t="shared" si="89"/>
        <v>12687.34471382415</v>
      </c>
      <c r="AH269">
        <f t="shared" si="90"/>
        <v>2.5016326264003661E-2</v>
      </c>
      <c r="AI269">
        <f t="shared" si="82"/>
        <v>1.2175999288090261E-12</v>
      </c>
      <c r="AJ269">
        <f t="shared" si="82"/>
        <v>6.7664977697339178E-7</v>
      </c>
      <c r="AK269">
        <f t="shared" si="82"/>
        <v>1.8331970010404763E-2</v>
      </c>
      <c r="AL269">
        <f t="shared" si="82"/>
        <v>3.2529651768958725E-3</v>
      </c>
      <c r="AM269">
        <f t="shared" si="82"/>
        <v>3.430714425708449E-3</v>
      </c>
      <c r="AO269" s="32">
        <f t="shared" si="77"/>
        <v>1.0757524908720496E-8</v>
      </c>
      <c r="AP269">
        <f t="shared" si="77"/>
        <v>5.9782171943713316E-3</v>
      </c>
      <c r="AQ269">
        <f t="shared" si="77"/>
        <v>161.96339975622413</v>
      </c>
      <c r="AR269">
        <f t="shared" si="77"/>
        <v>28.740026251386482</v>
      </c>
      <c r="AS269" s="33">
        <f t="shared" si="77"/>
        <v>30.310445176655289</v>
      </c>
      <c r="AW269">
        <f>(((AO269-labtown_av20!AO269)/labtown_av20!AO269)/10)*100</f>
        <v>0.54284848180242917</v>
      </c>
      <c r="AX269">
        <f>(((AP269-labtown_av20!AP269)/labtown_av20!AP269)/10)*100</f>
        <v>0.54284848180242895</v>
      </c>
      <c r="AY269">
        <f>(((AQ269-labtown_av20!AQ269)/labtown_av20!AQ269)/10)*100</f>
        <v>-0.41703009260367924</v>
      </c>
      <c r="AZ269">
        <f>(((AR269-labtown_av20!AR269)/labtown_av20!AR269)/10)*100</f>
        <v>-1.0078909737026647</v>
      </c>
      <c r="BA269">
        <f>(((AS269-labtown_av20!AS269)/labtown_av20!AS269)/10)*100</f>
        <v>0.54284848180243106</v>
      </c>
    </row>
    <row r="270" spans="1:53" x14ac:dyDescent="0.35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15.171644635846601</v>
      </c>
      <c r="K270">
        <v>14.900722410206601</v>
      </c>
      <c r="L270">
        <v>18.061481709341301</v>
      </c>
      <c r="M270">
        <v>15.4812700365783</v>
      </c>
      <c r="N270">
        <f t="shared" si="83"/>
        <v>-20.173778051209556</v>
      </c>
      <c r="O270">
        <f t="shared" si="84"/>
        <v>-8.8368890256047781</v>
      </c>
      <c r="P270">
        <f t="shared" si="78"/>
        <v>-0.23262557640472614</v>
      </c>
      <c r="Q270">
        <f t="shared" si="79"/>
        <v>-1.9900722410206602</v>
      </c>
      <c r="R270">
        <f t="shared" si="80"/>
        <v>-1.9209996740297188</v>
      </c>
      <c r="S270">
        <f t="shared" si="81"/>
        <v>1.7323654482823105E-9</v>
      </c>
      <c r="T270">
        <f t="shared" si="81"/>
        <v>1.4527398807574125E-4</v>
      </c>
      <c r="U270">
        <f t="shared" si="81"/>
        <v>0.79245023004745718</v>
      </c>
      <c r="V270">
        <f t="shared" si="81"/>
        <v>0.13668555078515215</v>
      </c>
      <c r="W270">
        <f t="shared" si="81"/>
        <v>0.1464604761890273</v>
      </c>
      <c r="X270">
        <f t="shared" si="85"/>
        <v>1.0757415327420778</v>
      </c>
      <c r="Y270">
        <f t="shared" si="86"/>
        <v>7.3010221678012507E-2</v>
      </c>
      <c r="Z270">
        <f t="shared" si="74"/>
        <v>1.6103918976396594E-9</v>
      </c>
      <c r="AA270">
        <f t="shared" si="74"/>
        <v>1.3504543949831158E-4</v>
      </c>
      <c r="AB270">
        <f t="shared" si="74"/>
        <v>0.73665486171895977</v>
      </c>
      <c r="AC270">
        <f t="shared" si="74"/>
        <v>0.12706170267195976</v>
      </c>
      <c r="AD270">
        <f t="shared" si="74"/>
        <v>0.13614838855919026</v>
      </c>
      <c r="AE270">
        <f t="shared" si="88"/>
        <v>1</v>
      </c>
      <c r="AF270" s="17">
        <f t="shared" si="87"/>
        <v>9.2076776615028511</v>
      </c>
      <c r="AG270">
        <f t="shared" si="89"/>
        <v>10496.370573002312</v>
      </c>
      <c r="AH270">
        <f t="shared" si="90"/>
        <v>2.8423699788734852E-2</v>
      </c>
      <c r="AI270">
        <f t="shared" si="82"/>
        <v>4.5773295840720703E-11</v>
      </c>
      <c r="AJ270">
        <f t="shared" si="82"/>
        <v>3.8384910301377644E-6</v>
      </c>
      <c r="AK270">
        <f t="shared" si="82"/>
        <v>2.0938456637411697E-2</v>
      </c>
      <c r="AL270">
        <f t="shared" si="82"/>
        <v>3.6115636913932733E-3</v>
      </c>
      <c r="AM270">
        <f t="shared" si="82"/>
        <v>3.8698409231264466E-3</v>
      </c>
      <c r="AO270" s="32">
        <f t="shared" si="77"/>
        <v>4.0440817916474814E-7</v>
      </c>
      <c r="AP270">
        <f t="shared" si="77"/>
        <v>3.3913161369019527E-2</v>
      </c>
      <c r="AQ270">
        <f t="shared" si="77"/>
        <v>184.99177233645264</v>
      </c>
      <c r="AR270">
        <f t="shared" si="77"/>
        <v>31.908252826193554</v>
      </c>
      <c r="AS270" s="33">
        <f t="shared" si="77"/>
        <v>34.190138434089945</v>
      </c>
      <c r="AW270">
        <f>(((AO270-labtown_av20!AO270)/labtown_av20!AO270)/10)*100</f>
        <v>0.48265604281168445</v>
      </c>
      <c r="AX270">
        <f>(((AP270-labtown_av20!AP270)/labtown_av20!AP270)/10)*100</f>
        <v>0.48265604281168567</v>
      </c>
      <c r="AY270">
        <f>(((AQ270-labtown_av20!AQ270)/labtown_av20!AQ270)/10)*100</f>
        <v>-0.33563491523194883</v>
      </c>
      <c r="AZ270">
        <f>(((AR270-labtown_av20!AR270)/labtown_av20!AR270)/10)*100</f>
        <v>-0.84535891441285849</v>
      </c>
      <c r="BA270">
        <f>(((AS270-labtown_av20!AS270)/labtown_av20!AS270)/10)*100</f>
        <v>0.48265604281168639</v>
      </c>
    </row>
    <row r="271" spans="1:53" x14ac:dyDescent="0.35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12.6390088547445</v>
      </c>
      <c r="K271">
        <v>12.413312268052632</v>
      </c>
      <c r="L271">
        <v>15.0464391127911</v>
      </c>
      <c r="M271">
        <v>12.8969478109638</v>
      </c>
      <c r="N271">
        <f t="shared" si="83"/>
        <v>-16.55572693534932</v>
      </c>
      <c r="O271">
        <f t="shared" si="84"/>
        <v>-7.0278634676746599</v>
      </c>
      <c r="P271">
        <f t="shared" si="78"/>
        <v>4.3250821179617094E-2</v>
      </c>
      <c r="Q271">
        <f t="shared" si="79"/>
        <v>-1.7413312268052632</v>
      </c>
      <c r="R271">
        <f t="shared" si="80"/>
        <v>-1.6345081897812765</v>
      </c>
      <c r="S271">
        <f t="shared" si="81"/>
        <v>6.4556376841812352E-8</v>
      </c>
      <c r="T271">
        <f t="shared" si="81"/>
        <v>8.8682448714516029E-4</v>
      </c>
      <c r="U271">
        <f t="shared" si="81"/>
        <v>1.044199769425318</v>
      </c>
      <c r="V271">
        <f t="shared" si="81"/>
        <v>0.17528689861137314</v>
      </c>
      <c r="W271">
        <f t="shared" si="81"/>
        <v>0.19504827444869322</v>
      </c>
      <c r="X271">
        <f t="shared" si="85"/>
        <v>1.4154218315289064</v>
      </c>
      <c r="Y271">
        <f t="shared" si="86"/>
        <v>0.3474276008227099</v>
      </c>
      <c r="Z271">
        <f t="shared" si="74"/>
        <v>4.5609284387029715E-8</v>
      </c>
      <c r="AA271">
        <f t="shared" si="74"/>
        <v>6.2654430459591873E-4</v>
      </c>
      <c r="AB271">
        <f t="shared" si="74"/>
        <v>0.73773043919874914</v>
      </c>
      <c r="AC271">
        <f t="shared" si="74"/>
        <v>0.12384074818319867</v>
      </c>
      <c r="AD271">
        <f t="shared" si="74"/>
        <v>0.13780222270417189</v>
      </c>
      <c r="AE271">
        <f t="shared" si="88"/>
        <v>1</v>
      </c>
      <c r="AF271" s="17">
        <f t="shared" si="87"/>
        <v>9.0136626232282975</v>
      </c>
      <c r="AG271">
        <f t="shared" si="89"/>
        <v>10476.206779178694</v>
      </c>
      <c r="AH271">
        <f t="shared" si="90"/>
        <v>3.4379943662486756E-2</v>
      </c>
      <c r="AI271">
        <f t="shared" si="82"/>
        <v>1.5680446277124184E-9</v>
      </c>
      <c r="AJ271">
        <f t="shared" si="82"/>
        <v>2.1540557894059628E-5</v>
      </c>
      <c r="AK271">
        <f t="shared" si="82"/>
        <v>2.5363130937754608E-2</v>
      </c>
      <c r="AL271">
        <f t="shared" si="82"/>
        <v>4.2576379456585791E-3</v>
      </c>
      <c r="AM271">
        <f t="shared" si="82"/>
        <v>4.7376326531348833E-3</v>
      </c>
      <c r="AO271" s="32">
        <f t="shared" si="77"/>
        <v>1.3853712324951519E-5</v>
      </c>
      <c r="AP271">
        <f t="shared" si="77"/>
        <v>0.19031135154527989</v>
      </c>
      <c r="AQ271">
        <f t="shared" si="77"/>
        <v>224.08387711792381</v>
      </c>
      <c r="AR271">
        <f t="shared" si="77"/>
        <v>37.616334535708944</v>
      </c>
      <c r="AS271" s="33">
        <f t="shared" si="77"/>
        <v>41.857099420428504</v>
      </c>
      <c r="AW271">
        <f>(((AO271-labtown_av20!AO271)/labtown_av20!AO271)/10)*100</f>
        <v>0.44609054212747229</v>
      </c>
      <c r="AX271">
        <f>(((AP271-labtown_av20!AP271)/labtown_av20!AP271)/10)*100</f>
        <v>0.44609054212746951</v>
      </c>
      <c r="AY271">
        <f>(((AQ271-labtown_av20!AQ271)/labtown_av20!AQ271)/10)*100</f>
        <v>-0.23778987908202512</v>
      </c>
      <c r="AZ271">
        <f>(((AR271-labtown_av20!AR271)/labtown_av20!AR271)/10)*100</f>
        <v>-0.66865181643095661</v>
      </c>
      <c r="BA271">
        <f>(((AS271-labtown_av20!AS271)/labtown_av20!AS271)/10)*100</f>
        <v>0.44609054212747135</v>
      </c>
    </row>
    <row r="272" spans="1:53" x14ac:dyDescent="0.35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11.9115969706101</v>
      </c>
      <c r="K272">
        <v>11.698889881849171</v>
      </c>
      <c r="L272">
        <v>15</v>
      </c>
      <c r="M272">
        <v>12.1546907863369</v>
      </c>
      <c r="N272">
        <f t="shared" si="83"/>
        <v>-15.516567100871637</v>
      </c>
      <c r="O272">
        <f t="shared" si="84"/>
        <v>-6.5082835504358183</v>
      </c>
      <c r="P272">
        <f t="shared" si="78"/>
        <v>0.12248675855854474</v>
      </c>
      <c r="Q272">
        <f t="shared" si="79"/>
        <v>-1.669888988184917</v>
      </c>
      <c r="R272">
        <f t="shared" si="80"/>
        <v>-1.5674005017696897</v>
      </c>
      <c r="S272">
        <f t="shared" si="81"/>
        <v>1.8249061299845309E-7</v>
      </c>
      <c r="T272">
        <f t="shared" si="81"/>
        <v>1.4910368173652619E-3</v>
      </c>
      <c r="U272">
        <f t="shared" si="81"/>
        <v>1.1303041531186491</v>
      </c>
      <c r="V272">
        <f t="shared" si="81"/>
        <v>0.18826796444717322</v>
      </c>
      <c r="W272">
        <f t="shared" si="81"/>
        <v>0.20858669897118565</v>
      </c>
      <c r="X272">
        <f t="shared" si="85"/>
        <v>1.5286500358449864</v>
      </c>
      <c r="Y272">
        <f t="shared" si="86"/>
        <v>0.42438501640946075</v>
      </c>
      <c r="Z272">
        <f t="shared" si="74"/>
        <v>1.1938024316833148E-7</v>
      </c>
      <c r="AA272">
        <f t="shared" si="74"/>
        <v>9.7539448690168431E-4</v>
      </c>
      <c r="AB272">
        <f t="shared" si="74"/>
        <v>0.73941329055989913</v>
      </c>
      <c r="AC272">
        <f t="shared" si="74"/>
        <v>0.12315962452655491</v>
      </c>
      <c r="AD272">
        <f t="shared" si="74"/>
        <v>0.13645157104640104</v>
      </c>
      <c r="AE272">
        <f t="shared" si="88"/>
        <v>1</v>
      </c>
      <c r="AF272" s="17">
        <f t="shared" si="87"/>
        <v>9.1967088629451759</v>
      </c>
      <c r="AG272">
        <f t="shared" si="89"/>
        <v>13276.865644554899</v>
      </c>
      <c r="AH272">
        <f t="shared" si="90"/>
        <v>3.6380490389965887E-2</v>
      </c>
      <c r="AI272">
        <f t="shared" si="82"/>
        <v>4.3431117893372743E-9</v>
      </c>
      <c r="AJ272">
        <f t="shared" si="82"/>
        <v>3.5485329757152435E-5</v>
      </c>
      <c r="AK272">
        <f t="shared" si="82"/>
        <v>2.6900218111427465E-2</v>
      </c>
      <c r="AL272">
        <f t="shared" si="82"/>
        <v>4.4806075365201375E-3</v>
      </c>
      <c r="AM272">
        <f t="shared" si="82"/>
        <v>4.9641750691493403E-3</v>
      </c>
      <c r="AO272" s="32">
        <f t="shared" si="77"/>
        <v>3.8371498018115702E-5</v>
      </c>
      <c r="AP272">
        <f t="shared" si="77"/>
        <v>0.31351374924119335</v>
      </c>
      <c r="AQ272">
        <f t="shared" si="77"/>
        <v>237.66407958544056</v>
      </c>
      <c r="AR272">
        <f t="shared" si="77"/>
        <v>39.586276279978414</v>
      </c>
      <c r="AS272" s="33">
        <f t="shared" si="77"/>
        <v>43.858607161596808</v>
      </c>
      <c r="AW272">
        <f>(((AO272-labtown_av20!AO272)/labtown_av20!AO272)/10)*100</f>
        <v>0.43788952972703321</v>
      </c>
      <c r="AX272">
        <f>(((AP272-labtown_av20!AP272)/labtown_av20!AP272)/10)*100</f>
        <v>0.4378895297270301</v>
      </c>
      <c r="AY272">
        <f>(((AQ272-labtown_av20!AQ272)/labtown_av20!AQ272)/10)*100</f>
        <v>-0.20736783455506391</v>
      </c>
      <c r="AZ272">
        <f>(((AR272-labtown_av20!AR272)/labtown_av20!AR272)/10)*100</f>
        <v>-0.61522340468468317</v>
      </c>
      <c r="BA272">
        <f>(((AS272-labtown_av20!AS272)/labtown_av20!AS272)/10)*100</f>
        <v>0.43788952972703088</v>
      </c>
    </row>
    <row r="273" spans="1:53" x14ac:dyDescent="0.35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9.8702724267869808</v>
      </c>
      <c r="K273">
        <v>9.6940175620229034</v>
      </c>
      <c r="L273">
        <v>15</v>
      </c>
      <c r="M273">
        <v>10.0717065579459</v>
      </c>
      <c r="N273">
        <f t="shared" si="83"/>
        <v>-12.600389181124198</v>
      </c>
      <c r="O273">
        <f t="shared" si="84"/>
        <v>-5.0501945905620991</v>
      </c>
      <c r="P273">
        <f t="shared" si="78"/>
        <v>0.34484532493927678</v>
      </c>
      <c r="Q273">
        <f t="shared" si="79"/>
        <v>-1.4694017562022905</v>
      </c>
      <c r="R273">
        <f t="shared" si="80"/>
        <v>-1.4665176757350991</v>
      </c>
      <c r="S273">
        <f t="shared" si="81"/>
        <v>3.3707031647924199E-6</v>
      </c>
      <c r="T273">
        <f t="shared" si="81"/>
        <v>6.4080863717967899E-3</v>
      </c>
      <c r="U273">
        <f t="shared" si="81"/>
        <v>1.4117715369307109</v>
      </c>
      <c r="V273">
        <f t="shared" si="81"/>
        <v>0.23006307783504273</v>
      </c>
      <c r="W273">
        <f t="shared" si="81"/>
        <v>0.23072755600771844</v>
      </c>
      <c r="X273">
        <f t="shared" si="85"/>
        <v>1.8789736278484337</v>
      </c>
      <c r="Y273">
        <f t="shared" si="86"/>
        <v>0.63072568512710403</v>
      </c>
      <c r="Z273">
        <f t="shared" si="74"/>
        <v>1.7939065854011632E-6</v>
      </c>
      <c r="AA273">
        <f t="shared" si="74"/>
        <v>3.4104184735868439E-3</v>
      </c>
      <c r="AB273">
        <f t="shared" si="74"/>
        <v>0.75135250224203287</v>
      </c>
      <c r="AC273">
        <f t="shared" si="74"/>
        <v>0.12244082323735554</v>
      </c>
      <c r="AD273">
        <f t="shared" si="74"/>
        <v>0.12279446214043933</v>
      </c>
      <c r="AE273">
        <f t="shared" si="88"/>
        <v>0.99999999999999989</v>
      </c>
      <c r="AF273" s="17">
        <f t="shared" si="87"/>
        <v>8.82715987268476</v>
      </c>
      <c r="AG273">
        <f t="shared" si="89"/>
        <v>10600.620883222953</v>
      </c>
      <c r="AH273">
        <f t="shared" si="90"/>
        <v>4.0652982194967026E-2</v>
      </c>
      <c r="AI273">
        <f t="shared" si="82"/>
        <v>7.292765247574758E-8</v>
      </c>
      <c r="AJ273">
        <f t="shared" si="82"/>
        <v>1.3864368148411258E-4</v>
      </c>
      <c r="AK273">
        <f t="shared" si="82"/>
        <v>3.0544719895789284E-2</v>
      </c>
      <c r="AL273">
        <f t="shared" si="82"/>
        <v>4.9775846070053194E-3</v>
      </c>
      <c r="AM273">
        <f t="shared" si="82"/>
        <v>4.991961083035833E-3</v>
      </c>
      <c r="AO273" s="32">
        <f t="shared" si="77"/>
        <v>6.4431757877132258E-4</v>
      </c>
      <c r="AP273">
        <f t="shared" si="77"/>
        <v>1.2249202892619251</v>
      </c>
      <c r="AQ273">
        <f t="shared" si="77"/>
        <v>269.86334126205469</v>
      </c>
      <c r="AR273">
        <f t="shared" si="77"/>
        <v>43.97708075385566</v>
      </c>
      <c r="AS273" s="33">
        <f t="shared" si="77"/>
        <v>44.104097268343423</v>
      </c>
      <c r="AW273">
        <f>(((AO273-labtown_av20!AO273)/labtown_av20!AO273)/10)*100</f>
        <v>0.4010446288216985</v>
      </c>
      <c r="AX273">
        <f>(((AP273-labtown_av20!AP273)/labtown_av20!AP273)/10)*100</f>
        <v>0.40104462882170133</v>
      </c>
      <c r="AY273">
        <f>(((AQ273-labtown_av20!AQ273)/labtown_av20!AQ273)/10)*100</f>
        <v>-0.13463846797529436</v>
      </c>
      <c r="AZ273">
        <f>(((AR273-labtown_av20!AR273)/labtown_av20!AR273)/10)*100</f>
        <v>-0.4763439513783484</v>
      </c>
      <c r="BA273">
        <f>(((AS273-labtown_av20!AS273)/labtown_av20!AS273)/10)*100</f>
        <v>0.40104462882170117</v>
      </c>
    </row>
    <row r="274" spans="1:53" x14ac:dyDescent="0.35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8.1290486555458301</v>
      </c>
      <c r="K274">
        <v>7.9838870724110853</v>
      </c>
      <c r="L274">
        <v>15</v>
      </c>
      <c r="M274">
        <v>8.2949476076998199</v>
      </c>
      <c r="N274">
        <f t="shared" si="83"/>
        <v>-10.112926650779771</v>
      </c>
      <c r="O274">
        <f t="shared" si="84"/>
        <v>-3.8064633253898856</v>
      </c>
      <c r="P274">
        <f t="shared" si="78"/>
        <v>0.53451434287804345</v>
      </c>
      <c r="Q274">
        <f t="shared" si="79"/>
        <v>-1.2983887072411084</v>
      </c>
      <c r="R274">
        <f t="shared" si="80"/>
        <v>-1.4057835242085348</v>
      </c>
      <c r="S274">
        <f t="shared" si="81"/>
        <v>4.0551951581527068E-5</v>
      </c>
      <c r="T274">
        <f t="shared" si="81"/>
        <v>2.2226648538110579E-2</v>
      </c>
      <c r="U274">
        <f t="shared" si="81"/>
        <v>1.7066192091841907</v>
      </c>
      <c r="V274">
        <f t="shared" si="81"/>
        <v>0.27297127551107814</v>
      </c>
      <c r="W274">
        <f t="shared" si="81"/>
        <v>0.24517488072121915</v>
      </c>
      <c r="X274">
        <f t="shared" si="85"/>
        <v>2.2470325659061801</v>
      </c>
      <c r="Y274">
        <f t="shared" si="86"/>
        <v>0.80961048615832898</v>
      </c>
      <c r="Z274">
        <f t="shared" ref="Z274:AD324" si="91">S274/$X274</f>
        <v>1.8046890907063173E-5</v>
      </c>
      <c r="AA274">
        <f t="shared" si="91"/>
        <v>9.8915560349909955E-3</v>
      </c>
      <c r="AB274">
        <f t="shared" si="91"/>
        <v>0.75949909897987966</v>
      </c>
      <c r="AC274">
        <f t="shared" si="91"/>
        <v>0.12148078299034117</v>
      </c>
      <c r="AD274">
        <f t="shared" si="91"/>
        <v>0.10911051510388119</v>
      </c>
      <c r="AE274">
        <f t="shared" si="88"/>
        <v>1</v>
      </c>
      <c r="AF274" s="17">
        <f t="shared" si="87"/>
        <v>9.4782276004781938</v>
      </c>
      <c r="AG274">
        <f t="shared" si="89"/>
        <v>23039.258722485694</v>
      </c>
      <c r="AH274">
        <f t="shared" si="90"/>
        <v>4.6520943693423578E-2</v>
      </c>
      <c r="AI274">
        <f t="shared" si="82"/>
        <v>8.3955839572884383E-7</v>
      </c>
      <c r="AJ274">
        <f t="shared" si="82"/>
        <v>4.6016452134416027E-4</v>
      </c>
      <c r="AK274">
        <f t="shared" si="82"/>
        <v>3.5332614818848924E-2</v>
      </c>
      <c r="AL274">
        <f t="shared" si="82"/>
        <v>5.6514006653266705E-3</v>
      </c>
      <c r="AM274">
        <f t="shared" si="82"/>
        <v>5.0759241295080994E-3</v>
      </c>
      <c r="AO274" s="32">
        <f t="shared" si="77"/>
        <v>7.4175187930673805E-3</v>
      </c>
      <c r="AP274">
        <f t="shared" si="77"/>
        <v>4.0655647091826204</v>
      </c>
      <c r="AQ274">
        <f t="shared" si="77"/>
        <v>312.1645090565782</v>
      </c>
      <c r="AR274">
        <f t="shared" si="77"/>
        <v>49.930261975193176</v>
      </c>
      <c r="AS274" s="33">
        <f t="shared" si="77"/>
        <v>44.845912820781031</v>
      </c>
      <c r="AW274">
        <f>(((AO274-labtown_av20!AO274)/labtown_av20!AO274)/10)*100</f>
        <v>0.37764874501756707</v>
      </c>
      <c r="AX274">
        <f>(((AP274-labtown_av20!AP274)/labtown_av20!AP274)/10)*100</f>
        <v>0.37764874501756335</v>
      </c>
      <c r="AY274">
        <f>(((AQ274-labtown_av20!AQ274)/labtown_av20!AQ274)/10)*100</f>
        <v>-6.4582887024962149E-2</v>
      </c>
      <c r="AZ274">
        <f>(((AR274-labtown_av20!AR274)/labtown_av20!AR274)/10)*100</f>
        <v>-0.34888413166364152</v>
      </c>
      <c r="BA274">
        <f>(((AS274-labtown_av20!AS274)/labtown_av20!AS274)/10)*100</f>
        <v>0.37764874501756496</v>
      </c>
    </row>
    <row r="275" spans="1:53" x14ac:dyDescent="0.35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6.4449861646261999</v>
      </c>
      <c r="K275">
        <v>6.3298971259721561</v>
      </c>
      <c r="L275">
        <v>15</v>
      </c>
      <c r="M275">
        <v>6.5765164945165298</v>
      </c>
      <c r="N275">
        <f t="shared" si="83"/>
        <v>-7.707123092323128</v>
      </c>
      <c r="O275">
        <f t="shared" si="84"/>
        <v>-2.603561546161564</v>
      </c>
      <c r="P275">
        <f t="shared" si="78"/>
        <v>0.71795686421036065</v>
      </c>
      <c r="Q275">
        <f t="shared" si="79"/>
        <v>-1.1329897125972157</v>
      </c>
      <c r="R275">
        <f t="shared" si="80"/>
        <v>-1.3173442318001038</v>
      </c>
      <c r="S275">
        <f t="shared" si="81"/>
        <v>4.4961311370216766E-4</v>
      </c>
      <c r="T275">
        <f t="shared" si="81"/>
        <v>7.4009519943921687E-2</v>
      </c>
      <c r="U275">
        <f t="shared" si="81"/>
        <v>2.0502400097219122</v>
      </c>
      <c r="V275">
        <f t="shared" si="81"/>
        <v>0.32206892208576349</v>
      </c>
      <c r="W275">
        <f t="shared" si="81"/>
        <v>0.26784569430703625</v>
      </c>
      <c r="X275">
        <f t="shared" si="85"/>
        <v>2.714613759172336</v>
      </c>
      <c r="Y275">
        <f t="shared" si="86"/>
        <v>0.99864968145074939</v>
      </c>
      <c r="Z275">
        <f t="shared" si="91"/>
        <v>1.6562691918251056E-4</v>
      </c>
      <c r="AA275">
        <f t="shared" si="91"/>
        <v>2.7263370228583307E-2</v>
      </c>
      <c r="AB275">
        <f t="shared" si="91"/>
        <v>0.75526030279424128</v>
      </c>
      <c r="AC275">
        <f t="shared" si="91"/>
        <v>0.11864263230727885</v>
      </c>
      <c r="AD275">
        <f t="shared" si="91"/>
        <v>9.866806775071392E-2</v>
      </c>
      <c r="AE275">
        <f t="shared" si="88"/>
        <v>0.99999999999999989</v>
      </c>
      <c r="AF275" s="17">
        <f t="shared" si="87"/>
        <v>9.2739023690630891</v>
      </c>
      <c r="AG275">
        <f t="shared" si="89"/>
        <v>21438.789336547543</v>
      </c>
      <c r="AH275">
        <f t="shared" si="90"/>
        <v>5.3778278107721705E-2</v>
      </c>
      <c r="AI275">
        <f t="shared" si="82"/>
        <v>8.9071305219222002E-6</v>
      </c>
      <c r="AJ275">
        <f t="shared" si="82"/>
        <v>1.4661771063065334E-3</v>
      </c>
      <c r="AK275">
        <f t="shared" si="82"/>
        <v>4.0616598607390815E-2</v>
      </c>
      <c r="AL275">
        <f t="shared" si="82"/>
        <v>6.38039647565301E-3</v>
      </c>
      <c r="AM275">
        <f t="shared" si="82"/>
        <v>5.3061987878494201E-3</v>
      </c>
      <c r="AO275" s="32">
        <f t="shared" si="77"/>
        <v>7.8694714238794344E-2</v>
      </c>
      <c r="AP275">
        <f t="shared" si="77"/>
        <v>12.95371030213167</v>
      </c>
      <c r="AQ275">
        <f t="shared" si="77"/>
        <v>358.84863401223112</v>
      </c>
      <c r="AR275">
        <f t="shared" si="77"/>
        <v>56.370957644097473</v>
      </c>
      <c r="AS275" s="33">
        <f t="shared" si="77"/>
        <v>46.880395013447448</v>
      </c>
      <c r="AW275">
        <f>(((AO275-labtown_av20!AO275)/labtown_av20!AO275)/10)*100</f>
        <v>0.35255376615369127</v>
      </c>
      <c r="AX275">
        <f>(((AP275-labtown_av20!AP275)/labtown_av20!AP275)/10)*100</f>
        <v>0.35255376615369083</v>
      </c>
      <c r="AY275">
        <f>(((AQ275-labtown_av20!AQ275)/labtown_av20!AQ275)/10)*100</f>
        <v>1.2143274918003401E-3</v>
      </c>
      <c r="AZ275">
        <f>(((AR275-labtown_av20!AR275)/labtown_av20!AR275)/10)*100</f>
        <v>-0.22636249342190351</v>
      </c>
      <c r="BA275">
        <f>(((AS275-labtown_av20!AS275)/labtown_av20!AS275)/10)*100</f>
        <v>0.35255376615369116</v>
      </c>
    </row>
    <row r="276" spans="1:53" x14ac:dyDescent="0.35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4.3624120136547804</v>
      </c>
      <c r="K276">
        <v>4.2845117991252391</v>
      </c>
      <c r="L276">
        <v>15</v>
      </c>
      <c r="M276">
        <v>4.4514408302599797</v>
      </c>
      <c r="N276">
        <f t="shared" si="83"/>
        <v>-4.7320171623639835</v>
      </c>
      <c r="O276">
        <f t="shared" si="84"/>
        <v>-1.1160085811819918</v>
      </c>
      <c r="P276">
        <f t="shared" si="78"/>
        <v>0.94480869136974666</v>
      </c>
      <c r="Q276">
        <f t="shared" si="79"/>
        <v>-0.92845117991252391</v>
      </c>
      <c r="R276">
        <f t="shared" si="80"/>
        <v>-1.2221377526301462</v>
      </c>
      <c r="S276">
        <f t="shared" si="81"/>
        <v>8.8086845596786843E-3</v>
      </c>
      <c r="T276">
        <f t="shared" si="81"/>
        <v>0.32758471644755882</v>
      </c>
      <c r="U276">
        <f t="shared" si="81"/>
        <v>2.572321224263157</v>
      </c>
      <c r="V276">
        <f t="shared" si="81"/>
        <v>0.39516527656456085</v>
      </c>
      <c r="W276">
        <f t="shared" si="81"/>
        <v>0.29459971197663237</v>
      </c>
      <c r="X276">
        <f t="shared" si="85"/>
        <v>3.5984796138115875</v>
      </c>
      <c r="Y276">
        <f t="shared" si="86"/>
        <v>1.280511426759064</v>
      </c>
      <c r="Z276">
        <f t="shared" si="91"/>
        <v>2.4478906385545242E-3</v>
      </c>
      <c r="AA276">
        <f t="shared" si="91"/>
        <v>9.1034200997063316E-2</v>
      </c>
      <c r="AB276">
        <f t="shared" si="91"/>
        <v>0.71483556955280303</v>
      </c>
      <c r="AC276">
        <f t="shared" si="91"/>
        <v>0.10981451028591301</v>
      </c>
      <c r="AD276">
        <f t="shared" si="91"/>
        <v>8.1867828525666139E-2</v>
      </c>
      <c r="AE276">
        <f t="shared" si="88"/>
        <v>1</v>
      </c>
      <c r="AF276" s="17">
        <f t="shared" si="87"/>
        <v>10.015328914256084</v>
      </c>
      <c r="AG276">
        <f t="shared" si="89"/>
        <v>54813.23251217739</v>
      </c>
      <c r="AH276">
        <f t="shared" si="90"/>
        <v>6.6696849655955445E-2</v>
      </c>
      <c r="AI276">
        <f t="shared" si="82"/>
        <v>1.6326659389389187E-4</v>
      </c>
      <c r="AJ276">
        <f t="shared" si="82"/>
        <v>6.0716944174511612E-3</v>
      </c>
      <c r="AK276">
        <f t="shared" si="82"/>
        <v>4.7677280511192584E-2</v>
      </c>
      <c r="AL276">
        <f t="shared" si="82"/>
        <v>7.3242818825819123E-3</v>
      </c>
      <c r="AM276">
        <f t="shared" si="82"/>
        <v>5.4603262508358952E-3</v>
      </c>
      <c r="AO276" s="32">
        <f t="shared" si="77"/>
        <v>1.4424643177282646</v>
      </c>
      <c r="AP276">
        <f t="shared" si="77"/>
        <v>53.643567471097121</v>
      </c>
      <c r="AQ276">
        <f t="shared" si="77"/>
        <v>421.22992991703137</v>
      </c>
      <c r="AR276">
        <f t="shared" si="77"/>
        <v>64.710208111980862</v>
      </c>
      <c r="AS276" s="33">
        <f t="shared" si="77"/>
        <v>48.242114887902986</v>
      </c>
      <c r="AW276">
        <f>(((AO276-labtown_av20!AO276)/labtown_av20!AO276)/10)*100</f>
        <v>0.3212138580771034</v>
      </c>
      <c r="AX276">
        <f>(((AP276-labtown_av20!AP276)/labtown_av20!AP276)/10)*100</f>
        <v>0.32121385807710268</v>
      </c>
      <c r="AY276">
        <f>(((AQ276-labtown_av20!AQ276)/labtown_av20!AQ276)/10)*100</f>
        <v>8.2803113936508729E-2</v>
      </c>
      <c r="AZ276">
        <f>(((AR276-labtown_av20!AR276)/labtown_av20!AR276)/10)*100</f>
        <v>-7.3069983407396649E-2</v>
      </c>
      <c r="BA276">
        <f>(((AS276-labtown_av20!AS276)/labtown_av20!AS276)/10)*100</f>
        <v>0.32121385807710029</v>
      </c>
    </row>
    <row r="277" spans="1:53" x14ac:dyDescent="0.35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2.39401543176827</v>
      </c>
      <c r="K277">
        <v>2.351265156200983</v>
      </c>
      <c r="L277">
        <v>15</v>
      </c>
      <c r="M277">
        <v>2.44287288955945</v>
      </c>
      <c r="N277">
        <f t="shared" si="83"/>
        <v>-1.9200220453832517</v>
      </c>
      <c r="O277">
        <f t="shared" si="84"/>
        <v>0.28998897730837414</v>
      </c>
      <c r="P277">
        <f t="shared" si="78"/>
        <v>1.1592233190395276</v>
      </c>
      <c r="Q277">
        <f t="shared" si="79"/>
        <v>-0.73512651562009834</v>
      </c>
      <c r="R277">
        <f t="shared" si="80"/>
        <v>-1.097568537342593</v>
      </c>
      <c r="S277">
        <f t="shared" si="81"/>
        <v>0.14660373015930775</v>
      </c>
      <c r="T277">
        <f t="shared" si="81"/>
        <v>1.3364127570785789</v>
      </c>
      <c r="U277">
        <f t="shared" si="81"/>
        <v>3.1874566775634166</v>
      </c>
      <c r="V277">
        <f t="shared" si="81"/>
        <v>0.47944479788178018</v>
      </c>
      <c r="W277">
        <f t="shared" si="81"/>
        <v>0.33368143207449813</v>
      </c>
      <c r="X277">
        <f t="shared" si="85"/>
        <v>5.4835993947575812</v>
      </c>
      <c r="Y277">
        <f t="shared" si="86"/>
        <v>1.7017617092064132</v>
      </c>
      <c r="Z277">
        <f t="shared" si="91"/>
        <v>2.6734945353496013E-2</v>
      </c>
      <c r="AA277">
        <f t="shared" si="91"/>
        <v>0.24371086596081643</v>
      </c>
      <c r="AB277">
        <f t="shared" si="91"/>
        <v>0.58127088580006081</v>
      </c>
      <c r="AC277">
        <f t="shared" si="91"/>
        <v>8.7432498869289749E-2</v>
      </c>
      <c r="AD277">
        <f t="shared" si="91"/>
        <v>6.0850804016337065E-2</v>
      </c>
      <c r="AE277">
        <f t="shared" si="88"/>
        <v>1</v>
      </c>
      <c r="AF277" s="17">
        <f t="shared" si="87"/>
        <v>8.6129679999005333</v>
      </c>
      <c r="AG277">
        <f t="shared" si="89"/>
        <v>18109.667602468089</v>
      </c>
      <c r="AH277">
        <f t="shared" si="90"/>
        <v>8.8047106371329897E-2</v>
      </c>
      <c r="AI277">
        <f t="shared" si="82"/>
        <v>2.3539345773709555E-3</v>
      </c>
      <c r="AJ277">
        <f t="shared" si="82"/>
        <v>2.1458036539100927E-2</v>
      </c>
      <c r="AK277">
        <f t="shared" si="82"/>
        <v>5.117921951259511E-2</v>
      </c>
      <c r="AL277">
        <f t="shared" si="82"/>
        <v>7.6981785282555356E-3</v>
      </c>
      <c r="AM277">
        <f t="shared" si="82"/>
        <v>5.3577372140073782E-3</v>
      </c>
      <c r="AO277" s="32">
        <f t="shared" si="77"/>
        <v>20.797069095047725</v>
      </c>
      <c r="AP277">
        <f t="shared" si="77"/>
        <v>189.58227337233853</v>
      </c>
      <c r="AQ277">
        <f t="shared" si="77"/>
        <v>452.16964594777704</v>
      </c>
      <c r="AR277">
        <f t="shared" si="77"/>
        <v>68.013594046846421</v>
      </c>
      <c r="AS277" s="33">
        <f t="shared" si="77"/>
        <v>47.335738258820982</v>
      </c>
      <c r="AW277">
        <f>(((AO277-labtown_av20!AO277)/labtown_av20!AO277)/10)*100</f>
        <v>0.27575573093169881</v>
      </c>
      <c r="AX277">
        <f>(((AP277-labtown_av20!AP277)/labtown_av20!AP277)/10)*100</f>
        <v>0.27575573093169836</v>
      </c>
      <c r="AY277">
        <f>(((AQ277-labtown_av20!AQ277)/labtown_av20!AQ277)/10)*100</f>
        <v>0.14480980520244696</v>
      </c>
      <c r="AZ277">
        <f>(((AR277-labtown_av20!AR277)/labtown_av20!AR277)/10)*100</f>
        <v>5.8440877951310574E-2</v>
      </c>
      <c r="BA277">
        <f>(((AS277-labtown_av20!AS277)/labtown_av20!AS277)/10)*100</f>
        <v>0.27575573093169836</v>
      </c>
    </row>
    <row r="278" spans="1:53" x14ac:dyDescent="0.35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0.65016053675215901</v>
      </c>
      <c r="K278">
        <v>0.63855052716729777</v>
      </c>
      <c r="L278">
        <v>15</v>
      </c>
      <c r="M278">
        <v>0.66342911913485403</v>
      </c>
      <c r="N278">
        <f t="shared" si="83"/>
        <v>0.57119923321120458</v>
      </c>
      <c r="O278">
        <f t="shared" si="84"/>
        <v>1.5355996166056023</v>
      </c>
      <c r="P278">
        <f t="shared" si="78"/>
        <v>1.3491789415323543</v>
      </c>
      <c r="Q278">
        <f t="shared" si="79"/>
        <v>-0.56385505271672975</v>
      </c>
      <c r="R278">
        <f t="shared" si="80"/>
        <v>-1.0036471955375432</v>
      </c>
      <c r="S278">
        <f t="shared" si="81"/>
        <v>1.7703888880422631</v>
      </c>
      <c r="T278">
        <f t="shared" si="81"/>
        <v>4.6441093803517814</v>
      </c>
      <c r="U278">
        <f t="shared" si="81"/>
        <v>3.8542596586625559</v>
      </c>
      <c r="V278">
        <f t="shared" si="81"/>
        <v>0.56901126183858208</v>
      </c>
      <c r="W278">
        <f t="shared" si="81"/>
        <v>0.3665401567159931</v>
      </c>
      <c r="X278">
        <f t="shared" si="85"/>
        <v>11.204309345611177</v>
      </c>
      <c r="Y278">
        <f t="shared" si="86"/>
        <v>2.416298467299745</v>
      </c>
      <c r="Z278">
        <f t="shared" si="91"/>
        <v>0.1580096401690069</v>
      </c>
      <c r="AA278">
        <f t="shared" si="91"/>
        <v>0.41449314162063172</v>
      </c>
      <c r="AB278">
        <f t="shared" si="91"/>
        <v>0.34399796897541945</v>
      </c>
      <c r="AC278">
        <f t="shared" si="91"/>
        <v>5.0785036746728934E-2</v>
      </c>
      <c r="AD278">
        <f t="shared" si="91"/>
        <v>3.2714212488212852E-2</v>
      </c>
      <c r="AE278">
        <f t="shared" si="88"/>
        <v>0.99999999999999989</v>
      </c>
      <c r="AF278" s="17">
        <f t="shared" si="87"/>
        <v>9.8699979981782864</v>
      </c>
      <c r="AG278">
        <f t="shared" si="89"/>
        <v>104967.5910982207</v>
      </c>
      <c r="AH278">
        <f t="shared" si="90"/>
        <v>0.15093899706574668</v>
      </c>
      <c r="AI278">
        <f t="shared" si="82"/>
        <v>2.3849816613829421E-2</v>
      </c>
      <c r="AJ278">
        <f t="shared" si="82"/>
        <v>6.256317908684865E-2</v>
      </c>
      <c r="AK278">
        <f t="shared" si="82"/>
        <v>5.1922708429803656E-2</v>
      </c>
      <c r="AL278">
        <f t="shared" si="82"/>
        <v>7.665442512498356E-3</v>
      </c>
      <c r="AM278">
        <f t="shared" si="82"/>
        <v>4.9378504227665732E-3</v>
      </c>
      <c r="AO278" s="32">
        <f t="shared" si="77"/>
        <v>210.71370835463205</v>
      </c>
      <c r="AP278">
        <f t="shared" si="77"/>
        <v>552.74720494918472</v>
      </c>
      <c r="AQ278">
        <f t="shared" si="77"/>
        <v>458.73838856757317</v>
      </c>
      <c r="AR278">
        <f t="shared" si="77"/>
        <v>67.724370553490445</v>
      </c>
      <c r="AS278" s="33">
        <f t="shared" si="77"/>
        <v>43.626028272196841</v>
      </c>
      <c r="AW278">
        <f>(((AO278-labtown_av20!AO278)/labtown_av20!AO278)/10)*100</f>
        <v>0.2594588417169662</v>
      </c>
      <c r="AX278">
        <f>(((AP278-labtown_av20!AP278)/labtown_av20!AP278)/10)*100</f>
        <v>0.25945884171696282</v>
      </c>
      <c r="AY278">
        <f>(((AQ278-labtown_av20!AQ278)/labtown_av20!AQ278)/10)*100</f>
        <v>0.22378727521686131</v>
      </c>
      <c r="AZ278">
        <f>(((AR278-labtown_av20!AR278)/labtown_av20!AR278)/10)*100</f>
        <v>0.20007516200529391</v>
      </c>
      <c r="BA278">
        <f>(((AS278-labtown_av20!AS278)/labtown_av20!AS278)/10)*100</f>
        <v>0.25945884171696587</v>
      </c>
    </row>
    <row r="279" spans="1:53" x14ac:dyDescent="0.35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2.27230159636414</v>
      </c>
      <c r="K279">
        <v>2.2317247821433512</v>
      </c>
      <c r="L279">
        <v>15</v>
      </c>
      <c r="M279">
        <v>2.31867509833077</v>
      </c>
      <c r="N279">
        <f t="shared" si="83"/>
        <v>-1.7461451376630719</v>
      </c>
      <c r="O279">
        <f t="shared" si="84"/>
        <v>0.37692743116846406</v>
      </c>
      <c r="P279">
        <f t="shared" si="78"/>
        <v>1.1724814332531919</v>
      </c>
      <c r="Q279">
        <f t="shared" si="79"/>
        <v>-0.72317247821433517</v>
      </c>
      <c r="R279">
        <f t="shared" si="80"/>
        <v>-1.0895129871389759</v>
      </c>
      <c r="S279">
        <f t="shared" si="81"/>
        <v>0.17444511087808426</v>
      </c>
      <c r="T279">
        <f t="shared" si="81"/>
        <v>1.4577985147977444</v>
      </c>
      <c r="U279">
        <f t="shared" si="81"/>
        <v>3.2299977261409647</v>
      </c>
      <c r="V279">
        <f t="shared" si="81"/>
        <v>0.48521049193166116</v>
      </c>
      <c r="W279">
        <f t="shared" si="81"/>
        <v>0.33638027534190112</v>
      </c>
      <c r="X279">
        <f t="shared" si="85"/>
        <v>5.683832119090356</v>
      </c>
      <c r="Y279">
        <f t="shared" si="86"/>
        <v>1.7376256741002778</v>
      </c>
      <c r="Z279">
        <f t="shared" si="91"/>
        <v>3.0691460835405984E-2</v>
      </c>
      <c r="AA279">
        <f t="shared" si="91"/>
        <v>0.25648162793222179</v>
      </c>
      <c r="AB279">
        <f t="shared" si="91"/>
        <v>0.56827817192072438</v>
      </c>
      <c r="AC279">
        <f t="shared" si="91"/>
        <v>8.536678806926383E-2</v>
      </c>
      <c r="AD279">
        <f t="shared" si="91"/>
        <v>5.9181951242383922E-2</v>
      </c>
      <c r="AE279">
        <f t="shared" si="88"/>
        <v>0.99999999999999989</v>
      </c>
      <c r="AF279" s="17">
        <f t="shared" si="87"/>
        <v>9.8720078519071119</v>
      </c>
      <c r="AG279">
        <f t="shared" si="89"/>
        <v>65404.466078598183</v>
      </c>
      <c r="AH279">
        <f t="shared" si="90"/>
        <v>9.1941182695437648E-2</v>
      </c>
      <c r="AI279">
        <f t="shared" si="82"/>
        <v>2.8218092078579312E-3</v>
      </c>
      <c r="AJ279">
        <f t="shared" si="82"/>
        <v>2.3581224211739669E-2</v>
      </c>
      <c r="AK279">
        <f t="shared" si="82"/>
        <v>5.2248167226392646E-2</v>
      </c>
      <c r="AL279">
        <f t="shared" si="82"/>
        <v>7.8487234579988924E-3</v>
      </c>
      <c r="AM279">
        <f t="shared" si="82"/>
        <v>5.4412585914485031E-3</v>
      </c>
      <c r="AO279" s="32">
        <f t="shared" si="77"/>
        <v>24.930752805546252</v>
      </c>
      <c r="AP279">
        <f t="shared" si="77"/>
        <v>208.34068796640011</v>
      </c>
      <c r="AQ279">
        <f t="shared" si="77"/>
        <v>461.61382493072477</v>
      </c>
      <c r="AR279">
        <f t="shared" si="77"/>
        <v>69.343662153190522</v>
      </c>
      <c r="AS279" s="33">
        <f t="shared" si="77"/>
        <v>48.073651654654029</v>
      </c>
      <c r="AW279">
        <f>(((AO279-labtown_av20!AO279)/labtown_av20!AO279)/10)*100</f>
        <v>0.26952711856322509</v>
      </c>
      <c r="AX279">
        <f>(((AP279-labtown_av20!AP279)/labtown_av20!AP279)/10)*100</f>
        <v>0.26952711856322276</v>
      </c>
      <c r="AY279">
        <f>(((AQ279-labtown_av20!AQ279)/labtown_av20!AQ279)/10)*100</f>
        <v>0.14527351700387969</v>
      </c>
      <c r="AZ279">
        <f>(((AR279-labtown_av20!AR279)/labtown_av20!AR279)/10)*100</f>
        <v>6.3274118728657028E-2</v>
      </c>
      <c r="BA279">
        <f>(((AS279-labtown_av20!AS279)/labtown_av20!AS279)/10)*100</f>
        <v>0.26952711856322337</v>
      </c>
    </row>
    <row r="280" spans="1:53" x14ac:dyDescent="0.35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4.2526940869543104</v>
      </c>
      <c r="K280">
        <v>4.1767531211158397</v>
      </c>
      <c r="L280">
        <v>15</v>
      </c>
      <c r="M280">
        <v>4.3394837621982996</v>
      </c>
      <c r="N280">
        <f t="shared" si="83"/>
        <v>-4.5752772670775999</v>
      </c>
      <c r="O280">
        <f t="shared" si="84"/>
        <v>-1.0376386335387999</v>
      </c>
      <c r="P280">
        <f t="shared" si="78"/>
        <v>0.9567601083853341</v>
      </c>
      <c r="Q280">
        <f t="shared" si="79"/>
        <v>-0.91767531211158393</v>
      </c>
      <c r="R280">
        <f t="shared" si="80"/>
        <v>-1.1883241750509332</v>
      </c>
      <c r="S280">
        <f t="shared" si="81"/>
        <v>1.0303441976669025E-2</v>
      </c>
      <c r="T280">
        <f t="shared" si="81"/>
        <v>0.3542903042071982</v>
      </c>
      <c r="U280">
        <f t="shared" si="81"/>
        <v>2.6032485524826754</v>
      </c>
      <c r="V280">
        <f t="shared" si="81"/>
        <v>0.39944655114062133</v>
      </c>
      <c r="W280">
        <f t="shared" si="81"/>
        <v>0.30473151307565854</v>
      </c>
      <c r="X280">
        <f t="shared" si="85"/>
        <v>3.6720203628828227</v>
      </c>
      <c r="Y280">
        <f t="shared" si="86"/>
        <v>1.3007420181902598</v>
      </c>
      <c r="Z280">
        <f t="shared" si="91"/>
        <v>2.8059326905747381E-3</v>
      </c>
      <c r="AA280">
        <f t="shared" si="91"/>
        <v>9.6483752592551708E-2</v>
      </c>
      <c r="AB280">
        <f t="shared" si="91"/>
        <v>0.70894175282811389</v>
      </c>
      <c r="AC280">
        <f t="shared" si="91"/>
        <v>0.10878113726663122</v>
      </c>
      <c r="AD280">
        <f t="shared" si="91"/>
        <v>8.2987424622128325E-2</v>
      </c>
      <c r="AE280">
        <f t="shared" si="88"/>
        <v>0.99999999999999978</v>
      </c>
      <c r="AF280" s="17">
        <f t="shared" si="87"/>
        <v>9.1280125360663948</v>
      </c>
      <c r="AG280">
        <f t="shared" si="89"/>
        <v>22891.751972717859</v>
      </c>
      <c r="AH280">
        <f t="shared" si="90"/>
        <v>6.9340164645556424E-2</v>
      </c>
      <c r="AI280">
        <f t="shared" si="82"/>
        <v>1.9456383474880147E-4</v>
      </c>
      <c r="AJ280">
        <f t="shared" si="82"/>
        <v>6.6901992903886671E-3</v>
      </c>
      <c r="AK280">
        <f t="shared" si="82"/>
        <v>4.9158137865210783E-2</v>
      </c>
      <c r="AL280">
        <f t="shared" si="82"/>
        <v>7.5429019683990826E-3</v>
      </c>
      <c r="AM280">
        <f t="shared" si="82"/>
        <v>5.7543616868090813E-3</v>
      </c>
      <c r="AO280" s="32">
        <f t="shared" si="77"/>
        <v>1.7189761999195137</v>
      </c>
      <c r="AP280">
        <f t="shared" si="77"/>
        <v>59.108073027777223</v>
      </c>
      <c r="AQ280">
        <f t="shared" si="77"/>
        <v>434.31334056382292</v>
      </c>
      <c r="AR280">
        <f t="shared" si="77"/>
        <v>66.641721873668743</v>
      </c>
      <c r="AS280" s="33">
        <f t="shared" si="77"/>
        <v>50.839925097716289</v>
      </c>
      <c r="AW280">
        <f>(((AO280-labtown_av20!AO280)/labtown_av20!AO280)/10)*100</f>
        <v>0.31114191587948437</v>
      </c>
      <c r="AX280">
        <f>(((AP280-labtown_av20!AP280)/labtown_av20!AP280)/10)*100</f>
        <v>0.31114191587948314</v>
      </c>
      <c r="AY280">
        <f>(((AQ280-labtown_av20!AQ280)/labtown_av20!AQ280)/10)*100</f>
        <v>7.8886197228373742E-2</v>
      </c>
      <c r="AZ280">
        <f>(((AR280-labtown_av20!AR280)/labtown_av20!AR280)/10)*100</f>
        <v>-7.3037231579788198E-2</v>
      </c>
      <c r="BA280">
        <f>(((AS280-labtown_av20!AS280)/labtown_av20!AS280)/10)*100</f>
        <v>0.31114191587948248</v>
      </c>
    </row>
    <row r="281" spans="1:53" x14ac:dyDescent="0.35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5.7932114691181003</v>
      </c>
      <c r="K281">
        <v>5.6897612643124438</v>
      </c>
      <c r="L281">
        <v>15</v>
      </c>
      <c r="M281">
        <v>5.9114402746103103</v>
      </c>
      <c r="N281">
        <f t="shared" si="83"/>
        <v>-6.7760163844544401</v>
      </c>
      <c r="O281">
        <f t="shared" si="84"/>
        <v>-2.1380081922272201</v>
      </c>
      <c r="P281">
        <f t="shared" si="78"/>
        <v>0.78895375068534834</v>
      </c>
      <c r="Q281">
        <f t="shared" si="79"/>
        <v>-1.0689761264312443</v>
      </c>
      <c r="R281">
        <f t="shared" si="80"/>
        <v>-1.2429233018118262</v>
      </c>
      <c r="S281">
        <f t="shared" si="81"/>
        <v>1.1408104085353376E-3</v>
      </c>
      <c r="T281">
        <f t="shared" si="81"/>
        <v>0.11788942239356935</v>
      </c>
      <c r="U281">
        <f t="shared" si="81"/>
        <v>2.2010923297949114</v>
      </c>
      <c r="V281">
        <f t="shared" si="81"/>
        <v>0.34335989462577104</v>
      </c>
      <c r="W281">
        <f t="shared" si="81"/>
        <v>0.28853949582084609</v>
      </c>
      <c r="X281">
        <f t="shared" si="85"/>
        <v>2.9520219530436336</v>
      </c>
      <c r="Y281">
        <f t="shared" si="86"/>
        <v>1.0824903433784718</v>
      </c>
      <c r="Z281">
        <f t="shared" si="91"/>
        <v>3.864505165210997E-4</v>
      </c>
      <c r="AA281">
        <f t="shared" si="91"/>
        <v>3.9935144205828624E-2</v>
      </c>
      <c r="AB281">
        <f t="shared" si="91"/>
        <v>0.74562193805012578</v>
      </c>
      <c r="AC281">
        <f t="shared" si="91"/>
        <v>0.11631346246316207</v>
      </c>
      <c r="AD281">
        <f t="shared" si="91"/>
        <v>9.7743004764362346E-2</v>
      </c>
      <c r="AE281">
        <f t="shared" si="88"/>
        <v>1</v>
      </c>
      <c r="AF281" s="17">
        <f t="shared" si="87"/>
        <v>8.6284315092255301</v>
      </c>
      <c r="AG281">
        <f t="shared" si="89"/>
        <v>11922.405805684155</v>
      </c>
      <c r="AH281">
        <f t="shared" si="90"/>
        <v>6.2276765495605603E-2</v>
      </c>
      <c r="AI281">
        <f t="shared" si="82"/>
        <v>2.4066888193040183E-5</v>
      </c>
      <c r="AJ281">
        <f t="shared" si="82"/>
        <v>2.487031610739582E-3</v>
      </c>
      <c r="AK281">
        <f t="shared" si="82"/>
        <v>4.6434922584326653E-2</v>
      </c>
      <c r="AL281">
        <f t="shared" si="82"/>
        <v>7.2436262258002695E-3</v>
      </c>
      <c r="AM281">
        <f t="shared" si="82"/>
        <v>6.0871181865460554E-3</v>
      </c>
      <c r="AO281" s="32">
        <f t="shared" si="77"/>
        <v>0.21263154102288717</v>
      </c>
      <c r="AP281">
        <f t="shared" si="77"/>
        <v>21.972984613653484</v>
      </c>
      <c r="AQ281">
        <f t="shared" si="77"/>
        <v>410.25366749487512</v>
      </c>
      <c r="AR281">
        <f t="shared" si="77"/>
        <v>63.9976134276937</v>
      </c>
      <c r="AS281" s="33">
        <f t="shared" si="77"/>
        <v>53.779836845214916</v>
      </c>
      <c r="AW281">
        <f>(((AO281-labtown_av20!AO281)/labtown_av20!AO281)/10)*100</f>
        <v>0.34469134262736673</v>
      </c>
      <c r="AX281">
        <f>(((AP281-labtown_av20!AP281)/labtown_av20!AP281)/10)*100</f>
        <v>0.34469134262736617</v>
      </c>
      <c r="AY281">
        <f>(((AQ281-labtown_av20!AQ281)/labtown_av20!AQ281)/10)*100</f>
        <v>2.8573945263353204E-2</v>
      </c>
      <c r="AZ281">
        <f>(((AR281-labtown_av20!AR281)/labtown_av20!AR281)/10)*100</f>
        <v>-0.17678588303666998</v>
      </c>
      <c r="BA281">
        <f>(((AS281-labtown_av20!AS281)/labtown_av20!AS281)/10)*100</f>
        <v>0.34469134262736739</v>
      </c>
    </row>
    <row r="282" spans="1:53" x14ac:dyDescent="0.35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7.5490863427077901</v>
      </c>
      <c r="K282">
        <v>7.414281229445157</v>
      </c>
      <c r="L282">
        <v>15</v>
      </c>
      <c r="M282">
        <v>7.7031493292936499</v>
      </c>
      <c r="N282">
        <f t="shared" si="83"/>
        <v>-9.2844090610110968</v>
      </c>
      <c r="O282">
        <f t="shared" si="84"/>
        <v>-3.3922045305055484</v>
      </c>
      <c r="P282">
        <f t="shared" si="78"/>
        <v>0.59768880909790112</v>
      </c>
      <c r="Q282">
        <f t="shared" si="79"/>
        <v>-1.2414281229445159</v>
      </c>
      <c r="R282">
        <f t="shared" si="80"/>
        <v>-1.3405086020062977</v>
      </c>
      <c r="S282">
        <f t="shared" si="81"/>
        <v>9.2860790646965679E-5</v>
      </c>
      <c r="T282">
        <f t="shared" si="81"/>
        <v>3.363444694420898E-2</v>
      </c>
      <c r="U282">
        <f t="shared" si="81"/>
        <v>1.8179123987674946</v>
      </c>
      <c r="V282">
        <f t="shared" si="81"/>
        <v>0.28897123666184071</v>
      </c>
      <c r="W282">
        <f t="shared" si="81"/>
        <v>0.26171252720880006</v>
      </c>
      <c r="X282">
        <f t="shared" si="85"/>
        <v>2.4023234703729912</v>
      </c>
      <c r="Y282">
        <f t="shared" si="86"/>
        <v>0.87643638169048865</v>
      </c>
      <c r="Z282">
        <f t="shared" si="91"/>
        <v>3.8654574120506703E-5</v>
      </c>
      <c r="AA282">
        <f t="shared" si="91"/>
        <v>1.4000798543164883E-2</v>
      </c>
      <c r="AB282">
        <f t="shared" si="91"/>
        <v>0.75673089872665678</v>
      </c>
      <c r="AC282">
        <f t="shared" si="91"/>
        <v>0.12028822938526854</v>
      </c>
      <c r="AD282">
        <f t="shared" si="91"/>
        <v>0.10894141877078937</v>
      </c>
      <c r="AE282">
        <f t="shared" si="88"/>
        <v>1</v>
      </c>
      <c r="AF282" s="17">
        <f t="shared" si="87"/>
        <v>9.2305467269012063</v>
      </c>
      <c r="AG282">
        <f t="shared" si="89"/>
        <v>18845.928862474411</v>
      </c>
      <c r="AH282">
        <f t="shared" si="90"/>
        <v>5.9192999087752961E-2</v>
      </c>
      <c r="AI282">
        <f t="shared" si="82"/>
        <v>2.2880801706526326E-6</v>
      </c>
      <c r="AJ282">
        <f t="shared" si="82"/>
        <v>8.2874925539337186E-4</v>
      </c>
      <c r="AK282">
        <f t="shared" si="82"/>
        <v>4.4793171398001472E-2</v>
      </c>
      <c r="AL282">
        <f t="shared" si="82"/>
        <v>7.1202210522696196E-3</v>
      </c>
      <c r="AM282">
        <f t="shared" si="82"/>
        <v>6.4485693019178487E-3</v>
      </c>
      <c r="AO282" s="32">
        <f t="shared" si="77"/>
        <v>2.0215243814132745E-2</v>
      </c>
      <c r="AP282">
        <f t="shared" si="77"/>
        <v>7.322019775985118</v>
      </c>
      <c r="AQ282">
        <f t="shared" si="77"/>
        <v>395.74875593653633</v>
      </c>
      <c r="AR282">
        <f t="shared" si="77"/>
        <v>62.907325725870784</v>
      </c>
      <c r="AS282" s="33">
        <f t="shared" si="77"/>
        <v>56.973266217948343</v>
      </c>
      <c r="AW282">
        <f>(((AO282-labtown_av20!AO282)/labtown_av20!AO282)/10)*100</f>
        <v>0.40042612494686264</v>
      </c>
      <c r="AX282">
        <f>(((AP282-labtown_av20!AP282)/labtown_av20!AP282)/10)*100</f>
        <v>0.40042612494686164</v>
      </c>
      <c r="AY282">
        <f>(((AQ282-labtown_av20!AQ282)/labtown_av20!AQ282)/10)*100</f>
        <v>-1.1791523651887022E-2</v>
      </c>
      <c r="AZ282">
        <f>(((AR282-labtown_av20!AR282)/labtown_av20!AR282)/10)*100</f>
        <v>-0.27748604643851482</v>
      </c>
      <c r="BA282">
        <f>(((AS282-labtown_av20!AS282)/labtown_av20!AS282)/10)*100</f>
        <v>0.40042612494686119</v>
      </c>
    </row>
    <row r="283" spans="1:53" x14ac:dyDescent="0.35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9.1695160059489105</v>
      </c>
      <c r="K283">
        <v>9.0057746486997861</v>
      </c>
      <c r="L283">
        <v>15</v>
      </c>
      <c r="M283">
        <v>9.35664898566211</v>
      </c>
      <c r="N283">
        <f t="shared" si="83"/>
        <v>-11.599308579926998</v>
      </c>
      <c r="O283">
        <f t="shared" si="84"/>
        <v>-4.5496542899634989</v>
      </c>
      <c r="P283">
        <f t="shared" si="78"/>
        <v>0.42117772078056731</v>
      </c>
      <c r="Q283">
        <f t="shared" si="79"/>
        <v>-1.4005774648699787</v>
      </c>
      <c r="R283">
        <f t="shared" si="80"/>
        <v>-1.4411026010534391</v>
      </c>
      <c r="S283">
        <f t="shared" si="81"/>
        <v>9.1724275447822277E-6</v>
      </c>
      <c r="T283">
        <f t="shared" si="81"/>
        <v>1.057085820401067E-2</v>
      </c>
      <c r="U283">
        <f t="shared" si="81"/>
        <v>1.5237550572846987</v>
      </c>
      <c r="V283">
        <f t="shared" si="81"/>
        <v>0.24645460396578528</v>
      </c>
      <c r="W283">
        <f t="shared" si="81"/>
        <v>0.23666666585287569</v>
      </c>
      <c r="X283">
        <f t="shared" si="85"/>
        <v>2.0174563577349152</v>
      </c>
      <c r="Y283">
        <f t="shared" si="86"/>
        <v>0.70183748907417343</v>
      </c>
      <c r="Z283">
        <f t="shared" si="91"/>
        <v>4.5465308380105463E-6</v>
      </c>
      <c r="AA283">
        <f t="shared" si="91"/>
        <v>5.2396960972573535E-3</v>
      </c>
      <c r="AB283">
        <f t="shared" si="91"/>
        <v>0.75528526376425997</v>
      </c>
      <c r="AC283">
        <f t="shared" si="91"/>
        <v>0.1221610584144137</v>
      </c>
      <c r="AD283">
        <f t="shared" si="91"/>
        <v>0.11730943519323089</v>
      </c>
      <c r="AE283">
        <f t="shared" si="88"/>
        <v>1</v>
      </c>
      <c r="AF283" s="17">
        <f t="shared" si="87"/>
        <v>9.8021073208252112</v>
      </c>
      <c r="AG283">
        <f t="shared" si="89"/>
        <v>29536.839598563951</v>
      </c>
      <c r="AH283">
        <f t="shared" si="90"/>
        <v>5.5385547793012496E-2</v>
      </c>
      <c r="AI283">
        <f t="shared" si="82"/>
        <v>2.5181210102103826E-7</v>
      </c>
      <c r="AJ283">
        <f t="shared" si="82"/>
        <v>2.9020343861550823E-4</v>
      </c>
      <c r="AK283">
        <f t="shared" si="82"/>
        <v>4.1831888073573471E-2</v>
      </c>
      <c r="AL283">
        <f t="shared" si="82"/>
        <v>6.7659571392565017E-3</v>
      </c>
      <c r="AM283">
        <f t="shared" si="82"/>
        <v>6.4972473294659921E-3</v>
      </c>
      <c r="AO283" s="32">
        <f t="shared" si="77"/>
        <v>2.2247660212174115E-3</v>
      </c>
      <c r="AP283">
        <f t="shared" si="77"/>
        <v>2.5639544201979967</v>
      </c>
      <c r="AQ283">
        <f t="shared" si="77"/>
        <v>369.58574592759823</v>
      </c>
      <c r="AR283">
        <f t="shared" si="77"/>
        <v>59.777395460330219</v>
      </c>
      <c r="AS283" s="33">
        <f t="shared" si="77"/>
        <v>57.403337772213902</v>
      </c>
      <c r="AW283">
        <f>(((AO283-labtown_av20!AO283)/labtown_av20!AO283)/10)*100</f>
        <v>0.43869682916473762</v>
      </c>
      <c r="AX283">
        <f>(((AP283-labtown_av20!AP283)/labtown_av20!AP283)/10)*100</f>
        <v>0.43869682916473901</v>
      </c>
      <c r="AY283">
        <f>(((AQ283-labtown_av20!AQ283)/labtown_av20!AQ283)/10)*100</f>
        <v>-6.1686455966667844E-2</v>
      </c>
      <c r="AZ283">
        <f>(((AR283-labtown_av20!AR283)/labtown_av20!AR283)/10)*100</f>
        <v>-0.38187757756042079</v>
      </c>
      <c r="BA283">
        <f>(((AS283-labtown_av20!AS283)/labtown_av20!AS283)/10)*100</f>
        <v>0.43869682916473729</v>
      </c>
    </row>
    <row r="284" spans="1:53" x14ac:dyDescent="0.35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12.1048548758555</v>
      </c>
      <c r="K284">
        <v>11.888696753072482</v>
      </c>
      <c r="L284">
        <v>15</v>
      </c>
      <c r="M284">
        <v>12.3518927304649</v>
      </c>
      <c r="N284">
        <f t="shared" si="83"/>
        <v>-15.79264982265072</v>
      </c>
      <c r="O284">
        <f t="shared" si="84"/>
        <v>-6.64632491132536</v>
      </c>
      <c r="P284">
        <f t="shared" si="78"/>
        <v>0.10143545102287621</v>
      </c>
      <c r="Q284">
        <f t="shared" si="79"/>
        <v>-1.6888696753072483</v>
      </c>
      <c r="R284">
        <f t="shared" si="80"/>
        <v>-1.5810179122917334</v>
      </c>
      <c r="S284">
        <f t="shared" si="81"/>
        <v>1.3846478235887168E-7</v>
      </c>
      <c r="T284">
        <f t="shared" si="81"/>
        <v>1.2987865008757503E-3</v>
      </c>
      <c r="U284">
        <f t="shared" si="81"/>
        <v>1.1067584759586464</v>
      </c>
      <c r="V284">
        <f t="shared" si="81"/>
        <v>0.18472820888587849</v>
      </c>
      <c r="W284">
        <f t="shared" si="81"/>
        <v>0.2057655402945105</v>
      </c>
      <c r="X284">
        <f t="shared" si="85"/>
        <v>1.4985511501046935</v>
      </c>
      <c r="Y284">
        <f t="shared" si="86"/>
        <v>0.40449874139602188</v>
      </c>
      <c r="Z284">
        <f t="shared" si="91"/>
        <v>9.239910319323975E-8</v>
      </c>
      <c r="AA284">
        <f t="shared" si="91"/>
        <v>8.6669480770477068E-4</v>
      </c>
      <c r="AB284">
        <f t="shared" si="91"/>
        <v>0.73855235163732968</v>
      </c>
      <c r="AC284">
        <f t="shared" si="91"/>
        <v>0.12327120690740039</v>
      </c>
      <c r="AD284">
        <f t="shared" si="91"/>
        <v>0.13730965424846198</v>
      </c>
      <c r="AE284">
        <f t="shared" si="88"/>
        <v>1</v>
      </c>
      <c r="AF284" s="18">
        <f t="shared" si="87"/>
        <v>9.9154847935456214</v>
      </c>
      <c r="AG284">
        <f t="shared" si="89"/>
        <v>26866.459060574081</v>
      </c>
      <c r="AH284">
        <f t="shared" si="90"/>
        <v>5.2178746899041333E-2</v>
      </c>
      <c r="AI284">
        <f t="shared" si="82"/>
        <v>4.8212694192184584E-9</v>
      </c>
      <c r="AJ284">
        <f t="shared" si="82"/>
        <v>4.5223049009940526E-5</v>
      </c>
      <c r="AK284">
        <f t="shared" si="82"/>
        <v>3.8536736227776001E-2</v>
      </c>
      <c r="AL284">
        <f t="shared" si="82"/>
        <v>6.4321371051605999E-3</v>
      </c>
      <c r="AM284">
        <f t="shared" si="82"/>
        <v>7.1646456958253729E-3</v>
      </c>
      <c r="AO284" s="34">
        <f t="shared" si="77"/>
        <v>4.2596032277716805E-5</v>
      </c>
      <c r="AP284" s="35">
        <f t="shared" si="77"/>
        <v>0.39954673506639626</v>
      </c>
      <c r="AQ284" s="35">
        <f t="shared" si="77"/>
        <v>340.47299943306194</v>
      </c>
      <c r="AR284" s="35">
        <f t="shared" si="77"/>
        <v>56.828087360970251</v>
      </c>
      <c r="AS284" s="36">
        <f t="shared" si="77"/>
        <v>63.299818529380964</v>
      </c>
      <c r="AT284">
        <f>SUM(AO265:AS284)</f>
        <v>9229.4712071373397</v>
      </c>
      <c r="AU284">
        <f>C284*0.5</f>
        <v>8835.0242589475001</v>
      </c>
      <c r="AW284">
        <f>(((AO284-labtown_av20!AO284)/labtown_av20!AO284)/10)*100</f>
        <v>0.53992417002624271</v>
      </c>
      <c r="AX284">
        <f>(((AP284-labtown_av20!AP284)/labtown_av20!AP284)/10)*100</f>
        <v>0.53992417002624282</v>
      </c>
      <c r="AY284">
        <f>(((AQ284-labtown_av20!AQ284)/labtown_av20!AQ284)/10)*100</f>
        <v>-0.12187307044751537</v>
      </c>
      <c r="AZ284">
        <f>(((AR284-labtown_av20!AR284)/labtown_av20!AR284)/10)*100</f>
        <v>-0.53982116517062584</v>
      </c>
      <c r="BA284">
        <f>(((AS284-labtown_av20!AS284)/labtown_av20!AS284)/10)*100</f>
        <v>0.53992417002624438</v>
      </c>
    </row>
    <row r="285" spans="1:53" x14ac:dyDescent="0.35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25.520806510586699</v>
      </c>
      <c r="K285">
        <v>25.065077822897642</v>
      </c>
      <c r="L285">
        <v>30.381912512603201</v>
      </c>
      <c r="M285">
        <v>26.041639296517001</v>
      </c>
      <c r="N285">
        <f t="shared" si="83"/>
        <v>-34.958295015123838</v>
      </c>
      <c r="O285">
        <f t="shared" si="84"/>
        <v>-16.229147507561919</v>
      </c>
      <c r="P285">
        <f t="shared" si="78"/>
        <v>-1.3099449949031936</v>
      </c>
      <c r="Q285">
        <f t="shared" si="79"/>
        <v>-3.0065077822897646</v>
      </c>
      <c r="R285">
        <f t="shared" si="80"/>
        <v>-3.0658449102223342</v>
      </c>
      <c r="S285">
        <f t="shared" si="81"/>
        <v>6.5736318501292471E-16</v>
      </c>
      <c r="T285">
        <f t="shared" si="81"/>
        <v>8.948923416483546E-8</v>
      </c>
      <c r="U285">
        <f t="shared" si="81"/>
        <v>0.26983489827119456</v>
      </c>
      <c r="V285">
        <f t="shared" si="81"/>
        <v>4.9464116954605758E-2</v>
      </c>
      <c r="W285">
        <f t="shared" si="81"/>
        <v>4.661444020434586E-2</v>
      </c>
      <c r="X285">
        <f t="shared" si="85"/>
        <v>0.36591354491938094</v>
      </c>
      <c r="Y285">
        <f t="shared" si="86"/>
        <v>-1.0053581895514454</v>
      </c>
      <c r="Z285">
        <f t="shared" si="91"/>
        <v>1.796498637834674E-15</v>
      </c>
      <c r="AA285">
        <f t="shared" si="91"/>
        <v>2.4456387419206349E-7</v>
      </c>
      <c r="AB285">
        <f t="shared" si="91"/>
        <v>0.73742801275816483</v>
      </c>
      <c r="AC285">
        <f t="shared" si="91"/>
        <v>0.13517979217058998</v>
      </c>
      <c r="AD285">
        <f t="shared" si="91"/>
        <v>0.12739195050736937</v>
      </c>
      <c r="AE285">
        <f t="shared" si="88"/>
        <v>1.0000000000000002</v>
      </c>
      <c r="AF285" s="16">
        <f t="shared" si="87"/>
        <v>9.3332106495075688</v>
      </c>
      <c r="AG285">
        <f t="shared" si="89"/>
        <v>5594.0561811578036</v>
      </c>
      <c r="AH285">
        <f>AG285/C409</f>
        <v>1.8368024362178024E-2</v>
      </c>
      <c r="AI285">
        <f t="shared" si="82"/>
        <v>3.2998130746366926E-17</v>
      </c>
      <c r="AJ285">
        <f t="shared" si="82"/>
        <v>4.4921551992684634E-9</v>
      </c>
      <c r="AK285">
        <f t="shared" si="82"/>
        <v>1.3545095703694499E-2</v>
      </c>
      <c r="AL285">
        <f t="shared" si="82"/>
        <v>2.482985715863559E-3</v>
      </c>
      <c r="AM285">
        <f t="shared" si="82"/>
        <v>2.3399384504647377E-3</v>
      </c>
      <c r="AO285" s="29">
        <f t="shared" si="77"/>
        <v>3.2737742952039199E-13</v>
      </c>
      <c r="AP285" s="30">
        <f t="shared" si="77"/>
        <v>4.4567076645851804E-5</v>
      </c>
      <c r="AQ285" s="30">
        <f t="shared" si="77"/>
        <v>134.38211540426212</v>
      </c>
      <c r="AR285" s="30">
        <f t="shared" si="77"/>
        <v>24.633925098462107</v>
      </c>
      <c r="AS285" s="31">
        <f t="shared" si="77"/>
        <v>23.214740284445227</v>
      </c>
      <c r="AW285">
        <f>(((AO285-labtown_av20!AO285)/labtown_av20!AO285)/10)*100</f>
        <v>0.74343734861462341</v>
      </c>
      <c r="AX285">
        <f>(((AP285-labtown_av20!AP285)/labtown_av20!AP285)/10)*100</f>
        <v>0.7434373486146213</v>
      </c>
      <c r="AY285">
        <f>(((AQ285-labtown_av20!AQ285)/labtown_av20!AQ285)/10)*100</f>
        <v>-0.62940605061097499</v>
      </c>
      <c r="AZ285">
        <f>(((AR285-labtown_av20!AR285)/labtown_av20!AR285)/10)*100</f>
        <v>-1.4457285318721813</v>
      </c>
      <c r="BA285">
        <f>(((AS285-labtown_av20!AS285)/labtown_av20!AS285)/10)*100</f>
        <v>0.74343734861462407</v>
      </c>
    </row>
    <row r="286" spans="1:53" x14ac:dyDescent="0.35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23.0931042878242</v>
      </c>
      <c r="K286">
        <v>22.680727425541683</v>
      </c>
      <c r="L286">
        <v>27.4917908188383</v>
      </c>
      <c r="M286">
        <v>23.5643921304328</v>
      </c>
      <c r="N286">
        <f t="shared" si="83"/>
        <v>-31.490148982605959</v>
      </c>
      <c r="O286">
        <f t="shared" si="84"/>
        <v>-14.495074491302979</v>
      </c>
      <c r="P286">
        <f t="shared" si="78"/>
        <v>-1.0454988599237109</v>
      </c>
      <c r="Q286">
        <f t="shared" si="79"/>
        <v>-2.7680727425541685</v>
      </c>
      <c r="R286">
        <f t="shared" si="80"/>
        <v>-2.775212044729948</v>
      </c>
      <c r="S286">
        <f t="shared" si="81"/>
        <v>2.1086381642129924E-14</v>
      </c>
      <c r="T286">
        <f t="shared" si="81"/>
        <v>5.068379593206653E-7</v>
      </c>
      <c r="U286">
        <f t="shared" si="81"/>
        <v>0.35151641817783441</v>
      </c>
      <c r="V286">
        <f t="shared" si="81"/>
        <v>6.2782887005568014E-2</v>
      </c>
      <c r="W286">
        <f t="shared" si="81"/>
        <v>6.2336257213336042E-2</v>
      </c>
      <c r="X286">
        <f t="shared" si="85"/>
        <v>0.47663606923471885</v>
      </c>
      <c r="Y286">
        <f t="shared" si="86"/>
        <v>-0.74100203687326049</v>
      </c>
      <c r="Z286">
        <f t="shared" si="91"/>
        <v>4.4240004068483453E-14</v>
      </c>
      <c r="AA286">
        <f t="shared" si="91"/>
        <v>1.063364675976869E-6</v>
      </c>
      <c r="AB286">
        <f t="shared" si="91"/>
        <v>0.73749437121329264</v>
      </c>
      <c r="AC286">
        <f t="shared" si="91"/>
        <v>0.13172080557472593</v>
      </c>
      <c r="AD286">
        <f t="shared" si="91"/>
        <v>0.13078375984726123</v>
      </c>
      <c r="AE286">
        <f t="shared" si="88"/>
        <v>1</v>
      </c>
      <c r="AF286" s="17">
        <f t="shared" si="87"/>
        <v>8.8419653060436207</v>
      </c>
      <c r="AG286">
        <f t="shared" si="89"/>
        <v>4118.5806486431138</v>
      </c>
      <c r="AH286">
        <f t="shared" ref="AH286:AH304" si="92">AG286/C410</f>
        <v>2.03724982591829E-2</v>
      </c>
      <c r="AI286">
        <f t="shared" si="82"/>
        <v>9.0127940587142351E-16</v>
      </c>
      <c r="AJ286">
        <f t="shared" si="82"/>
        <v>2.1663395010215353E-8</v>
      </c>
      <c r="AK286">
        <f t="shared" si="82"/>
        <v>1.5024602793699993E-2</v>
      </c>
      <c r="AL286">
        <f t="shared" si="82"/>
        <v>2.6834818822692734E-3</v>
      </c>
      <c r="AM286">
        <f t="shared" si="82"/>
        <v>2.6643919198177241E-3</v>
      </c>
      <c r="AO286" s="32">
        <f t="shared" si="77"/>
        <v>8.9416742251783009E-12</v>
      </c>
      <c r="AP286">
        <f t="shared" si="77"/>
        <v>2.1492449459156184E-4</v>
      </c>
      <c r="AQ286">
        <f t="shared" si="77"/>
        <v>149.06043860402463</v>
      </c>
      <c r="AR286">
        <f t="shared" si="77"/>
        <v>26.623065637697721</v>
      </c>
      <c r="AS286" s="33">
        <f t="shared" si="77"/>
        <v>26.43367239948476</v>
      </c>
      <c r="AW286">
        <f>(((AO286-labtown_av20!AO286)/labtown_av20!AO286)/10)*100</f>
        <v>0.67594262626686286</v>
      </c>
      <c r="AX286">
        <f>(((AP286-labtown_av20!AP286)/labtown_av20!AP286)/10)*100</f>
        <v>0.67594262626686452</v>
      </c>
      <c r="AY286">
        <f>(((AQ286-labtown_av20!AQ286)/labtown_av20!AQ286)/10)*100</f>
        <v>-0.56638099481316728</v>
      </c>
      <c r="AZ286">
        <f>(((AR286-labtown_av20!AR286)/labtown_av20!AR286)/10)*100</f>
        <v>-1.3132017877742463</v>
      </c>
      <c r="BA286">
        <f>(((AS286-labtown_av20!AS286)/labtown_av20!AS286)/10)*100</f>
        <v>0.67594262626686474</v>
      </c>
    </row>
    <row r="287" spans="1:53" x14ac:dyDescent="0.35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22.316307778865198</v>
      </c>
      <c r="K287">
        <v>21.917802282814129</v>
      </c>
      <c r="L287">
        <v>26.567033070077699</v>
      </c>
      <c r="M287">
        <v>22.771742631495101</v>
      </c>
      <c r="N287">
        <f t="shared" si="83"/>
        <v>-30.380439684093236</v>
      </c>
      <c r="O287">
        <f t="shared" si="84"/>
        <v>-13.940219842046618</v>
      </c>
      <c r="P287">
        <f t="shared" si="78"/>
        <v>-0.96088352591210779</v>
      </c>
      <c r="Q287">
        <f t="shared" si="79"/>
        <v>-2.6917802282814129</v>
      </c>
      <c r="R287">
        <f t="shared" si="80"/>
        <v>-2.6834255087472743</v>
      </c>
      <c r="S287">
        <f t="shared" si="81"/>
        <v>6.3965041708292743E-14</v>
      </c>
      <c r="T287">
        <f t="shared" si="81"/>
        <v>8.8275349577751442E-7</v>
      </c>
      <c r="U287">
        <f t="shared" si="81"/>
        <v>0.38255473959133429</v>
      </c>
      <c r="V287">
        <f t="shared" si="81"/>
        <v>6.7760203304490244E-2</v>
      </c>
      <c r="W287">
        <f t="shared" si="81"/>
        <v>6.8328692274857911E-2</v>
      </c>
      <c r="X287">
        <f t="shared" si="85"/>
        <v>0.51864451792424215</v>
      </c>
      <c r="Y287">
        <f t="shared" si="86"/>
        <v>-0.65653656705461438</v>
      </c>
      <c r="Z287">
        <f t="shared" si="91"/>
        <v>1.2333118252998878E-13</v>
      </c>
      <c r="AA287">
        <f t="shared" si="91"/>
        <v>1.7020395767616255E-6</v>
      </c>
      <c r="AB287">
        <f t="shared" si="91"/>
        <v>0.73760490349425356</v>
      </c>
      <c r="AC287">
        <f t="shared" si="91"/>
        <v>0.13064864461632641</v>
      </c>
      <c r="AD287">
        <f t="shared" si="91"/>
        <v>0.13174474984972001</v>
      </c>
      <c r="AE287">
        <f t="shared" si="88"/>
        <v>1</v>
      </c>
      <c r="AF287" s="17">
        <f t="shared" si="87"/>
        <v>9.3885152670662713</v>
      </c>
      <c r="AG287">
        <f t="shared" si="89"/>
        <v>7547.2585483710582</v>
      </c>
      <c r="AH287">
        <f t="shared" si="92"/>
        <v>1.970754775801813E-2</v>
      </c>
      <c r="AI287">
        <f t="shared" si="82"/>
        <v>2.4305551697626052E-15</v>
      </c>
      <c r="AJ287">
        <f t="shared" si="82"/>
        <v>3.3543026245066702E-8</v>
      </c>
      <c r="AK287">
        <f t="shared" si="82"/>
        <v>1.4536383862161356E-2</v>
      </c>
      <c r="AL287">
        <f t="shared" si="82"/>
        <v>2.5747644032965912E-3</v>
      </c>
      <c r="AM287">
        <f t="shared" si="82"/>
        <v>2.5963659495315088E-3</v>
      </c>
      <c r="AO287" s="32">
        <f t="shared" si="77"/>
        <v>2.4113756924609701E-11</v>
      </c>
      <c r="AP287">
        <f t="shared" si="77"/>
        <v>3.3278338687878586E-4</v>
      </c>
      <c r="AQ287">
        <f t="shared" si="77"/>
        <v>144.21677457714915</v>
      </c>
      <c r="AR287">
        <f t="shared" si="77"/>
        <v>25.54446972923304</v>
      </c>
      <c r="AS287" s="33">
        <f t="shared" si="77"/>
        <v>25.758780616549945</v>
      </c>
      <c r="AW287">
        <f>(((AO287-labtown_av20!AO287)/labtown_av20!AO287)/10)*100</f>
        <v>0.63029361760374003</v>
      </c>
      <c r="AX287">
        <f>(((AP287-labtown_av20!AP287)/labtown_av20!AP287)/10)*100</f>
        <v>0.63029361760374136</v>
      </c>
      <c r="AY287">
        <f>(((AQ287-labtown_av20!AQ287)/labtown_av20!AQ287)/10)*100</f>
        <v>-0.56754723878205382</v>
      </c>
      <c r="AZ287">
        <f>(((AR287-labtown_av20!AR287)/labtown_av20!AR287)/10)*100</f>
        <v>-1.290145676301605</v>
      </c>
      <c r="BA287">
        <f>(((AS287-labtown_av20!AS287)/labtown_av20!AS287)/10)*100</f>
        <v>0.63029361760373792</v>
      </c>
    </row>
    <row r="288" spans="1:53" x14ac:dyDescent="0.35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21.180280472126</v>
      </c>
      <c r="K288">
        <v>20.802061177980832</v>
      </c>
      <c r="L288">
        <v>25.2146196096738</v>
      </c>
      <c r="M288">
        <v>21.612531094006101</v>
      </c>
      <c r="N288">
        <f t="shared" si="83"/>
        <v>-28.757543531608558</v>
      </c>
      <c r="O288">
        <f t="shared" si="84"/>
        <v>-13.128771765804279</v>
      </c>
      <c r="P288">
        <f t="shared" si="78"/>
        <v>-0.83713769428515006</v>
      </c>
      <c r="Q288">
        <f t="shared" si="79"/>
        <v>-2.5802061177980833</v>
      </c>
      <c r="R288">
        <f t="shared" si="80"/>
        <v>-2.5624128860033908</v>
      </c>
      <c r="S288">
        <f t="shared" si="81"/>
        <v>3.2415858739218258E-13</v>
      </c>
      <c r="T288">
        <f t="shared" si="81"/>
        <v>1.9872242030569761E-6</v>
      </c>
      <c r="U288">
        <f t="shared" si="81"/>
        <v>0.43294798107364274</v>
      </c>
      <c r="V288">
        <f t="shared" si="81"/>
        <v>7.5758387261485857E-2</v>
      </c>
      <c r="W288">
        <f t="shared" si="81"/>
        <v>7.7118437771031639E-2</v>
      </c>
      <c r="X288">
        <f t="shared" si="85"/>
        <v>0.58582679333068743</v>
      </c>
      <c r="Y288">
        <f t="shared" si="86"/>
        <v>-0.5347311076168938</v>
      </c>
      <c r="Z288">
        <f t="shared" si="91"/>
        <v>5.5333520262737725E-13</v>
      </c>
      <c r="AA288">
        <f t="shared" si="91"/>
        <v>3.3921702210967809E-6</v>
      </c>
      <c r="AB288">
        <f t="shared" si="91"/>
        <v>0.73903752099172482</v>
      </c>
      <c r="AC288">
        <f t="shared" si="91"/>
        <v>0.12931874766390511</v>
      </c>
      <c r="AD288">
        <f t="shared" si="91"/>
        <v>0.13164033917359569</v>
      </c>
      <c r="AE288">
        <f t="shared" si="88"/>
        <v>1</v>
      </c>
      <c r="AF288" s="17">
        <f t="shared" si="87"/>
        <v>8.8928132015222179</v>
      </c>
      <c r="AG288">
        <f t="shared" si="89"/>
        <v>5006.5454544327904</v>
      </c>
      <c r="AH288">
        <f t="shared" si="92"/>
        <v>2.0150300620483851E-2</v>
      </c>
      <c r="AI288">
        <f t="shared" si="82"/>
        <v>1.1149870676837998E-14</v>
      </c>
      <c r="AJ288">
        <f t="shared" si="82"/>
        <v>6.8353249710953312E-8</v>
      </c>
      <c r="AK288">
        <f t="shared" si="82"/>
        <v>1.48918282178004E-2</v>
      </c>
      <c r="AL288">
        <f t="shared" si="82"/>
        <v>2.6058116412921817E-3</v>
      </c>
      <c r="AM288">
        <f t="shared" si="82"/>
        <v>2.6525924081304097E-3</v>
      </c>
      <c r="AO288" s="32">
        <f t="shared" si="77"/>
        <v>1.1061887201201248E-10</v>
      </c>
      <c r="AP288">
        <f t="shared" si="77"/>
        <v>6.7813875160795589E-4</v>
      </c>
      <c r="AQ288">
        <f t="shared" si="77"/>
        <v>147.74317006848932</v>
      </c>
      <c r="AR288">
        <f t="shared" si="77"/>
        <v>25.852492175923395</v>
      </c>
      <c r="AS288" s="33">
        <f t="shared" si="77"/>
        <v>26.316608380450468</v>
      </c>
      <c r="AW288">
        <f>(((AO288-labtown_av20!AO288)/labtown_av20!AO288)/10)*100</f>
        <v>0.59764824930343152</v>
      </c>
      <c r="AX288">
        <f>(((AP288-labtown_av20!AP288)/labtown_av20!AP288)/10)*100</f>
        <v>0.59764824930343408</v>
      </c>
      <c r="AY288">
        <f>(((AQ288-labtown_av20!AQ288)/labtown_av20!AQ288)/10)*100</f>
        <v>-0.53911126767255535</v>
      </c>
      <c r="AZ288">
        <f>(((AR288-labtown_av20!AR288)/labtown_av20!AR288)/10)*100</f>
        <v>-1.2283716126340494</v>
      </c>
      <c r="BA288">
        <f>(((AS288-labtown_av20!AS288)/labtown_av20!AS288)/10)*100</f>
        <v>0.59764824930343163</v>
      </c>
    </row>
    <row r="289" spans="1:53" x14ac:dyDescent="0.35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20.541479193587499</v>
      </c>
      <c r="K289">
        <v>20.174667065130713</v>
      </c>
      <c r="L289">
        <v>24.454141897128</v>
      </c>
      <c r="M289">
        <v>20.960693054681101</v>
      </c>
      <c r="N289">
        <f t="shared" si="83"/>
        <v>-27.844970276553596</v>
      </c>
      <c r="O289">
        <f t="shared" si="84"/>
        <v>-12.672485138276798</v>
      </c>
      <c r="P289">
        <f t="shared" si="78"/>
        <v>-0.76755398358721783</v>
      </c>
      <c r="Q289">
        <f t="shared" si="79"/>
        <v>-2.5174667065130714</v>
      </c>
      <c r="R289">
        <f t="shared" si="80"/>
        <v>-2.5005695452598271</v>
      </c>
      <c r="S289">
        <f t="shared" si="81"/>
        <v>8.0738943115331562E-13</v>
      </c>
      <c r="T289">
        <f t="shared" si="81"/>
        <v>3.136242476110717E-6</v>
      </c>
      <c r="U289">
        <f t="shared" si="81"/>
        <v>0.46414699210840427</v>
      </c>
      <c r="V289">
        <f t="shared" si="81"/>
        <v>8.0663692943239634E-2</v>
      </c>
      <c r="W289">
        <f t="shared" si="81"/>
        <v>8.2038260812942396E-2</v>
      </c>
      <c r="X289">
        <f t="shared" si="85"/>
        <v>0.6268520821078698</v>
      </c>
      <c r="Y289">
        <f t="shared" si="86"/>
        <v>-0.46704467988478843</v>
      </c>
      <c r="Z289">
        <f t="shared" si="91"/>
        <v>1.2880063003673308E-12</v>
      </c>
      <c r="AA289">
        <f t="shared" si="91"/>
        <v>5.0031619350528484E-6</v>
      </c>
      <c r="AB289">
        <f t="shared" si="91"/>
        <v>0.74044101528330419</v>
      </c>
      <c r="AC289">
        <f t="shared" si="91"/>
        <v>0.12868058549314809</v>
      </c>
      <c r="AD289">
        <f t="shared" si="91"/>
        <v>0.13087339606032466</v>
      </c>
      <c r="AE289">
        <f t="shared" si="88"/>
        <v>1</v>
      </c>
      <c r="AF289" s="17">
        <f t="shared" si="87"/>
        <v>9.595459734844523</v>
      </c>
      <c r="AG289">
        <f t="shared" si="89"/>
        <v>10599.143330164135</v>
      </c>
      <c r="AH289">
        <f t="shared" si="92"/>
        <v>2.0898906244536313E-2</v>
      </c>
      <c r="AI289">
        <f t="shared" si="82"/>
        <v>2.6917922913748923E-14</v>
      </c>
      <c r="AJ289">
        <f t="shared" si="82"/>
        <v>1.0456061220690236E-7</v>
      </c>
      <c r="AK289">
        <f t="shared" si="82"/>
        <v>1.5474407358015054E-2</v>
      </c>
      <c r="AL289">
        <f t="shared" si="82"/>
        <v>2.6892834917133417E-3</v>
      </c>
      <c r="AM289">
        <f t="shared" si="82"/>
        <v>2.7351108341687933E-3</v>
      </c>
      <c r="AO289" s="32">
        <f t="shared" si="77"/>
        <v>2.6705513955518266E-10</v>
      </c>
      <c r="AP289">
        <f t="shared" si="77"/>
        <v>1.0373552585897007E-3</v>
      </c>
      <c r="AQ289">
        <f t="shared" si="77"/>
        <v>153.52299023108057</v>
      </c>
      <c r="AR289">
        <f t="shared" si="77"/>
        <v>26.680623927937823</v>
      </c>
      <c r="AS289" s="33">
        <f t="shared" si="77"/>
        <v>27.135281123223599</v>
      </c>
      <c r="AW289">
        <f>(((AO289-labtown_av20!AO289)/labtown_av20!AO289)/10)*100</f>
        <v>0.58939703547580169</v>
      </c>
      <c r="AX289">
        <f>(((AP289-labtown_av20!AP289)/labtown_av20!AP289)/10)*100</f>
        <v>0.58939703547580113</v>
      </c>
      <c r="AY289">
        <f>(((AQ289-labtown_av20!AQ289)/labtown_av20!AQ289)/10)*100</f>
        <v>-0.51407062452593721</v>
      </c>
      <c r="AZ289">
        <f>(((AR289-labtown_av20!AR289)/labtown_av20!AR289)/10)*100</f>
        <v>-1.1850675159944182</v>
      </c>
      <c r="BA289">
        <f>(((AS289-labtown_av20!AS289)/labtown_av20!AS289)/10)*100</f>
        <v>0.58939703547580324</v>
      </c>
    </row>
    <row r="290" spans="1:53" x14ac:dyDescent="0.35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17.4545553223894</v>
      </c>
      <c r="K290">
        <v>17.142866834489549</v>
      </c>
      <c r="L290">
        <v>20.779232526653999</v>
      </c>
      <c r="M290">
        <v>17.810770737132</v>
      </c>
      <c r="N290">
        <f t="shared" si="83"/>
        <v>-23.435079031984795</v>
      </c>
      <c r="O290">
        <f t="shared" si="84"/>
        <v>-10.467539515992398</v>
      </c>
      <c r="P290">
        <f t="shared" si="78"/>
        <v>-0.43129977618884285</v>
      </c>
      <c r="Q290">
        <f t="shared" si="79"/>
        <v>-2.2142866834489547</v>
      </c>
      <c r="R290">
        <f t="shared" si="80"/>
        <v>-2.1653332169901978</v>
      </c>
      <c r="S290">
        <f t="shared" si="81"/>
        <v>6.6416271816874202E-11</v>
      </c>
      <c r="T290">
        <f t="shared" si="81"/>
        <v>2.8444961422042924E-5</v>
      </c>
      <c r="U290">
        <f t="shared" si="81"/>
        <v>0.64966412774430782</v>
      </c>
      <c r="V290">
        <f t="shared" si="81"/>
        <v>0.10923140303315924</v>
      </c>
      <c r="W290">
        <f t="shared" si="81"/>
        <v>0.11471170433928635</v>
      </c>
      <c r="X290">
        <f t="shared" si="85"/>
        <v>0.8736356801445917</v>
      </c>
      <c r="Y290">
        <f t="shared" si="86"/>
        <v>-0.13509183216918008</v>
      </c>
      <c r="Z290">
        <f t="shared" si="91"/>
        <v>7.6022847196307196E-11</v>
      </c>
      <c r="AA290">
        <f t="shared" si="91"/>
        <v>3.2559294530341432E-5</v>
      </c>
      <c r="AB290">
        <f t="shared" si="91"/>
        <v>0.74363277795245808</v>
      </c>
      <c r="AC290">
        <f t="shared" si="91"/>
        <v>0.12503084010383003</v>
      </c>
      <c r="AD290">
        <f t="shared" si="91"/>
        <v>0.13130382257315876</v>
      </c>
      <c r="AE290">
        <f t="shared" si="88"/>
        <v>1</v>
      </c>
      <c r="AF290" s="17">
        <f t="shared" si="87"/>
        <v>9.2076776615028511</v>
      </c>
      <c r="AG290">
        <f t="shared" si="89"/>
        <v>9073.5002065976623</v>
      </c>
      <c r="AH290">
        <f t="shared" si="92"/>
        <v>2.4570630782482644E-2</v>
      </c>
      <c r="AI290">
        <f t="shared" si="82"/>
        <v>1.8679293094935601E-12</v>
      </c>
      <c r="AJ290">
        <f t="shared" si="82"/>
        <v>8.0000240444312592E-7</v>
      </c>
      <c r="AK290">
        <f t="shared" si="82"/>
        <v>1.8271526424821747E-2</v>
      </c>
      <c r="AL290">
        <f t="shared" si="82"/>
        <v>3.0720866086148316E-3</v>
      </c>
      <c r="AM290">
        <f t="shared" si="82"/>
        <v>3.2262177447736941E-3</v>
      </c>
      <c r="AO290" s="32">
        <f t="shared" si="77"/>
        <v>1.8531895050907699E-8</v>
      </c>
      <c r="AP290">
        <f t="shared" si="77"/>
        <v>7.9368959651012639E-3</v>
      </c>
      <c r="AQ290">
        <f t="shared" si="77"/>
        <v>181.27346061960316</v>
      </c>
      <c r="AR290">
        <f t="shared" si="77"/>
        <v>30.478448155826904</v>
      </c>
      <c r="AS290" s="33">
        <f t="shared" si="77"/>
        <v>32.007597050732159</v>
      </c>
      <c r="AW290">
        <f>(((AO290-labtown_av20!AO290)/labtown_av20!AO290)/10)*100</f>
        <v>0.52081285975211122</v>
      </c>
      <c r="AX290">
        <f>(((AP290-labtown_av20!AP290)/labtown_av20!AP290)/10)*100</f>
        <v>0.52081285975210923</v>
      </c>
      <c r="AY290">
        <f>(((AQ290-labtown_av20!AQ290)/labtown_av20!AQ290)/10)*100</f>
        <v>-0.41835847957266553</v>
      </c>
      <c r="AZ290">
        <f>(((AR290-labtown_av20!AR290)/labtown_av20!AR290)/10)*100</f>
        <v>-0.99741977052366748</v>
      </c>
      <c r="BA290">
        <f>(((AS290-labtown_av20!AS290)/labtown_av20!AS290)/10)*100</f>
        <v>0.52081285975211244</v>
      </c>
    </row>
    <row r="291" spans="1:53" x14ac:dyDescent="0.35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15.296305946363301</v>
      </c>
      <c r="K291">
        <v>15.023157625892461</v>
      </c>
      <c r="L291">
        <v>18.209888031384899</v>
      </c>
      <c r="M291">
        <v>15.6084754554727</v>
      </c>
      <c r="N291">
        <f t="shared" si="83"/>
        <v>-20.351865637661877</v>
      </c>
      <c r="O291">
        <f t="shared" si="84"/>
        <v>-8.9259328188309386</v>
      </c>
      <c r="P291">
        <f t="shared" si="78"/>
        <v>-0.19620475487171274</v>
      </c>
      <c r="Q291">
        <f t="shared" si="79"/>
        <v>-2.0023157625892463</v>
      </c>
      <c r="R291">
        <f t="shared" si="80"/>
        <v>-1.9062853714524375</v>
      </c>
      <c r="S291">
        <f t="shared" si="81"/>
        <v>1.4497631514814498E-9</v>
      </c>
      <c r="T291">
        <f t="shared" si="81"/>
        <v>1.3289744481130252E-4</v>
      </c>
      <c r="U291">
        <f t="shared" si="81"/>
        <v>0.82184394089860235</v>
      </c>
      <c r="V291">
        <f t="shared" si="81"/>
        <v>0.13502224145580793</v>
      </c>
      <c r="W291">
        <f t="shared" si="81"/>
        <v>0.14863147313405939</v>
      </c>
      <c r="X291">
        <f t="shared" si="85"/>
        <v>1.1056305543830443</v>
      </c>
      <c r="Y291">
        <f t="shared" si="86"/>
        <v>0.10041580966879668</v>
      </c>
      <c r="Z291">
        <f t="shared" si="91"/>
        <v>1.3112546010366327E-9</v>
      </c>
      <c r="AA291">
        <f t="shared" si="91"/>
        <v>1.2020058986653183E-4</v>
      </c>
      <c r="AB291">
        <f t="shared" si="91"/>
        <v>0.7433260031034522</v>
      </c>
      <c r="AC291">
        <f t="shared" si="91"/>
        <v>0.12212238610857859</v>
      </c>
      <c r="AD291">
        <f t="shared" si="91"/>
        <v>0.13443140888684793</v>
      </c>
      <c r="AE291">
        <f t="shared" si="88"/>
        <v>0.99999999999999989</v>
      </c>
      <c r="AF291" s="17">
        <f t="shared" si="87"/>
        <v>9.0136626232282975</v>
      </c>
      <c r="AG291">
        <f t="shared" si="89"/>
        <v>8812.7400811143816</v>
      </c>
      <c r="AH291">
        <f t="shared" si="92"/>
        <v>2.8920917073059559E-2</v>
      </c>
      <c r="AI291">
        <f t="shared" si="82"/>
        <v>3.7922685578248248E-11</v>
      </c>
      <c r="AJ291">
        <f t="shared" si="82"/>
        <v>3.4763112916628105E-6</v>
      </c>
      <c r="AK291">
        <f t="shared" si="82"/>
        <v>2.1497669694003754E-2</v>
      </c>
      <c r="AL291">
        <f t="shared" si="82"/>
        <v>3.5318914014103621E-3</v>
      </c>
      <c r="AM291">
        <f t="shared" si="82"/>
        <v>3.8878796284310909E-3</v>
      </c>
      <c r="AO291" s="32">
        <f t="shared" si="77"/>
        <v>3.7623438189703636E-7</v>
      </c>
      <c r="AP291">
        <f t="shared" si="77"/>
        <v>3.448879767235255E-2</v>
      </c>
      <c r="AQ291">
        <f t="shared" si="77"/>
        <v>213.28031879127713</v>
      </c>
      <c r="AR291">
        <f t="shared" si="77"/>
        <v>35.040212951038235</v>
      </c>
      <c r="AS291" s="33">
        <f t="shared" si="77"/>
        <v>38.572004239379595</v>
      </c>
      <c r="AW291">
        <f>(((AO291-labtown_av20!AO291)/labtown_av20!AO291)/10)*100</f>
        <v>0.4895830199205079</v>
      </c>
      <c r="AX291">
        <f>(((AP291-labtown_av20!AP291)/labtown_av20!AP291)/10)*100</f>
        <v>0.48958301992051434</v>
      </c>
      <c r="AY291">
        <f>(((AQ291-labtown_av20!AQ291)/labtown_av20!AQ291)/10)*100</f>
        <v>-0.33570491454636786</v>
      </c>
      <c r="AZ291">
        <f>(((AR291-labtown_av20!AR291)/labtown_av20!AR291)/10)*100</f>
        <v>-0.84950010492276484</v>
      </c>
      <c r="BA291">
        <f>(((AS291-labtown_av20!AS291)/labtown_av20!AS291)/10)*100</f>
        <v>0.48958301992050934</v>
      </c>
    </row>
    <row r="292" spans="1:53" x14ac:dyDescent="0.35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13.9234009282959</v>
      </c>
      <c r="K292">
        <v>13.674768768862082</v>
      </c>
      <c r="L292">
        <v>16.5754772955904</v>
      </c>
      <c r="M292">
        <v>14.2075519676489</v>
      </c>
      <c r="N292">
        <f t="shared" si="83"/>
        <v>-18.390572754708476</v>
      </c>
      <c r="O292">
        <f t="shared" si="84"/>
        <v>-7.9452863773542379</v>
      </c>
      <c r="P292">
        <f t="shared" si="78"/>
        <v>-4.6656172546519992E-2</v>
      </c>
      <c r="Q292">
        <f t="shared" si="79"/>
        <v>-1.8674768768862082</v>
      </c>
      <c r="R292">
        <f t="shared" si="80"/>
        <v>-1.7708851037792992</v>
      </c>
      <c r="S292">
        <f t="shared" si="81"/>
        <v>1.0305658179681312E-8</v>
      </c>
      <c r="T292">
        <f t="shared" si="81"/>
        <v>3.5432840492266766E-4</v>
      </c>
      <c r="U292">
        <f t="shared" si="81"/>
        <v>0.95441549543197246</v>
      </c>
      <c r="V292">
        <f t="shared" si="81"/>
        <v>0.15451302578869766</v>
      </c>
      <c r="W292">
        <f t="shared" si="81"/>
        <v>0.17018229315375302</v>
      </c>
      <c r="X292">
        <f t="shared" si="85"/>
        <v>1.2794651530850041</v>
      </c>
      <c r="Y292">
        <f t="shared" si="86"/>
        <v>0.24644214145590201</v>
      </c>
      <c r="Z292">
        <f t="shared" si="91"/>
        <v>8.0546610861832775E-9</v>
      </c>
      <c r="AA292">
        <f t="shared" si="91"/>
        <v>2.7693478331029391E-4</v>
      </c>
      <c r="AB292">
        <f t="shared" si="91"/>
        <v>0.74594879987994778</v>
      </c>
      <c r="AC292">
        <f t="shared" si="91"/>
        <v>0.12076376243318621</v>
      </c>
      <c r="AD292">
        <f t="shared" si="91"/>
        <v>0.13301049484889454</v>
      </c>
      <c r="AE292">
        <f t="shared" si="88"/>
        <v>1</v>
      </c>
      <c r="AF292" s="17">
        <f t="shared" si="87"/>
        <v>9.1967088629451759</v>
      </c>
      <c r="AG292">
        <f t="shared" si="89"/>
        <v>11721.949184395375</v>
      </c>
      <c r="AH292">
        <f t="shared" si="92"/>
        <v>3.2119799286321762E-2</v>
      </c>
      <c r="AI292">
        <f t="shared" si="82"/>
        <v>2.5871409740755329E-10</v>
      </c>
      <c r="AJ292">
        <f t="shared" si="82"/>
        <v>8.8950896553276502E-6</v>
      </c>
      <c r="AK292">
        <f t="shared" si="82"/>
        <v>2.3959725730016521E-2</v>
      </c>
      <c r="AL292">
        <f t="shared" si="82"/>
        <v>3.8789078104149851E-3</v>
      </c>
      <c r="AM292">
        <f t="shared" si="82"/>
        <v>4.2722703975208278E-3</v>
      </c>
      <c r="AO292" s="32">
        <f t="shared" si="77"/>
        <v>2.5667258803530321E-6</v>
      </c>
      <c r="AP292">
        <f t="shared" si="77"/>
        <v>8.8248986256144551E-2</v>
      </c>
      <c r="AQ292">
        <f t="shared" si="77"/>
        <v>237.70659864937991</v>
      </c>
      <c r="AR292">
        <f t="shared" si="77"/>
        <v>38.482994024140034</v>
      </c>
      <c r="AS292" s="33">
        <f t="shared" si="77"/>
        <v>42.385579707736078</v>
      </c>
      <c r="AW292">
        <f>(((AO292-labtown_av20!AO292)/labtown_av20!AO292)/10)*100</f>
        <v>0.47080996106126599</v>
      </c>
      <c r="AX292">
        <f>(((AP292-labtown_av20!AP292)/labtown_av20!AP292)/10)*100</f>
        <v>0.47080996106126677</v>
      </c>
      <c r="AY292">
        <f>(((AQ292-labtown_av20!AQ292)/labtown_av20!AQ292)/10)*100</f>
        <v>-0.28178719043556866</v>
      </c>
      <c r="AZ292">
        <f>(((AR292-labtown_av20!AR292)/labtown_av20!AR292)/10)*100</f>
        <v>-0.75322074400872963</v>
      </c>
      <c r="BA292">
        <f>(((AS292-labtown_av20!AS292)/labtown_av20!AS292)/10)*100</f>
        <v>0.47080996106126743</v>
      </c>
    </row>
    <row r="293" spans="1:53" x14ac:dyDescent="0.35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10.9334255605533</v>
      </c>
      <c r="K293">
        <v>10.738185818400547</v>
      </c>
      <c r="L293">
        <v>15</v>
      </c>
      <c r="M293">
        <v>11.1565566944421</v>
      </c>
      <c r="N293">
        <f t="shared" si="83"/>
        <v>-14.119179372219</v>
      </c>
      <c r="O293">
        <f t="shared" si="84"/>
        <v>-5.8095896861094998</v>
      </c>
      <c r="P293">
        <f t="shared" si="78"/>
        <v>0.27903757286830211</v>
      </c>
      <c r="Q293">
        <f t="shared" si="79"/>
        <v>-1.5738185818400547</v>
      </c>
      <c r="R293">
        <f t="shared" si="80"/>
        <v>-1.5221723564371057</v>
      </c>
      <c r="S293">
        <f t="shared" si="81"/>
        <v>7.3810527592178799E-7</v>
      </c>
      <c r="T293">
        <f t="shared" si="81"/>
        <v>2.998660211874722E-3</v>
      </c>
      <c r="U293">
        <f t="shared" si="81"/>
        <v>1.3218570088958139</v>
      </c>
      <c r="V293">
        <f t="shared" si="81"/>
        <v>0.20725225968532279</v>
      </c>
      <c r="W293">
        <f t="shared" si="81"/>
        <v>0.21823728246841875</v>
      </c>
      <c r="X293">
        <f t="shared" si="85"/>
        <v>1.750345949366706</v>
      </c>
      <c r="Y293">
        <f t="shared" si="86"/>
        <v>0.55981345375065161</v>
      </c>
      <c r="Z293">
        <f t="shared" si="91"/>
        <v>4.2169108123387974E-7</v>
      </c>
      <c r="AA293">
        <f t="shared" si="91"/>
        <v>1.7131814501925573E-3</v>
      </c>
      <c r="AB293">
        <f t="shared" si="91"/>
        <v>0.75519757072827576</v>
      </c>
      <c r="AC293">
        <f t="shared" si="91"/>
        <v>0.11840645545545377</v>
      </c>
      <c r="AD293">
        <f t="shared" si="91"/>
        <v>0.12468237067499677</v>
      </c>
      <c r="AE293">
        <f t="shared" si="88"/>
        <v>1</v>
      </c>
      <c r="AF293" s="17">
        <f t="shared" si="87"/>
        <v>8.82715987268476</v>
      </c>
      <c r="AG293">
        <f t="shared" si="89"/>
        <v>10087.267765544959</v>
      </c>
      <c r="AH293">
        <f t="shared" si="92"/>
        <v>3.8684292305705623E-2</v>
      </c>
      <c r="AI293">
        <f t="shared" si="82"/>
        <v>1.631282104916046E-8</v>
      </c>
      <c r="AJ293">
        <f t="shared" si="82"/>
        <v>6.6273211991961549E-5</v>
      </c>
      <c r="AK293">
        <f t="shared" si="82"/>
        <v>2.9214283574611415E-2</v>
      </c>
      <c r="AL293">
        <f t="shared" si="82"/>
        <v>4.5804699337212854E-3</v>
      </c>
      <c r="AM293">
        <f t="shared" si="82"/>
        <v>4.8232492725599138E-3</v>
      </c>
      <c r="AO293" s="32">
        <f t="shared" si="77"/>
        <v>1.618409680338719E-4</v>
      </c>
      <c r="AP293">
        <f t="shared" si="77"/>
        <v>0.65750250990738757</v>
      </c>
      <c r="AQ293">
        <f t="shared" si="77"/>
        <v>289.83754066096895</v>
      </c>
      <c r="AR293">
        <f t="shared" si="77"/>
        <v>45.443255086872263</v>
      </c>
      <c r="AS293" s="33">
        <f t="shared" si="77"/>
        <v>47.851890791135638</v>
      </c>
      <c r="AW293">
        <f>(((AO293-labtown_av20!AO293)/labtown_av20!AO293)/10)*100</f>
        <v>0.41767623622491923</v>
      </c>
      <c r="AX293">
        <f>(((AP293-labtown_av20!AP293)/labtown_av20!AP293)/10)*100</f>
        <v>0.41767623622492045</v>
      </c>
      <c r="AY293">
        <f>(((AQ293-labtown_av20!AQ293)/labtown_av20!AQ293)/10)*100</f>
        <v>-0.17498112522904272</v>
      </c>
      <c r="AZ293">
        <f>(((AR293-labtown_av20!AR293)/labtown_av20!AR293)/10)*100</f>
        <v>-0.55123419416536656</v>
      </c>
      <c r="BA293">
        <f>(((AS293-labtown_av20!AS293)/labtown_av20!AS293)/10)*100</f>
        <v>0.41767623622492017</v>
      </c>
    </row>
    <row r="294" spans="1:53" x14ac:dyDescent="0.35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9.8274447100457998</v>
      </c>
      <c r="K294">
        <v>9.6519546259378242</v>
      </c>
      <c r="L294">
        <v>15</v>
      </c>
      <c r="M294">
        <v>10.0280048061692</v>
      </c>
      <c r="N294">
        <f t="shared" si="83"/>
        <v>-12.53920672863684</v>
      </c>
      <c r="O294">
        <f t="shared" si="84"/>
        <v>-5.0196033643184199</v>
      </c>
      <c r="P294">
        <f t="shared" si="78"/>
        <v>0.39951048694144053</v>
      </c>
      <c r="Q294">
        <f t="shared" si="79"/>
        <v>-1.4651954625937824</v>
      </c>
      <c r="R294">
        <f t="shared" si="80"/>
        <v>-1.4686377505533983</v>
      </c>
      <c r="S294">
        <f t="shared" si="81"/>
        <v>3.5833704691208019E-6</v>
      </c>
      <c r="T294">
        <f t="shared" si="81"/>
        <v>6.607146819847985E-3</v>
      </c>
      <c r="U294">
        <f t="shared" si="81"/>
        <v>1.4910946086793126</v>
      </c>
      <c r="V294">
        <f t="shared" si="81"/>
        <v>0.23103282878770204</v>
      </c>
      <c r="W294">
        <f t="shared" si="81"/>
        <v>0.2302389144876551</v>
      </c>
      <c r="X294">
        <f t="shared" si="85"/>
        <v>1.958977082144987</v>
      </c>
      <c r="Y294">
        <f t="shared" si="86"/>
        <v>0.67242244014205188</v>
      </c>
      <c r="Z294">
        <f t="shared" si="91"/>
        <v>1.8292048956474678E-6</v>
      </c>
      <c r="AA294">
        <f t="shared" si="91"/>
        <v>3.3727535049126113E-3</v>
      </c>
      <c r="AB294">
        <f t="shared" si="91"/>
        <v>0.76115980236309588</v>
      </c>
      <c r="AC294">
        <f t="shared" si="91"/>
        <v>0.11793544237624876</v>
      </c>
      <c r="AD294">
        <f t="shared" si="91"/>
        <v>0.117530172550847</v>
      </c>
      <c r="AE294">
        <f t="shared" si="88"/>
        <v>0.99999999999999989</v>
      </c>
      <c r="AF294" s="17">
        <f t="shared" si="87"/>
        <v>9.4782276004781938</v>
      </c>
      <c r="AG294">
        <f t="shared" si="89"/>
        <v>20929.675443886073</v>
      </c>
      <c r="AH294">
        <f t="shared" si="92"/>
        <v>4.2261266500574525E-2</v>
      </c>
      <c r="AI294">
        <f t="shared" si="82"/>
        <v>7.7304515579113254E-8</v>
      </c>
      <c r="AJ294">
        <f t="shared" si="82"/>
        <v>1.4253683471185865E-4</v>
      </c>
      <c r="AK294">
        <f t="shared" si="82"/>
        <v>3.2167577257191431E-2</v>
      </c>
      <c r="AL294">
        <f t="shared" si="82"/>
        <v>4.9841011601257984E-3</v>
      </c>
      <c r="AM294">
        <f t="shared" si="82"/>
        <v>4.9669739440298538E-3</v>
      </c>
      <c r="AO294" s="32">
        <f t="shared" si="77"/>
        <v>7.6694506713522142E-4</v>
      </c>
      <c r="AP294">
        <f t="shared" si="77"/>
        <v>1.4141207851623194</v>
      </c>
      <c r="AQ294">
        <f t="shared" si="77"/>
        <v>319.13743348984707</v>
      </c>
      <c r="AR294">
        <f t="shared" si="77"/>
        <v>49.447716866545079</v>
      </c>
      <c r="AS294" s="33">
        <f t="shared" si="77"/>
        <v>49.27779621184412</v>
      </c>
      <c r="AW294">
        <f>(((AO294-labtown_av20!AO294)/labtown_av20!AO294)/10)*100</f>
        <v>0.40446765679140723</v>
      </c>
      <c r="AX294">
        <f>(((AP294-labtown_av20!AP294)/labtown_av20!AP294)/10)*100</f>
        <v>0.40446765679140712</v>
      </c>
      <c r="AY294">
        <f>(((AQ294-labtown_av20!AQ294)/labtown_av20!AQ294)/10)*100</f>
        <v>-0.12912727961542411</v>
      </c>
      <c r="AZ294">
        <f>(((AR294-labtown_av20!AR294)/labtown_av20!AR294)/10)*100</f>
        <v>-0.46956602663640851</v>
      </c>
      <c r="BA294">
        <f>(((AS294-labtown_av20!AS294)/labtown_av20!AS294)/10)*100</f>
        <v>0.40446765679140617</v>
      </c>
    </row>
    <row r="295" spans="1:53" x14ac:dyDescent="0.35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7.5315353068707198</v>
      </c>
      <c r="K295">
        <v>7.3970436049623194</v>
      </c>
      <c r="L295">
        <v>15</v>
      </c>
      <c r="M295">
        <v>7.6852401090517404</v>
      </c>
      <c r="N295">
        <f t="shared" si="83"/>
        <v>-9.2593361526724447</v>
      </c>
      <c r="O295">
        <f t="shared" si="84"/>
        <v>-3.3796680763362223</v>
      </c>
      <c r="P295">
        <f t="shared" si="78"/>
        <v>0.64960061835872485</v>
      </c>
      <c r="Q295">
        <f t="shared" si="79"/>
        <v>-1.2397043604962321</v>
      </c>
      <c r="R295">
        <f t="shared" si="80"/>
        <v>-1.3537415088038411</v>
      </c>
      <c r="S295">
        <f t="shared" si="81"/>
        <v>9.5218514724838024E-5</v>
      </c>
      <c r="T295">
        <f t="shared" si="81"/>
        <v>3.4058757766285225E-2</v>
      </c>
      <c r="U295">
        <f t="shared" si="81"/>
        <v>1.9147759499231751</v>
      </c>
      <c r="V295">
        <f t="shared" si="81"/>
        <v>0.28946978399337009</v>
      </c>
      <c r="W295">
        <f t="shared" si="81"/>
        <v>0.25827212320515747</v>
      </c>
      <c r="X295">
        <f t="shared" si="85"/>
        <v>2.4966718334027127</v>
      </c>
      <c r="Y295">
        <f t="shared" si="86"/>
        <v>0.91495857831256711</v>
      </c>
      <c r="Z295">
        <f t="shared" si="91"/>
        <v>3.8138177973940916E-5</v>
      </c>
      <c r="AA295">
        <f t="shared" si="91"/>
        <v>1.3641663798428232E-2</v>
      </c>
      <c r="AB295">
        <f t="shared" si="91"/>
        <v>0.7669313701166437</v>
      </c>
      <c r="AC295">
        <f t="shared" si="91"/>
        <v>0.11594226366500554</v>
      </c>
      <c r="AD295">
        <f t="shared" si="91"/>
        <v>0.10344656424194866</v>
      </c>
      <c r="AE295">
        <f t="shared" si="88"/>
        <v>1</v>
      </c>
      <c r="AF295" s="17">
        <f t="shared" si="87"/>
        <v>9.2739023690630891</v>
      </c>
      <c r="AG295">
        <f t="shared" si="89"/>
        <v>20218.905749646085</v>
      </c>
      <c r="AH295">
        <f t="shared" si="92"/>
        <v>5.071825275994727E-2</v>
      </c>
      <c r="AI295">
        <f t="shared" si="82"/>
        <v>1.9343017502861892E-6</v>
      </c>
      <c r="AJ295">
        <f t="shared" si="82"/>
        <v>6.9188135259490541E-4</v>
      </c>
      <c r="AK295">
        <f t="shared" si="82"/>
        <v>3.8897419079108604E-2</v>
      </c>
      <c r="AL295">
        <f t="shared" si="82"/>
        <v>5.8803890341222013E-3</v>
      </c>
      <c r="AM295">
        <f t="shared" si="82"/>
        <v>5.2466289923712751E-3</v>
      </c>
      <c r="AO295" s="32">
        <f t="shared" si="77"/>
        <v>1.9190382018690798E-2</v>
      </c>
      <c r="AP295">
        <f t="shared" si="77"/>
        <v>6.8642172638991177</v>
      </c>
      <c r="AQ295">
        <f t="shared" si="77"/>
        <v>385.9048008196055</v>
      </c>
      <c r="AR295">
        <f t="shared" si="77"/>
        <v>58.339869654064572</v>
      </c>
      <c r="AS295" s="33">
        <f t="shared" si="77"/>
        <v>52.052279153987598</v>
      </c>
      <c r="AW295">
        <f>(((AO295-labtown_av20!AO295)/labtown_av20!AO295)/10)*100</f>
        <v>0.37079135186181406</v>
      </c>
      <c r="AX295">
        <f>(((AP295-labtown_av20!AP295)/labtown_av20!AP295)/10)*100</f>
        <v>0.37079135186181167</v>
      </c>
      <c r="AY295">
        <f>(((AQ295-labtown_av20!AQ295)/labtown_av20!AQ295)/10)*100</f>
        <v>-3.9315238256927482E-2</v>
      </c>
      <c r="AZ295">
        <f>(((AR295-labtown_av20!AR295)/labtown_av20!AR295)/10)*100</f>
        <v>-0.30366983875646464</v>
      </c>
      <c r="BA295">
        <f>(((AS295-labtown_av20!AS295)/labtown_av20!AS295)/10)*100</f>
        <v>0.37079135186181339</v>
      </c>
    </row>
    <row r="296" spans="1:53" x14ac:dyDescent="0.35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6.1418899209414901</v>
      </c>
      <c r="K296">
        <v>6.0322133152104014</v>
      </c>
      <c r="L296">
        <v>15</v>
      </c>
      <c r="M296">
        <v>6.26723461320561</v>
      </c>
      <c r="N296">
        <f t="shared" si="83"/>
        <v>-7.2741284584878461</v>
      </c>
      <c r="O296">
        <f t="shared" si="84"/>
        <v>-2.387064229243923</v>
      </c>
      <c r="P296">
        <f t="shared" si="78"/>
        <v>0.80097270504030138</v>
      </c>
      <c r="Q296">
        <f t="shared" si="79"/>
        <v>-1.1032213315210402</v>
      </c>
      <c r="R296">
        <f t="shared" si="80"/>
        <v>-1.3063206056674903</v>
      </c>
      <c r="S296">
        <f t="shared" si="81"/>
        <v>6.9324404846080685E-4</v>
      </c>
      <c r="T296">
        <f t="shared" si="81"/>
        <v>9.1899082877183305E-2</v>
      </c>
      <c r="U296">
        <f t="shared" si="81"/>
        <v>2.2277067765659089</v>
      </c>
      <c r="V296">
        <f t="shared" si="81"/>
        <v>0.33180052082844574</v>
      </c>
      <c r="W296">
        <f t="shared" si="81"/>
        <v>0.27081465941725369</v>
      </c>
      <c r="X296">
        <f t="shared" si="85"/>
        <v>2.9229142837372524</v>
      </c>
      <c r="Y296">
        <f t="shared" si="86"/>
        <v>1.0725811609428015</v>
      </c>
      <c r="Z296">
        <f t="shared" si="91"/>
        <v>2.3717563403002762E-4</v>
      </c>
      <c r="AA296">
        <f t="shared" si="91"/>
        <v>3.1440909296758676E-2</v>
      </c>
      <c r="AB296">
        <f t="shared" si="91"/>
        <v>0.76215261903525688</v>
      </c>
      <c r="AC296">
        <f t="shared" si="91"/>
        <v>0.11351702055532192</v>
      </c>
      <c r="AD296">
        <f t="shared" si="91"/>
        <v>9.2652275478632501E-2</v>
      </c>
      <c r="AE296">
        <f t="shared" si="88"/>
        <v>1</v>
      </c>
      <c r="AF296" s="17">
        <f t="shared" si="87"/>
        <v>10.015328914256084</v>
      </c>
      <c r="AG296">
        <f t="shared" si="89"/>
        <v>47388.540976979923</v>
      </c>
      <c r="AH296">
        <f t="shared" si="92"/>
        <v>5.7662470321459984E-2</v>
      </c>
      <c r="AI296">
        <f t="shared" si="82"/>
        <v>1.3676132958229922E-5</v>
      </c>
      <c r="AJ296">
        <f t="shared" si="82"/>
        <v>1.8129604992040624E-3</v>
      </c>
      <c r="AK296">
        <f t="shared" si="82"/>
        <v>4.39476027755435E-2</v>
      </c>
      <c r="AL296">
        <f t="shared" si="82"/>
        <v>6.5456718287518131E-3</v>
      </c>
      <c r="AM296">
        <f t="shared" si="82"/>
        <v>5.3425590850023812E-3</v>
      </c>
      <c r="AO296" s="32">
        <f t="shared" si="77"/>
        <v>0.1356821478179448</v>
      </c>
      <c r="AP296">
        <f t="shared" si="77"/>
        <v>17.986544529246679</v>
      </c>
      <c r="AQ296">
        <f t="shared" si="77"/>
        <v>436.00812848542114</v>
      </c>
      <c r="AR296">
        <f t="shared" si="77"/>
        <v>64.940200226849058</v>
      </c>
      <c r="AS296" s="33">
        <f t="shared" si="77"/>
        <v>53.004010249928008</v>
      </c>
      <c r="AW296">
        <f>(((AO296-labtown_av20!AO296)/labtown_av20!AO296)/10)*100</f>
        <v>0.35332306868963137</v>
      </c>
      <c r="AX296">
        <f>(((AP296-labtown_av20!AP296)/labtown_av20!AP296)/10)*100</f>
        <v>0.35332306868963032</v>
      </c>
      <c r="AY296">
        <f>(((AQ296-labtown_av20!AQ296)/labtown_av20!AQ296)/10)*100</f>
        <v>1.8211191318121683E-2</v>
      </c>
      <c r="AZ296">
        <f>(((AR296-labtown_av20!AR296)/labtown_av20!AR296)/10)*100</f>
        <v>-0.19914884209310565</v>
      </c>
      <c r="BA296">
        <f>(((AS296-labtown_av20!AS296)/labtown_av20!AS296)/10)*100</f>
        <v>0.35332306868963193</v>
      </c>
    </row>
    <row r="297" spans="1:53" x14ac:dyDescent="0.35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3.9691171942991801</v>
      </c>
      <c r="K297">
        <v>3.8982401015438324</v>
      </c>
      <c r="L297">
        <v>15</v>
      </c>
      <c r="M297">
        <v>4.0501195860195596</v>
      </c>
      <c r="N297">
        <f t="shared" si="83"/>
        <v>-4.1701674204274077</v>
      </c>
      <c r="O297">
        <f t="shared" si="84"/>
        <v>-0.83508371021370387</v>
      </c>
      <c r="P297">
        <f t="shared" si="78"/>
        <v>1.0376497341924109</v>
      </c>
      <c r="Q297">
        <f t="shared" si="79"/>
        <v>-0.88982401015438328</v>
      </c>
      <c r="R297">
        <f t="shared" si="80"/>
        <v>-1.1794962801430686</v>
      </c>
      <c r="S297">
        <f t="shared" si="81"/>
        <v>1.5449673316463401E-2</v>
      </c>
      <c r="T297">
        <f t="shared" si="81"/>
        <v>0.43383816322755309</v>
      </c>
      <c r="U297">
        <f t="shared" si="81"/>
        <v>2.8225754101653058</v>
      </c>
      <c r="V297">
        <f t="shared" si="81"/>
        <v>0.41072803035474947</v>
      </c>
      <c r="W297">
        <f t="shared" si="81"/>
        <v>0.3074335599934086</v>
      </c>
      <c r="X297">
        <f t="shared" si="85"/>
        <v>3.9900248370574802</v>
      </c>
      <c r="Y297">
        <f t="shared" si="86"/>
        <v>1.3837974557088342</v>
      </c>
      <c r="Z297">
        <f t="shared" si="91"/>
        <v>3.8720744725631974E-3</v>
      </c>
      <c r="AA297">
        <f t="shared" si="91"/>
        <v>0.10873069240027471</v>
      </c>
      <c r="AB297">
        <f t="shared" si="91"/>
        <v>0.7074079800081815</v>
      </c>
      <c r="AC297">
        <f t="shared" si="91"/>
        <v>0.10293871520299826</v>
      </c>
      <c r="AD297">
        <f t="shared" si="91"/>
        <v>7.7050537915982334E-2</v>
      </c>
      <c r="AE297">
        <f t="shared" si="88"/>
        <v>1</v>
      </c>
      <c r="AF297" s="17">
        <f t="shared" si="87"/>
        <v>8.6129679999005333</v>
      </c>
      <c r="AG297">
        <f t="shared" si="89"/>
        <v>14495.97377116365</v>
      </c>
      <c r="AH297">
        <f t="shared" si="92"/>
        <v>7.0477745511558082E-2</v>
      </c>
      <c r="AI297">
        <f t="shared" si="82"/>
        <v>2.7289507927910953E-4</v>
      </c>
      <c r="AJ297">
        <f t="shared" si="82"/>
        <v>7.6630940682820628E-3</v>
      </c>
      <c r="AK297">
        <f t="shared" si="82"/>
        <v>4.9856519587861983E-2</v>
      </c>
      <c r="AL297">
        <f t="shared" si="82"/>
        <v>7.2548885733636657E-3</v>
      </c>
      <c r="AM297">
        <f t="shared" si="82"/>
        <v>5.4303482027712596E-3</v>
      </c>
      <c r="AO297" s="32">
        <f t="shared" si="77"/>
        <v>2.7074166797461614</v>
      </c>
      <c r="AP297">
        <f t="shared" si="77"/>
        <v>76.026246987440459</v>
      </c>
      <c r="AQ297">
        <f t="shared" si="77"/>
        <v>494.63102479840802</v>
      </c>
      <c r="AR297">
        <f t="shared" si="77"/>
        <v>71.976403477525963</v>
      </c>
      <c r="AS297" s="33">
        <f t="shared" si="77"/>
        <v>53.874974000449015</v>
      </c>
      <c r="AW297">
        <f>(((AO297-labtown_av20!AO297)/labtown_av20!AO297)/10)*100</f>
        <v>0.30474785584271419</v>
      </c>
      <c r="AX297">
        <f>(((AP297-labtown_av20!AP297)/labtown_av20!AP297)/10)*100</f>
        <v>0.30474785584271274</v>
      </c>
      <c r="AY297">
        <f>(((AQ297-labtown_av20!AQ297)/labtown_av20!AQ297)/10)*100</f>
        <v>8.7949755996930501E-2</v>
      </c>
      <c r="AZ297">
        <f>(((AR297-labtown_av20!AR297)/labtown_av20!AR297)/10)*100</f>
        <v>-5.4042377475218159E-2</v>
      </c>
      <c r="BA297">
        <f>(((AS297-labtown_av20!AS297)/labtown_av20!AS297)/10)*100</f>
        <v>0.3047478558427143</v>
      </c>
    </row>
    <row r="298" spans="1:53" x14ac:dyDescent="0.35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2.27230159636414</v>
      </c>
      <c r="K298">
        <v>2.2317247821433512</v>
      </c>
      <c r="L298">
        <v>15</v>
      </c>
      <c r="M298">
        <v>2.31867509833077</v>
      </c>
      <c r="N298">
        <f t="shared" si="83"/>
        <v>-1.7461451376630719</v>
      </c>
      <c r="O298">
        <f t="shared" si="84"/>
        <v>0.37692743116846406</v>
      </c>
      <c r="P298">
        <f t="shared" si="78"/>
        <v>1.2224814332531919</v>
      </c>
      <c r="Q298">
        <f t="shared" si="79"/>
        <v>-0.72317247821433517</v>
      </c>
      <c r="R298">
        <f t="shared" si="80"/>
        <v>-1.0923980704319991</v>
      </c>
      <c r="S298">
        <f t="shared" si="81"/>
        <v>0.17444511087808426</v>
      </c>
      <c r="T298">
        <f t="shared" si="81"/>
        <v>1.4577985147977444</v>
      </c>
      <c r="U298">
        <f t="shared" si="81"/>
        <v>3.3956032508522767</v>
      </c>
      <c r="V298">
        <f t="shared" si="81"/>
        <v>0.48521049193166116</v>
      </c>
      <c r="W298">
        <f t="shared" si="81"/>
        <v>0.33541118884923354</v>
      </c>
      <c r="X298">
        <f t="shared" si="85"/>
        <v>5.8484685573090003</v>
      </c>
      <c r="Y298">
        <f t="shared" si="86"/>
        <v>1.7661798418966863</v>
      </c>
      <c r="Z298">
        <f t="shared" si="91"/>
        <v>2.9827485463707445E-2</v>
      </c>
      <c r="AA298">
        <f t="shared" si="91"/>
        <v>0.24926158027743714</v>
      </c>
      <c r="AB298">
        <f t="shared" si="91"/>
        <v>0.58059699177294766</v>
      </c>
      <c r="AC298">
        <f t="shared" si="91"/>
        <v>8.2963683086793652E-2</v>
      </c>
      <c r="AD298">
        <f t="shared" si="91"/>
        <v>5.7350259399114062E-2</v>
      </c>
      <c r="AE298">
        <f t="shared" si="88"/>
        <v>1</v>
      </c>
      <c r="AF298" s="17">
        <f t="shared" si="87"/>
        <v>9.8699979981782864</v>
      </c>
      <c r="AG298">
        <f t="shared" si="89"/>
        <v>66590.945078708959</v>
      </c>
      <c r="AH298">
        <f t="shared" si="92"/>
        <v>9.5754988360506707E-2</v>
      </c>
      <c r="AI298">
        <f t="shared" si="82"/>
        <v>2.8561305234004893E-3</v>
      </c>
      <c r="AJ298">
        <f t="shared" si="82"/>
        <v>2.3868039718187503E-2</v>
      </c>
      <c r="AK298">
        <f t="shared" si="82"/>
        <v>5.5595058189363812E-2</v>
      </c>
      <c r="AL298">
        <f t="shared" si="82"/>
        <v>7.9441865083206935E-3</v>
      </c>
      <c r="AM298">
        <f t="shared" si="82"/>
        <v>5.4915734212342077E-3</v>
      </c>
      <c r="AO298" s="32">
        <f t="shared" si="77"/>
        <v>28.335928368564652</v>
      </c>
      <c r="AP298">
        <f t="shared" si="77"/>
        <v>236.79697346163002</v>
      </c>
      <c r="AQ298">
        <f t="shared" si="77"/>
        <v>551.56358352433085</v>
      </c>
      <c r="AR298">
        <f t="shared" si="77"/>
        <v>78.814990422175583</v>
      </c>
      <c r="AS298" s="33">
        <f t="shared" si="77"/>
        <v>54.482394911538996</v>
      </c>
      <c r="AW298">
        <f>(((AO298-labtown_av20!AO298)/labtown_av20!AO298)/10)*100</f>
        <v>0.28188333203588045</v>
      </c>
      <c r="AX298">
        <f>(((AP298-labtown_av20!AP298)/labtown_av20!AP298)/10)*100</f>
        <v>0.28188333203588251</v>
      </c>
      <c r="AY298">
        <f>(((AQ298-labtown_av20!AQ298)/labtown_av20!AQ298)/10)*100</f>
        <v>0.15748022952991617</v>
      </c>
      <c r="AZ298">
        <f>(((AR298-labtown_av20!AR298)/labtown_av20!AR298)/10)*100</f>
        <v>7.5382170229893172E-2</v>
      </c>
      <c r="BA298">
        <f>(((AS298-labtown_av20!AS298)/labtown_av20!AS298)/10)*100</f>
        <v>0.28188333203588301</v>
      </c>
    </row>
    <row r="299" spans="1:53" x14ac:dyDescent="0.35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0.27846159161928202</v>
      </c>
      <c r="K299">
        <v>0.27348906319750954</v>
      </c>
      <c r="L299">
        <v>15</v>
      </c>
      <c r="M299">
        <v>0.28414448124416603</v>
      </c>
      <c r="N299">
        <f t="shared" si="83"/>
        <v>1.1021977262581681</v>
      </c>
      <c r="O299">
        <f t="shared" si="84"/>
        <v>1.8010988631290841</v>
      </c>
      <c r="P299">
        <f t="shared" si="78"/>
        <v>1.4396675766271854</v>
      </c>
      <c r="Q299">
        <f t="shared" si="79"/>
        <v>-0.52734890631975095</v>
      </c>
      <c r="R299">
        <f t="shared" si="80"/>
        <v>-1.0042670078978986</v>
      </c>
      <c r="S299">
        <f t="shared" si="81"/>
        <v>3.0107756188809662</v>
      </c>
      <c r="T299">
        <f t="shared" si="81"/>
        <v>6.0562988527689612</v>
      </c>
      <c r="U299">
        <f t="shared" si="81"/>
        <v>4.2192929922362294</v>
      </c>
      <c r="V299">
        <f t="shared" si="81"/>
        <v>0.59016748686820342</v>
      </c>
      <c r="W299">
        <f t="shared" si="81"/>
        <v>0.36631304098813244</v>
      </c>
      <c r="X299">
        <f t="shared" si="85"/>
        <v>14.242847991742494</v>
      </c>
      <c r="Y299">
        <f t="shared" si="86"/>
        <v>2.6562548854067307</v>
      </c>
      <c r="Z299">
        <f t="shared" si="91"/>
        <v>0.21138859451610442</v>
      </c>
      <c r="AA299">
        <f t="shared" si="91"/>
        <v>0.42521684260621134</v>
      </c>
      <c r="AB299">
        <f t="shared" si="91"/>
        <v>0.29623941747341742</v>
      </c>
      <c r="AC299">
        <f t="shared" si="91"/>
        <v>4.1436058800203575E-2</v>
      </c>
      <c r="AD299">
        <f t="shared" si="91"/>
        <v>2.5719086604063173E-2</v>
      </c>
      <c r="AE299">
        <f t="shared" si="88"/>
        <v>1</v>
      </c>
      <c r="AF299" s="17">
        <f t="shared" si="87"/>
        <v>9.8720078519071119</v>
      </c>
      <c r="AG299">
        <f t="shared" si="89"/>
        <v>124416.02529523939</v>
      </c>
      <c r="AH299">
        <f t="shared" si="92"/>
        <v>0.17489564853512168</v>
      </c>
      <c r="AI299">
        <f t="shared" si="82"/>
        <v>3.6970945330821951E-2</v>
      </c>
      <c r="AJ299">
        <f t="shared" si="82"/>
        <v>7.4368575455670091E-2</v>
      </c>
      <c r="AK299">
        <f t="shared" si="82"/>
        <v>5.1810985040679998E-2</v>
      </c>
      <c r="AL299">
        <f t="shared" si="82"/>
        <v>7.2469863766010407E-3</v>
      </c>
      <c r="AM299">
        <f t="shared" si="82"/>
        <v>4.4981563313485889E-3</v>
      </c>
      <c r="AO299" s="32">
        <f t="shared" si="77"/>
        <v>366.79208111435258</v>
      </c>
      <c r="AP299">
        <f t="shared" si="77"/>
        <v>737.81734053075525</v>
      </c>
      <c r="AQ299">
        <f t="shared" si="77"/>
        <v>514.02145272743303</v>
      </c>
      <c r="AR299">
        <f t="shared" si="77"/>
        <v>71.898005071155708</v>
      </c>
      <c r="AS299" s="33">
        <f t="shared" si="77"/>
        <v>44.626614418148804</v>
      </c>
      <c r="AW299">
        <f>(((AO299-labtown_av20!AO299)/labtown_av20!AO299)/10)*100</f>
        <v>0.24452059345527757</v>
      </c>
      <c r="AX299">
        <f>(((AP299-labtown_av20!AP299)/labtown_av20!AP299)/10)*100</f>
        <v>0.24452059345527666</v>
      </c>
      <c r="AY299">
        <f>(((AQ299-labtown_av20!AQ299)/labtown_av20!AQ299)/10)*100</f>
        <v>0.2292496356324592</v>
      </c>
      <c r="AZ299">
        <f>(((AR299-labtown_av20!AR299)/labtown_av20!AR299)/10)*100</f>
        <v>0.21908164562311597</v>
      </c>
      <c r="BA299">
        <f>(((AS299-labtown_av20!AS299)/labtown_av20!AS299)/10)*100</f>
        <v>0.24452059345527666</v>
      </c>
    </row>
    <row r="300" spans="1:53" x14ac:dyDescent="0.35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1.9478618849478</v>
      </c>
      <c r="K300">
        <v>1.9130786370023021</v>
      </c>
      <c r="L300">
        <v>15</v>
      </c>
      <c r="M300">
        <v>1.98761416831408</v>
      </c>
      <c r="N300">
        <f t="shared" si="83"/>
        <v>-1.2826598356397274</v>
      </c>
      <c r="O300">
        <f t="shared" si="84"/>
        <v>0.6086700821801363</v>
      </c>
      <c r="P300">
        <f t="shared" si="78"/>
        <v>1.2578221875324718</v>
      </c>
      <c r="Q300">
        <f t="shared" si="79"/>
        <v>-0.69130786370023023</v>
      </c>
      <c r="R300">
        <f t="shared" si="80"/>
        <v>-1.0699278006173798</v>
      </c>
      <c r="S300">
        <f t="shared" si="81"/>
        <v>0.27729874957966305</v>
      </c>
      <c r="T300">
        <f t="shared" si="81"/>
        <v>1.8379854031152887</v>
      </c>
      <c r="U300">
        <f t="shared" si="81"/>
        <v>3.5177521347340215</v>
      </c>
      <c r="V300">
        <f t="shared" si="81"/>
        <v>0.50092050472027105</v>
      </c>
      <c r="W300">
        <f t="shared" si="81"/>
        <v>0.34303328331592825</v>
      </c>
      <c r="X300">
        <f t="shared" si="85"/>
        <v>6.4769900754651726</v>
      </c>
      <c r="Y300">
        <f t="shared" si="86"/>
        <v>1.8682559079262036</v>
      </c>
      <c r="Z300">
        <f t="shared" si="91"/>
        <v>4.2812903269694703E-2</v>
      </c>
      <c r="AA300">
        <f t="shared" si="91"/>
        <v>0.28377153302698027</v>
      </c>
      <c r="AB300">
        <f t="shared" si="91"/>
        <v>0.54311525782002668</v>
      </c>
      <c r="AC300">
        <f t="shared" si="91"/>
        <v>7.7338470320922226E-2</v>
      </c>
      <c r="AD300">
        <f t="shared" si="91"/>
        <v>5.2961835562376068E-2</v>
      </c>
      <c r="AE300">
        <f t="shared" si="88"/>
        <v>1</v>
      </c>
      <c r="AF300" s="17">
        <f t="shared" si="87"/>
        <v>9.1280125360663948</v>
      </c>
      <c r="AG300">
        <f t="shared" si="89"/>
        <v>34057.027284312921</v>
      </c>
      <c r="AH300">
        <f t="shared" si="92"/>
        <v>0.10316029467936308</v>
      </c>
      <c r="AI300">
        <f t="shared" si="82"/>
        <v>4.4165917173807729E-3</v>
      </c>
      <c r="AJ300">
        <f t="shared" si="82"/>
        <v>2.9273954968677896E-2</v>
      </c>
      <c r="AK300">
        <f t="shared" si="82"/>
        <v>5.6027930041572208E-2</v>
      </c>
      <c r="AL300">
        <f t="shared" si="82"/>
        <v>7.9782593883575125E-3</v>
      </c>
      <c r="AM300">
        <f t="shared" si="82"/>
        <v>5.4635585633746866E-3</v>
      </c>
      <c r="AO300" s="32">
        <f t="shared" si="77"/>
        <v>43.817404530902493</v>
      </c>
      <c r="AP300">
        <f t="shared" si="77"/>
        <v>290.429545940163</v>
      </c>
      <c r="AQ300">
        <f t="shared" si="77"/>
        <v>555.85814418829568</v>
      </c>
      <c r="AR300">
        <f t="shared" si="77"/>
        <v>79.153030536282301</v>
      </c>
      <c r="AS300" s="33">
        <f t="shared" si="77"/>
        <v>54.204456981511278</v>
      </c>
      <c r="AW300">
        <f>(((AO300-labtown_av20!AO300)/labtown_av20!AO300)/10)*100</f>
        <v>0.27005392247451621</v>
      </c>
      <c r="AX300">
        <f>(((AP300-labtown_av20!AP300)/labtown_av20!AP300)/10)*100</f>
        <v>0.2700539224745192</v>
      </c>
      <c r="AY300">
        <f>(((AQ300-labtown_av20!AQ300)/labtown_av20!AQ300)/10)*100</f>
        <v>0.16344337940622089</v>
      </c>
      <c r="AZ300">
        <f>(((AR300-labtown_av20!AR300)/labtown_av20!AR300)/10)*100</f>
        <v>9.2985225691563839E-2</v>
      </c>
      <c r="BA300">
        <f>(((AS300-labtown_av20!AS300)/labtown_av20!AS300)/10)*100</f>
        <v>0.27005392247451837</v>
      </c>
    </row>
    <row r="301" spans="1:53" x14ac:dyDescent="0.35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4.0625383278739404</v>
      </c>
      <c r="K301">
        <v>3.9899930005904767</v>
      </c>
      <c r="L301">
        <v>15</v>
      </c>
      <c r="M301">
        <v>4.1454472733407597</v>
      </c>
      <c r="N301">
        <f t="shared" si="83"/>
        <v>-4.3036261826770428</v>
      </c>
      <c r="O301">
        <f t="shared" si="84"/>
        <v>-0.90181309133852139</v>
      </c>
      <c r="P301">
        <f t="shared" si="78"/>
        <v>1.0274735035708744</v>
      </c>
      <c r="Q301">
        <f t="shared" si="79"/>
        <v>-0.89899930005904771</v>
      </c>
      <c r="R301">
        <f t="shared" si="80"/>
        <v>-1.1535633740632627</v>
      </c>
      <c r="S301">
        <f t="shared" si="81"/>
        <v>1.3519446038681703E-2</v>
      </c>
      <c r="T301">
        <f t="shared" si="81"/>
        <v>0.40583317966659199</v>
      </c>
      <c r="U301">
        <f t="shared" si="81"/>
        <v>2.7939978842054765</v>
      </c>
      <c r="V301">
        <f t="shared" si="81"/>
        <v>0.40697671761251974</v>
      </c>
      <c r="W301">
        <f t="shared" si="81"/>
        <v>0.31551048201093551</v>
      </c>
      <c r="X301">
        <f t="shared" si="85"/>
        <v>3.9358377095342054</v>
      </c>
      <c r="Y301">
        <f t="shared" si="86"/>
        <v>1.3701237460061417</v>
      </c>
      <c r="Z301">
        <f t="shared" si="91"/>
        <v>3.434960238815764E-3</v>
      </c>
      <c r="AA301">
        <f t="shared" si="91"/>
        <v>0.10311227484901077</v>
      </c>
      <c r="AB301">
        <f t="shared" si="91"/>
        <v>0.70988645630313296</v>
      </c>
      <c r="AC301">
        <f t="shared" si="91"/>
        <v>0.10340281984357638</v>
      </c>
      <c r="AD301">
        <f t="shared" si="91"/>
        <v>8.0163488765464169E-2</v>
      </c>
      <c r="AE301">
        <f t="shared" si="88"/>
        <v>1</v>
      </c>
      <c r="AF301" s="17">
        <f t="shared" si="87"/>
        <v>8.6284315092255301</v>
      </c>
      <c r="AG301">
        <f t="shared" si="89"/>
        <v>14581.634886798332</v>
      </c>
      <c r="AH301">
        <f t="shared" si="92"/>
        <v>7.6167266169948247E-2</v>
      </c>
      <c r="AI301">
        <f t="shared" si="82"/>
        <v>2.6163153079306929E-4</v>
      </c>
      <c r="AJ301">
        <f t="shared" si="82"/>
        <v>7.8537800838134626E-3</v>
      </c>
      <c r="AK301">
        <f t="shared" si="82"/>
        <v>5.4070110667682067E-2</v>
      </c>
      <c r="AL301">
        <f t="shared" si="82"/>
        <v>7.8759101017488887E-3</v>
      </c>
      <c r="AM301">
        <f t="shared" si="82"/>
        <v>6.105833785910765E-3</v>
      </c>
      <c r="AO301" s="32">
        <f t="shared" ref="AO301:AS351" si="93">AI301*$C301*0.5</f>
        <v>2.5956699999423627</v>
      </c>
      <c r="AP301">
        <f t="shared" si="93"/>
        <v>77.918060135584568</v>
      </c>
      <c r="AQ301">
        <f t="shared" si="93"/>
        <v>536.43444170599844</v>
      </c>
      <c r="AR301">
        <f t="shared" si="93"/>
        <v>78.137614038277604</v>
      </c>
      <c r="AS301" s="33">
        <f t="shared" si="93"/>
        <v>60.576527357699156</v>
      </c>
      <c r="AW301">
        <f>(((AO301-labtown_av20!AO301)/labtown_av20!AO301)/10)*100</f>
        <v>0.31372245826032841</v>
      </c>
      <c r="AX301">
        <f>(((AP301-labtown_av20!AP301)/labtown_av20!AP301)/10)*100</f>
        <v>0.3137224582603278</v>
      </c>
      <c r="AY301">
        <f>(((AQ301-labtown_av20!AQ301)/labtown_av20!AQ301)/10)*100</f>
        <v>9.168369219359826E-2</v>
      </c>
      <c r="AZ301">
        <f>(((AR301-labtown_av20!AR301)/labtown_av20!AR301)/10)*100</f>
        <v>-5.3680110528649898E-2</v>
      </c>
      <c r="BA301">
        <f>(((AS301-labtown_av20!AS301)/labtown_av20!AS301)/10)*100</f>
        <v>0.31372245826032558</v>
      </c>
    </row>
    <row r="302" spans="1:53" x14ac:dyDescent="0.35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5.6684432573339203</v>
      </c>
      <c r="K302">
        <v>5.5672210563101006</v>
      </c>
      <c r="L302">
        <v>15</v>
      </c>
      <c r="M302">
        <v>5.78412577278971</v>
      </c>
      <c r="N302">
        <f t="shared" si="83"/>
        <v>-6.5977760819055824</v>
      </c>
      <c r="O302">
        <f t="shared" si="84"/>
        <v>-2.0488880409527912</v>
      </c>
      <c r="P302">
        <f t="shared" si="78"/>
        <v>0.85254457375469794</v>
      </c>
      <c r="Q302">
        <f t="shared" si="79"/>
        <v>-1.0567221056310101</v>
      </c>
      <c r="R302">
        <f t="shared" si="80"/>
        <v>-1.2548573409913641</v>
      </c>
      <c r="S302">
        <f t="shared" si="81"/>
        <v>1.3633967511989221E-3</v>
      </c>
      <c r="T302">
        <f t="shared" si="81"/>
        <v>0.12887813114537161</v>
      </c>
      <c r="U302">
        <f t="shared" si="81"/>
        <v>2.3456078367670767</v>
      </c>
      <c r="V302">
        <f t="shared" si="81"/>
        <v>0.34759331917826081</v>
      </c>
      <c r="W302">
        <f t="shared" si="81"/>
        <v>0.28511651976335906</v>
      </c>
      <c r="X302">
        <f t="shared" si="85"/>
        <v>3.1085592036052674</v>
      </c>
      <c r="Y302">
        <f t="shared" si="86"/>
        <v>1.1341593402609489</v>
      </c>
      <c r="Z302">
        <f t="shared" si="91"/>
        <v>4.3859442973377243E-4</v>
      </c>
      <c r="AA302">
        <f t="shared" si="91"/>
        <v>4.1459120674266201E-2</v>
      </c>
      <c r="AB302">
        <f t="shared" si="91"/>
        <v>0.75456431199594676</v>
      </c>
      <c r="AC302">
        <f t="shared" si="91"/>
        <v>0.11181814352293065</v>
      </c>
      <c r="AD302">
        <f t="shared" si="91"/>
        <v>9.1719829377122544E-2</v>
      </c>
      <c r="AE302">
        <f t="shared" si="88"/>
        <v>0.99999999999999989</v>
      </c>
      <c r="AF302" s="17">
        <f t="shared" si="87"/>
        <v>9.2305467269012063</v>
      </c>
      <c r="AG302">
        <f t="shared" si="89"/>
        <v>22571.837166062865</v>
      </c>
      <c r="AH302">
        <f t="shared" si="92"/>
        <v>7.0895669113984039E-2</v>
      </c>
      <c r="AI302">
        <f t="shared" si="82"/>
        <v>3.1094445565642051E-5</v>
      </c>
      <c r="AJ302">
        <f t="shared" si="82"/>
        <v>2.9392721010795112E-3</v>
      </c>
      <c r="AK302">
        <f t="shared" si="82"/>
        <v>5.3495341788485661E-2</v>
      </c>
      <c r="AL302">
        <f t="shared" si="82"/>
        <v>7.9274221041416692E-3</v>
      </c>
      <c r="AM302">
        <f t="shared" si="82"/>
        <v>6.5025386747115527E-3</v>
      </c>
      <c r="AO302" s="32">
        <f t="shared" si="93"/>
        <v>0.30849079724803552</v>
      </c>
      <c r="AP302">
        <f t="shared" si="93"/>
        <v>29.160783454934201</v>
      </c>
      <c r="AQ302">
        <f t="shared" si="93"/>
        <v>530.73210784697051</v>
      </c>
      <c r="AR302">
        <f t="shared" si="93"/>
        <v>78.648669257205526</v>
      </c>
      <c r="AS302" s="33">
        <f t="shared" si="93"/>
        <v>64.512272317679162</v>
      </c>
      <c r="AW302">
        <f>(((AO302-labtown_av20!AO302)/labtown_av20!AO302)/10)*100</f>
        <v>0.36865648921778404</v>
      </c>
      <c r="AX302">
        <f>(((AP302-labtown_av20!AP302)/labtown_av20!AP302)/10)*100</f>
        <v>0.3686564892177846</v>
      </c>
      <c r="AY302">
        <f>(((AQ302-labtown_av20!AQ302)/labtown_av20!AQ302)/10)*100</f>
        <v>5.8527639810535742E-2</v>
      </c>
      <c r="AZ302">
        <f>(((AR302-labtown_av20!AR302)/labtown_av20!AR302)/10)*100</f>
        <v>-0.14305428037368303</v>
      </c>
      <c r="BA302">
        <f>(((AS302-labtown_av20!AS302)/labtown_av20!AS302)/10)*100</f>
        <v>0.36865648921778549</v>
      </c>
    </row>
    <row r="303" spans="1:53" x14ac:dyDescent="0.35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7.3569961053398298</v>
      </c>
      <c r="K303">
        <v>7.2256211748873467</v>
      </c>
      <c r="L303">
        <v>15</v>
      </c>
      <c r="M303">
        <v>7.5071388829998202</v>
      </c>
      <c r="N303">
        <f t="shared" si="83"/>
        <v>-9.0099944361997562</v>
      </c>
      <c r="O303">
        <f t="shared" si="84"/>
        <v>-3.2549972180998781</v>
      </c>
      <c r="P303">
        <f t="shared" si="78"/>
        <v>0.66861292423976759</v>
      </c>
      <c r="Q303">
        <f t="shared" si="79"/>
        <v>-1.2225621174887347</v>
      </c>
      <c r="R303">
        <f t="shared" si="80"/>
        <v>-1.347660821516141</v>
      </c>
      <c r="S303">
        <f t="shared" si="81"/>
        <v>1.2218253581636592E-4</v>
      </c>
      <c r="T303">
        <f t="shared" si="81"/>
        <v>3.8580927991513032E-2</v>
      </c>
      <c r="U303">
        <f t="shared" si="81"/>
        <v>1.9515285245057752</v>
      </c>
      <c r="V303">
        <f t="shared" si="81"/>
        <v>0.29447472073434044</v>
      </c>
      <c r="W303">
        <f t="shared" si="81"/>
        <v>0.25984737968881166</v>
      </c>
      <c r="X303">
        <f t="shared" si="85"/>
        <v>2.5445537354562568</v>
      </c>
      <c r="Y303">
        <f t="shared" si="86"/>
        <v>0.93395528510093173</v>
      </c>
      <c r="Z303">
        <f t="shared" si="91"/>
        <v>4.8017274744035896E-5</v>
      </c>
      <c r="AA303">
        <f t="shared" si="91"/>
        <v>1.5162158870500408E-2</v>
      </c>
      <c r="AB303">
        <f t="shared" si="91"/>
        <v>0.76694333364347367</v>
      </c>
      <c r="AC303">
        <f t="shared" si="91"/>
        <v>0.11572745217799026</v>
      </c>
      <c r="AD303">
        <f t="shared" si="91"/>
        <v>0.10211903803329159</v>
      </c>
      <c r="AE303">
        <f t="shared" si="88"/>
        <v>1</v>
      </c>
      <c r="AF303" s="17">
        <f t="shared" si="87"/>
        <v>9.8021073208252112</v>
      </c>
      <c r="AG303">
        <f t="shared" si="89"/>
        <v>34747.955696886005</v>
      </c>
      <c r="AH303">
        <f t="shared" si="92"/>
        <v>6.5157091520818278E-2</v>
      </c>
      <c r="AI303">
        <f t="shared" si="82"/>
        <v>3.1286659650774229E-6</v>
      </c>
      <c r="AJ303">
        <f t="shared" si="82"/>
        <v>9.8792217317838181E-4</v>
      </c>
      <c r="AK303">
        <f t="shared" si="82"/>
        <v>4.9971796981489285E-2</v>
      </c>
      <c r="AL303">
        <f t="shared" si="82"/>
        <v>7.5404641930324314E-3</v>
      </c>
      <c r="AM303">
        <f t="shared" si="82"/>
        <v>6.6537795071531028E-3</v>
      </c>
      <c r="AO303" s="32">
        <f t="shared" si="93"/>
        <v>3.1039777051242608E-2</v>
      </c>
      <c r="AP303">
        <f t="shared" si="93"/>
        <v>9.8012649294368561</v>
      </c>
      <c r="AQ303">
        <f t="shared" si="93"/>
        <v>495.77470221145882</v>
      </c>
      <c r="AR303">
        <f t="shared" si="93"/>
        <v>74.809624941476514</v>
      </c>
      <c r="AS303" s="33">
        <f t="shared" si="93"/>
        <v>66.012746248878742</v>
      </c>
      <c r="AW303">
        <f>(((AO303-labtown_av20!AO303)/labtown_av20!AO303)/10)*100</f>
        <v>0.40944252617076576</v>
      </c>
      <c r="AX303">
        <f>(((AP303-labtown_av20!AP303)/labtown_av20!AP303)/10)*100</f>
        <v>0.4094425261707671</v>
      </c>
      <c r="AY303">
        <f>(((AQ303-labtown_av20!AQ303)/labtown_av20!AQ303)/10)*100</f>
        <v>7.1601351778626827E-3</v>
      </c>
      <c r="AZ303">
        <f>(((AR303-labtown_av20!AR303)/labtown_av20!AR303)/10)*100</f>
        <v>-0.25235356872545928</v>
      </c>
      <c r="BA303">
        <f>(((AS303-labtown_av20!AS303)/labtown_av20!AS303)/10)*100</f>
        <v>0.40944252617076804</v>
      </c>
    </row>
    <row r="304" spans="1:53" x14ac:dyDescent="0.35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9.5796877136266403</v>
      </c>
      <c r="K304">
        <v>9.4086218615975739</v>
      </c>
      <c r="L304">
        <v>15</v>
      </c>
      <c r="M304">
        <v>9.7751915445169502</v>
      </c>
      <c r="N304">
        <f t="shared" si="83"/>
        <v>-12.185268162323759</v>
      </c>
      <c r="O304">
        <f t="shared" si="84"/>
        <v>-4.8426340811618793</v>
      </c>
      <c r="P304">
        <f t="shared" si="78"/>
        <v>0.42649830262281352</v>
      </c>
      <c r="Q304">
        <f t="shared" si="79"/>
        <v>-1.4408621861597575</v>
      </c>
      <c r="R304">
        <f t="shared" si="80"/>
        <v>-1.4717479623287866</v>
      </c>
      <c r="S304">
        <f t="shared" si="81"/>
        <v>5.1051120254710811E-6</v>
      </c>
      <c r="T304">
        <f t="shared" si="81"/>
        <v>7.886253636487742E-3</v>
      </c>
      <c r="U304">
        <f t="shared" si="81"/>
        <v>1.5318839267557769</v>
      </c>
      <c r="V304">
        <f t="shared" si="81"/>
        <v>0.23672357088431914</v>
      </c>
      <c r="W304">
        <f t="shared" si="81"/>
        <v>0.22952393514959887</v>
      </c>
      <c r="X304">
        <f t="shared" si="85"/>
        <v>2.0060227915382081</v>
      </c>
      <c r="Y304">
        <f t="shared" si="86"/>
        <v>0.69615405115925222</v>
      </c>
      <c r="Z304">
        <f t="shared" si="91"/>
        <v>2.5448923347259215E-6</v>
      </c>
      <c r="AA304">
        <f t="shared" si="91"/>
        <v>3.9312881537305975E-3</v>
      </c>
      <c r="AB304">
        <f t="shared" si="91"/>
        <v>0.76364233408391935</v>
      </c>
      <c r="AC304">
        <f t="shared" si="91"/>
        <v>0.1180064214040164</v>
      </c>
      <c r="AD304">
        <f t="shared" si="91"/>
        <v>0.11441741146599889</v>
      </c>
      <c r="AE304">
        <f t="shared" si="88"/>
        <v>1</v>
      </c>
      <c r="AF304" s="18">
        <f t="shared" si="87"/>
        <v>9.9154847935456214</v>
      </c>
      <c r="AG304">
        <f t="shared" si="89"/>
        <v>32951.51868159866</v>
      </c>
      <c r="AH304">
        <f t="shared" si="92"/>
        <v>6.3996857544554628E-2</v>
      </c>
      <c r="AI304">
        <f t="shared" si="82"/>
        <v>1.6286511221168384E-7</v>
      </c>
      <c r="AJ304">
        <f t="shared" si="82"/>
        <v>2.5159008794089225E-4</v>
      </c>
      <c r="AK304">
        <f t="shared" si="82"/>
        <v>4.8870709669359781E-2</v>
      </c>
      <c r="AL304">
        <f t="shared" si="82"/>
        <v>7.5520401399355201E-3</v>
      </c>
      <c r="AM304">
        <f t="shared" si="82"/>
        <v>7.3223547822062222E-3</v>
      </c>
      <c r="AO304" s="34">
        <f t="shared" si="93"/>
        <v>1.615799458588471E-3</v>
      </c>
      <c r="AP304" s="35">
        <f t="shared" si="93"/>
        <v>2.4960479402902847</v>
      </c>
      <c r="AQ304" s="35">
        <f t="shared" si="93"/>
        <v>484.85071573800798</v>
      </c>
      <c r="AR304" s="35">
        <f t="shared" si="93"/>
        <v>74.924470954134833</v>
      </c>
      <c r="AS304" s="36">
        <f t="shared" si="93"/>
        <v>72.645741816722463</v>
      </c>
      <c r="AT304">
        <f>SUM(AO285:AS304)</f>
        <v>10863.00307589871</v>
      </c>
      <c r="AU304">
        <f>C304*0.5</f>
        <v>9921.0901380053492</v>
      </c>
      <c r="AW304">
        <f>(((AO304-labtown_av20!AO304)/labtown_av20!AO304)/10)*100</f>
        <v>0.50171012361377543</v>
      </c>
      <c r="AX304">
        <f>(((AP304-labtown_av20!AP304)/labtown_av20!AP304)/10)*100</f>
        <v>0.50171012361377565</v>
      </c>
      <c r="AY304">
        <f>(((AQ304-labtown_av20!AQ304)/labtown_av20!AQ304)/10)*100</f>
        <v>-2.3639372744613214E-2</v>
      </c>
      <c r="AZ304">
        <f>(((AR304-labtown_av20!AR304)/labtown_av20!AR304)/10)*100</f>
        <v>-0.3591894522667704</v>
      </c>
      <c r="BA304">
        <f>(((AS304-labtown_av20!AS304)/labtown_av20!AS304)/10)*100</f>
        <v>0.5017101236137762</v>
      </c>
    </row>
    <row r="305" spans="1:53" x14ac:dyDescent="0.35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28.020530137187102</v>
      </c>
      <c r="K305">
        <v>27.520163527594541</v>
      </c>
      <c r="L305">
        <v>33.357773972841798</v>
      </c>
      <c r="M305">
        <v>28.592377691007201</v>
      </c>
      <c r="N305">
        <f t="shared" si="83"/>
        <v>-38.529328767410156</v>
      </c>
      <c r="O305">
        <f t="shared" si="84"/>
        <v>-18.014664383705078</v>
      </c>
      <c r="P305">
        <f t="shared" si="78"/>
        <v>-1.7022363185150273</v>
      </c>
      <c r="Q305">
        <f t="shared" si="79"/>
        <v>-3.2520163527594543</v>
      </c>
      <c r="R305">
        <f t="shared" si="80"/>
        <v>-3.3364666654922743</v>
      </c>
      <c r="S305">
        <f t="shared" si="81"/>
        <v>1.8489498208245438E-17</v>
      </c>
      <c r="T305">
        <f t="shared" si="81"/>
        <v>1.5008271061597594E-8</v>
      </c>
      <c r="U305">
        <f t="shared" si="81"/>
        <v>0.18227544197632892</v>
      </c>
      <c r="V305">
        <f t="shared" si="81"/>
        <v>3.8696104119544696E-2</v>
      </c>
      <c r="W305">
        <f t="shared" si="81"/>
        <v>3.5562389813438518E-2</v>
      </c>
      <c r="X305">
        <f t="shared" si="85"/>
        <v>0.25653395091758319</v>
      </c>
      <c r="Y305">
        <f t="shared" si="86"/>
        <v>-1.3604942608786366</v>
      </c>
      <c r="Z305">
        <f t="shared" si="91"/>
        <v>7.2074273764198831E-17</v>
      </c>
      <c r="AA305">
        <f t="shared" si="91"/>
        <v>5.8504034292206842E-8</v>
      </c>
      <c r="AB305">
        <f t="shared" si="91"/>
        <v>0.71053145723736444</v>
      </c>
      <c r="AC305">
        <f t="shared" si="91"/>
        <v>0.15084203857280715</v>
      </c>
      <c r="AD305">
        <f t="shared" si="91"/>
        <v>0.1386264456857941</v>
      </c>
      <c r="AE305">
        <f t="shared" si="88"/>
        <v>1.0000000000000002</v>
      </c>
      <c r="AF305" s="16">
        <f t="shared" si="87"/>
        <v>9.3332106495075688</v>
      </c>
      <c r="AG305">
        <f t="shared" si="89"/>
        <v>4362.7796468784236</v>
      </c>
      <c r="AH305">
        <f>AG305/C409</f>
        <v>1.4325140871948057E-2</v>
      </c>
      <c r="AI305">
        <f t="shared" si="82"/>
        <v>1.0324741249154983E-18</v>
      </c>
      <c r="AJ305">
        <f t="shared" si="82"/>
        <v>8.3807853281314297E-10</v>
      </c>
      <c r="AK305">
        <f t="shared" si="82"/>
        <v>1.0178463218875783E-2</v>
      </c>
      <c r="AL305">
        <f t="shared" si="82"/>
        <v>2.1608334519672852E-3</v>
      </c>
      <c r="AM305">
        <f t="shared" si="82"/>
        <v>1.9858433630264567E-3</v>
      </c>
      <c r="AO305" s="29">
        <f t="shared" si="93"/>
        <v>6.4926676120976824E-15</v>
      </c>
      <c r="AP305" s="30">
        <f t="shared" si="93"/>
        <v>5.2702195774984485E-6</v>
      </c>
      <c r="AQ305" s="30">
        <f t="shared" si="93"/>
        <v>64.006813233727286</v>
      </c>
      <c r="AR305" s="30">
        <f t="shared" si="93"/>
        <v>13.588305053042816</v>
      </c>
      <c r="AS305" s="31">
        <f t="shared" si="93"/>
        <v>12.487887661955948</v>
      </c>
      <c r="AW305">
        <f>(((AO305-labtown_av20!AO305)/labtown_av20!AO305)/10)*100</f>
        <v>0.78646561303385309</v>
      </c>
      <c r="AX305">
        <f>(((AP305-labtown_av20!AP305)/labtown_av20!AP305)/10)*100</f>
        <v>0.78646561303385054</v>
      </c>
      <c r="AY305">
        <f>(((AQ305-labtown_av20!AQ305)/labtown_av20!AQ305)/10)*100</f>
        <v>-0.7170240339849292</v>
      </c>
      <c r="AZ305">
        <f>(((AR305-labtown_av20!AR305)/labtown_av20!AR305)/10)*100</f>
        <v>-1.6010318462571331</v>
      </c>
      <c r="BA305">
        <f>(((AS305-labtown_av20!AS305)/labtown_av20!AS305)/10)*100</f>
        <v>0.78646561303385221</v>
      </c>
    </row>
    <row r="306" spans="1:53" x14ac:dyDescent="0.35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25.512115636758601</v>
      </c>
      <c r="K306">
        <v>25.056542143245032</v>
      </c>
      <c r="L306">
        <v>30.371566234236401</v>
      </c>
      <c r="M306">
        <v>26.0327710579169</v>
      </c>
      <c r="N306">
        <f t="shared" si="83"/>
        <v>-34.945879481083679</v>
      </c>
      <c r="O306">
        <f t="shared" si="84"/>
        <v>-16.22293974054184</v>
      </c>
      <c r="P306">
        <f t="shared" si="78"/>
        <v>-1.428998310432632</v>
      </c>
      <c r="Q306">
        <f t="shared" si="79"/>
        <v>-3.0056542143245033</v>
      </c>
      <c r="R306">
        <f t="shared" si="80"/>
        <v>-3.0571703901718115</v>
      </c>
      <c r="S306">
        <f t="shared" si="81"/>
        <v>6.6557557512606605E-16</v>
      </c>
      <c r="T306">
        <f t="shared" si="81"/>
        <v>9.0046490350068846E-8</v>
      </c>
      <c r="U306">
        <f t="shared" si="81"/>
        <v>0.23954875559377278</v>
      </c>
      <c r="V306">
        <f t="shared" si="81"/>
        <v>4.9506355964636532E-2</v>
      </c>
      <c r="W306">
        <f t="shared" si="81"/>
        <v>4.7020556988037816E-2</v>
      </c>
      <c r="X306">
        <f t="shared" si="85"/>
        <v>0.33607575859293815</v>
      </c>
      <c r="Y306">
        <f t="shared" si="86"/>
        <v>-1.0904186724311327</v>
      </c>
      <c r="Z306">
        <f t="shared" si="91"/>
        <v>1.9804331556451974E-15</v>
      </c>
      <c r="AA306">
        <f t="shared" si="91"/>
        <v>2.6793509513173485E-7</v>
      </c>
      <c r="AB306">
        <f t="shared" si="91"/>
        <v>0.71278201259353302</v>
      </c>
      <c r="AC306">
        <f t="shared" si="91"/>
        <v>0.14730713149888222</v>
      </c>
      <c r="AD306">
        <f t="shared" si="91"/>
        <v>0.1399105879724877</v>
      </c>
      <c r="AE306">
        <f t="shared" si="88"/>
        <v>1</v>
      </c>
      <c r="AF306" s="17">
        <f t="shared" si="87"/>
        <v>8.8419653060436207</v>
      </c>
      <c r="AG306">
        <f t="shared" si="89"/>
        <v>3224.9484201235346</v>
      </c>
      <c r="AH306">
        <f t="shared" ref="AH306:AH324" si="94">AG306/C410</f>
        <v>1.5952159658829703E-2</v>
      </c>
      <c r="AI306">
        <f t="shared" si="82"/>
        <v>3.1592185892492126E-17</v>
      </c>
      <c r="AJ306">
        <f t="shared" si="82"/>
        <v>4.2741434157451598E-9</v>
      </c>
      <c r="AK306">
        <f t="shared" si="82"/>
        <v>1.1370412466834004E-2</v>
      </c>
      <c r="AL306">
        <f t="shared" si="82"/>
        <v>2.3498668805543911E-3</v>
      </c>
      <c r="AM306">
        <f t="shared" si="82"/>
        <v>2.2318760372978625E-3</v>
      </c>
      <c r="AO306" s="32">
        <f t="shared" si="93"/>
        <v>1.9866605582618408E-13</v>
      </c>
      <c r="AP306">
        <f t="shared" si="93"/>
        <v>2.6877760764358502E-5</v>
      </c>
      <c r="AQ306">
        <f t="shared" si="93"/>
        <v>71.502333063936987</v>
      </c>
      <c r="AR306">
        <f t="shared" si="93"/>
        <v>14.777033360874968</v>
      </c>
      <c r="AS306" s="33">
        <f t="shared" si="93"/>
        <v>14.035053191058649</v>
      </c>
      <c r="AW306">
        <f>(((AO306-labtown_av20!AO306)/labtown_av20!AO306)/10)*100</f>
        <v>0.71776796524601594</v>
      </c>
      <c r="AX306">
        <f>(((AP306-labtown_av20!AP306)/labtown_av20!AP306)/10)*100</f>
        <v>0.71776796524601616</v>
      </c>
      <c r="AY306">
        <f>(((AQ306-labtown_av20!AQ306)/labtown_av20!AQ306)/10)*100</f>
        <v>-0.65136004172652606</v>
      </c>
      <c r="AZ306">
        <f>(((AR306-labtown_av20!AR306)/labtown_av20!AR306)/10)*100</f>
        <v>-1.4655050969105765</v>
      </c>
      <c r="BA306">
        <f>(((AS306-labtown_av20!AS306)/labtown_av20!AS306)/10)*100</f>
        <v>0.71776796524601594</v>
      </c>
    </row>
    <row r="307" spans="1:53" x14ac:dyDescent="0.35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24.411803351564199</v>
      </c>
      <c r="K307">
        <v>23.9758782917148</v>
      </c>
      <c r="L307">
        <v>29.061670656624099</v>
      </c>
      <c r="M307">
        <v>24.910003419963498</v>
      </c>
      <c r="N307">
        <f t="shared" si="83"/>
        <v>-33.374004787948913</v>
      </c>
      <c r="O307">
        <f t="shared" si="84"/>
        <v>-15.437002393974456</v>
      </c>
      <c r="P307">
        <f t="shared" si="78"/>
        <v>-1.3091428650810979</v>
      </c>
      <c r="Q307">
        <f t="shared" si="79"/>
        <v>-2.8975878291714801</v>
      </c>
      <c r="R307">
        <f t="shared" si="80"/>
        <v>-2.9235779725123954</v>
      </c>
      <c r="S307">
        <f t="shared" si="81"/>
        <v>3.2051907563447189E-15</v>
      </c>
      <c r="T307">
        <f t="shared" si="81"/>
        <v>1.9760368678765115E-7</v>
      </c>
      <c r="U307">
        <f t="shared" si="81"/>
        <v>0.27005142772089474</v>
      </c>
      <c r="V307">
        <f t="shared" si="81"/>
        <v>5.5156105669684805E-2</v>
      </c>
      <c r="W307">
        <f t="shared" si="81"/>
        <v>5.3741058864827509E-2</v>
      </c>
      <c r="X307">
        <f t="shared" si="85"/>
        <v>0.37894878985909702</v>
      </c>
      <c r="Y307">
        <f t="shared" si="86"/>
        <v>-0.97035420213440426</v>
      </c>
      <c r="Z307">
        <f t="shared" si="91"/>
        <v>8.458110547170481E-15</v>
      </c>
      <c r="AA307">
        <f t="shared" si="91"/>
        <v>5.2145221749124808E-7</v>
      </c>
      <c r="AB307">
        <f t="shared" si="91"/>
        <v>0.71263303894256225</v>
      </c>
      <c r="AC307">
        <f t="shared" si="91"/>
        <v>0.14555028844449741</v>
      </c>
      <c r="AD307">
        <f t="shared" si="91"/>
        <v>0.14181615116071442</v>
      </c>
      <c r="AE307">
        <f t="shared" si="88"/>
        <v>1</v>
      </c>
      <c r="AF307" s="17">
        <f t="shared" si="87"/>
        <v>9.3885152670662713</v>
      </c>
      <c r="AG307">
        <f t="shared" si="89"/>
        <v>6058.801732328212</v>
      </c>
      <c r="AH307">
        <f t="shared" si="94"/>
        <v>1.5820860479464093E-2</v>
      </c>
      <c r="AI307">
        <f t="shared" si="82"/>
        <v>1.3381458688666788E-16</v>
      </c>
      <c r="AJ307">
        <f t="shared" si="82"/>
        <v>8.2498227796362022E-9</v>
      </c>
      <c r="AK307">
        <f t="shared" si="82"/>
        <v>1.1274467882166779E-2</v>
      </c>
      <c r="AL307">
        <f t="shared" si="82"/>
        <v>2.3027308062261481E-3</v>
      </c>
      <c r="AM307">
        <f t="shared" si="82"/>
        <v>2.2436535412482523E-3</v>
      </c>
      <c r="AO307" s="32">
        <f t="shared" si="93"/>
        <v>8.414870778252258E-13</v>
      </c>
      <c r="AP307">
        <f t="shared" si="93"/>
        <v>5.1878643613730732E-5</v>
      </c>
      <c r="AQ307">
        <f t="shared" si="93"/>
        <v>70.898989810684967</v>
      </c>
      <c r="AR307">
        <f t="shared" si="93"/>
        <v>14.480620253982378</v>
      </c>
      <c r="AS307" s="33">
        <f t="shared" si="93"/>
        <v>14.109115500810292</v>
      </c>
      <c r="AW307">
        <f>(((AO307-labtown_av20!AO307)/labtown_av20!AO307)/10)*100</f>
        <v>0.66577165456926046</v>
      </c>
      <c r="AX307">
        <f>(((AP307-labtown_av20!AP307)/labtown_av20!AP307)/10)*100</f>
        <v>0.66577165456925702</v>
      </c>
      <c r="AY307">
        <f>(((AQ307-labtown_av20!AQ307)/labtown_av20!AQ307)/10)*100</f>
        <v>-0.64171370793419646</v>
      </c>
      <c r="AZ307">
        <f>(((AR307-labtown_av20!AR307)/labtown_av20!AR307)/10)*100</f>
        <v>-1.4230602849986529</v>
      </c>
      <c r="BA307">
        <f>(((AS307-labtown_av20!AS307)/labtown_av20!AS307)/10)*100</f>
        <v>0.66577165456925569</v>
      </c>
    </row>
    <row r="308" spans="1:53" x14ac:dyDescent="0.35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20.57362350276</v>
      </c>
      <c r="K308">
        <v>20.20623736878219</v>
      </c>
      <c r="L308">
        <v>24.492408931857199</v>
      </c>
      <c r="M308">
        <v>20.9934933701633</v>
      </c>
      <c r="N308">
        <f t="shared" si="83"/>
        <v>-27.890890718228636</v>
      </c>
      <c r="O308">
        <f t="shared" si="84"/>
        <v>-12.695445359114318</v>
      </c>
      <c r="P308">
        <f t="shared" si="78"/>
        <v>-0.89105541726493154</v>
      </c>
      <c r="Q308">
        <f t="shared" si="79"/>
        <v>-2.5206237368782189</v>
      </c>
      <c r="R308">
        <f t="shared" si="80"/>
        <v>-2.5388974273001459</v>
      </c>
      <c r="S308">
        <f t="shared" si="81"/>
        <v>7.7115213571246444E-13</v>
      </c>
      <c r="T308">
        <f t="shared" si="81"/>
        <v>3.0650540347766602E-6</v>
      </c>
      <c r="U308">
        <f t="shared" si="81"/>
        <v>0.41022256821637687</v>
      </c>
      <c r="V308">
        <f t="shared" si="81"/>
        <v>8.0409436773654364E-2</v>
      </c>
      <c r="W308">
        <f t="shared" si="81"/>
        <v>7.8953403685265419E-2</v>
      </c>
      <c r="X308">
        <f t="shared" si="85"/>
        <v>0.56958847373010257</v>
      </c>
      <c r="Y308">
        <f t="shared" si="86"/>
        <v>-0.56284115481576191</v>
      </c>
      <c r="Z308">
        <f t="shared" si="91"/>
        <v>1.3538759495296109E-12</v>
      </c>
      <c r="AA308">
        <f t="shared" si="91"/>
        <v>5.3811728574918893E-6</v>
      </c>
      <c r="AB308">
        <f t="shared" si="91"/>
        <v>0.72020868949458294</v>
      </c>
      <c r="AC308">
        <f t="shared" si="91"/>
        <v>0.14117110946271727</v>
      </c>
      <c r="AD308">
        <f t="shared" si="91"/>
        <v>0.13861481986848842</v>
      </c>
      <c r="AE308">
        <f t="shared" si="88"/>
        <v>1</v>
      </c>
      <c r="AF308" s="17">
        <f t="shared" si="87"/>
        <v>8.8928132015222179</v>
      </c>
      <c r="AG308">
        <f t="shared" si="89"/>
        <v>4908.9943992913841</v>
      </c>
      <c r="AH308">
        <f t="shared" si="94"/>
        <v>1.9757677981813042E-2</v>
      </c>
      <c r="AI308">
        <f t="shared" si="82"/>
        <v>2.6749445038127416E-14</v>
      </c>
      <c r="AJ308">
        <f t="shared" si="82"/>
        <v>1.0631948048279747E-7</v>
      </c>
      <c r="AK308">
        <f t="shared" si="82"/>
        <v>1.4229651366737548E-2</v>
      </c>
      <c r="AL308">
        <f t="shared" si="82"/>
        <v>2.7892133210996478E-3</v>
      </c>
      <c r="AM308">
        <f t="shared" si="82"/>
        <v>2.7387069744686148E-3</v>
      </c>
      <c r="AO308" s="32">
        <f t="shared" si="93"/>
        <v>1.6821269535917055E-10</v>
      </c>
      <c r="AP308">
        <f t="shared" si="93"/>
        <v>6.6858532413314228E-4</v>
      </c>
      <c r="AQ308">
        <f t="shared" si="93"/>
        <v>89.482529712616113</v>
      </c>
      <c r="AR308">
        <f t="shared" si="93"/>
        <v>17.539843910971854</v>
      </c>
      <c r="AS308" s="33">
        <f t="shared" si="93"/>
        <v>17.222236996606298</v>
      </c>
      <c r="AW308">
        <f>(((AO308-labtown_av20!AO308)/labtown_av20!AO308)/10)*100</f>
        <v>0.58813797100343035</v>
      </c>
      <c r="AX308">
        <f>(((AP308-labtown_av20!AP308)/labtown_av20!AP308)/10)*100</f>
        <v>0.58813797100342968</v>
      </c>
      <c r="AY308">
        <f>(((AQ308-labtown_av20!AQ308)/labtown_av20!AQ308)/10)*100</f>
        <v>-0.51683164614896404</v>
      </c>
      <c r="AZ308">
        <f>(((AR308-labtown_av20!AR308)/labtown_av20!AR308)/10)*100</f>
        <v>-1.1886448453033629</v>
      </c>
      <c r="BA308">
        <f>(((AS308-labtown_av20!AS308)/labtown_av20!AS308)/10)*100</f>
        <v>0.58813797100342979</v>
      </c>
    </row>
    <row r="309" spans="1:53" x14ac:dyDescent="0.35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19.590949786951299</v>
      </c>
      <c r="K309">
        <v>19.24111139789861</v>
      </c>
      <c r="L309">
        <v>23.322559270180101</v>
      </c>
      <c r="M309">
        <v>19.990765088725801</v>
      </c>
      <c r="N309">
        <f t="shared" si="83"/>
        <v>-26.487071124216119</v>
      </c>
      <c r="O309">
        <f t="shared" si="84"/>
        <v>-11.993535562108059</v>
      </c>
      <c r="P309">
        <f t="shared" si="78"/>
        <v>-0.7840141732214817</v>
      </c>
      <c r="Q309">
        <f t="shared" si="79"/>
        <v>-2.4241111397898614</v>
      </c>
      <c r="R309">
        <f t="shared" si="80"/>
        <v>-2.4115725468839204</v>
      </c>
      <c r="S309">
        <f t="shared" si="81"/>
        <v>3.1391434990632752E-12</v>
      </c>
      <c r="T309">
        <f t="shared" si="81"/>
        <v>6.1840598896776478E-6</v>
      </c>
      <c r="U309">
        <f t="shared" si="81"/>
        <v>0.45656957851569852</v>
      </c>
      <c r="V309">
        <f t="shared" si="81"/>
        <v>8.8556798683993021E-2</v>
      </c>
      <c r="W309">
        <f t="shared" si="81"/>
        <v>8.9674166804738123E-2</v>
      </c>
      <c r="X309">
        <f t="shared" si="85"/>
        <v>0.63480672806745853</v>
      </c>
      <c r="Y309">
        <f t="shared" si="86"/>
        <v>-0.45443469166604511</v>
      </c>
      <c r="Z309">
        <f t="shared" si="91"/>
        <v>4.9450381671595805E-12</v>
      </c>
      <c r="AA309">
        <f t="shared" si="91"/>
        <v>9.7416420089052537E-6</v>
      </c>
      <c r="AB309">
        <f t="shared" si="91"/>
        <v>0.71922611769669298</v>
      </c>
      <c r="AC309">
        <f t="shared" si="91"/>
        <v>0.13950198504289077</v>
      </c>
      <c r="AD309">
        <f t="shared" si="91"/>
        <v>0.14126215561346223</v>
      </c>
      <c r="AE309">
        <f t="shared" si="88"/>
        <v>1</v>
      </c>
      <c r="AF309" s="17">
        <f t="shared" si="87"/>
        <v>9.595459734844523</v>
      </c>
      <c r="AG309">
        <f t="shared" si="89"/>
        <v>10693.116018841434</v>
      </c>
      <c r="AH309">
        <f t="shared" si="94"/>
        <v>2.1084197295806913E-2</v>
      </c>
      <c r="AI309">
        <f t="shared" si="82"/>
        <v>1.04262160351688E-13</v>
      </c>
      <c r="AJ309">
        <f t="shared" si="82"/>
        <v>2.0539470210087916E-7</v>
      </c>
      <c r="AK309">
        <f t="shared" si="82"/>
        <v>1.5164305365814319E-2</v>
      </c>
      <c r="AL309">
        <f t="shared" si="82"/>
        <v>2.9412873758010139E-3</v>
      </c>
      <c r="AM309">
        <f t="shared" si="82"/>
        <v>2.9783991593852156E-3</v>
      </c>
      <c r="AO309" s="32">
        <f t="shared" si="93"/>
        <v>6.5564795799424337E-10</v>
      </c>
      <c r="AP309">
        <f t="shared" si="93"/>
        <v>1.2916154486060109E-3</v>
      </c>
      <c r="AQ309">
        <f t="shared" si="93"/>
        <v>95.360059814225195</v>
      </c>
      <c r="AR309">
        <f t="shared" si="93"/>
        <v>18.49615484000433</v>
      </c>
      <c r="AS309" s="33">
        <f t="shared" si="93"/>
        <v>18.729530640413898</v>
      </c>
      <c r="AW309">
        <f>(((AO309-labtown_av20!AO309)/labtown_av20!AO309)/10)*100</f>
        <v>0.57284405732846988</v>
      </c>
      <c r="AX309">
        <f>(((AP309-labtown_av20!AP309)/labtown_av20!AP309)/10)*100</f>
        <v>0.57284405732846722</v>
      </c>
      <c r="AY309">
        <f>(((AQ309-labtown_av20!AQ309)/labtown_av20!AQ309)/10)*100</f>
        <v>-0.48054769858362384</v>
      </c>
      <c r="AZ309">
        <f>(((AR309-labtown_av20!AR309)/labtown_av20!AR309)/10)*100</f>
        <v>-1.1238346128071179</v>
      </c>
      <c r="BA309">
        <f>(((AS309-labtown_av20!AS309)/labtown_av20!AS309)/10)*100</f>
        <v>0.57284405732847044</v>
      </c>
    </row>
    <row r="310" spans="1:53" x14ac:dyDescent="0.35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18.703805104095402</v>
      </c>
      <c r="K310">
        <v>18.369808584379342</v>
      </c>
      <c r="L310">
        <v>22.266434647732702</v>
      </c>
      <c r="M310">
        <v>19.0855154123422</v>
      </c>
      <c r="N310">
        <f t="shared" si="83"/>
        <v>-25.219721577279241</v>
      </c>
      <c r="O310">
        <f t="shared" si="84"/>
        <v>-11.359860788639621</v>
      </c>
      <c r="P310">
        <f t="shared" si="78"/>
        <v>-0.68737877026753058</v>
      </c>
      <c r="Q310">
        <f t="shared" si="79"/>
        <v>-2.3369808584379346</v>
      </c>
      <c r="R310">
        <f t="shared" si="80"/>
        <v>-2.2931104332626271</v>
      </c>
      <c r="S310">
        <f t="shared" si="81"/>
        <v>1.1148439563487764E-11</v>
      </c>
      <c r="T310">
        <f t="shared" si="81"/>
        <v>1.1654003503236876E-5</v>
      </c>
      <c r="U310">
        <f t="shared" si="81"/>
        <v>0.50289253980373427</v>
      </c>
      <c r="V310">
        <f t="shared" si="81"/>
        <v>9.661890447241242E-2</v>
      </c>
      <c r="W310">
        <f t="shared" si="81"/>
        <v>0.10095196864117412</v>
      </c>
      <c r="X310">
        <f t="shared" si="85"/>
        <v>0.70047506693197237</v>
      </c>
      <c r="Y310">
        <f t="shared" si="86"/>
        <v>-0.35599650708339448</v>
      </c>
      <c r="Z310">
        <f t="shared" si="91"/>
        <v>1.59155408804443E-11</v>
      </c>
      <c r="AA310">
        <f t="shared" si="91"/>
        <v>1.6637285255962823E-5</v>
      </c>
      <c r="AB310">
        <f t="shared" si="91"/>
        <v>0.71793067811302036</v>
      </c>
      <c r="AC310">
        <f t="shared" si="91"/>
        <v>0.13793339553911019</v>
      </c>
      <c r="AD310">
        <f t="shared" si="91"/>
        <v>0.1441192890466981</v>
      </c>
      <c r="AE310">
        <f t="shared" si="88"/>
        <v>1.0000000000000002</v>
      </c>
      <c r="AF310" s="17">
        <f t="shared" si="87"/>
        <v>9.2076776615028511</v>
      </c>
      <c r="AG310">
        <f t="shared" si="89"/>
        <v>7773.5335361537363</v>
      </c>
      <c r="AH310">
        <f t="shared" si="94"/>
        <v>2.105037946141191E-2</v>
      </c>
      <c r="AI310">
        <f t="shared" si="82"/>
        <v>3.3502817486696629E-13</v>
      </c>
      <c r="AJ310">
        <f t="shared" si="82"/>
        <v>3.5022116784577099E-7</v>
      </c>
      <c r="AK310">
        <f t="shared" si="82"/>
        <v>1.5112713201267849E-2</v>
      </c>
      <c r="AL310">
        <f t="shared" si="82"/>
        <v>2.9035503164992903E-3</v>
      </c>
      <c r="AM310">
        <f t="shared" si="82"/>
        <v>3.0337657221419E-3</v>
      </c>
      <c r="AO310" s="32">
        <f t="shared" si="93"/>
        <v>2.106809776251758E-9</v>
      </c>
      <c r="AP310">
        <f t="shared" si="93"/>
        <v>2.2023502368443042E-3</v>
      </c>
      <c r="AQ310">
        <f t="shared" si="93"/>
        <v>95.035624782193466</v>
      </c>
      <c r="AR310">
        <f t="shared" si="93"/>
        <v>18.258847021056166</v>
      </c>
      <c r="AS310" s="33">
        <f t="shared" si="93"/>
        <v>19.077700807712684</v>
      </c>
      <c r="AW310">
        <f>(((AO310-labtown_av20!AO310)/labtown_av20!AO310)/10)*100</f>
        <v>0.5402685692623479</v>
      </c>
      <c r="AX310">
        <f>(((AP310-labtown_av20!AP310)/labtown_av20!AP310)/10)*100</f>
        <v>0.54026856926234834</v>
      </c>
      <c r="AY310">
        <f>(((AQ310-labtown_av20!AQ310)/labtown_av20!AQ310)/10)*100</f>
        <v>-0.46466790183677154</v>
      </c>
      <c r="AZ310">
        <f>(((AR310-labtown_av20!AR310)/labtown_av20!AR310)/10)*100</f>
        <v>-1.0808133126627091</v>
      </c>
      <c r="BA310">
        <f>(((AS310-labtown_av20!AS310)/labtown_av20!AS310)/10)*100</f>
        <v>0.54026856926234734</v>
      </c>
    </row>
    <row r="311" spans="1:53" x14ac:dyDescent="0.35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17.543388844247598</v>
      </c>
      <c r="K311">
        <v>17.230114043457483</v>
      </c>
      <c r="L311">
        <v>20.8849867193424</v>
      </c>
      <c r="M311">
        <v>17.901417188007802</v>
      </c>
      <c r="N311">
        <f t="shared" si="83"/>
        <v>-23.561984063210875</v>
      </c>
      <c r="O311">
        <f t="shared" si="84"/>
        <v>-10.530992031605438</v>
      </c>
      <c r="P311">
        <f t="shared" si="78"/>
        <v>-0.56097628481982886</v>
      </c>
      <c r="Q311">
        <f t="shared" si="79"/>
        <v>-2.2230114043457485</v>
      </c>
      <c r="R311">
        <f t="shared" si="80"/>
        <v>-2.1503302867454028</v>
      </c>
      <c r="S311">
        <f t="shared" si="81"/>
        <v>5.8500602464174149E-11</v>
      </c>
      <c r="T311">
        <f t="shared" si="81"/>
        <v>2.6696127738256655E-5</v>
      </c>
      <c r="U311">
        <f t="shared" si="81"/>
        <v>0.57065167324109733</v>
      </c>
      <c r="V311">
        <f t="shared" si="81"/>
        <v>0.1082825348525906</v>
      </c>
      <c r="W311">
        <f t="shared" si="81"/>
        <v>0.11644569095302512</v>
      </c>
      <c r="X311">
        <f t="shared" si="85"/>
        <v>0.79540659523295187</v>
      </c>
      <c r="Y311">
        <f t="shared" si="86"/>
        <v>-0.22890185452435127</v>
      </c>
      <c r="Z311">
        <f t="shared" si="91"/>
        <v>7.3548048023213833E-11</v>
      </c>
      <c r="AA311">
        <f t="shared" si="91"/>
        <v>3.3562869478644595E-5</v>
      </c>
      <c r="AB311">
        <f t="shared" si="91"/>
        <v>0.71743392204834533</v>
      </c>
      <c r="AC311">
        <f t="shared" si="91"/>
        <v>0.13613482148821979</v>
      </c>
      <c r="AD311">
        <f t="shared" si="91"/>
        <v>0.14639769352040827</v>
      </c>
      <c r="AE311">
        <f t="shared" si="88"/>
        <v>1</v>
      </c>
      <c r="AF311" s="17">
        <f t="shared" si="87"/>
        <v>9.0136626232282975</v>
      </c>
      <c r="AG311">
        <f t="shared" si="89"/>
        <v>6998.3614709663516</v>
      </c>
      <c r="AH311">
        <f t="shared" si="94"/>
        <v>2.2966640328228014E-2</v>
      </c>
      <c r="AI311">
        <f t="shared" si="82"/>
        <v>1.6891515657923935E-12</v>
      </c>
      <c r="AJ311">
        <f t="shared" si="82"/>
        <v>7.7082635169929206E-7</v>
      </c>
      <c r="AK311">
        <f t="shared" si="82"/>
        <v>1.6477046846954321E-2</v>
      </c>
      <c r="AL311">
        <f t="shared" si="82"/>
        <v>3.12655948126747E-3</v>
      </c>
      <c r="AM311">
        <f t="shared" si="82"/>
        <v>3.3622631719653737E-3</v>
      </c>
      <c r="AO311" s="32">
        <f t="shared" si="93"/>
        <v>1.0622154491321466E-8</v>
      </c>
      <c r="AP311">
        <f t="shared" si="93"/>
        <v>4.8473072278097202E-3</v>
      </c>
      <c r="AQ311">
        <f t="shared" si="93"/>
        <v>103.61517623019581</v>
      </c>
      <c r="AR311">
        <f t="shared" si="93"/>
        <v>19.661230234688585</v>
      </c>
      <c r="AS311" s="33">
        <f t="shared" si="93"/>
        <v>21.14344241000234</v>
      </c>
      <c r="AW311">
        <f>(((AO311-labtown_av20!AO311)/labtown_av20!AO311)/10)*100</f>
        <v>0.52561934088056828</v>
      </c>
      <c r="AX311">
        <f>(((AP311-labtown_av20!AP311)/labtown_av20!AP311)/10)*100</f>
        <v>0.52561934088056639</v>
      </c>
      <c r="AY311">
        <f>(((AQ311-labtown_av20!AQ311)/labtown_av20!AQ311)/10)*100</f>
        <v>-0.41854190543264713</v>
      </c>
      <c r="AZ311">
        <f>(((AR311-labtown_av20!AR311)/labtown_av20!AR311)/10)*100</f>
        <v>-1.000447785254015</v>
      </c>
      <c r="BA311">
        <f>(((AS311-labtown_av20!AS311)/labtown_av20!AS311)/10)*100</f>
        <v>0.52561934088056816</v>
      </c>
    </row>
    <row r="312" spans="1:53" x14ac:dyDescent="0.35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15.2394288852082</v>
      </c>
      <c r="K312">
        <v>14.967296226543763</v>
      </c>
      <c r="L312">
        <v>18.1421772442955</v>
      </c>
      <c r="M312">
        <v>15.5504376379675</v>
      </c>
      <c r="N312">
        <f t="shared" si="83"/>
        <v>-20.2706126931546</v>
      </c>
      <c r="O312">
        <f t="shared" si="84"/>
        <v>-8.8853063465773001</v>
      </c>
      <c r="P312">
        <f t="shared" si="78"/>
        <v>-0.3100092178530357</v>
      </c>
      <c r="Q312">
        <f t="shared" si="79"/>
        <v>-1.9967296226543763</v>
      </c>
      <c r="R312">
        <f t="shared" si="80"/>
        <v>-1.9049603553499987</v>
      </c>
      <c r="S312">
        <f t="shared" ref="S312:W362" si="95">EXP(N312)</f>
        <v>1.5724786679231753E-9</v>
      </c>
      <c r="T312">
        <f t="shared" si="95"/>
        <v>1.3840777389767211E-4</v>
      </c>
      <c r="U312">
        <f t="shared" si="95"/>
        <v>0.73344019544919725</v>
      </c>
      <c r="V312">
        <f t="shared" si="95"/>
        <v>0.13577860520090348</v>
      </c>
      <c r="W312">
        <f t="shared" si="95"/>
        <v>0.14882854276067309</v>
      </c>
      <c r="X312">
        <f t="shared" si="85"/>
        <v>1.0181857527571501</v>
      </c>
      <c r="Y312">
        <f t="shared" si="86"/>
        <v>1.8022369810269969E-2</v>
      </c>
      <c r="Z312">
        <f t="shared" si="91"/>
        <v>1.5443927236902037E-9</v>
      </c>
      <c r="AA312">
        <f t="shared" si="91"/>
        <v>1.3593568120834243E-4</v>
      </c>
      <c r="AB312">
        <f t="shared" si="91"/>
        <v>0.72034026548015528</v>
      </c>
      <c r="AC312">
        <f t="shared" si="91"/>
        <v>0.13335347193105773</v>
      </c>
      <c r="AD312">
        <f t="shared" si="91"/>
        <v>0.146170325363186</v>
      </c>
      <c r="AE312">
        <f t="shared" si="88"/>
        <v>1</v>
      </c>
      <c r="AF312" s="17">
        <f t="shared" si="87"/>
        <v>9.1967088629451759</v>
      </c>
      <c r="AG312">
        <f t="shared" si="89"/>
        <v>9989.846656372858</v>
      </c>
      <c r="AH312">
        <f t="shared" si="94"/>
        <v>2.7373593286941E-2</v>
      </c>
      <c r="AI312">
        <f t="shared" ref="AI312:AM362" si="96">Z312*$AH312</f>
        <v>4.2275578293606687E-11</v>
      </c>
      <c r="AJ312">
        <f t="shared" si="96"/>
        <v>3.721048050580434E-6</v>
      </c>
      <c r="AK312">
        <f t="shared" si="96"/>
        <v>1.9718301455460878E-2</v>
      </c>
      <c r="AL312">
        <f t="shared" si="96"/>
        <v>3.650363704042277E-3</v>
      </c>
      <c r="AM312">
        <f t="shared" si="96"/>
        <v>4.0012070371116901E-3</v>
      </c>
      <c r="AO312" s="32">
        <f t="shared" si="93"/>
        <v>2.6584809376415562E-7</v>
      </c>
      <c r="AP312">
        <f t="shared" si="93"/>
        <v>2.3399645161122185E-2</v>
      </c>
      <c r="AQ312">
        <f t="shared" si="93"/>
        <v>123.99766167111204</v>
      </c>
      <c r="AR312">
        <f t="shared" si="93"/>
        <v>22.955149791818727</v>
      </c>
      <c r="AS312" s="33">
        <f t="shared" si="93"/>
        <v>25.161412486999208</v>
      </c>
      <c r="AW312">
        <f>(((AO312-labtown_av20!AO312)/labtown_av20!AO312)/10)*100</f>
        <v>0.49112330221994388</v>
      </c>
      <c r="AX312">
        <f>(((AP312-labtown_av20!AP312)/labtown_av20!AP312)/10)*100</f>
        <v>0.49112330221994488</v>
      </c>
      <c r="AY312">
        <f>(((AQ312-labtown_av20!AQ312)/labtown_av20!AQ312)/10)*100</f>
        <v>-0.33134023914034372</v>
      </c>
      <c r="AZ312">
        <f>(((AR312-labtown_av20!AR312)/labtown_av20!AR312)/10)*100</f>
        <v>-0.8435076832902112</v>
      </c>
      <c r="BA312">
        <f>(((AS312-labtown_av20!AS312)/labtown_av20!AS312)/10)*100</f>
        <v>0.49112330221994516</v>
      </c>
    </row>
    <row r="313" spans="1:53" x14ac:dyDescent="0.35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13.612248407002699</v>
      </c>
      <c r="K313">
        <v>13.369172542591912</v>
      </c>
      <c r="L313">
        <v>16.2050576273841</v>
      </c>
      <c r="M313">
        <v>13.890049394900601</v>
      </c>
      <c r="N313">
        <f t="shared" si="83"/>
        <v>-17.946069152860918</v>
      </c>
      <c r="O313">
        <f t="shared" si="84"/>
        <v>-7.7230345764304591</v>
      </c>
      <c r="P313">
        <f t="shared" si="78"/>
        <v>-0.13276277290564975</v>
      </c>
      <c r="Q313">
        <f t="shared" si="79"/>
        <v>-1.8369172542591912</v>
      </c>
      <c r="R313">
        <f t="shared" si="80"/>
        <v>-1.7178999143550002</v>
      </c>
      <c r="S313">
        <f t="shared" si="95"/>
        <v>1.6073897517243987E-8</v>
      </c>
      <c r="T313">
        <f t="shared" si="95"/>
        <v>4.425157165895822E-4</v>
      </c>
      <c r="U313">
        <f t="shared" si="95"/>
        <v>0.87567280078486598</v>
      </c>
      <c r="V313">
        <f t="shared" si="95"/>
        <v>0.15930777527339152</v>
      </c>
      <c r="W313">
        <f t="shared" si="95"/>
        <v>0.17944259730785783</v>
      </c>
      <c r="X313">
        <f t="shared" si="85"/>
        <v>1.2148657051566025</v>
      </c>
      <c r="Y313">
        <f t="shared" si="86"/>
        <v>0.19463353994823335</v>
      </c>
      <c r="Z313">
        <f t="shared" si="91"/>
        <v>1.3231007714693846E-8</v>
      </c>
      <c r="AA313">
        <f t="shared" si="91"/>
        <v>3.6425072722959088E-4</v>
      </c>
      <c r="AB313">
        <f t="shared" si="91"/>
        <v>0.72079802489114397</v>
      </c>
      <c r="AC313">
        <f t="shared" si="91"/>
        <v>0.1311320046299734</v>
      </c>
      <c r="AD313">
        <f t="shared" si="91"/>
        <v>0.14770570652064521</v>
      </c>
      <c r="AE313">
        <f t="shared" si="88"/>
        <v>0.99999999999999989</v>
      </c>
      <c r="AF313" s="17">
        <f t="shared" si="87"/>
        <v>8.82715987268476</v>
      </c>
      <c r="AG313">
        <f t="shared" si="89"/>
        <v>7811.8989028432297</v>
      </c>
      <c r="AH313">
        <f t="shared" si="94"/>
        <v>2.9958338337406323E-2</v>
      </c>
      <c r="AI313">
        <f t="shared" si="96"/>
        <v>3.9637900566163147E-10</v>
      </c>
      <c r="AJ313">
        <f t="shared" si="96"/>
        <v>1.0912346525990385E-5</v>
      </c>
      <c r="AK313">
        <f t="shared" si="96"/>
        <v>2.1593911102623115E-2</v>
      </c>
      <c r="AL313">
        <f t="shared" si="96"/>
        <v>3.928496961567076E-3</v>
      </c>
      <c r="AM313">
        <f t="shared" si="96"/>
        <v>4.4250175303111325E-3</v>
      </c>
      <c r="AO313" s="32">
        <f t="shared" si="93"/>
        <v>2.4926117469388286E-6</v>
      </c>
      <c r="AP313">
        <f t="shared" si="93"/>
        <v>6.8621805768820696E-2</v>
      </c>
      <c r="AQ313">
        <f t="shared" si="93"/>
        <v>135.79234951383631</v>
      </c>
      <c r="AR313">
        <f t="shared" si="93"/>
        <v>24.704178410939114</v>
      </c>
      <c r="AS313" s="33">
        <f t="shared" si="93"/>
        <v>27.826525923220547</v>
      </c>
      <c r="AW313">
        <f>(((AO313-labtown_av20!AO313)/labtown_av20!AO313)/10)*100</f>
        <v>0.45819977875637224</v>
      </c>
      <c r="AX313">
        <f>(((AP313-labtown_av20!AP313)/labtown_av20!AP313)/10)*100</f>
        <v>0.4581997787563713</v>
      </c>
      <c r="AY313">
        <f>(((AQ313-labtown_av20!AQ313)/labtown_av20!AQ313)/10)*100</f>
        <v>-0.27729784600076463</v>
      </c>
      <c r="AZ313">
        <f>(((AR313-labtown_av20!AR313)/labtown_av20!AR313)/10)*100</f>
        <v>-0.73866315139263006</v>
      </c>
      <c r="BA313">
        <f>(((AS313-labtown_av20!AS313)/labtown_av20!AS313)/10)*100</f>
        <v>0.4581997787563708</v>
      </c>
    </row>
    <row r="314" spans="1:53" x14ac:dyDescent="0.35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11.1530102663343</v>
      </c>
      <c r="K314">
        <v>10.953849368721183</v>
      </c>
      <c r="L314">
        <v>15</v>
      </c>
      <c r="M314">
        <v>11.380622720749299</v>
      </c>
      <c r="N314">
        <f t="shared" si="83"/>
        <v>-14.432871809048999</v>
      </c>
      <c r="O314">
        <f t="shared" si="84"/>
        <v>-5.9664359045244995</v>
      </c>
      <c r="P314">
        <f t="shared" si="78"/>
        <v>0.13511852456001405</v>
      </c>
      <c r="Q314">
        <f t="shared" si="79"/>
        <v>-1.5953849368721185</v>
      </c>
      <c r="R314">
        <f t="shared" si="80"/>
        <v>-1.5609260695123648</v>
      </c>
      <c r="S314">
        <f t="shared" si="95"/>
        <v>5.3936581239671216E-7</v>
      </c>
      <c r="T314">
        <f t="shared" si="95"/>
        <v>2.5633612215473786E-3</v>
      </c>
      <c r="U314">
        <f t="shared" si="95"/>
        <v>1.1446724481096844</v>
      </c>
      <c r="V314">
        <f t="shared" si="95"/>
        <v>0.20283043655945457</v>
      </c>
      <c r="W314">
        <f t="shared" si="95"/>
        <v>0.20994156067081449</v>
      </c>
      <c r="X314">
        <f t="shared" si="85"/>
        <v>1.5600083459273133</v>
      </c>
      <c r="Y314">
        <f t="shared" si="86"/>
        <v>0.44469117120054069</v>
      </c>
      <c r="Z314">
        <f t="shared" si="91"/>
        <v>3.457454659167851E-7</v>
      </c>
      <c r="AA314">
        <f t="shared" si="91"/>
        <v>1.6431714793318261E-3</v>
      </c>
      <c r="AB314">
        <f t="shared" si="91"/>
        <v>0.7337604642296055</v>
      </c>
      <c r="AC314">
        <f t="shared" si="91"/>
        <v>0.13001881502043272</v>
      </c>
      <c r="AD314">
        <f t="shared" si="91"/>
        <v>0.134577203525164</v>
      </c>
      <c r="AE314">
        <f t="shared" si="88"/>
        <v>1</v>
      </c>
      <c r="AF314" s="17">
        <f t="shared" si="87"/>
        <v>9.4782276004781938</v>
      </c>
      <c r="AG314">
        <f t="shared" si="89"/>
        <v>17845.585047106641</v>
      </c>
      <c r="AH314">
        <f t="shared" si="94"/>
        <v>3.6033861468919716E-2</v>
      </c>
      <c r="AI314">
        <f t="shared" si="96"/>
        <v>1.2458544222352537E-8</v>
      </c>
      <c r="AJ314">
        <f t="shared" si="96"/>
        <v>5.9209813455922896E-5</v>
      </c>
      <c r="AK314">
        <f t="shared" si="96"/>
        <v>2.6440222919419824E-2</v>
      </c>
      <c r="AL314">
        <f t="shared" si="96"/>
        <v>4.6850799687993706E-3</v>
      </c>
      <c r="AM314">
        <f t="shared" si="96"/>
        <v>4.8493363087003735E-3</v>
      </c>
      <c r="AO314" s="32">
        <f t="shared" si="93"/>
        <v>7.8345001210539111E-5</v>
      </c>
      <c r="AP314">
        <f t="shared" si="93"/>
        <v>0.37233827838066097</v>
      </c>
      <c r="AQ314">
        <f t="shared" si="93"/>
        <v>166.26816581927403</v>
      </c>
      <c r="AR314">
        <f t="shared" si="93"/>
        <v>29.461917000584275</v>
      </c>
      <c r="AS314" s="33">
        <f t="shared" si="93"/>
        <v>30.494835688250404</v>
      </c>
      <c r="AW314">
        <f>(((AO314-labtown_av20!AO314)/labtown_av20!AO314)/10)*100</f>
        <v>0.42468389179966831</v>
      </c>
      <c r="AX314">
        <f>(((AP314-labtown_av20!AP314)/labtown_av20!AP314)/10)*100</f>
        <v>0.42468389179966803</v>
      </c>
      <c r="AY314">
        <f>(((AQ314-labtown_av20!AQ314)/labtown_av20!AQ314)/10)*100</f>
        <v>-0.17993073492284165</v>
      </c>
      <c r="AZ314">
        <f>(((AR314-labtown_av20!AR314)/labtown_av20!AR314)/10)*100</f>
        <v>-0.56339763613347116</v>
      </c>
      <c r="BA314">
        <f>(((AS314-labtown_av20!AS314)/labtown_av20!AS314)/10)*100</f>
        <v>0.42468389179966831</v>
      </c>
    </row>
    <row r="315" spans="1:53" x14ac:dyDescent="0.35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9.5239753992781093</v>
      </c>
      <c r="K315">
        <v>9.3539044100052866</v>
      </c>
      <c r="L315">
        <v>15</v>
      </c>
      <c r="M315">
        <v>9.7183422441613292</v>
      </c>
      <c r="N315">
        <f t="shared" si="83"/>
        <v>-12.105679141825798</v>
      </c>
      <c r="O315">
        <f t="shared" si="84"/>
        <v>-4.8028395709128988</v>
      </c>
      <c r="P315">
        <f t="shared" si="78"/>
        <v>0.31256696543577733</v>
      </c>
      <c r="Q315">
        <f t="shared" si="79"/>
        <v>-1.4353904410005287</v>
      </c>
      <c r="R315">
        <f t="shared" si="80"/>
        <v>-1.4689696624038073</v>
      </c>
      <c r="S315">
        <f t="shared" si="95"/>
        <v>5.5280294625114518E-6</v>
      </c>
      <c r="T315">
        <f t="shared" si="95"/>
        <v>8.2064112461926152E-3</v>
      </c>
      <c r="U315">
        <f t="shared" si="95"/>
        <v>1.3669294751369356</v>
      </c>
      <c r="V315">
        <f t="shared" si="95"/>
        <v>0.23802241216100808</v>
      </c>
      <c r="W315">
        <f t="shared" si="95"/>
        <v>0.2301625081442982</v>
      </c>
      <c r="X315">
        <f t="shared" si="85"/>
        <v>1.8433263347178972</v>
      </c>
      <c r="Y315">
        <f t="shared" si="86"/>
        <v>0.61157173014169142</v>
      </c>
      <c r="Z315">
        <f t="shared" si="91"/>
        <v>2.9989423784570742E-6</v>
      </c>
      <c r="AA315">
        <f t="shared" si="91"/>
        <v>4.4519579043764516E-3</v>
      </c>
      <c r="AB315">
        <f t="shared" si="91"/>
        <v>0.74155587613092433</v>
      </c>
      <c r="AC315">
        <f t="shared" si="91"/>
        <v>0.12912657280374343</v>
      </c>
      <c r="AD315">
        <f t="shared" si="91"/>
        <v>0.1248625942185773</v>
      </c>
      <c r="AE315">
        <f t="shared" si="88"/>
        <v>0.99999999999999989</v>
      </c>
      <c r="AF315" s="17">
        <f t="shared" si="87"/>
        <v>9.2739023690630891</v>
      </c>
      <c r="AG315">
        <f t="shared" si="89"/>
        <v>16350.317255810851</v>
      </c>
      <c r="AH315">
        <f t="shared" si="94"/>
        <v>4.1014065427356652E-2</v>
      </c>
      <c r="AI315">
        <f t="shared" si="96"/>
        <v>1.2299881892291101E-7</v>
      </c>
      <c r="AJ315">
        <f t="shared" si="96"/>
        <v>1.825928927699334E-4</v>
      </c>
      <c r="AK315">
        <f t="shared" si="96"/>
        <v>3.0414221221674517E-2</v>
      </c>
      <c r="AL315">
        <f t="shared" si="96"/>
        <v>5.2960057053830648E-3</v>
      </c>
      <c r="AM315">
        <f t="shared" si="96"/>
        <v>5.1211226087102138E-3</v>
      </c>
      <c r="AO315" s="32">
        <f t="shared" si="93"/>
        <v>7.7347260204938461E-4</v>
      </c>
      <c r="AP315">
        <f t="shared" si="93"/>
        <v>1.1482272848083228</v>
      </c>
      <c r="AQ315">
        <f t="shared" si="93"/>
        <v>191.25847738731642</v>
      </c>
      <c r="AR315">
        <f t="shared" si="93"/>
        <v>33.303696322306756</v>
      </c>
      <c r="AS315" s="33">
        <f t="shared" si="93"/>
        <v>32.203951747338259</v>
      </c>
      <c r="AW315">
        <f>(((AO315-labtown_av20!AO315)/labtown_av20!AO315)/10)*100</f>
        <v>0.40250866924674938</v>
      </c>
      <c r="AX315">
        <f>(((AP315-labtown_av20!AP315)/labtown_av20!AP315)/10)*100</f>
        <v>0.40250866924675122</v>
      </c>
      <c r="AY315">
        <f>(((AQ315-labtown_av20!AQ315)/labtown_av20!AQ315)/10)*100</f>
        <v>-0.11492841404097609</v>
      </c>
      <c r="AZ315">
        <f>(((AR315-labtown_av20!AR315)/labtown_av20!AR315)/10)*100</f>
        <v>-0.44550713797321567</v>
      </c>
      <c r="BA315">
        <f>(((AS315-labtown_av20!AS315)/labtown_av20!AS315)/10)*100</f>
        <v>0.40250866924675266</v>
      </c>
    </row>
    <row r="316" spans="1:53" x14ac:dyDescent="0.35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7.9823303536858203</v>
      </c>
      <c r="K316">
        <v>7.8397887402271254</v>
      </c>
      <c r="L316">
        <v>15</v>
      </c>
      <c r="M316">
        <v>8.1452350547814394</v>
      </c>
      <c r="N316">
        <f t="shared" si="83"/>
        <v>-9.9033290766939945</v>
      </c>
      <c r="O316">
        <f t="shared" si="84"/>
        <v>-3.7016645383469973</v>
      </c>
      <c r="P316">
        <f t="shared" si="78"/>
        <v>0.48049615790208144</v>
      </c>
      <c r="Q316">
        <f t="shared" si="79"/>
        <v>-1.2839788740227127</v>
      </c>
      <c r="R316">
        <f t="shared" si="80"/>
        <v>-1.3742448708626718</v>
      </c>
      <c r="S316">
        <f t="shared" si="95"/>
        <v>5.000792442000466E-5</v>
      </c>
      <c r="T316">
        <f t="shared" si="95"/>
        <v>2.4682407444048534E-2</v>
      </c>
      <c r="U316">
        <f t="shared" si="95"/>
        <v>1.6168764292274653</v>
      </c>
      <c r="V316">
        <f t="shared" si="95"/>
        <v>0.27693322301019835</v>
      </c>
      <c r="W316">
        <f t="shared" si="95"/>
        <v>0.25303059445585629</v>
      </c>
      <c r="X316">
        <f t="shared" si="85"/>
        <v>2.1715726620619886</v>
      </c>
      <c r="Y316">
        <f t="shared" si="86"/>
        <v>0.77545163412390139</v>
      </c>
      <c r="Z316">
        <f t="shared" si="91"/>
        <v>2.3028437083252045E-5</v>
      </c>
      <c r="AA316">
        <f t="shared" si="91"/>
        <v>1.1366143935801657E-2</v>
      </c>
      <c r="AB316">
        <f t="shared" si="91"/>
        <v>0.74456473756313601</v>
      </c>
      <c r="AC316">
        <f t="shared" si="91"/>
        <v>0.12752657456427915</v>
      </c>
      <c r="AD316">
        <f t="shared" si="91"/>
        <v>0.11651951549969983</v>
      </c>
      <c r="AE316">
        <f t="shared" si="88"/>
        <v>1</v>
      </c>
      <c r="AF316" s="17">
        <f t="shared" si="87"/>
        <v>10.015328914256084</v>
      </c>
      <c r="AG316">
        <f t="shared" si="89"/>
        <v>38489.665595137412</v>
      </c>
      <c r="AH316">
        <f t="shared" si="94"/>
        <v>4.6834301168728949E-2</v>
      </c>
      <c r="AI316">
        <f t="shared" si="96"/>
        <v>1.0785207578021524E-6</v>
      </c>
      <c r="AJ316">
        <f t="shared" si="96"/>
        <v>5.32325408216457E-4</v>
      </c>
      <c r="AK316">
        <f t="shared" si="96"/>
        <v>3.4871169158647547E-2</v>
      </c>
      <c r="AL316">
        <f t="shared" si="96"/>
        <v>5.9726180001598191E-3</v>
      </c>
      <c r="AM316">
        <f t="shared" si="96"/>
        <v>5.4571100809473229E-3</v>
      </c>
      <c r="AO316" s="32">
        <f t="shared" si="93"/>
        <v>6.7822298149410702E-3</v>
      </c>
      <c r="AP316">
        <f t="shared" si="93"/>
        <v>3.3475046527742647</v>
      </c>
      <c r="AQ316">
        <f t="shared" si="93"/>
        <v>219.28579625262816</v>
      </c>
      <c r="AR316">
        <f t="shared" si="93"/>
        <v>37.55854264361642</v>
      </c>
      <c r="AS316" s="33">
        <f t="shared" si="93"/>
        <v>34.316794022434479</v>
      </c>
      <c r="AW316">
        <f>(((AO316-labtown_av20!AO316)/labtown_av20!AO316)/10)*100</f>
        <v>0.38349346605704882</v>
      </c>
      <c r="AX316">
        <f>(((AP316-labtown_av20!AP316)/labtown_av20!AP316)/10)*100</f>
        <v>0.38349346605704887</v>
      </c>
      <c r="AY316">
        <f>(((AQ316-labtown_av20!AQ316)/labtown_av20!AQ316)/10)*100</f>
        <v>-5.1170614994835301E-2</v>
      </c>
      <c r="AZ316">
        <f>(((AR316-labtown_av20!AR316)/labtown_av20!AR316)/10)*100</f>
        <v>-0.33079037083092733</v>
      </c>
      <c r="BA316">
        <f>(((AS316-labtown_av20!AS316)/labtown_av20!AS316)/10)*100</f>
        <v>0.38349346605704798</v>
      </c>
    </row>
    <row r="317" spans="1:53" x14ac:dyDescent="0.35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6.0022685594345804</v>
      </c>
      <c r="K317">
        <v>5.8950851923018117</v>
      </c>
      <c r="L317">
        <v>15</v>
      </c>
      <c r="M317">
        <v>6.1247638361577401</v>
      </c>
      <c r="N317">
        <f t="shared" si="83"/>
        <v>-7.0746693706208159</v>
      </c>
      <c r="O317">
        <f t="shared" si="84"/>
        <v>-2.287334685310408</v>
      </c>
      <c r="P317">
        <f t="shared" si="78"/>
        <v>0.69618146049016227</v>
      </c>
      <c r="Q317">
        <f t="shared" si="79"/>
        <v>-1.0895085192301812</v>
      </c>
      <c r="R317">
        <f t="shared" si="80"/>
        <v>-1.2816260669002835</v>
      </c>
      <c r="S317">
        <f t="shared" si="95"/>
        <v>8.4627231008181918E-4</v>
      </c>
      <c r="T317">
        <f t="shared" si="95"/>
        <v>0.10153672885553452</v>
      </c>
      <c r="U317">
        <f t="shared" si="95"/>
        <v>2.006077776034255</v>
      </c>
      <c r="V317">
        <f t="shared" si="95"/>
        <v>0.33638177826164917</v>
      </c>
      <c r="W317">
        <f t="shared" si="95"/>
        <v>0.27758556058104672</v>
      </c>
      <c r="X317">
        <f t="shared" si="85"/>
        <v>2.722428116042567</v>
      </c>
      <c r="Y317">
        <f t="shared" si="86"/>
        <v>1.0015241718189365</v>
      </c>
      <c r="Z317">
        <f t="shared" si="91"/>
        <v>3.1085203135206935E-4</v>
      </c>
      <c r="AA317">
        <f t="shared" si="91"/>
        <v>3.7296385626200655E-2</v>
      </c>
      <c r="AB317">
        <f t="shared" si="91"/>
        <v>0.73687079714353365</v>
      </c>
      <c r="AC317">
        <f t="shared" si="91"/>
        <v>0.12355947114983058</v>
      </c>
      <c r="AD317">
        <f t="shared" si="91"/>
        <v>0.10196249404908309</v>
      </c>
      <c r="AE317">
        <f t="shared" si="88"/>
        <v>1</v>
      </c>
      <c r="AF317" s="17">
        <f t="shared" si="87"/>
        <v>8.6129679999005333</v>
      </c>
      <c r="AG317">
        <f t="shared" si="89"/>
        <v>11092.615772147288</v>
      </c>
      <c r="AH317">
        <f t="shared" si="94"/>
        <v>5.3931013106692113E-2</v>
      </c>
      <c r="AI317">
        <f t="shared" si="96"/>
        <v>1.676456497709032E-5</v>
      </c>
      <c r="AJ317">
        <f t="shared" si="96"/>
        <v>2.011431862038871E-3</v>
      </c>
      <c r="AK317">
        <f t="shared" si="96"/>
        <v>3.9740188618686577E-2</v>
      </c>
      <c r="AL317">
        <f t="shared" si="96"/>
        <v>6.6636874580374593E-3</v>
      </c>
      <c r="AM317">
        <f t="shared" si="96"/>
        <v>5.4989406029521161E-3</v>
      </c>
      <c r="AO317" s="32">
        <f t="shared" si="93"/>
        <v>0.10542322120331092</v>
      </c>
      <c r="AP317">
        <f t="shared" si="93"/>
        <v>12.648799799869034</v>
      </c>
      <c r="AQ317">
        <f t="shared" si="93"/>
        <v>249.90440856260355</v>
      </c>
      <c r="AR317">
        <f t="shared" si="93"/>
        <v>41.90430219205961</v>
      </c>
      <c r="AS317" s="33">
        <f t="shared" si="93"/>
        <v>34.579843399521671</v>
      </c>
      <c r="AW317">
        <f>(((AO317-labtown_av20!AO317)/labtown_av20!AO317)/10)*100</f>
        <v>0.3409029846822268</v>
      </c>
      <c r="AX317">
        <f>(((AP317-labtown_av20!AP317)/labtown_av20!AP317)/10)*100</f>
        <v>0.34090298468222879</v>
      </c>
      <c r="AY317">
        <f>(((AQ317-labtown_av20!AQ317)/labtown_av20!AQ317)/10)*100</f>
        <v>1.3680263018101791E-2</v>
      </c>
      <c r="AZ317">
        <f>(((AR317-labtown_av20!AR317)/labtown_av20!AR317)/10)*100</f>
        <v>-0.19869528524272001</v>
      </c>
      <c r="BA317">
        <f>(((AS317-labtown_av20!AS317)/labtown_av20!AS317)/10)*100</f>
        <v>0.3409029846822268</v>
      </c>
    </row>
    <row r="318" spans="1:53" x14ac:dyDescent="0.35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4.2526940869543104</v>
      </c>
      <c r="K318">
        <v>4.1767531211158397</v>
      </c>
      <c r="L318">
        <v>15</v>
      </c>
      <c r="M318">
        <v>4.3394837621982996</v>
      </c>
      <c r="N318">
        <f t="shared" si="83"/>
        <v>-4.5752772670775999</v>
      </c>
      <c r="O318">
        <f t="shared" si="84"/>
        <v>-1.0376386335387999</v>
      </c>
      <c r="P318">
        <f t="shared" si="78"/>
        <v>0.88676010838533403</v>
      </c>
      <c r="Q318">
        <f t="shared" si="79"/>
        <v>-0.91767531211158393</v>
      </c>
      <c r="R318">
        <f t="shared" si="80"/>
        <v>-1.1824708493759926</v>
      </c>
      <c r="S318">
        <f t="shared" si="95"/>
        <v>1.0303441976669025E-2</v>
      </c>
      <c r="T318">
        <f t="shared" si="95"/>
        <v>0.3542903042071982</v>
      </c>
      <c r="U318">
        <f t="shared" si="95"/>
        <v>2.427252862013952</v>
      </c>
      <c r="V318">
        <f t="shared" si="95"/>
        <v>0.39944655114062133</v>
      </c>
      <c r="W318">
        <f t="shared" si="95"/>
        <v>0.30652043633273851</v>
      </c>
      <c r="X318">
        <f t="shared" si="85"/>
        <v>3.4978135956711789</v>
      </c>
      <c r="Y318">
        <f t="shared" si="86"/>
        <v>1.2521380863460867</v>
      </c>
      <c r="Z318">
        <f t="shared" si="91"/>
        <v>2.9456806930536119E-3</v>
      </c>
      <c r="AA318">
        <f t="shared" si="91"/>
        <v>0.10128907516560073</v>
      </c>
      <c r="AB318">
        <f t="shared" si="91"/>
        <v>0.69393430942628542</v>
      </c>
      <c r="AC318">
        <f t="shared" si="91"/>
        <v>0.11419892461821524</v>
      </c>
      <c r="AD318">
        <f t="shared" si="91"/>
        <v>8.7632010096845014E-2</v>
      </c>
      <c r="AE318">
        <f t="shared" si="88"/>
        <v>1</v>
      </c>
      <c r="AF318" s="17">
        <f t="shared" si="87"/>
        <v>9.8699979981782864</v>
      </c>
      <c r="AG318">
        <f t="shared" si="89"/>
        <v>46466.86043214579</v>
      </c>
      <c r="AH318">
        <f t="shared" si="94"/>
        <v>6.6817397989625799E-2</v>
      </c>
      <c r="AI318">
        <f t="shared" si="96"/>
        <v>1.9682271921811994E-4</v>
      </c>
      <c r="AJ318">
        <f t="shared" si="96"/>
        <v>6.7678724473410673E-3</v>
      </c>
      <c r="AK318">
        <f t="shared" si="96"/>
        <v>4.6366884931592252E-2</v>
      </c>
      <c r="AL318">
        <f t="shared" si="96"/>
        <v>7.6304749962025631E-3</v>
      </c>
      <c r="AM318">
        <f t="shared" si="96"/>
        <v>5.8553428952717998E-3</v>
      </c>
      <c r="AO318" s="32">
        <f t="shared" si="93"/>
        <v>1.2377109155128436</v>
      </c>
      <c r="AP318">
        <f t="shared" si="93"/>
        <v>42.559464863350421</v>
      </c>
      <c r="AQ318">
        <f t="shared" si="93"/>
        <v>291.57609358379585</v>
      </c>
      <c r="AR318">
        <f t="shared" si="93"/>
        <v>47.98390262498858</v>
      </c>
      <c r="AS318" s="33">
        <f t="shared" si="93"/>
        <v>36.821063362695824</v>
      </c>
      <c r="AW318">
        <f>(((AO318-labtown_av20!AO318)/labtown_av20!AO318)/10)*100</f>
        <v>0.31720758500866747</v>
      </c>
      <c r="AX318">
        <f>(((AP318-labtown_av20!AP318)/labtown_av20!AP318)/10)*100</f>
        <v>0.31720758500866791</v>
      </c>
      <c r="AY318">
        <f>(((AQ318-labtown_av20!AQ318)/labtown_av20!AQ318)/10)*100</f>
        <v>8.4815238779915841E-2</v>
      </c>
      <c r="AZ318">
        <f>(((AR318-labtown_av20!AR318)/labtown_av20!AR318)/10)*100</f>
        <v>-6.7197561046475271E-2</v>
      </c>
      <c r="BA318">
        <f>(((AS318-labtown_av20!AS318)/labtown_av20!AS318)/10)*100</f>
        <v>0.31720758500866791</v>
      </c>
    </row>
    <row r="319" spans="1:53" x14ac:dyDescent="0.35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1.9478618849478</v>
      </c>
      <c r="K319">
        <v>1.9130786370023021</v>
      </c>
      <c r="L319">
        <v>15</v>
      </c>
      <c r="M319">
        <v>1.98761416831408</v>
      </c>
      <c r="N319">
        <f t="shared" si="83"/>
        <v>-1.2826598356397274</v>
      </c>
      <c r="O319">
        <f t="shared" si="84"/>
        <v>0.6086700821801363</v>
      </c>
      <c r="P319">
        <f t="shared" si="78"/>
        <v>1.1378221875324719</v>
      </c>
      <c r="Q319">
        <f t="shared" si="79"/>
        <v>-0.69130786370023023</v>
      </c>
      <c r="R319">
        <f t="shared" si="80"/>
        <v>-1.0649876524773367</v>
      </c>
      <c r="S319">
        <f t="shared" si="95"/>
        <v>0.27729874957966305</v>
      </c>
      <c r="T319">
        <f t="shared" si="95"/>
        <v>1.8379854031152887</v>
      </c>
      <c r="U319">
        <f t="shared" si="95"/>
        <v>3.119966259601012</v>
      </c>
      <c r="V319">
        <f t="shared" si="95"/>
        <v>0.50092050472027105</v>
      </c>
      <c r="W319">
        <f t="shared" si="95"/>
        <v>0.34473211132849851</v>
      </c>
      <c r="X319">
        <f t="shared" si="85"/>
        <v>6.080903028344733</v>
      </c>
      <c r="Y319">
        <f t="shared" si="86"/>
        <v>1.8051532093482239</v>
      </c>
      <c r="Z319">
        <f t="shared" si="91"/>
        <v>4.5601574023972857E-2</v>
      </c>
      <c r="AA319">
        <f t="shared" si="91"/>
        <v>0.30225533848310715</v>
      </c>
      <c r="AB319">
        <f t="shared" si="91"/>
        <v>0.51307614100373022</v>
      </c>
      <c r="AC319">
        <f t="shared" si="91"/>
        <v>8.2376006061163146E-2</v>
      </c>
      <c r="AD319">
        <f t="shared" si="91"/>
        <v>5.6690940428026713E-2</v>
      </c>
      <c r="AE319">
        <f t="shared" si="88"/>
        <v>1</v>
      </c>
      <c r="AF319" s="17">
        <f t="shared" si="87"/>
        <v>9.8720078519071119</v>
      </c>
      <c r="AG319">
        <f t="shared" si="89"/>
        <v>68570.322154442227</v>
      </c>
      <c r="AH319">
        <f t="shared" si="94"/>
        <v>9.6391529427216627E-2</v>
      </c>
      <c r="AI319">
        <f t="shared" si="96"/>
        <v>4.3956054644591772E-3</v>
      </c>
      <c r="AJ319">
        <f t="shared" si="96"/>
        <v>2.9134854353927746E-2</v>
      </c>
      <c r="AK319">
        <f t="shared" si="96"/>
        <v>4.9456193943963812E-2</v>
      </c>
      <c r="AL319">
        <f t="shared" si="96"/>
        <v>7.9403492123411822E-3</v>
      </c>
      <c r="AM319">
        <f t="shared" si="96"/>
        <v>5.4645264525247216E-3</v>
      </c>
      <c r="AO319" s="32">
        <f t="shared" si="93"/>
        <v>27.641569455301799</v>
      </c>
      <c r="AP319">
        <f t="shared" si="93"/>
        <v>183.21323574323148</v>
      </c>
      <c r="AQ319">
        <f t="shared" si="93"/>
        <v>311.00307590166068</v>
      </c>
      <c r="AR319">
        <f t="shared" si="93"/>
        <v>49.932532850576102</v>
      </c>
      <c r="AS319" s="33">
        <f t="shared" si="93"/>
        <v>34.363431545233226</v>
      </c>
      <c r="AW319">
        <f>(((AO319-labtown_av20!AO319)/labtown_av20!AO319)/10)*100</f>
        <v>0.26377388834684024</v>
      </c>
      <c r="AX319">
        <f>(((AP319-labtown_av20!AP319)/labtown_av20!AP319)/10)*100</f>
        <v>0.26377388834683796</v>
      </c>
      <c r="AY319">
        <f>(((AQ319-labtown_av20!AQ319)/labtown_av20!AQ319)/10)*100</f>
        <v>0.15722853654763763</v>
      </c>
      <c r="AZ319">
        <f>(((AR319-labtown_av20!AR319)/labtown_av20!AR319)/10)*100</f>
        <v>8.6813467281533233E-2</v>
      </c>
      <c r="BA319">
        <f>(((AS319-labtown_av20!AS319)/labtown_av20!AS319)/10)*100</f>
        <v>0.26377388834683935</v>
      </c>
    </row>
    <row r="320" spans="1:53" x14ac:dyDescent="0.35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0.17635473436506199</v>
      </c>
      <c r="K320">
        <v>0.17320554267997201</v>
      </c>
      <c r="L320">
        <v>15</v>
      </c>
      <c r="M320">
        <v>0.17995381057659399</v>
      </c>
      <c r="N320">
        <f t="shared" si="83"/>
        <v>1.248064665192768</v>
      </c>
      <c r="O320">
        <f t="shared" si="84"/>
        <v>1.8740323325963839</v>
      </c>
      <c r="P320">
        <f t="shared" si="78"/>
        <v>1.3307899307209485</v>
      </c>
      <c r="Q320">
        <f t="shared" si="79"/>
        <v>-0.51732055426799717</v>
      </c>
      <c r="R320">
        <f t="shared" si="80"/>
        <v>-0.9636348009624347</v>
      </c>
      <c r="S320">
        <f t="shared" si="95"/>
        <v>3.4835945076084083</v>
      </c>
      <c r="T320">
        <f t="shared" si="95"/>
        <v>6.5145121882209427</v>
      </c>
      <c r="U320">
        <f t="shared" si="95"/>
        <v>3.7840313298762007</v>
      </c>
      <c r="V320">
        <f t="shared" si="95"/>
        <v>0.59611566958159945</v>
      </c>
      <c r="W320">
        <f t="shared" si="95"/>
        <v>0.38150367283079489</v>
      </c>
      <c r="X320">
        <f t="shared" si="85"/>
        <v>14.759757368117947</v>
      </c>
      <c r="Y320">
        <f t="shared" si="86"/>
        <v>2.6919043805628196</v>
      </c>
      <c r="Z320">
        <f t="shared" si="91"/>
        <v>0.23601976785426046</v>
      </c>
      <c r="AA320">
        <f t="shared" si="91"/>
        <v>0.44136986982541598</v>
      </c>
      <c r="AB320">
        <f t="shared" si="91"/>
        <v>0.25637490071821634</v>
      </c>
      <c r="AC320">
        <f t="shared" si="91"/>
        <v>4.0387904402090564E-2</v>
      </c>
      <c r="AD320">
        <f t="shared" si="91"/>
        <v>2.5847557200016587E-2</v>
      </c>
      <c r="AE320">
        <f t="shared" si="88"/>
        <v>1</v>
      </c>
      <c r="AF320" s="17">
        <f t="shared" si="87"/>
        <v>9.1280125360663948</v>
      </c>
      <c r="AG320">
        <f t="shared" si="89"/>
        <v>60617.905727237361</v>
      </c>
      <c r="AH320">
        <f t="shared" si="94"/>
        <v>0.18361441136549317</v>
      </c>
      <c r="AI320">
        <f t="shared" si="96"/>
        <v>4.3336630745180384E-2</v>
      </c>
      <c r="AJ320">
        <f t="shared" si="96"/>
        <v>8.1041868842458106E-2</v>
      </c>
      <c r="AK320">
        <f t="shared" si="96"/>
        <v>4.7074126484262041E-2</v>
      </c>
      <c r="AL320">
        <f t="shared" si="96"/>
        <v>7.4158012930756693E-3</v>
      </c>
      <c r="AM320">
        <f t="shared" si="96"/>
        <v>4.7459840005169606E-3</v>
      </c>
      <c r="AO320" s="32">
        <f t="shared" si="93"/>
        <v>272.5204749123352</v>
      </c>
      <c r="AP320">
        <f t="shared" si="93"/>
        <v>509.62818763168565</v>
      </c>
      <c r="AQ320">
        <f t="shared" si="93"/>
        <v>296.0235506310363</v>
      </c>
      <c r="AR320">
        <f t="shared" si="93"/>
        <v>46.63393659114233</v>
      </c>
      <c r="AS320" s="33">
        <f t="shared" si="93"/>
        <v>29.844909295147911</v>
      </c>
      <c r="AW320">
        <f>(((AO320-labtown_av20!AO320)/labtown_av20!AO320)/10)*100</f>
        <v>0.249360554272887</v>
      </c>
      <c r="AX320">
        <f>(((AP320-labtown_av20!AP320)/labtown_av20!AP320)/10)*100</f>
        <v>0.24936055427288673</v>
      </c>
      <c r="AY320">
        <f>(((AQ320-labtown_av20!AQ320)/labtown_av20!AQ320)/10)*100</f>
        <v>0.23968196664143679</v>
      </c>
      <c r="AZ320">
        <f>(((AR320-labtown_av20!AR320)/labtown_av20!AR320)/10)*100</f>
        <v>0.23323465297576837</v>
      </c>
      <c r="BA320">
        <f>(((AS320-labtown_av20!AS320)/labtown_av20!AS320)/10)*100</f>
        <v>0.24936055427288786</v>
      </c>
    </row>
    <row r="321" spans="1:53" x14ac:dyDescent="0.35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2.1471538360114901</v>
      </c>
      <c r="K321">
        <v>2.1088118032255672</v>
      </c>
      <c r="L321">
        <v>15</v>
      </c>
      <c r="M321">
        <v>2.1909733020525501</v>
      </c>
      <c r="N321">
        <f t="shared" si="83"/>
        <v>-1.567362622873572</v>
      </c>
      <c r="O321">
        <f t="shared" si="84"/>
        <v>0.46631868856321401</v>
      </c>
      <c r="P321">
        <f t="shared" si="78"/>
        <v>1.1161136000058915</v>
      </c>
      <c r="Q321">
        <f t="shared" si="79"/>
        <v>-0.71088118032255676</v>
      </c>
      <c r="R321">
        <f t="shared" si="80"/>
        <v>-1.0739875308668987</v>
      </c>
      <c r="S321">
        <f t="shared" si="95"/>
        <v>0.20859460015473061</v>
      </c>
      <c r="T321">
        <f t="shared" si="95"/>
        <v>1.5941149446073082</v>
      </c>
      <c r="U321">
        <f t="shared" si="95"/>
        <v>3.0529660699194148</v>
      </c>
      <c r="V321">
        <f t="shared" si="95"/>
        <v>0.49121116108804896</v>
      </c>
      <c r="W321">
        <f t="shared" si="95"/>
        <v>0.34164348373358222</v>
      </c>
      <c r="X321">
        <f t="shared" si="85"/>
        <v>5.6885302595030858</v>
      </c>
      <c r="Y321">
        <f t="shared" si="86"/>
        <v>1.738451912400395</v>
      </c>
      <c r="Z321">
        <f t="shared" si="91"/>
        <v>3.6669331204885268E-2</v>
      </c>
      <c r="AA321">
        <f t="shared" si="91"/>
        <v>0.28023318359680482</v>
      </c>
      <c r="AB321">
        <f t="shared" si="91"/>
        <v>0.53668802496378087</v>
      </c>
      <c r="AC321">
        <f t="shared" si="91"/>
        <v>8.6351155514633418E-2</v>
      </c>
      <c r="AD321">
        <f t="shared" si="91"/>
        <v>6.0058304719895442E-2</v>
      </c>
      <c r="AE321">
        <f t="shared" si="88"/>
        <v>0.99999999999999989</v>
      </c>
      <c r="AF321" s="17">
        <f t="shared" si="87"/>
        <v>8.6284315092255301</v>
      </c>
      <c r="AG321">
        <f t="shared" si="89"/>
        <v>18870.362487561979</v>
      </c>
      <c r="AH321">
        <f t="shared" si="94"/>
        <v>9.8569463127541432E-2</v>
      </c>
      <c r="AI321">
        <f t="shared" si="96"/>
        <v>3.614476290111543E-3</v>
      </c>
      <c r="AJ321">
        <f t="shared" si="96"/>
        <v>2.7622434457658801E-2</v>
      </c>
      <c r="AK321">
        <f t="shared" si="96"/>
        <v>5.2901050487660431E-2</v>
      </c>
      <c r="AL321">
        <f t="shared" si="96"/>
        <v>8.5115870395202544E-3</v>
      </c>
      <c r="AM321">
        <f t="shared" si="96"/>
        <v>5.9199148525903812E-3</v>
      </c>
      <c r="AO321" s="32">
        <f t="shared" si="93"/>
        <v>22.729473385517416</v>
      </c>
      <c r="AP321">
        <f t="shared" si="93"/>
        <v>173.70245049502859</v>
      </c>
      <c r="AQ321">
        <f t="shared" si="93"/>
        <v>332.66590305620298</v>
      </c>
      <c r="AR321">
        <f t="shared" si="93"/>
        <v>53.52473651924835</v>
      </c>
      <c r="AS321" s="33">
        <f t="shared" si="93"/>
        <v>37.227121244259124</v>
      </c>
      <c r="AW321">
        <f>(((AO321-labtown_av20!AO321)/labtown_av20!AO321)/10)*100</f>
        <v>0.27850179500497274</v>
      </c>
      <c r="AX321">
        <f>(((AP321-labtown_av20!AP321)/labtown_av20!AP321)/10)*100</f>
        <v>0.27850179500497102</v>
      </c>
      <c r="AY321">
        <f>(((AQ321-labtown_av20!AQ321)/labtown_av20!AQ321)/10)*100</f>
        <v>0.16094957393650966</v>
      </c>
      <c r="AZ321">
        <f>(((AR321-labtown_av20!AR321)/labtown_av20!AR321)/10)*100</f>
        <v>8.3329273973067358E-2</v>
      </c>
      <c r="BA321">
        <f>(((AS321-labtown_av20!AS321)/labtown_av20!AS321)/10)*100</f>
        <v>0.27850179500497091</v>
      </c>
    </row>
    <row r="322" spans="1:53" x14ac:dyDescent="0.35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4.4996644752936801</v>
      </c>
      <c r="K322">
        <v>4.41931332394915</v>
      </c>
      <c r="L322">
        <v>15</v>
      </c>
      <c r="M322">
        <v>4.5914943625445597</v>
      </c>
      <c r="N322">
        <f t="shared" si="83"/>
        <v>-4.9280921075623789</v>
      </c>
      <c r="O322">
        <f t="shared" si="84"/>
        <v>-1.2140460537811895</v>
      </c>
      <c r="P322">
        <f t="shared" si="78"/>
        <v>0.85985797679836695</v>
      </c>
      <c r="Q322">
        <f t="shared" si="79"/>
        <v>-0.941931332394915</v>
      </c>
      <c r="R322">
        <f t="shared" si="80"/>
        <v>-1.2084087442007221</v>
      </c>
      <c r="S322">
        <f t="shared" si="95"/>
        <v>7.240303833135381E-3</v>
      </c>
      <c r="T322">
        <f t="shared" si="95"/>
        <v>0.29699319473824648</v>
      </c>
      <c r="U322">
        <f t="shared" si="95"/>
        <v>2.3628250938901458</v>
      </c>
      <c r="V322">
        <f t="shared" si="95"/>
        <v>0.3898741312266199</v>
      </c>
      <c r="W322">
        <f t="shared" si="95"/>
        <v>0.29867216531236163</v>
      </c>
      <c r="X322">
        <f t="shared" si="85"/>
        <v>3.3556048890005092</v>
      </c>
      <c r="Y322">
        <f t="shared" si="86"/>
        <v>1.2106320489565503</v>
      </c>
      <c r="Z322">
        <f t="shared" si="91"/>
        <v>2.157674718161457E-3</v>
      </c>
      <c r="AA322">
        <f t="shared" si="91"/>
        <v>8.8506604490824911E-2</v>
      </c>
      <c r="AB322">
        <f t="shared" si="91"/>
        <v>0.70414282135401529</v>
      </c>
      <c r="AC322">
        <f t="shared" si="91"/>
        <v>0.11618594683319426</v>
      </c>
      <c r="AD322">
        <f t="shared" si="91"/>
        <v>8.900695260380409E-2</v>
      </c>
      <c r="AE322">
        <f t="shared" si="88"/>
        <v>1</v>
      </c>
      <c r="AF322" s="17">
        <f t="shared" si="87"/>
        <v>9.2305467269012063</v>
      </c>
      <c r="AG322">
        <f t="shared" si="89"/>
        <v>23813.053154172216</v>
      </c>
      <c r="AH322">
        <f t="shared" si="94"/>
        <v>7.4794192630018089E-2</v>
      </c>
      <c r="AI322">
        <f t="shared" si="96"/>
        <v>1.6138153850308801E-4</v>
      </c>
      <c r="AJ322">
        <f t="shared" si="96"/>
        <v>6.6197800253155826E-3</v>
      </c>
      <c r="AK322">
        <f t="shared" si="96"/>
        <v>5.2665793819396636E-2</v>
      </c>
      <c r="AL322">
        <f t="shared" si="96"/>
        <v>8.6900340883429711E-3</v>
      </c>
      <c r="AM322">
        <f t="shared" si="96"/>
        <v>6.6572031584598134E-3</v>
      </c>
      <c r="AO322" s="32">
        <f t="shared" si="93"/>
        <v>1.0148406269408934</v>
      </c>
      <c r="AP322">
        <f t="shared" si="93"/>
        <v>41.628192254304977</v>
      </c>
      <c r="AQ322">
        <f t="shared" si="93"/>
        <v>331.18650196158347</v>
      </c>
      <c r="AR322">
        <f t="shared" si="93"/>
        <v>54.646892848793641</v>
      </c>
      <c r="AS322" s="33">
        <f t="shared" si="93"/>
        <v>41.86352596257457</v>
      </c>
      <c r="AW322">
        <f>(((AO322-labtown_av20!AO322)/labtown_av20!AO322)/10)*100</f>
        <v>0.34706036781586769</v>
      </c>
      <c r="AX322">
        <f>(((AP322-labtown_av20!AP322)/labtown_av20!AP322)/10)*100</f>
        <v>0.34706036781586802</v>
      </c>
      <c r="AY322">
        <f>(((AQ322-labtown_av20!AQ322)/labtown_av20!AQ322)/10)*100</f>
        <v>0.10062306484152894</v>
      </c>
      <c r="AZ322">
        <f>(((AR322-labtown_av20!AR322)/labtown_av20!AR322)/10)*100</f>
        <v>-6.0398977674600125E-2</v>
      </c>
      <c r="BA322">
        <f>(((AS322-labtown_av20!AS322)/labtown_av20!AS322)/10)*100</f>
        <v>0.34706036781586613</v>
      </c>
    </row>
    <row r="323" spans="1:53" x14ac:dyDescent="0.35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5.8801869819425896</v>
      </c>
      <c r="K323">
        <v>5.7751836429793446</v>
      </c>
      <c r="L323">
        <v>15</v>
      </c>
      <c r="M323">
        <v>6.0001907979005997</v>
      </c>
      <c r="N323">
        <f t="shared" si="83"/>
        <v>-6.9002671170608636</v>
      </c>
      <c r="O323">
        <f t="shared" si="84"/>
        <v>-2.2001335585304318</v>
      </c>
      <c r="P323">
        <f t="shared" si="78"/>
        <v>0.70947963232410982</v>
      </c>
      <c r="Q323">
        <f t="shared" si="79"/>
        <v>-1.0775183642979345</v>
      </c>
      <c r="R323">
        <f t="shared" si="80"/>
        <v>-1.279927229683147</v>
      </c>
      <c r="S323">
        <f t="shared" si="95"/>
        <v>1.0075162683170344E-3</v>
      </c>
      <c r="T323">
        <f t="shared" si="95"/>
        <v>0.11078836064353859</v>
      </c>
      <c r="U323">
        <f t="shared" si="95"/>
        <v>2.032933110679584</v>
      </c>
      <c r="V323">
        <f t="shared" si="95"/>
        <v>0.34043932459339354</v>
      </c>
      <c r="W323">
        <f t="shared" si="95"/>
        <v>0.27805753405183881</v>
      </c>
      <c r="X323">
        <f t="shared" si="85"/>
        <v>2.7632258462366717</v>
      </c>
      <c r="Y323">
        <f t="shared" si="86"/>
        <v>1.016398782100127</v>
      </c>
      <c r="Z323">
        <f t="shared" si="91"/>
        <v>3.6461596857499142E-4</v>
      </c>
      <c r="AA323">
        <f t="shared" si="91"/>
        <v>4.0093849293724906E-2</v>
      </c>
      <c r="AB323">
        <f t="shared" si="91"/>
        <v>0.73571008082755984</v>
      </c>
      <c r="AC323">
        <f t="shared" si="91"/>
        <v>0.12320358289100729</v>
      </c>
      <c r="AD323">
        <f t="shared" si="91"/>
        <v>0.10062787101913313</v>
      </c>
      <c r="AE323">
        <f t="shared" si="88"/>
        <v>1.0000000000000002</v>
      </c>
      <c r="AF323" s="17">
        <f t="shared" si="87"/>
        <v>9.8021073208252112</v>
      </c>
      <c r="AG323">
        <f t="shared" si="89"/>
        <v>36812.269109092791</v>
      </c>
      <c r="AH323">
        <f t="shared" si="94"/>
        <v>6.9027956877621532E-2</v>
      </c>
      <c r="AI323">
        <f t="shared" si="96"/>
        <v>2.5168695355686714E-5</v>
      </c>
      <c r="AJ323">
        <f t="shared" si="96"/>
        <v>2.7675965001050995E-3</v>
      </c>
      <c r="AK323">
        <f t="shared" si="96"/>
        <v>5.0784563733796251E-2</v>
      </c>
      <c r="AL323">
        <f t="shared" si="96"/>
        <v>8.5044916069689207E-3</v>
      </c>
      <c r="AM323">
        <f t="shared" si="96"/>
        <v>6.9461363413955831E-3</v>
      </c>
      <c r="AO323" s="32">
        <f t="shared" si="93"/>
        <v>0.15827222128980206</v>
      </c>
      <c r="AP323">
        <f t="shared" si="93"/>
        <v>17.403907493621634</v>
      </c>
      <c r="AQ323">
        <f t="shared" si="93"/>
        <v>319.35647024172698</v>
      </c>
      <c r="AR323">
        <f t="shared" si="93"/>
        <v>53.480117207240276</v>
      </c>
      <c r="AS323" s="33">
        <f t="shared" si="93"/>
        <v>43.680469432282251</v>
      </c>
      <c r="AW323">
        <f>(((AO323-labtown_av20!AO323)/labtown_av20!AO323)/10)*100</f>
        <v>0.38380731021890124</v>
      </c>
      <c r="AX323">
        <f>(((AP323-labtown_av20!AP323)/labtown_av20!AP323)/10)*100</f>
        <v>0.38380731021890291</v>
      </c>
      <c r="AY323">
        <f>(((AQ323-labtown_av20!AQ323)/labtown_av20!AQ323)/10)*100</f>
        <v>6.1805298355830492E-2</v>
      </c>
      <c r="AZ323">
        <f>(((AR323-labtown_av20!AR323)/labtown_av20!AR323)/10)*100</f>
        <v>-0.14729601361002445</v>
      </c>
      <c r="BA323">
        <f>(((AS323-labtown_av20!AS323)/labtown_av20!AS323)/10)*100</f>
        <v>0.38380731021890069</v>
      </c>
    </row>
    <row r="324" spans="1:53" x14ac:dyDescent="0.35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8.0227156014492405</v>
      </c>
      <c r="K324">
        <v>7.8794528228519187</v>
      </c>
      <c r="L324">
        <v>15</v>
      </c>
      <c r="M324">
        <v>8.1864444912747505</v>
      </c>
      <c r="N324">
        <f t="shared" si="83"/>
        <v>-9.9610222877846279</v>
      </c>
      <c r="O324">
        <f t="shared" si="84"/>
        <v>-3.730511143892314</v>
      </c>
      <c r="P324">
        <f t="shared" si="78"/>
        <v>0.47609705055642282</v>
      </c>
      <c r="Q324">
        <f t="shared" si="79"/>
        <v>-1.2879452822851918</v>
      </c>
      <c r="R324">
        <f t="shared" si="80"/>
        <v>-1.3773360702808128</v>
      </c>
      <c r="S324">
        <f t="shared" si="95"/>
        <v>4.7204454832374899E-5</v>
      </c>
      <c r="T324">
        <f t="shared" si="95"/>
        <v>2.3980575178959056E-2</v>
      </c>
      <c r="U324">
        <f t="shared" si="95"/>
        <v>1.6097792383483789</v>
      </c>
      <c r="V324">
        <f t="shared" si="95"/>
        <v>0.27583696832035109</v>
      </c>
      <c r="W324">
        <f t="shared" si="95"/>
        <v>0.25224963410346896</v>
      </c>
      <c r="X324">
        <f t="shared" si="85"/>
        <v>2.1618936204059902</v>
      </c>
      <c r="Y324">
        <f t="shared" si="86"/>
        <v>0.77098451375389909</v>
      </c>
      <c r="Z324">
        <f t="shared" si="91"/>
        <v>2.1834772250963113E-5</v>
      </c>
      <c r="AA324">
        <f t="shared" si="91"/>
        <v>1.1092393701802799E-2</v>
      </c>
      <c r="AB324">
        <f t="shared" si="91"/>
        <v>0.74461537938488964</v>
      </c>
      <c r="AC324">
        <f t="shared" si="91"/>
        <v>0.12759044465312341</v>
      </c>
      <c r="AD324">
        <f t="shared" si="91"/>
        <v>0.11667994748793331</v>
      </c>
      <c r="AE324">
        <f t="shared" si="88"/>
        <v>1</v>
      </c>
      <c r="AF324" s="18">
        <f t="shared" si="87"/>
        <v>9.9154847935456214</v>
      </c>
      <c r="AG324">
        <f t="shared" si="89"/>
        <v>34723.568857743805</v>
      </c>
      <c r="AH324">
        <f t="shared" si="94"/>
        <v>6.7438448318575428E-2</v>
      </c>
      <c r="AI324">
        <f t="shared" si="96"/>
        <v>1.4725031599944408E-6</v>
      </c>
      <c r="AJ324">
        <f t="shared" si="96"/>
        <v>7.4805381938831961E-4</v>
      </c>
      <c r="AK324">
        <f t="shared" si="96"/>
        <v>5.0215705779864318E-2</v>
      </c>
      <c r="AL324">
        <f t="shared" si="96"/>
        <v>8.6045016076837216E-3</v>
      </c>
      <c r="AM324">
        <f t="shared" si="96"/>
        <v>7.8687146084790854E-3</v>
      </c>
      <c r="AO324" s="34">
        <f t="shared" si="93"/>
        <v>9.2597706275591787E-3</v>
      </c>
      <c r="AP324" s="35">
        <f t="shared" si="93"/>
        <v>4.7041031712499493</v>
      </c>
      <c r="AQ324" s="35">
        <f t="shared" si="93"/>
        <v>315.77923230011726</v>
      </c>
      <c r="AR324" s="35">
        <f t="shared" si="93"/>
        <v>54.109025648485712</v>
      </c>
      <c r="AS324" s="36">
        <f t="shared" si="93"/>
        <v>49.482061830356642</v>
      </c>
      <c r="AT324">
        <f>SUM(AO305:AS324)</f>
        <v>6431.5532803380265</v>
      </c>
      <c r="AU324">
        <f>C324*0.5</f>
        <v>6288.4555219522499</v>
      </c>
      <c r="AW324">
        <f>(((AO324-labtown_av20!AO324)/labtown_av20!AO324)/10)*100</f>
        <v>0.47592406463769843</v>
      </c>
      <c r="AX324">
        <f>(((AP324-labtown_av20!AP324)/labtown_av20!AP324)/10)*100</f>
        <v>0.47592406463769793</v>
      </c>
      <c r="AY324">
        <f>(((AQ324-labtown_av20!AQ324)/labtown_av20!AQ324)/10)*100</f>
        <v>3.5219390422312223E-2</v>
      </c>
      <c r="AZ324">
        <f>(((AR324-labtown_av20!AR324)/labtown_av20!AR324)/10)*100</f>
        <v>-0.24823505318963324</v>
      </c>
      <c r="BA324">
        <f>(((AS324-labtown_av20!AS324)/labtown_av20!AS324)/10)*100</f>
        <v>0.47592406463769948</v>
      </c>
    </row>
    <row r="325" spans="1:53" x14ac:dyDescent="0.35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29.907721374628998</v>
      </c>
      <c r="K325">
        <v>29.373654921510575</v>
      </c>
      <c r="L325">
        <v>35.604430207891603</v>
      </c>
      <c r="M325">
        <v>30.5180830353356</v>
      </c>
      <c r="N325">
        <f t="shared" si="83"/>
        <v>-41.22531624946992</v>
      </c>
      <c r="O325">
        <f t="shared" si="84"/>
        <v>-19.36265812473496</v>
      </c>
      <c r="P325">
        <f t="shared" ref="P325:P388" si="97">$P$2+$J$2*J325+$K$2*K325+$F$2*G325</f>
        <v>-1.9978053640220843</v>
      </c>
      <c r="Q325">
        <f t="shared" ref="Q325:Q388" si="98">$Q$2+$K$3*K325</f>
        <v>-3.4373654921510575</v>
      </c>
      <c r="R325">
        <f t="shared" ref="R325:R388" si="99">$R$2+$L$2*L325+$M$2*M325+$I$2*I325</f>
        <v>-3.5291938852089277</v>
      </c>
      <c r="S325">
        <f t="shared" si="95"/>
        <v>1.2475921634390401E-18</v>
      </c>
      <c r="T325">
        <f t="shared" si="95"/>
        <v>3.8985617856482774E-9</v>
      </c>
      <c r="U325">
        <f t="shared" si="95"/>
        <v>0.13563262107309978</v>
      </c>
      <c r="V325">
        <f t="shared" si="95"/>
        <v>3.2149271365397421E-2</v>
      </c>
      <c r="W325">
        <f t="shared" si="95"/>
        <v>2.9328548517206978E-2</v>
      </c>
      <c r="X325">
        <f t="shared" si="85"/>
        <v>0.19711044485426596</v>
      </c>
      <c r="Y325">
        <f t="shared" si="86"/>
        <v>-1.6239910735625522</v>
      </c>
      <c r="Z325">
        <f t="shared" ref="Z325:AD375" si="100">S325/$X325</f>
        <v>6.3294066651894075E-18</v>
      </c>
      <c r="AA325">
        <f t="shared" si="100"/>
        <v>1.977856520252231E-8</v>
      </c>
      <c r="AB325">
        <f t="shared" si="100"/>
        <v>0.68810468756934751</v>
      </c>
      <c r="AC325">
        <f t="shared" si="100"/>
        <v>0.16310282993459355</v>
      </c>
      <c r="AD325">
        <f t="shared" si="100"/>
        <v>0.14879246271749377</v>
      </c>
      <c r="AE325">
        <f t="shared" si="88"/>
        <v>1</v>
      </c>
      <c r="AF325" s="16">
        <f t="shared" si="87"/>
        <v>9.3332106495075688</v>
      </c>
      <c r="AG325">
        <f t="shared" si="89"/>
        <v>3627.9277555526337</v>
      </c>
      <c r="AH325">
        <f>AG325/C409</f>
        <v>1.1912262451468722E-2</v>
      </c>
      <c r="AI325">
        <f t="shared" si="96"/>
        <v>7.5397553357811643E-20</v>
      </c>
      <c r="AJ325">
        <f t="shared" si="96"/>
        <v>2.3560745960593238E-10</v>
      </c>
      <c r="AK325">
        <f t="shared" si="96"/>
        <v>8.1968836324119547E-3</v>
      </c>
      <c r="AL325">
        <f t="shared" si="96"/>
        <v>1.9429237167581472E-3</v>
      </c>
      <c r="AM325">
        <f t="shared" si="96"/>
        <v>1.7724548666911608E-3</v>
      </c>
      <c r="AO325" s="29">
        <f t="shared" si="93"/>
        <v>2.1143770084350721E-16</v>
      </c>
      <c r="AP325" s="30">
        <f t="shared" si="93"/>
        <v>6.6071506755990212E-7</v>
      </c>
      <c r="AQ325" s="30">
        <f t="shared" si="93"/>
        <v>22.986557946968141</v>
      </c>
      <c r="AR325" s="30">
        <f t="shared" si="93"/>
        <v>5.4485497909475891</v>
      </c>
      <c r="AS325" s="31">
        <f t="shared" si="93"/>
        <v>4.970503221550973</v>
      </c>
      <c r="AW325">
        <f>(((AO325-labtown_av20!AO325)/labtown_av20!AO325)/10)*100</f>
        <v>0.81859369064694287</v>
      </c>
      <c r="AX325">
        <f>(((AP325-labtown_av20!AP325)/labtown_av20!AP325)/10)*100</f>
        <v>0.81859369064694443</v>
      </c>
      <c r="AY325">
        <f>(((AQ325-labtown_av20!AQ325)/labtown_av20!AQ325)/10)*100</f>
        <v>-0.78302994703448725</v>
      </c>
      <c r="AZ325">
        <f>(((AR325-labtown_av20!AR325)/labtown_av20!AR325)/10)*100</f>
        <v>-1.7167693677717133</v>
      </c>
      <c r="BA325">
        <f>(((AS325-labtown_av20!AS325)/labtown_av20!AS325)/10)*100</f>
        <v>0.81859369064694631</v>
      </c>
    </row>
    <row r="326" spans="1:53" x14ac:dyDescent="0.35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27.793640087793399</v>
      </c>
      <c r="K326">
        <v>27.297325086225705</v>
      </c>
      <c r="L326">
        <v>33.087666771182697</v>
      </c>
      <c r="M326">
        <v>28.360857232442299</v>
      </c>
      <c r="N326">
        <f t="shared" ref="N326:N389" si="101">$N$2+$G$2*60*H326/$N$3</f>
        <v>-38.205200125419232</v>
      </c>
      <c r="O326">
        <f t="shared" ref="O326:O389" si="102">$O$2+$H$2*60*H326/$O$3</f>
        <v>-17.852600062709616</v>
      </c>
      <c r="P326">
        <f t="shared" si="97"/>
        <v>-1.7675215095632122</v>
      </c>
      <c r="Q326">
        <f t="shared" si="98"/>
        <v>-3.2297325086225706</v>
      </c>
      <c r="R326">
        <f t="shared" si="99"/>
        <v>-3.3240627738179849</v>
      </c>
      <c r="S326">
        <f t="shared" si="95"/>
        <v>2.5567743781536318E-17</v>
      </c>
      <c r="T326">
        <f t="shared" si="95"/>
        <v>1.7648764381887477E-8</v>
      </c>
      <c r="U326">
        <f t="shared" si="95"/>
        <v>0.17075568111229786</v>
      </c>
      <c r="V326">
        <f t="shared" si="95"/>
        <v>3.9568081493565388E-2</v>
      </c>
      <c r="W326">
        <f t="shared" si="95"/>
        <v>3.600624894377813E-2</v>
      </c>
      <c r="X326">
        <f t="shared" ref="X326:X389" si="103">SUM(S326:W326)</f>
        <v>0.24633002919840577</v>
      </c>
      <c r="Y326">
        <f t="shared" ref="Y326:Y389" si="104">LN(X326)</f>
        <v>-1.4010830600596391</v>
      </c>
      <c r="Z326">
        <f t="shared" si="100"/>
        <v>1.0379466874070338E-16</v>
      </c>
      <c r="AA326">
        <f t="shared" si="100"/>
        <v>7.1646824543963066E-8</v>
      </c>
      <c r="AB326">
        <f t="shared" si="100"/>
        <v>0.69319880189988214</v>
      </c>
      <c r="AC326">
        <f t="shared" si="100"/>
        <v>0.16063036091184563</v>
      </c>
      <c r="AD326">
        <f t="shared" si="100"/>
        <v>0.14617076554144767</v>
      </c>
      <c r="AE326">
        <f t="shared" si="88"/>
        <v>1.0000000000000002</v>
      </c>
      <c r="AF326" s="17">
        <f t="shared" ref="AF326:AF389" si="105">$E$2*LN(F326+0.15*E326)</f>
        <v>8.8419653060436207</v>
      </c>
      <c r="AG326">
        <f t="shared" si="89"/>
        <v>2594.6506545198886</v>
      </c>
      <c r="AH326">
        <f t="shared" ref="AH326:AH344" si="106">AG326/C410</f>
        <v>1.2834401084220366E-2</v>
      </c>
      <c r="AI326">
        <f t="shared" si="96"/>
        <v>1.3321424090219771E-18</v>
      </c>
      <c r="AJ326">
        <f t="shared" si="96"/>
        <v>9.195440826079859E-10</v>
      </c>
      <c r="AK326">
        <f t="shared" si="96"/>
        <v>8.8967914546841057E-3</v>
      </c>
      <c r="AL326">
        <f t="shared" si="96"/>
        <v>2.0615944782457003E-3</v>
      </c>
      <c r="AM326">
        <f t="shared" si="96"/>
        <v>1.8760142317464769E-3</v>
      </c>
      <c r="AO326" s="32">
        <f t="shared" si="93"/>
        <v>3.7357329994920271E-15</v>
      </c>
      <c r="AP326">
        <f t="shared" si="93"/>
        <v>2.5786816414082074E-6</v>
      </c>
      <c r="AQ326">
        <f t="shared" si="93"/>
        <v>24.949312627366233</v>
      </c>
      <c r="AR326">
        <f t="shared" si="93"/>
        <v>5.7813387456130094</v>
      </c>
      <c r="AS326" s="33">
        <f t="shared" si="93"/>
        <v>5.2609152186644161</v>
      </c>
      <c r="AW326">
        <f>(((AO326-labtown_av20!AO326)/labtown_av20!AO326)/10)*100</f>
        <v>0.75831192381662271</v>
      </c>
      <c r="AX326">
        <f>(((AP326-labtown_av20!AP326)/labtown_av20!AP326)/10)*100</f>
        <v>0.75831192381662171</v>
      </c>
      <c r="AY326">
        <f>(((AQ326-labtown_av20!AQ326)/labtown_av20!AQ326)/10)*100</f>
        <v>-0.72999278817592239</v>
      </c>
      <c r="AZ326">
        <f>(((AR326-labtown_av20!AR326)/labtown_av20!AR326)/10)*100</f>
        <v>-1.6059664883397298</v>
      </c>
      <c r="BA326">
        <f>(((AS326-labtown_av20!AS326)/labtown_av20!AS326)/10)*100</f>
        <v>0.7583119238166226</v>
      </c>
    </row>
    <row r="327" spans="1:53" x14ac:dyDescent="0.35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28.452319231309101</v>
      </c>
      <c r="K327">
        <v>27.944242102178602</v>
      </c>
      <c r="L327">
        <v>33.8718086087014</v>
      </c>
      <c r="M327">
        <v>29.032978807458299</v>
      </c>
      <c r="N327">
        <f t="shared" si="101"/>
        <v>-39.146170330441677</v>
      </c>
      <c r="O327">
        <f t="shared" si="102"/>
        <v>-18.323085165220839</v>
      </c>
      <c r="P327">
        <f t="shared" si="97"/>
        <v>-1.8392704876961712</v>
      </c>
      <c r="Q327">
        <f t="shared" si="98"/>
        <v>-3.2944242102178602</v>
      </c>
      <c r="R327">
        <f t="shared" si="99"/>
        <v>-3.360053386179624</v>
      </c>
      <c r="S327">
        <f t="shared" si="95"/>
        <v>9.9777872115636936E-18</v>
      </c>
      <c r="T327">
        <f t="shared" si="95"/>
        <v>1.1025168136861182E-8</v>
      </c>
      <c r="U327">
        <f t="shared" si="95"/>
        <v>0.15893332764398665</v>
      </c>
      <c r="V327">
        <f t="shared" si="95"/>
        <v>3.708939459461736E-2</v>
      </c>
      <c r="W327">
        <f t="shared" si="95"/>
        <v>3.4733404611463577E-2</v>
      </c>
      <c r="X327">
        <f t="shared" si="103"/>
        <v>0.23075613787523572</v>
      </c>
      <c r="Y327">
        <f t="shared" si="104"/>
        <v>-1.4663938062769462</v>
      </c>
      <c r="Z327">
        <f t="shared" si="100"/>
        <v>4.3239531149366191E-17</v>
      </c>
      <c r="AA327">
        <f t="shared" si="100"/>
        <v>4.7778439344578665E-8</v>
      </c>
      <c r="AB327">
        <f t="shared" si="100"/>
        <v>0.68875016329974315</v>
      </c>
      <c r="AC327">
        <f t="shared" si="100"/>
        <v>0.16072982905733454</v>
      </c>
      <c r="AD327">
        <f t="shared" si="100"/>
        <v>0.15051995986448297</v>
      </c>
      <c r="AE327">
        <f t="shared" ref="AE327:AE390" si="107">SUM(Z327:AD327)</f>
        <v>1</v>
      </c>
      <c r="AF327" s="17">
        <f t="shared" si="105"/>
        <v>9.3885152670662713</v>
      </c>
      <c r="AG327">
        <f t="shared" si="89"/>
        <v>4281.4182592649749</v>
      </c>
      <c r="AH327">
        <f t="shared" si="106"/>
        <v>1.1179722315823731E-2</v>
      </c>
      <c r="AI327">
        <f t="shared" si="96"/>
        <v>4.8340595131632459E-19</v>
      </c>
      <c r="AJ327">
        <f t="shared" si="96"/>
        <v>5.3414968455581663E-10</v>
      </c>
      <c r="AK327">
        <f t="shared" si="96"/>
        <v>7.7000355706693772E-3</v>
      </c>
      <c r="AL327">
        <f t="shared" si="96"/>
        <v>1.7969148567308166E-3</v>
      </c>
      <c r="AM327">
        <f t="shared" si="96"/>
        <v>1.6827713542738527E-3</v>
      </c>
      <c r="AO327" s="32">
        <f t="shared" si="93"/>
        <v>1.3556175017422161E-15</v>
      </c>
      <c r="AP327">
        <f t="shared" si="93"/>
        <v>1.4979183830116325E-6</v>
      </c>
      <c r="AQ327">
        <f t="shared" si="93"/>
        <v>21.593244673991499</v>
      </c>
      <c r="AR327">
        <f t="shared" si="93"/>
        <v>5.0390964825563591</v>
      </c>
      <c r="AS327" s="33">
        <f t="shared" si="93"/>
        <v>4.7190033409235976</v>
      </c>
      <c r="AW327">
        <f>(((AO327-labtown_av20!AO327)/labtown_av20!AO327)/10)*100</f>
        <v>0.73537676896851512</v>
      </c>
      <c r="AX327">
        <f>(((AP327-labtown_av20!AP327)/labtown_av20!AP327)/10)*100</f>
        <v>0.73537676896851079</v>
      </c>
      <c r="AY327">
        <f>(((AQ327-labtown_av20!AQ327)/labtown_av20!AQ327)/10)*100</f>
        <v>-0.78233834115876566</v>
      </c>
      <c r="AZ327">
        <f>(((AR327-labtown_av20!AR327)/labtown_av20!AR327)/10)*100</f>
        <v>-1.6729773826302481</v>
      </c>
      <c r="BA327">
        <f>(((AS327-labtown_av20!AS327)/labtown_av20!AS327)/10)*100</f>
        <v>0.73537676896851423</v>
      </c>
    </row>
    <row r="328" spans="1:53" x14ac:dyDescent="0.35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24.7503843865499</v>
      </c>
      <c r="K328">
        <v>24.308413236790098</v>
      </c>
      <c r="L328">
        <v>29.4647433173213</v>
      </c>
      <c r="M328">
        <v>25.255494271989701</v>
      </c>
      <c r="N328">
        <f t="shared" si="101"/>
        <v>-33.857691980785553</v>
      </c>
      <c r="O328">
        <f t="shared" si="102"/>
        <v>-15.678845990392777</v>
      </c>
      <c r="P328">
        <f t="shared" si="97"/>
        <v>-1.4360240135349007</v>
      </c>
      <c r="Q328">
        <f t="shared" si="98"/>
        <v>-2.9308413236790098</v>
      </c>
      <c r="R328">
        <f t="shared" si="99"/>
        <v>-2.9651829179710183</v>
      </c>
      <c r="S328">
        <f t="shared" si="95"/>
        <v>1.9760193941388998E-15</v>
      </c>
      <c r="T328">
        <f t="shared" si="95"/>
        <v>1.5515425980400952E-7</v>
      </c>
      <c r="U328">
        <f t="shared" si="95"/>
        <v>0.2378716554607932</v>
      </c>
      <c r="V328">
        <f t="shared" si="95"/>
        <v>5.3352132845211397E-2</v>
      </c>
      <c r="W328">
        <f t="shared" si="95"/>
        <v>5.1551038771222996E-2</v>
      </c>
      <c r="X328">
        <f t="shared" si="103"/>
        <v>0.34277498223148939</v>
      </c>
      <c r="Y328">
        <f t="shared" si="104"/>
        <v>-1.0706810755766616</v>
      </c>
      <c r="Z328">
        <f t="shared" si="100"/>
        <v>5.7647713414639355E-15</v>
      </c>
      <c r="AA328">
        <f t="shared" si="100"/>
        <v>4.5264172663344424E-7</v>
      </c>
      <c r="AB328">
        <f t="shared" si="100"/>
        <v>0.69395862531224384</v>
      </c>
      <c r="AC328">
        <f t="shared" si="100"/>
        <v>0.15564768612308061</v>
      </c>
      <c r="AD328">
        <f t="shared" si="100"/>
        <v>0.15039323592294304</v>
      </c>
      <c r="AE328">
        <f t="shared" si="107"/>
        <v>0.99999999999999989</v>
      </c>
      <c r="AF328" s="17">
        <f t="shared" si="105"/>
        <v>8.8928132015222179</v>
      </c>
      <c r="AG328">
        <f t="shared" si="89"/>
        <v>3440.3773826825545</v>
      </c>
      <c r="AH328">
        <f t="shared" si="106"/>
        <v>1.3846800980821399E-2</v>
      </c>
      <c r="AI328">
        <f t="shared" si="96"/>
        <v>7.9823641465193915E-17</v>
      </c>
      <c r="AJ328">
        <f t="shared" si="96"/>
        <v>6.2676399043086676E-9</v>
      </c>
      <c r="AK328">
        <f t="shared" si="96"/>
        <v>9.6091069736230477E-3</v>
      </c>
      <c r="AL328">
        <f t="shared" si="96"/>
        <v>2.155222532871654E-3</v>
      </c>
      <c r="AM328">
        <f t="shared" si="96"/>
        <v>2.0824652066867119E-3</v>
      </c>
      <c r="AO328" s="32">
        <f t="shared" si="93"/>
        <v>2.2384979979736192E-13</v>
      </c>
      <c r="AP328">
        <f t="shared" si="93"/>
        <v>1.7576371010250346E-5</v>
      </c>
      <c r="AQ328">
        <f t="shared" si="93"/>
        <v>26.946862267801556</v>
      </c>
      <c r="AR328">
        <f t="shared" si="93"/>
        <v>6.0439003238463824</v>
      </c>
      <c r="AS328" s="33">
        <f t="shared" si="93"/>
        <v>5.8398666240383843</v>
      </c>
      <c r="AW328">
        <f>(((AO328-labtown_av20!AO328)/labtown_av20!AO328)/10)*100</f>
        <v>0.65756430608407734</v>
      </c>
      <c r="AX328">
        <f>(((AP328-labtown_av20!AP328)/labtown_av20!AP328)/10)*100</f>
        <v>0.65756430608408067</v>
      </c>
      <c r="AY328">
        <f>(((AQ328-labtown_av20!AQ328)/labtown_av20!AQ328)/10)*100</f>
        <v>-0.66586081908905981</v>
      </c>
      <c r="AZ328">
        <f>(((AR328-labtown_av20!AR328)/labtown_av20!AR328)/10)*100</f>
        <v>-1.4555296704253655</v>
      </c>
      <c r="BA328">
        <f>(((AS328-labtown_av20!AS328)/labtown_av20!AS328)/10)*100</f>
        <v>0.65756430608407912</v>
      </c>
    </row>
    <row r="329" spans="1:53" x14ac:dyDescent="0.35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21.900762910366399</v>
      </c>
      <c r="K329">
        <v>21.509677858395651</v>
      </c>
      <c r="L329">
        <v>26.0723367980553</v>
      </c>
      <c r="M329">
        <v>22.347717255475999</v>
      </c>
      <c r="N329">
        <f t="shared" si="101"/>
        <v>-29.786804157666356</v>
      </c>
      <c r="O329">
        <f t="shared" si="102"/>
        <v>-13.643402078833178</v>
      </c>
      <c r="P329">
        <f t="shared" si="97"/>
        <v>-1.1256188170220591</v>
      </c>
      <c r="Q329">
        <f t="shared" si="98"/>
        <v>-2.650967785839565</v>
      </c>
      <c r="R329">
        <f t="shared" si="99"/>
        <v>-2.6442040839614025</v>
      </c>
      <c r="S329">
        <f t="shared" si="95"/>
        <v>1.1581246910108438E-13</v>
      </c>
      <c r="T329">
        <f t="shared" si="95"/>
        <v>1.1878066784616588E-6</v>
      </c>
      <c r="U329">
        <f t="shared" si="95"/>
        <v>0.32445162903279118</v>
      </c>
      <c r="V329">
        <f t="shared" si="95"/>
        <v>7.0582870892506949E-2</v>
      </c>
      <c r="W329">
        <f t="shared" si="95"/>
        <v>7.1061890535791469E-2</v>
      </c>
      <c r="X329">
        <f t="shared" si="103"/>
        <v>0.46609757826788389</v>
      </c>
      <c r="Y329">
        <f t="shared" si="104"/>
        <v>-0.76336027135200968</v>
      </c>
      <c r="Z329">
        <f t="shared" si="100"/>
        <v>2.4847258278291797E-13</v>
      </c>
      <c r="AA329">
        <f t="shared" si="100"/>
        <v>2.5484077451674322E-6</v>
      </c>
      <c r="AB329">
        <f t="shared" si="100"/>
        <v>0.69610237032022626</v>
      </c>
      <c r="AC329">
        <f t="shared" si="100"/>
        <v>0.15143367866189664</v>
      </c>
      <c r="AD329">
        <f t="shared" si="100"/>
        <v>0.15246140260988336</v>
      </c>
      <c r="AE329">
        <f t="shared" si="107"/>
        <v>0.99999999999999989</v>
      </c>
      <c r="AF329" s="17">
        <f t="shared" si="105"/>
        <v>9.595459734844523</v>
      </c>
      <c r="AG329">
        <f t="shared" ref="AG329:AG392" si="108">EXP(AF329+$D$2*Y329)</f>
        <v>8613.6854162973377</v>
      </c>
      <c r="AH329">
        <f t="shared" si="106"/>
        <v>1.6984071101559497E-2</v>
      </c>
      <c r="AI329">
        <f t="shared" si="96"/>
        <v>4.220076012773207E-15</v>
      </c>
      <c r="AJ329">
        <f t="shared" si="96"/>
        <v>4.3282338339688586E-8</v>
      </c>
      <c r="AK329">
        <f t="shared" si="96"/>
        <v>1.1822652151482822E-2</v>
      </c>
      <c r="AL329">
        <f t="shared" si="96"/>
        <v>2.5719603655643655E-3</v>
      </c>
      <c r="AM329">
        <f t="shared" si="96"/>
        <v>2.5894153021697478E-3</v>
      </c>
      <c r="AO329" s="32">
        <f t="shared" si="93"/>
        <v>1.1834378302583954E-11</v>
      </c>
      <c r="AP329">
        <f t="shared" si="93"/>
        <v>1.2137685771107831E-4</v>
      </c>
      <c r="AQ329">
        <f t="shared" si="93"/>
        <v>33.154317049507846</v>
      </c>
      <c r="AR329">
        <f t="shared" si="93"/>
        <v>7.2125601181621608</v>
      </c>
      <c r="AS329" s="33">
        <f t="shared" si="93"/>
        <v>7.2615090760507108</v>
      </c>
      <c r="AW329">
        <f>(((AO329-labtown_av20!AO329)/labtown_av20!AO329)/10)*100</f>
        <v>0.61026902726209731</v>
      </c>
      <c r="AX329">
        <f>(((AP329-labtown_av20!AP329)/labtown_av20!AP329)/10)*100</f>
        <v>0.61026902726209897</v>
      </c>
      <c r="AY329">
        <f>(((AQ329-labtown_av20!AQ329)/labtown_av20!AQ329)/10)*100</f>
        <v>-0.56433373430832456</v>
      </c>
      <c r="AZ329">
        <f>(((AR329-labtown_av20!AR329)/labtown_av20!AR329)/10)*100</f>
        <v>-1.2742381499950008</v>
      </c>
      <c r="BA329">
        <f>(((AS329-labtown_av20!AS329)/labtown_av20!AS329)/10)*100</f>
        <v>0.61026902726209697</v>
      </c>
    </row>
    <row r="330" spans="1:53" x14ac:dyDescent="0.35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21.984334080509999</v>
      </c>
      <c r="K330">
        <v>21.591756686215213</v>
      </c>
      <c r="L330">
        <v>26.171826286321402</v>
      </c>
      <c r="M330">
        <v>22.432993959704099</v>
      </c>
      <c r="N330">
        <f t="shared" si="101"/>
        <v>-29.906191543585678</v>
      </c>
      <c r="O330">
        <f t="shared" si="102"/>
        <v>-13.703095771792839</v>
      </c>
      <c r="P330">
        <f t="shared" si="97"/>
        <v>-1.1347221051984129</v>
      </c>
      <c r="Q330">
        <f t="shared" si="98"/>
        <v>-2.6591756686215215</v>
      </c>
      <c r="R330">
        <f t="shared" si="99"/>
        <v>-2.6535411535677289</v>
      </c>
      <c r="S330">
        <f t="shared" si="95"/>
        <v>1.0277939049183505E-13</v>
      </c>
      <c r="T330">
        <f t="shared" si="95"/>
        <v>1.1189769005442268E-6</v>
      </c>
      <c r="U330">
        <f t="shared" si="95"/>
        <v>0.32151145528317038</v>
      </c>
      <c r="V330">
        <f t="shared" si="95"/>
        <v>7.000590603092538E-2</v>
      </c>
      <c r="W330">
        <f t="shared" si="95"/>
        <v>7.0401468717749285E-2</v>
      </c>
      <c r="X330">
        <f t="shared" si="103"/>
        <v>0.46191994900884836</v>
      </c>
      <c r="Y330">
        <f t="shared" si="104"/>
        <v>-0.77236367345709134</v>
      </c>
      <c r="Z330">
        <f t="shared" si="100"/>
        <v>2.2250476670767525E-13</v>
      </c>
      <c r="AA330">
        <f t="shared" si="100"/>
        <v>2.4224476620791973E-6</v>
      </c>
      <c r="AB330">
        <f t="shared" si="100"/>
        <v>0.69603284286172196</v>
      </c>
      <c r="AC330">
        <f t="shared" si="100"/>
        <v>0.15155419500963008</v>
      </c>
      <c r="AD330">
        <f t="shared" si="100"/>
        <v>0.1524105396807634</v>
      </c>
      <c r="AE330">
        <f t="shared" si="107"/>
        <v>1</v>
      </c>
      <c r="AF330" s="17">
        <f t="shared" si="105"/>
        <v>9.2076776615028511</v>
      </c>
      <c r="AG330">
        <f t="shared" si="108"/>
        <v>5808.1831499101772</v>
      </c>
      <c r="AH330">
        <f t="shared" si="106"/>
        <v>1.572829894131815E-2</v>
      </c>
      <c r="AI330">
        <f t="shared" si="96"/>
        <v>3.4996214866465708E-15</v>
      </c>
      <c r="AJ330">
        <f t="shared" si="96"/>
        <v>3.8100980998878868E-8</v>
      </c>
      <c r="AK330">
        <f t="shared" si="96"/>
        <v>1.0947412625504685E-2</v>
      </c>
      <c r="AL330">
        <f t="shared" si="96"/>
        <v>2.3836896849222891E-3</v>
      </c>
      <c r="AM330">
        <f t="shared" si="96"/>
        <v>2.3971585299066788E-3</v>
      </c>
      <c r="AO330" s="32">
        <f t="shared" si="93"/>
        <v>9.8140044073780836E-12</v>
      </c>
      <c r="AP330">
        <f t="shared" si="93"/>
        <v>1.0684675382043354E-4</v>
      </c>
      <c r="AQ330">
        <f t="shared" si="93"/>
        <v>30.699878877198035</v>
      </c>
      <c r="AR330">
        <f t="shared" si="93"/>
        <v>6.6845917945444215</v>
      </c>
      <c r="AS330" s="33">
        <f t="shared" si="93"/>
        <v>6.7223625376214837</v>
      </c>
      <c r="AW330">
        <f>(((AO330-labtown_av20!AO330)/labtown_av20!AO330)/10)*100</f>
        <v>0.59489865757955529</v>
      </c>
      <c r="AX330">
        <f>(((AP330-labtown_av20!AP330)/labtown_av20!AP330)/10)*100</f>
        <v>0.59489865757955251</v>
      </c>
      <c r="AY330">
        <f>(((AQ330-labtown_av20!AQ330)/labtown_av20!AQ330)/10)*100</f>
        <v>-0.58221984701466567</v>
      </c>
      <c r="AZ330">
        <f>(((AR330-labtown_av20!AR330)/labtown_av20!AR330)/10)*100</f>
        <v>-1.2933776182055041</v>
      </c>
      <c r="BA330">
        <f>(((AS330-labtown_av20!AS330)/labtown_av20!AS330)/10)*100</f>
        <v>0.59489865757955307</v>
      </c>
    </row>
    <row r="331" spans="1:53" x14ac:dyDescent="0.35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19.0102910992271</v>
      </c>
      <c r="K331">
        <v>18.670821615312462</v>
      </c>
      <c r="L331">
        <v>22.6312989276514</v>
      </c>
      <c r="M331">
        <v>19.3982562237011</v>
      </c>
      <c r="N331">
        <f t="shared" si="101"/>
        <v>-25.657558713181675</v>
      </c>
      <c r="O331">
        <f t="shared" si="102"/>
        <v>-11.578779356590838</v>
      </c>
      <c r="P331">
        <f t="shared" si="97"/>
        <v>-0.8107638518801028</v>
      </c>
      <c r="Q331">
        <f t="shared" si="98"/>
        <v>-2.3670821615312461</v>
      </c>
      <c r="R331">
        <f t="shared" si="99"/>
        <v>-2.3341054588408725</v>
      </c>
      <c r="S331">
        <f t="shared" si="95"/>
        <v>7.1955472898360901E-12</v>
      </c>
      <c r="T331">
        <f t="shared" si="95"/>
        <v>9.3626765084768584E-6</v>
      </c>
      <c r="U331">
        <f t="shared" si="95"/>
        <v>0.44451839030023982</v>
      </c>
      <c r="V331">
        <f t="shared" si="95"/>
        <v>9.3753886261832037E-2</v>
      </c>
      <c r="W331">
        <f t="shared" si="95"/>
        <v>9.6897122233329566E-2</v>
      </c>
      <c r="X331">
        <f t="shared" si="103"/>
        <v>0.63517876147910546</v>
      </c>
      <c r="Y331">
        <f t="shared" si="104"/>
        <v>-0.45384880556679236</v>
      </c>
      <c r="Z331">
        <f t="shared" si="100"/>
        <v>1.132838143561384E-11</v>
      </c>
      <c r="AA331">
        <f t="shared" si="100"/>
        <v>1.4740222873123961E-5</v>
      </c>
      <c r="AB331">
        <f t="shared" si="100"/>
        <v>0.69983194851338315</v>
      </c>
      <c r="AC331">
        <f t="shared" si="100"/>
        <v>0.14760236322057207</v>
      </c>
      <c r="AD331">
        <f t="shared" si="100"/>
        <v>0.15255094803184324</v>
      </c>
      <c r="AE331">
        <f t="shared" si="107"/>
        <v>1</v>
      </c>
      <c r="AF331" s="17">
        <f t="shared" si="105"/>
        <v>9.0136626232282975</v>
      </c>
      <c r="AG331">
        <f t="shared" si="108"/>
        <v>5978.7599506633323</v>
      </c>
      <c r="AH331">
        <f t="shared" si="106"/>
        <v>1.9620596901911473E-2</v>
      </c>
      <c r="AI331">
        <f t="shared" si="96"/>
        <v>2.2226960569927636E-13</v>
      </c>
      <c r="AJ331">
        <f t="shared" si="96"/>
        <v>2.8921197123790062E-7</v>
      </c>
      <c r="AK331">
        <f t="shared" si="96"/>
        <v>1.3731120560860356E-2</v>
      </c>
      <c r="AL331">
        <f t="shared" si="96"/>
        <v>2.8960464705203685E-3</v>
      </c>
      <c r="AM331">
        <f t="shared" si="96"/>
        <v>2.9931406583372415E-3</v>
      </c>
      <c r="AO331" s="32">
        <f t="shared" si="93"/>
        <v>6.2331166335623296E-10</v>
      </c>
      <c r="AP331">
        <f t="shared" si="93"/>
        <v>8.1103844265027075E-4</v>
      </c>
      <c r="AQ331">
        <f t="shared" si="93"/>
        <v>38.50624366569749</v>
      </c>
      <c r="AR331">
        <f t="shared" si="93"/>
        <v>8.1213962521681644</v>
      </c>
      <c r="AS331" s="33">
        <f t="shared" si="93"/>
        <v>8.3936779234293226</v>
      </c>
      <c r="AW331">
        <f>(((AO331-labtown_av20!AO331)/labtown_av20!AO331)/10)*100</f>
        <v>0.55023905003951845</v>
      </c>
      <c r="AX331">
        <f>(((AP331-labtown_av20!AP331)/labtown_av20!AP331)/10)*100</f>
        <v>0.55023905003951712</v>
      </c>
      <c r="AY331">
        <f>(((AQ331-labtown_av20!AQ331)/labtown_av20!AQ331)/10)*100</f>
        <v>-0.47130594367865219</v>
      </c>
      <c r="AZ331">
        <f>(((AR331-labtown_av20!AR331)/labtown_av20!AR331)/10)*100</f>
        <v>-1.0967731674738319</v>
      </c>
      <c r="BA331">
        <f>(((AS331-labtown_av20!AS331)/labtown_av20!AS331)/10)*100</f>
        <v>0.55023905003951779</v>
      </c>
    </row>
    <row r="332" spans="1:53" x14ac:dyDescent="0.35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16.807571643164199</v>
      </c>
      <c r="K332">
        <v>16.507436435250529</v>
      </c>
      <c r="L332">
        <v>20.0090138609098</v>
      </c>
      <c r="M332">
        <v>17.150583309351202</v>
      </c>
      <c r="N332">
        <f t="shared" si="101"/>
        <v>-22.510816633091761</v>
      </c>
      <c r="O332">
        <f t="shared" si="102"/>
        <v>-10.00540831654588</v>
      </c>
      <c r="P332">
        <f t="shared" si="97"/>
        <v>-0.57082476827324169</v>
      </c>
      <c r="Q332">
        <f t="shared" si="98"/>
        <v>-2.1507436435250531</v>
      </c>
      <c r="R332">
        <f t="shared" si="99"/>
        <v>-2.0865987530943229</v>
      </c>
      <c r="S332">
        <f t="shared" si="95"/>
        <v>1.6736959033083378E-10</v>
      </c>
      <c r="T332">
        <f t="shared" si="95"/>
        <v>4.5155055347223275E-5</v>
      </c>
      <c r="U332">
        <f t="shared" si="95"/>
        <v>0.56505920355439387</v>
      </c>
      <c r="V332">
        <f t="shared" si="95"/>
        <v>0.11639756728401628</v>
      </c>
      <c r="W332">
        <f t="shared" si="95"/>
        <v>0.12410854255335137</v>
      </c>
      <c r="X332">
        <f t="shared" si="103"/>
        <v>0.80561046861447838</v>
      </c>
      <c r="Y332">
        <f t="shared" si="104"/>
        <v>-0.21615494285774955</v>
      </c>
      <c r="Z332">
        <f t="shared" si="100"/>
        <v>2.0775498438927041E-10</v>
      </c>
      <c r="AA332">
        <f t="shared" si="100"/>
        <v>5.6050730602946076E-5</v>
      </c>
      <c r="AB332">
        <f t="shared" si="100"/>
        <v>0.70140499108235976</v>
      </c>
      <c r="AC332">
        <f t="shared" si="100"/>
        <v>0.14448368264652958</v>
      </c>
      <c r="AD332">
        <f t="shared" si="100"/>
        <v>0.15405527533275268</v>
      </c>
      <c r="AE332">
        <f t="shared" si="107"/>
        <v>0.99999999999999989</v>
      </c>
      <c r="AF332" s="17">
        <f t="shared" si="105"/>
        <v>9.1967088629451759</v>
      </c>
      <c r="AG332">
        <f t="shared" si="108"/>
        <v>8479.4460549602973</v>
      </c>
      <c r="AH332">
        <f t="shared" si="106"/>
        <v>2.3234881934745912E-2</v>
      </c>
      <c r="AI332">
        <f t="shared" si="96"/>
        <v>4.8271625336396782E-12</v>
      </c>
      <c r="AJ332">
        <f t="shared" si="96"/>
        <v>1.3023321079157016E-6</v>
      </c>
      <c r="AK332">
        <f t="shared" si="96"/>
        <v>1.6297062156240136E-2</v>
      </c>
      <c r="AL332">
        <f t="shared" si="96"/>
        <v>3.3570613077894117E-3</v>
      </c>
      <c r="AM332">
        <f t="shared" si="96"/>
        <v>3.5794561337812825E-3</v>
      </c>
      <c r="AO332" s="32">
        <f t="shared" si="93"/>
        <v>1.3536833786463281E-8</v>
      </c>
      <c r="AP332">
        <f t="shared" si="93"/>
        <v>3.6521358368964249E-3</v>
      </c>
      <c r="AQ332">
        <f t="shared" si="93"/>
        <v>45.701925319333156</v>
      </c>
      <c r="AR332">
        <f t="shared" si="93"/>
        <v>9.4142222512337028</v>
      </c>
      <c r="AS332" s="33">
        <f t="shared" si="93"/>
        <v>10.037885070424389</v>
      </c>
      <c r="AW332">
        <f>(((AO332-labtown_av20!AO332)/labtown_av20!AO332)/10)*100</f>
        <v>0.51658079392809331</v>
      </c>
      <c r="AX332">
        <f>(((AP332-labtown_av20!AP332)/labtown_av20!AP332)/10)*100</f>
        <v>0.51658079392809075</v>
      </c>
      <c r="AY332">
        <f>(((AQ332-labtown_av20!AQ332)/labtown_av20!AQ332)/10)*100</f>
        <v>-0.38895870456378395</v>
      </c>
      <c r="AZ332">
        <f>(((AR332-labtown_av20!AR332)/labtown_av20!AR332)/10)*100</f>
        <v>-0.94890693633575018</v>
      </c>
      <c r="BA332">
        <f>(((AS332-labtown_av20!AS332)/labtown_av20!AS332)/10)*100</f>
        <v>0.51658079392809164</v>
      </c>
    </row>
    <row r="333" spans="1:53" x14ac:dyDescent="0.35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15.718390091964199</v>
      </c>
      <c r="K333">
        <v>15.437704554607722</v>
      </c>
      <c r="L333">
        <v>18.712369157100301</v>
      </c>
      <c r="M333">
        <v>16.0391735632288</v>
      </c>
      <c r="N333">
        <f t="shared" si="101"/>
        <v>-20.954842988520358</v>
      </c>
      <c r="O333">
        <f t="shared" si="102"/>
        <v>-9.2274214942601791</v>
      </c>
      <c r="P333">
        <f t="shared" si="97"/>
        <v>-0.45218177787467329</v>
      </c>
      <c r="Q333">
        <f t="shared" si="98"/>
        <v>-2.0437704554607725</v>
      </c>
      <c r="R333">
        <f t="shared" si="99"/>
        <v>-1.9591742785312731</v>
      </c>
      <c r="S333">
        <f t="shared" si="95"/>
        <v>7.9328149022655887E-10</v>
      </c>
      <c r="T333">
        <f t="shared" si="95"/>
        <v>9.8306393300857624E-5</v>
      </c>
      <c r="U333">
        <f t="shared" si="95"/>
        <v>0.63623850512952562</v>
      </c>
      <c r="V333">
        <f t="shared" si="95"/>
        <v>0.12953936652071346</v>
      </c>
      <c r="W333">
        <f t="shared" si="95"/>
        <v>0.1409747787762288</v>
      </c>
      <c r="X333">
        <f t="shared" si="103"/>
        <v>0.90685095761305012</v>
      </c>
      <c r="Y333">
        <f t="shared" si="104"/>
        <v>-9.7777166941923038E-2</v>
      </c>
      <c r="Z333">
        <f t="shared" si="100"/>
        <v>8.7476501355258984E-10</v>
      </c>
      <c r="AA333">
        <f t="shared" si="100"/>
        <v>1.0840413463267753E-4</v>
      </c>
      <c r="AB333">
        <f t="shared" si="100"/>
        <v>0.7015910385144084</v>
      </c>
      <c r="AC333">
        <f t="shared" si="100"/>
        <v>0.14284526628463617</v>
      </c>
      <c r="AD333">
        <f t="shared" si="100"/>
        <v>0.15545529019155782</v>
      </c>
      <c r="AE333">
        <f t="shared" si="107"/>
        <v>1</v>
      </c>
      <c r="AF333" s="17">
        <f t="shared" si="105"/>
        <v>8.82715987268476</v>
      </c>
      <c r="AG333">
        <f t="shared" si="108"/>
        <v>6365.9315530301465</v>
      </c>
      <c r="AH333">
        <f t="shared" si="106"/>
        <v>2.4413107961373581E-2</v>
      </c>
      <c r="AI333">
        <f t="shared" si="96"/>
        <v>2.13557327166918E-11</v>
      </c>
      <c r="AJ333">
        <f t="shared" si="96"/>
        <v>2.6464818422468334E-6</v>
      </c>
      <c r="AK333">
        <f t="shared" si="96"/>
        <v>1.7128017767984463E-2</v>
      </c>
      <c r="AL333">
        <f t="shared" si="96"/>
        <v>3.4872969075779806E-3</v>
      </c>
      <c r="AM333">
        <f t="shared" si="96"/>
        <v>3.7951467826131606E-3</v>
      </c>
      <c r="AO333" s="32">
        <f t="shared" si="93"/>
        <v>5.9887978115379479E-8</v>
      </c>
      <c r="AP333">
        <f t="shared" si="93"/>
        <v>7.4215410332115952E-3</v>
      </c>
      <c r="AQ333">
        <f t="shared" si="93"/>
        <v>48.032177910109397</v>
      </c>
      <c r="AR333">
        <f t="shared" si="93"/>
        <v>9.7794425343984646</v>
      </c>
      <c r="AS333" s="33">
        <f t="shared" si="93"/>
        <v>10.642747335198816</v>
      </c>
      <c r="AW333">
        <f>(((AO333-labtown_av20!AO333)/labtown_av20!AO333)/10)*100</f>
        <v>0.49228807681816444</v>
      </c>
      <c r="AX333">
        <f>(((AP333-labtown_av20!AP333)/labtown_av20!AP333)/10)*100</f>
        <v>0.49228807681816633</v>
      </c>
      <c r="AY333">
        <f>(((AQ333-labtown_av20!AQ333)/labtown_av20!AQ333)/10)*100</f>
        <v>-0.3550461910485474</v>
      </c>
      <c r="AZ333">
        <f>(((AR333-labtown_av20!AR333)/labtown_av20!AR333)/10)*100</f>
        <v>-0.88156900050797071</v>
      </c>
      <c r="BA333">
        <f>(((AS333-labtown_av20!AS333)/labtown_av20!AS333)/10)*100</f>
        <v>0.49228807681816705</v>
      </c>
    </row>
    <row r="334" spans="1:53" x14ac:dyDescent="0.35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14.441139518924601</v>
      </c>
      <c r="K334">
        <v>14.183262027515241</v>
      </c>
      <c r="L334">
        <v>17.1918327606245</v>
      </c>
      <c r="M334">
        <v>14.7358566519639</v>
      </c>
      <c r="N334">
        <f t="shared" si="101"/>
        <v>-19.130199312749397</v>
      </c>
      <c r="O334">
        <f t="shared" si="102"/>
        <v>-8.3150996563746986</v>
      </c>
      <c r="P334">
        <f t="shared" si="97"/>
        <v>-0.3130526975971446</v>
      </c>
      <c r="Q334">
        <f t="shared" si="98"/>
        <v>-1.9183262027515242</v>
      </c>
      <c r="R334">
        <f t="shared" si="99"/>
        <v>-1.8519928061395994</v>
      </c>
      <c r="S334">
        <f t="shared" si="95"/>
        <v>4.9188094730318901E-9</v>
      </c>
      <c r="T334">
        <f t="shared" si="95"/>
        <v>2.447924972278808E-4</v>
      </c>
      <c r="U334">
        <f t="shared" si="95"/>
        <v>0.73121137847091355</v>
      </c>
      <c r="V334">
        <f t="shared" si="95"/>
        <v>0.14685255794162952</v>
      </c>
      <c r="W334">
        <f t="shared" si="95"/>
        <v>0.15692413513204931</v>
      </c>
      <c r="X334">
        <f t="shared" si="103"/>
        <v>1.0352328689606298</v>
      </c>
      <c r="Y334">
        <f t="shared" si="104"/>
        <v>3.4626395574800961E-2</v>
      </c>
      <c r="Z334">
        <f t="shared" si="100"/>
        <v>4.7514038826552695E-9</v>
      </c>
      <c r="AA334">
        <f t="shared" si="100"/>
        <v>2.3646128766530725E-4</v>
      </c>
      <c r="AB334">
        <f t="shared" si="100"/>
        <v>0.70632550452638465</v>
      </c>
      <c r="AC334">
        <f t="shared" si="100"/>
        <v>0.14185461295202978</v>
      </c>
      <c r="AD334">
        <f t="shared" si="100"/>
        <v>0.15158341648251625</v>
      </c>
      <c r="AE334">
        <f t="shared" si="107"/>
        <v>1</v>
      </c>
      <c r="AF334" s="17">
        <f t="shared" si="105"/>
        <v>9.4782276004781938</v>
      </c>
      <c r="AG334">
        <f t="shared" si="108"/>
        <v>13392.713607062153</v>
      </c>
      <c r="AH334">
        <f t="shared" si="106"/>
        <v>2.7042609448550282E-2</v>
      </c>
      <c r="AI334">
        <f t="shared" si="96"/>
        <v>1.2849035953097188E-10</v>
      </c>
      <c r="AJ334">
        <f t="shared" si="96"/>
        <v>6.3945302520342044E-6</v>
      </c>
      <c r="AK334">
        <f t="shared" si="96"/>
        <v>1.9100884762457256E-2</v>
      </c>
      <c r="AL334">
        <f t="shared" si="96"/>
        <v>3.8361188965370038E-3</v>
      </c>
      <c r="AM334">
        <f t="shared" si="96"/>
        <v>4.0992111308136266E-3</v>
      </c>
      <c r="AO334" s="32">
        <f t="shared" si="93"/>
        <v>3.603260979949236E-7</v>
      </c>
      <c r="AP334">
        <f t="shared" si="93"/>
        <v>1.7932210187882509E-2</v>
      </c>
      <c r="AQ334">
        <f t="shared" si="93"/>
        <v>53.564697770558553</v>
      </c>
      <c r="AR334">
        <f t="shared" si="93"/>
        <v>10.75764562010262</v>
      </c>
      <c r="AS334" s="33">
        <f t="shared" si="93"/>
        <v>11.495436365927493</v>
      </c>
      <c r="AW334">
        <f>(((AO334-labtown_av20!AO334)/labtown_av20!AO334)/10)*100</f>
        <v>0.47620670710391783</v>
      </c>
      <c r="AX334">
        <f>(((AP334-labtown_av20!AP334)/labtown_av20!AP334)/10)*100</f>
        <v>0.4762067071039196</v>
      </c>
      <c r="AY334">
        <f>(((AQ334-labtown_av20!AQ334)/labtown_av20!AQ334)/10)*100</f>
        <v>-0.30370929800038271</v>
      </c>
      <c r="AZ334">
        <f>(((AR334-labtown_av20!AR334)/labtown_av20!AR334)/10)*100</f>
        <v>-0.79112298078508281</v>
      </c>
      <c r="BA334">
        <f>(((AS334-labtown_av20!AS334)/labtown_av20!AS334)/10)*100</f>
        <v>0.47620670710391727</v>
      </c>
    </row>
    <row r="335" spans="1:53" x14ac:dyDescent="0.35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11.767129378055699</v>
      </c>
      <c r="K335">
        <v>11.55700206773332</v>
      </c>
      <c r="L335">
        <v>15</v>
      </c>
      <c r="M335">
        <v>12.0072748755671</v>
      </c>
      <c r="N335">
        <f t="shared" si="101"/>
        <v>-15.310184825793957</v>
      </c>
      <c r="O335">
        <f t="shared" si="102"/>
        <v>-6.4050924128969786</v>
      </c>
      <c r="P335">
        <f t="shared" si="97"/>
        <v>-2.1776592966784247E-2</v>
      </c>
      <c r="Q335">
        <f t="shared" si="98"/>
        <v>-1.655700206773332</v>
      </c>
      <c r="R335">
        <f t="shared" si="99"/>
        <v>-1.5817926628727039</v>
      </c>
      <c r="S335">
        <f t="shared" si="95"/>
        <v>2.2432166161308724E-7</v>
      </c>
      <c r="T335">
        <f t="shared" si="95"/>
        <v>1.6531174452701187E-3</v>
      </c>
      <c r="U335">
        <f t="shared" si="95"/>
        <v>0.97845880521404183</v>
      </c>
      <c r="V335">
        <f t="shared" si="95"/>
        <v>0.19095829858801452</v>
      </c>
      <c r="W335">
        <f t="shared" si="95"/>
        <v>0.20560618506087444</v>
      </c>
      <c r="X335">
        <f t="shared" si="103"/>
        <v>1.3766766306298626</v>
      </c>
      <c r="Y335">
        <f t="shared" si="104"/>
        <v>0.31967235602430222</v>
      </c>
      <c r="Z335">
        <f t="shared" si="100"/>
        <v>1.6294433756056038E-7</v>
      </c>
      <c r="AA335">
        <f t="shared" si="100"/>
        <v>1.2008030124792471E-3</v>
      </c>
      <c r="AB335">
        <f t="shared" si="100"/>
        <v>0.71073975067505391</v>
      </c>
      <c r="AC335">
        <f t="shared" si="100"/>
        <v>0.13870962456931263</v>
      </c>
      <c r="AD335">
        <f t="shared" si="100"/>
        <v>0.14934965879881659</v>
      </c>
      <c r="AE335">
        <f t="shared" si="107"/>
        <v>1</v>
      </c>
      <c r="AF335" s="17">
        <f t="shared" si="105"/>
        <v>9.2739023690630891</v>
      </c>
      <c r="AG335">
        <f t="shared" si="108"/>
        <v>13328.675131924567</v>
      </c>
      <c r="AH335">
        <f t="shared" si="106"/>
        <v>3.3434406523607574E-2</v>
      </c>
      <c r="AI335">
        <f t="shared" si="96"/>
        <v>5.4479472227197149E-9</v>
      </c>
      <c r="AJ335">
        <f t="shared" si="96"/>
        <v>4.0148136074003765E-5</v>
      </c>
      <c r="AK335">
        <f t="shared" si="96"/>
        <v>2.3763161756557242E-2</v>
      </c>
      <c r="AL335">
        <f t="shared" si="96"/>
        <v>4.6376739765873832E-3</v>
      </c>
      <c r="AM335">
        <f t="shared" si="96"/>
        <v>4.9934172064417187E-3</v>
      </c>
      <c r="AO335" s="32">
        <f t="shared" si="93"/>
        <v>1.5277703105591333E-5</v>
      </c>
      <c r="AP335">
        <f t="shared" si="93"/>
        <v>0.11258760008238562</v>
      </c>
      <c r="AQ335">
        <f t="shared" si="93"/>
        <v>66.639142290659763</v>
      </c>
      <c r="AR335">
        <f t="shared" si="93"/>
        <v>13.005450166504742</v>
      </c>
      <c r="AS335" s="33">
        <f t="shared" si="93"/>
        <v>14.003062519442599</v>
      </c>
      <c r="AW335">
        <f>(((AO335-labtown_av20!AO335)/labtown_av20!AO335)/10)*100</f>
        <v>0.43606203771636032</v>
      </c>
      <c r="AX335">
        <f>(((AP335-labtown_av20!AP335)/labtown_av20!AP335)/10)*100</f>
        <v>0.43606203771636015</v>
      </c>
      <c r="AY335">
        <f>(((AQ335-labtown_av20!AQ335)/labtown_av20!AQ335)/10)*100</f>
        <v>-0.20150190080367847</v>
      </c>
      <c r="AZ335">
        <f>(((AR335-labtown_av20!AR335)/labtown_av20!AR335)/10)*100</f>
        <v>-0.60475550305052139</v>
      </c>
      <c r="BA335">
        <f>(((AS335-labtown_av20!AS335)/labtown_av20!AS335)/10)*100</f>
        <v>0.43606203771636026</v>
      </c>
    </row>
    <row r="336" spans="1:53" x14ac:dyDescent="0.35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9.4541100690579505</v>
      </c>
      <c r="K336">
        <v>9.285286674967633</v>
      </c>
      <c r="L336">
        <v>15</v>
      </c>
      <c r="M336">
        <v>9.6470510908754896</v>
      </c>
      <c r="N336">
        <f t="shared" si="101"/>
        <v>-12.005871527225638</v>
      </c>
      <c r="O336">
        <f t="shared" si="102"/>
        <v>-4.7529357636128191</v>
      </c>
      <c r="P336">
        <f t="shared" si="97"/>
        <v>0.23017729604904458</v>
      </c>
      <c r="Q336">
        <f t="shared" si="98"/>
        <v>-1.4285286674967632</v>
      </c>
      <c r="R336">
        <f t="shared" si="99"/>
        <v>-1.4650949919638347</v>
      </c>
      <c r="S336">
        <f t="shared" si="95"/>
        <v>6.1082421465785053E-6</v>
      </c>
      <c r="T336">
        <f t="shared" si="95"/>
        <v>8.6263331179132572E-3</v>
      </c>
      <c r="U336">
        <f t="shared" si="95"/>
        <v>1.2588231745210814</v>
      </c>
      <c r="V336">
        <f t="shared" si="95"/>
        <v>0.23966128439674395</v>
      </c>
      <c r="W336">
        <f t="shared" si="95"/>
        <v>0.23105604196765081</v>
      </c>
      <c r="X336">
        <f t="shared" si="103"/>
        <v>1.7381729422455359</v>
      </c>
      <c r="Y336">
        <f t="shared" si="104"/>
        <v>0.55283452836314873</v>
      </c>
      <c r="Z336">
        <f t="shared" si="100"/>
        <v>3.5141739916209382E-6</v>
      </c>
      <c r="AA336">
        <f t="shared" si="100"/>
        <v>4.9628738937616563E-3</v>
      </c>
      <c r="AB336">
        <f t="shared" si="100"/>
        <v>0.72422205174521637</v>
      </c>
      <c r="AC336">
        <f t="shared" si="100"/>
        <v>0.13788115012717139</v>
      </c>
      <c r="AD336">
        <f t="shared" si="100"/>
        <v>0.13293041005985906</v>
      </c>
      <c r="AE336">
        <f t="shared" si="107"/>
        <v>1</v>
      </c>
      <c r="AF336" s="17">
        <f t="shared" si="105"/>
        <v>10.015328914256084</v>
      </c>
      <c r="AG336">
        <f t="shared" si="108"/>
        <v>32935.720725659819</v>
      </c>
      <c r="AH336">
        <f t="shared" si="106"/>
        <v>4.0076250074502447E-2</v>
      </c>
      <c r="AI336">
        <f t="shared" si="96"/>
        <v>1.4083491569351319E-7</v>
      </c>
      <c r="AJ336">
        <f t="shared" si="96"/>
        <v>1.9889337525461182E-4</v>
      </c>
      <c r="AK336">
        <f t="shared" si="96"/>
        <v>2.9024104055210543E-2</v>
      </c>
      <c r="AL336">
        <f t="shared" si="96"/>
        <v>5.5257594530565357E-3</v>
      </c>
      <c r="AM336">
        <f t="shared" si="96"/>
        <v>5.3273523560650677E-3</v>
      </c>
      <c r="AO336" s="32">
        <f t="shared" si="93"/>
        <v>3.9494399282971479E-4</v>
      </c>
      <c r="AP336">
        <f t="shared" si="93"/>
        <v>0.55775759429842342</v>
      </c>
      <c r="AQ336">
        <f t="shared" si="93"/>
        <v>81.392426639539266</v>
      </c>
      <c r="AR336">
        <f t="shared" si="93"/>
        <v>15.495912296038732</v>
      </c>
      <c r="AS336" s="33">
        <f t="shared" si="93"/>
        <v>14.939518374079137</v>
      </c>
      <c r="AW336">
        <f>(((AO336-labtown_av20!AO336)/labtown_av20!AO336)/10)*100</f>
        <v>0.4068049743965077</v>
      </c>
      <c r="AX336">
        <f>(((AP336-labtown_av20!AP336)/labtown_av20!AP336)/10)*100</f>
        <v>0.40680497439650792</v>
      </c>
      <c r="AY336">
        <f>(((AQ336-labtown_av20!AQ336)/labtown_av20!AQ336)/10)*100</f>
        <v>-0.10714382276101303</v>
      </c>
      <c r="AZ336">
        <f>(((AR336-labtown_av20!AR336)/labtown_av20!AR336)/10)*100</f>
        <v>-0.43559667770805494</v>
      </c>
      <c r="BA336">
        <f>(((AS336-labtown_av20!AS336)/labtown_av20!AS336)/10)*100</f>
        <v>0.4068049743965077</v>
      </c>
    </row>
    <row r="337" spans="1:53" x14ac:dyDescent="0.35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8.0387570630622704</v>
      </c>
      <c r="K337">
        <v>7.8952078297932955</v>
      </c>
      <c r="L337">
        <v>15</v>
      </c>
      <c r="M337">
        <v>8.2028133296554095</v>
      </c>
      <c r="N337">
        <f t="shared" si="101"/>
        <v>-9.9839386615175272</v>
      </c>
      <c r="O337">
        <f t="shared" si="102"/>
        <v>-3.7419693307587636</v>
      </c>
      <c r="P337">
        <f t="shared" si="97"/>
        <v>0.38434967705928874</v>
      </c>
      <c r="Q337">
        <f t="shared" si="98"/>
        <v>-1.2895207829793296</v>
      </c>
      <c r="R337">
        <f t="shared" si="99"/>
        <v>-1.3892216462875495</v>
      </c>
      <c r="S337">
        <f t="shared" si="95"/>
        <v>4.6135000711227672E-5</v>
      </c>
      <c r="T337">
        <f t="shared" si="95"/>
        <v>2.3707369477476443E-2</v>
      </c>
      <c r="U337">
        <f t="shared" si="95"/>
        <v>1.4686589082311494</v>
      </c>
      <c r="V337">
        <f t="shared" si="95"/>
        <v>0.2754027291471754</v>
      </c>
      <c r="W337">
        <f t="shared" si="95"/>
        <v>0.24926924878849371</v>
      </c>
      <c r="X337">
        <f t="shared" si="103"/>
        <v>2.0170843906450062</v>
      </c>
      <c r="Y337">
        <f t="shared" si="104"/>
        <v>0.70165309778199858</v>
      </c>
      <c r="Z337">
        <f t="shared" si="100"/>
        <v>2.287212222016899E-5</v>
      </c>
      <c r="AA337">
        <f t="shared" si="100"/>
        <v>1.1753285875111799E-2</v>
      </c>
      <c r="AB337">
        <f t="shared" si="100"/>
        <v>0.72810979800478948</v>
      </c>
      <c r="AC337">
        <f t="shared" si="100"/>
        <v>0.13653505546146705</v>
      </c>
      <c r="AD337">
        <f t="shared" si="100"/>
        <v>0.12357898853641146</v>
      </c>
      <c r="AE337">
        <f t="shared" si="107"/>
        <v>1</v>
      </c>
      <c r="AF337" s="17">
        <f t="shared" si="105"/>
        <v>8.6129679999005333</v>
      </c>
      <c r="AG337">
        <f t="shared" si="108"/>
        <v>8992.3110945417429</v>
      </c>
      <c r="AH337">
        <f t="shared" si="106"/>
        <v>4.3719575027280071E-2</v>
      </c>
      <c r="AI337">
        <f t="shared" si="96"/>
        <v>9.9995946343779785E-7</v>
      </c>
      <c r="AJ337">
        <f t="shared" si="96"/>
        <v>5.1384866363402145E-4</v>
      </c>
      <c r="AK337">
        <f t="shared" si="96"/>
        <v>3.1832650941968132E-2</v>
      </c>
      <c r="AL337">
        <f t="shared" si="96"/>
        <v>5.9692546011014544E-3</v>
      </c>
      <c r="AM337">
        <f t="shared" si="96"/>
        <v>5.4028208611130247E-3</v>
      </c>
      <c r="AO337" s="32">
        <f t="shared" si="93"/>
        <v>2.8041908585895747E-3</v>
      </c>
      <c r="AP337">
        <f t="shared" si="93"/>
        <v>1.4409881379662794</v>
      </c>
      <c r="AQ337">
        <f t="shared" si="93"/>
        <v>89.268447412111058</v>
      </c>
      <c r="AR337">
        <f t="shared" si="93"/>
        <v>16.739607751153301</v>
      </c>
      <c r="AS337" s="33">
        <f t="shared" si="93"/>
        <v>15.151155045069116</v>
      </c>
      <c r="AW337">
        <f>(((AO337-labtown_av20!AO337)/labtown_av20!AO337)/10)*100</f>
        <v>0.37483647065115017</v>
      </c>
      <c r="AX337">
        <f>(((AP337-labtown_av20!AP337)/labtown_av20!AP337)/10)*100</f>
        <v>0.37483647065114983</v>
      </c>
      <c r="AY337">
        <f>(((AQ337-labtown_av20!AQ337)/labtown_av20!AQ337)/10)*100</f>
        <v>-6.2469649174536609E-2</v>
      </c>
      <c r="AZ337">
        <f>(((AR337-labtown_av20!AR337)/labtown_av20!AR337)/10)*100</f>
        <v>-0.34371800497566019</v>
      </c>
      <c r="BA337">
        <f>(((AS337-labtown_av20!AS337)/labtown_av20!AS337)/10)*100</f>
        <v>0.37483647065114795</v>
      </c>
    </row>
    <row r="338" spans="1:53" x14ac:dyDescent="0.35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5.7932114691181003</v>
      </c>
      <c r="K338">
        <v>5.6897612643124438</v>
      </c>
      <c r="L338">
        <v>15</v>
      </c>
      <c r="M338">
        <v>5.9114402746103103</v>
      </c>
      <c r="N338">
        <f t="shared" si="101"/>
        <v>-6.7760163844544401</v>
      </c>
      <c r="O338">
        <f t="shared" si="102"/>
        <v>-2.1380081922272201</v>
      </c>
      <c r="P338">
        <f t="shared" si="97"/>
        <v>0.62895375068534842</v>
      </c>
      <c r="Q338">
        <f t="shared" si="98"/>
        <v>-1.0689761264312443</v>
      </c>
      <c r="R338">
        <f t="shared" si="99"/>
        <v>-1.2589813451595246</v>
      </c>
      <c r="S338">
        <f t="shared" si="95"/>
        <v>1.1408104085353376E-3</v>
      </c>
      <c r="T338">
        <f t="shared" si="95"/>
        <v>0.11788942239356935</v>
      </c>
      <c r="U338">
        <f t="shared" si="95"/>
        <v>1.8756471577759015</v>
      </c>
      <c r="V338">
        <f t="shared" si="95"/>
        <v>0.34335989462577104</v>
      </c>
      <c r="W338">
        <f t="shared" si="95"/>
        <v>0.28394311926475863</v>
      </c>
      <c r="X338">
        <f t="shared" si="103"/>
        <v>2.6219804044685362</v>
      </c>
      <c r="Y338">
        <f t="shared" si="104"/>
        <v>0.96392991180806498</v>
      </c>
      <c r="Z338">
        <f t="shared" si="100"/>
        <v>4.3509494067579612E-4</v>
      </c>
      <c r="AA338">
        <f t="shared" si="100"/>
        <v>4.4961976905950607E-2</v>
      </c>
      <c r="AB338">
        <f t="shared" si="100"/>
        <v>0.7153551394126787</v>
      </c>
      <c r="AC338">
        <f t="shared" si="100"/>
        <v>0.13095440913311043</v>
      </c>
      <c r="AD338">
        <f t="shared" si="100"/>
        <v>0.10829337960758431</v>
      </c>
      <c r="AE338">
        <f t="shared" si="107"/>
        <v>0.99999999999999989</v>
      </c>
      <c r="AF338" s="17">
        <f t="shared" si="105"/>
        <v>9.8699979981782864</v>
      </c>
      <c r="AG338">
        <f t="shared" si="108"/>
        <v>37977.491582748145</v>
      </c>
      <c r="AH338">
        <f t="shared" si="106"/>
        <v>5.4610041352754352E-2</v>
      </c>
      <c r="AI338">
        <f t="shared" si="96"/>
        <v>2.3760552702679427E-5</v>
      </c>
      <c r="AJ338">
        <f t="shared" si="96"/>
        <v>2.4553754181355488E-3</v>
      </c>
      <c r="AK338">
        <f t="shared" si="96"/>
        <v>3.9065573745231737E-2</v>
      </c>
      <c r="AL338">
        <f t="shared" si="96"/>
        <v>7.1514256980846728E-3</v>
      </c>
      <c r="AM338">
        <f t="shared" si="96"/>
        <v>5.9139059385997037E-3</v>
      </c>
      <c r="AO338" s="32">
        <f t="shared" si="93"/>
        <v>6.663182570903696E-2</v>
      </c>
      <c r="AP338">
        <f t="shared" si="93"/>
        <v>6.8856204213217698</v>
      </c>
      <c r="AQ338">
        <f t="shared" si="93"/>
        <v>109.5517656338977</v>
      </c>
      <c r="AR338">
        <f t="shared" si="93"/>
        <v>20.054775520106929</v>
      </c>
      <c r="AS338" s="33">
        <f t="shared" si="93"/>
        <v>16.584393245868284</v>
      </c>
      <c r="AW338">
        <f>(((AO338-labtown_av20!AO338)/labtown_av20!AO338)/10)*100</f>
        <v>0.34469619095425863</v>
      </c>
      <c r="AX338">
        <f>(((AP338-labtown_av20!AP338)/labtown_av20!AP338)/10)*100</f>
        <v>0.34469619095425896</v>
      </c>
      <c r="AY338">
        <f>(((AQ338-labtown_av20!AQ338)/labtown_av20!AQ338)/10)*100</f>
        <v>2.8578645433046238E-2</v>
      </c>
      <c r="AZ338">
        <f>(((AR338-labtown_av20!AR338)/labtown_av20!AR338)/10)*100</f>
        <v>-0.17678127911456246</v>
      </c>
      <c r="BA338">
        <f>(((AS338-labtown_av20!AS338)/labtown_av20!AS338)/10)*100</f>
        <v>0.34469619095425635</v>
      </c>
    </row>
    <row r="339" spans="1:53" x14ac:dyDescent="0.35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4.0625383278739404</v>
      </c>
      <c r="K339">
        <v>3.9899930005904767</v>
      </c>
      <c r="L339">
        <v>15</v>
      </c>
      <c r="M339">
        <v>4.1454472733407597</v>
      </c>
      <c r="N339">
        <f t="shared" si="101"/>
        <v>-4.3036261826770428</v>
      </c>
      <c r="O339">
        <f t="shared" si="102"/>
        <v>-0.90181309133852139</v>
      </c>
      <c r="P339">
        <f t="shared" si="97"/>
        <v>0.81747350357087434</v>
      </c>
      <c r="Q339">
        <f t="shared" si="98"/>
        <v>-0.89899930005904771</v>
      </c>
      <c r="R339">
        <f t="shared" si="99"/>
        <v>-1.1731375431852127</v>
      </c>
      <c r="S339">
        <f t="shared" si="95"/>
        <v>1.3519446038681703E-2</v>
      </c>
      <c r="T339">
        <f t="shared" si="95"/>
        <v>0.40583317966659199</v>
      </c>
      <c r="U339">
        <f t="shared" si="95"/>
        <v>2.264770668210994</v>
      </c>
      <c r="V339">
        <f t="shared" si="95"/>
        <v>0.40697671761251974</v>
      </c>
      <c r="W339">
        <f t="shared" si="95"/>
        <v>0.30939467764115103</v>
      </c>
      <c r="X339">
        <f t="shared" si="103"/>
        <v>3.4004946891699386</v>
      </c>
      <c r="Y339">
        <f t="shared" si="104"/>
        <v>1.2239209178531685</v>
      </c>
      <c r="Z339">
        <f t="shared" si="100"/>
        <v>3.9757292025007695E-3</v>
      </c>
      <c r="AA339">
        <f t="shared" si="100"/>
        <v>0.11934533553577052</v>
      </c>
      <c r="AB339">
        <f t="shared" si="100"/>
        <v>0.66601211742042887</v>
      </c>
      <c r="AC339">
        <f t="shared" si="100"/>
        <v>0.11968162129724215</v>
      </c>
      <c r="AD339">
        <f t="shared" si="100"/>
        <v>9.0985196544057637E-2</v>
      </c>
      <c r="AE339">
        <f t="shared" si="107"/>
        <v>1</v>
      </c>
      <c r="AF339" s="17">
        <f t="shared" si="105"/>
        <v>9.8720078519071119</v>
      </c>
      <c r="AG339">
        <f t="shared" si="108"/>
        <v>45649.708223534908</v>
      </c>
      <c r="AH339">
        <f t="shared" si="106"/>
        <v>6.417127782573287E-2</v>
      </c>
      <c r="AI339">
        <f t="shared" si="96"/>
        <v>2.5512762321355624E-4</v>
      </c>
      <c r="AJ339">
        <f t="shared" si="96"/>
        <v>7.65854268387124E-3</v>
      </c>
      <c r="AK339">
        <f t="shared" si="96"/>
        <v>4.2738848622290965E-2</v>
      </c>
      <c r="AL339">
        <f t="shared" si="96"/>
        <v>7.6801225708994737E-3</v>
      </c>
      <c r="AM339">
        <f t="shared" si="96"/>
        <v>5.8386363254576325E-3</v>
      </c>
      <c r="AO339" s="32">
        <f t="shared" si="93"/>
        <v>0.71545555089758162</v>
      </c>
      <c r="AP339">
        <f t="shared" si="93"/>
        <v>21.476885983354371</v>
      </c>
      <c r="AQ339">
        <f t="shared" si="93"/>
        <v>119.85274703160711</v>
      </c>
      <c r="AR339">
        <f t="shared" si="93"/>
        <v>21.537402558422247</v>
      </c>
      <c r="AS339" s="33">
        <f t="shared" si="93"/>
        <v>16.373314328352045</v>
      </c>
      <c r="AW339">
        <f>(((AO339-labtown_av20!AO339)/labtown_av20!AO339)/10)*100</f>
        <v>0.30107120092241679</v>
      </c>
      <c r="AX339">
        <f>(((AP339-labtown_av20!AP339)/labtown_av20!AP339)/10)*100</f>
        <v>0.30107120092241713</v>
      </c>
      <c r="AY339">
        <f>(((AQ339-labtown_av20!AQ339)/labtown_av20!AQ339)/10)*100</f>
        <v>7.9304797194292564E-2</v>
      </c>
      <c r="AZ339">
        <f>(((AR339-labtown_av20!AR339)/labtown_av20!AR339)/10)*100</f>
        <v>-6.5880696010383655E-2</v>
      </c>
      <c r="BA339">
        <f>(((AS339-labtown_av20!AS339)/labtown_av20!AS339)/10)*100</f>
        <v>0.30107120092241718</v>
      </c>
    </row>
    <row r="340" spans="1:53" x14ac:dyDescent="0.35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2.1471538360114901</v>
      </c>
      <c r="K340">
        <v>2.1088118032255672</v>
      </c>
      <c r="L340">
        <v>15</v>
      </c>
      <c r="M340">
        <v>2.1909733020525501</v>
      </c>
      <c r="N340">
        <f t="shared" si="101"/>
        <v>-1.567362622873572</v>
      </c>
      <c r="O340">
        <f t="shared" si="102"/>
        <v>0.46631868856321401</v>
      </c>
      <c r="P340">
        <f t="shared" si="97"/>
        <v>1.0261136000058915</v>
      </c>
      <c r="Q340">
        <f t="shared" si="98"/>
        <v>-0.71088118032255676</v>
      </c>
      <c r="R340">
        <f t="shared" si="99"/>
        <v>-1.0739858345457156</v>
      </c>
      <c r="S340">
        <f t="shared" si="95"/>
        <v>0.20859460015473061</v>
      </c>
      <c r="T340">
        <f t="shared" si="95"/>
        <v>1.5941149446073082</v>
      </c>
      <c r="U340">
        <f t="shared" si="95"/>
        <v>2.7902008988742937</v>
      </c>
      <c r="V340">
        <f t="shared" si="95"/>
        <v>0.49121116108804896</v>
      </c>
      <c r="W340">
        <f t="shared" si="95"/>
        <v>0.34164406327115232</v>
      </c>
      <c r="X340">
        <f t="shared" si="103"/>
        <v>5.4257656679955346</v>
      </c>
      <c r="Y340">
        <f t="shared" si="104"/>
        <v>1.691159026425342</v>
      </c>
      <c r="Z340">
        <f t="shared" si="100"/>
        <v>3.8445191502675544E-2</v>
      </c>
      <c r="AA340">
        <f t="shared" si="100"/>
        <v>0.29380460605041747</v>
      </c>
      <c r="AB340">
        <f t="shared" si="100"/>
        <v>0.51425016663225898</v>
      </c>
      <c r="AC340">
        <f t="shared" si="100"/>
        <v>9.0533058584802345E-2</v>
      </c>
      <c r="AD340">
        <f t="shared" si="100"/>
        <v>6.2966977229845511E-2</v>
      </c>
      <c r="AE340">
        <f t="shared" si="107"/>
        <v>0.99999999999999978</v>
      </c>
      <c r="AF340" s="17">
        <f t="shared" si="105"/>
        <v>9.1280125360663948</v>
      </c>
      <c r="AG340">
        <f t="shared" si="108"/>
        <v>30086.259592345203</v>
      </c>
      <c r="AH340">
        <f t="shared" si="106"/>
        <v>9.1132657569785905E-2</v>
      </c>
      <c r="AI340">
        <f t="shared" si="96"/>
        <v>3.5036124724181733E-3</v>
      </c>
      <c r="AJ340">
        <f t="shared" si="96"/>
        <v>2.6775194555618543E-2</v>
      </c>
      <c r="AK340">
        <f t="shared" si="96"/>
        <v>4.6864984340902999E-2</v>
      </c>
      <c r="AL340">
        <f t="shared" si="96"/>
        <v>8.2505182267541589E-3</v>
      </c>
      <c r="AM340">
        <f t="shared" si="96"/>
        <v>5.7383479740920175E-3</v>
      </c>
      <c r="AO340" s="32">
        <f t="shared" si="93"/>
        <v>9.8251963468783234</v>
      </c>
      <c r="AP340">
        <f t="shared" si="93"/>
        <v>75.085799530006014</v>
      </c>
      <c r="AQ340">
        <f t="shared" si="93"/>
        <v>131.42368814121292</v>
      </c>
      <c r="AR340">
        <f t="shared" si="93"/>
        <v>23.136965683139262</v>
      </c>
      <c r="AS340" s="33">
        <f t="shared" si="93"/>
        <v>16.092075249764164</v>
      </c>
      <c r="AW340">
        <f>(((AO340-labtown_av20!AO340)/labtown_av20!AO340)/10)*100</f>
        <v>0.27203553749797815</v>
      </c>
      <c r="AX340">
        <f>(((AP340-labtown_av20!AP340)/labtown_av20!AP340)/10)*100</f>
        <v>0.27203553749797743</v>
      </c>
      <c r="AY340">
        <f>(((AQ340-labtown_av20!AQ340)/labtown_av20!AQ340)/10)*100</f>
        <v>0.15455726912681772</v>
      </c>
      <c r="AZ340">
        <f>(((AR340-labtown_av20!AR340)/labtown_av20!AR340)/10)*100</f>
        <v>7.6985800486978367E-2</v>
      </c>
      <c r="BA340">
        <f>(((AS340-labtown_av20!AS340)/labtown_av20!AS340)/10)*100</f>
        <v>0.27203553749797932</v>
      </c>
    </row>
    <row r="341" spans="1:53" x14ac:dyDescent="0.35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2.4225870922313E-2</v>
      </c>
      <c r="K341">
        <v>2.3793266084414531E-2</v>
      </c>
      <c r="L341">
        <v>15</v>
      </c>
      <c r="M341">
        <v>2.4720276451339899E-2</v>
      </c>
      <c r="N341">
        <f t="shared" si="101"/>
        <v>1.4653916129681244</v>
      </c>
      <c r="O341">
        <f t="shared" si="102"/>
        <v>1.9826958064840621</v>
      </c>
      <c r="P341">
        <f t="shared" si="97"/>
        <v>1.2573611104888194</v>
      </c>
      <c r="Q341">
        <f t="shared" si="98"/>
        <v>-0.50237932660844142</v>
      </c>
      <c r="R341">
        <f t="shared" si="99"/>
        <v>-0.96903012490317164</v>
      </c>
      <c r="S341">
        <f t="shared" si="95"/>
        <v>4.3292382942346821</v>
      </c>
      <c r="T341">
        <f t="shared" si="95"/>
        <v>7.2622943601839918</v>
      </c>
      <c r="U341">
        <f t="shared" si="95"/>
        <v>3.5161305538450258</v>
      </c>
      <c r="V341">
        <f t="shared" si="95"/>
        <v>0.60508924065851111</v>
      </c>
      <c r="W341">
        <f t="shared" si="95"/>
        <v>0.3794508796530302</v>
      </c>
      <c r="X341">
        <f t="shared" si="103"/>
        <v>16.092203328575241</v>
      </c>
      <c r="Y341">
        <f t="shared" si="104"/>
        <v>2.7783348893902193</v>
      </c>
      <c r="Z341">
        <f t="shared" si="100"/>
        <v>0.26902706893761208</v>
      </c>
      <c r="AA341">
        <f t="shared" si="100"/>
        <v>0.45129272927394554</v>
      </c>
      <c r="AB341">
        <f t="shared" si="100"/>
        <v>0.21849901359382926</v>
      </c>
      <c r="AC341">
        <f t="shared" si="100"/>
        <v>3.760139169904983E-2</v>
      </c>
      <c r="AD341">
        <f t="shared" si="100"/>
        <v>2.3579796495563278E-2</v>
      </c>
      <c r="AE341">
        <f t="shared" si="107"/>
        <v>1</v>
      </c>
      <c r="AF341" s="17">
        <f t="shared" si="105"/>
        <v>8.6284315092255301</v>
      </c>
      <c r="AG341">
        <f t="shared" si="108"/>
        <v>39076.085382163415</v>
      </c>
      <c r="AH341">
        <f t="shared" si="106"/>
        <v>0.20411419016378696</v>
      </c>
      <c r="AI341">
        <f t="shared" si="96"/>
        <v>5.4912242308337973E-2</v>
      </c>
      <c r="AJ341">
        <f t="shared" si="96"/>
        <v>9.2115249962556545E-2</v>
      </c>
      <c r="AK341">
        <f t="shared" si="96"/>
        <v>4.4598749211290735E-2</v>
      </c>
      <c r="AL341">
        <f t="shared" si="96"/>
        <v>7.6749776156828974E-3</v>
      </c>
      <c r="AM341">
        <f t="shared" si="96"/>
        <v>4.8129710659188E-3</v>
      </c>
      <c r="AO341" s="32">
        <f t="shared" si="93"/>
        <v>153.99065015726566</v>
      </c>
      <c r="AP341">
        <f t="shared" si="93"/>
        <v>258.31921325455085</v>
      </c>
      <c r="AQ341">
        <f t="shared" si="93"/>
        <v>125.06847468883423</v>
      </c>
      <c r="AR341">
        <f t="shared" si="93"/>
        <v>21.522974537173692</v>
      </c>
      <c r="AS341" s="33">
        <f t="shared" si="93"/>
        <v>13.497036589168861</v>
      </c>
      <c r="AW341">
        <f>(((AO341-labtown_av20!AO341)/labtown_av20!AO341)/10)*100</f>
        <v>0.25443827840969391</v>
      </c>
      <c r="AX341">
        <f>(((AP341-labtown_av20!AP341)/labtown_av20!AP341)/10)*100</f>
        <v>0.25443827840969635</v>
      </c>
      <c r="AY341">
        <f>(((AQ341-labtown_av20!AQ341)/labtown_av20!AQ341)/10)*100</f>
        <v>0.25310752888211424</v>
      </c>
      <c r="AZ341">
        <f>(((AR341-labtown_av20!AR341)/labtown_av20!AR341)/10)*100</f>
        <v>0.25222045847366686</v>
      </c>
      <c r="BA341">
        <f>(((AS341-labtown_av20!AS341)/labtown_av20!AS341)/10)*100</f>
        <v>0.25443827840969374</v>
      </c>
    </row>
    <row r="342" spans="1:53" x14ac:dyDescent="0.35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2.5484437986204602</v>
      </c>
      <c r="K342">
        <v>2.5029358736450975</v>
      </c>
      <c r="L342">
        <v>15</v>
      </c>
      <c r="M342">
        <v>2.60045285573517</v>
      </c>
      <c r="N342">
        <f t="shared" si="101"/>
        <v>-2.1406339980292199</v>
      </c>
      <c r="O342">
        <f t="shared" si="102"/>
        <v>0.17968300098539003</v>
      </c>
      <c r="P342">
        <f t="shared" si="97"/>
        <v>0.9824016576502711</v>
      </c>
      <c r="Q342">
        <f t="shared" si="98"/>
        <v>-0.7502935873645098</v>
      </c>
      <c r="R342">
        <f t="shared" si="99"/>
        <v>-1.1067780016970656</v>
      </c>
      <c r="S342">
        <f t="shared" si="95"/>
        <v>0.11758027372406689</v>
      </c>
      <c r="T342">
        <f t="shared" si="95"/>
        <v>1.1968379065442847</v>
      </c>
      <c r="U342">
        <f t="shared" si="95"/>
        <v>2.6708630440397965</v>
      </c>
      <c r="V342">
        <f t="shared" si="95"/>
        <v>0.47222789224519363</v>
      </c>
      <c r="W342">
        <f t="shared" si="95"/>
        <v>0.33062251194795955</v>
      </c>
      <c r="X342">
        <f t="shared" si="103"/>
        <v>4.7881316285013016</v>
      </c>
      <c r="Y342">
        <f t="shared" si="104"/>
        <v>1.5661402786506167</v>
      </c>
      <c r="Z342">
        <f t="shared" si="100"/>
        <v>2.4556608474205592E-2</v>
      </c>
      <c r="AA342">
        <f t="shared" si="100"/>
        <v>0.24995927418121089</v>
      </c>
      <c r="AB342">
        <f t="shared" si="100"/>
        <v>0.55780902683241063</v>
      </c>
      <c r="AC342">
        <f t="shared" si="100"/>
        <v>9.8624668009179656E-2</v>
      </c>
      <c r="AD342">
        <f t="shared" si="100"/>
        <v>6.9050422502993161E-2</v>
      </c>
      <c r="AE342">
        <f t="shared" si="107"/>
        <v>1</v>
      </c>
      <c r="AF342" s="17">
        <f t="shared" si="105"/>
        <v>9.2305467269012063</v>
      </c>
      <c r="AG342">
        <f t="shared" si="108"/>
        <v>30541.598602677434</v>
      </c>
      <c r="AH342">
        <f t="shared" si="106"/>
        <v>9.5927817165146492E-2</v>
      </c>
      <c r="AI342">
        <f t="shared" si="96"/>
        <v>2.355661847909681E-3</v>
      </c>
      <c r="AJ342">
        <f t="shared" si="96"/>
        <v>2.3978047552387919E-2</v>
      </c>
      <c r="AK342">
        <f t="shared" si="96"/>
        <v>5.350940233904778E-2</v>
      </c>
      <c r="AL342">
        <f t="shared" si="96"/>
        <v>9.4608491207578589E-3</v>
      </c>
      <c r="AM342">
        <f t="shared" si="96"/>
        <v>6.623856305043245E-3</v>
      </c>
      <c r="AO342" s="32">
        <f t="shared" si="93"/>
        <v>6.6059932040909768</v>
      </c>
      <c r="AP342">
        <f t="shared" si="93"/>
        <v>67.241747502512538</v>
      </c>
      <c r="AQ342">
        <f t="shared" si="93"/>
        <v>150.05665966886789</v>
      </c>
      <c r="AR342">
        <f t="shared" si="93"/>
        <v>26.531102098594914</v>
      </c>
      <c r="AS342" s="33">
        <f t="shared" si="93"/>
        <v>18.575310278433712</v>
      </c>
      <c r="AW342">
        <f>(((AO342-labtown_av20!AO342)/labtown_av20!AO342)/10)*100</f>
        <v>0.3104438982232603</v>
      </c>
      <c r="AX342">
        <f>(((AP342-labtown_av20!AP342)/labtown_av20!AP342)/10)*100</f>
        <v>0.31044389822325691</v>
      </c>
      <c r="AY342">
        <f>(((AQ342-labtown_av20!AQ342)/labtown_av20!AQ342)/10)*100</f>
        <v>0.17063833665238731</v>
      </c>
      <c r="AZ342">
        <f>(((AR342-labtown_av20!AR342)/labtown_av20!AR342)/10)*100</f>
        <v>7.8489394218234726E-2</v>
      </c>
      <c r="BA342">
        <f>(((AS342-labtown_av20!AS342)/labtown_av20!AS342)/10)*100</f>
        <v>0.31044389822326185</v>
      </c>
    </row>
    <row r="343" spans="1:53" x14ac:dyDescent="0.35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4.1278956126831003</v>
      </c>
      <c r="K343">
        <v>4.0541831910280468</v>
      </c>
      <c r="L343">
        <v>15</v>
      </c>
      <c r="M343">
        <v>4.2121383802888799</v>
      </c>
      <c r="N343">
        <f t="shared" si="101"/>
        <v>-4.3969937324044315</v>
      </c>
      <c r="O343">
        <f t="shared" si="102"/>
        <v>-0.94849686620221574</v>
      </c>
      <c r="P343">
        <f t="shared" si="97"/>
        <v>0.81035422790416212</v>
      </c>
      <c r="Q343">
        <f t="shared" si="98"/>
        <v>-0.90541831910280468</v>
      </c>
      <c r="R343">
        <f t="shared" si="99"/>
        <v>-1.183254378659337</v>
      </c>
      <c r="S343">
        <f t="shared" si="95"/>
        <v>1.2314304406934562E-2</v>
      </c>
      <c r="T343">
        <f t="shared" si="95"/>
        <v>0.38732278408033843</v>
      </c>
      <c r="U343">
        <f t="shared" si="95"/>
        <v>2.2487043994588287</v>
      </c>
      <c r="V343">
        <f t="shared" si="95"/>
        <v>0.40437269289522915</v>
      </c>
      <c r="W343">
        <f t="shared" si="95"/>
        <v>0.30628036265958697</v>
      </c>
      <c r="X343">
        <f t="shared" si="103"/>
        <v>3.3589945435009176</v>
      </c>
      <c r="Y343">
        <f t="shared" si="104"/>
        <v>1.2116416861873114</v>
      </c>
      <c r="Z343">
        <f t="shared" si="100"/>
        <v>3.6660685950683199E-3</v>
      </c>
      <c r="AA343">
        <f t="shared" si="100"/>
        <v>0.11530914357385369</v>
      </c>
      <c r="AB343">
        <f t="shared" si="100"/>
        <v>0.6694575922457775</v>
      </c>
      <c r="AC343">
        <f t="shared" si="100"/>
        <v>0.12038504012387322</v>
      </c>
      <c r="AD343">
        <f t="shared" si="100"/>
        <v>9.1182155461427383E-2</v>
      </c>
      <c r="AE343">
        <f t="shared" si="107"/>
        <v>1</v>
      </c>
      <c r="AF343" s="17">
        <f t="shared" si="105"/>
        <v>9.8021073208252112</v>
      </c>
      <c r="AG343">
        <f t="shared" si="108"/>
        <v>42203.418386224657</v>
      </c>
      <c r="AH343">
        <f t="shared" si="106"/>
        <v>7.913708703528298E-2</v>
      </c>
      <c r="AI343">
        <f t="shared" si="96"/>
        <v>2.9012198948523925E-4</v>
      </c>
      <c r="AJ343">
        <f t="shared" si="96"/>
        <v>9.125229730968E-3</v>
      </c>
      <c r="AK343">
        <f t="shared" si="96"/>
        <v>5.2978923743985079E-2</v>
      </c>
      <c r="AL343">
        <f t="shared" si="96"/>
        <v>9.5269213980289889E-3</v>
      </c>
      <c r="AM343">
        <f t="shared" si="96"/>
        <v>7.2158901728156819E-3</v>
      </c>
      <c r="AO343" s="32">
        <f t="shared" si="93"/>
        <v>0.81359041094862905</v>
      </c>
      <c r="AP343">
        <f t="shared" si="93"/>
        <v>25.589923121620636</v>
      </c>
      <c r="AQ343">
        <f t="shared" si="93"/>
        <v>148.56903613877188</v>
      </c>
      <c r="AR343">
        <f t="shared" si="93"/>
        <v>26.716388885414172</v>
      </c>
      <c r="AS343" s="33">
        <f t="shared" si="93"/>
        <v>20.235553538970809</v>
      </c>
      <c r="AW343">
        <f>(((AO343-labtown_av20!AO343)/labtown_av20!AO343)/10)*100</f>
        <v>0.35134313563115643</v>
      </c>
      <c r="AX343">
        <f>(((AP343-labtown_av20!AP343)/labtown_av20!AP343)/10)*100</f>
        <v>0.35134313563115582</v>
      </c>
      <c r="AY343">
        <f>(((AQ343-labtown_av20!AQ343)/labtown_av20!AQ343)/10)*100</f>
        <v>0.12494880166184108</v>
      </c>
      <c r="AZ343">
        <f>(((AR343-labtown_av20!AR343)/labtown_av20!AR343)/10)*100</f>
        <v>-2.3223202034905025E-2</v>
      </c>
      <c r="BA343">
        <f>(((AS343-labtown_av20!AS343)/labtown_av20!AS343)/10)*100</f>
        <v>0.35134313563115621</v>
      </c>
    </row>
    <row r="344" spans="1:53" x14ac:dyDescent="0.35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6.2333678349207204</v>
      </c>
      <c r="K344">
        <v>6.1220576950113905</v>
      </c>
      <c r="L344">
        <v>15</v>
      </c>
      <c r="M344">
        <v>6.3605794233884598</v>
      </c>
      <c r="N344">
        <f t="shared" si="101"/>
        <v>-7.4048111927438516</v>
      </c>
      <c r="O344">
        <f t="shared" si="102"/>
        <v>-2.4524055963719258</v>
      </c>
      <c r="P344">
        <f t="shared" si="97"/>
        <v>0.58100814655328059</v>
      </c>
      <c r="Q344">
        <f t="shared" si="98"/>
        <v>-1.1122057695011391</v>
      </c>
      <c r="R344">
        <f t="shared" si="99"/>
        <v>-1.2945757256027528</v>
      </c>
      <c r="S344">
        <f t="shared" si="95"/>
        <v>6.0831896945834525E-4</v>
      </c>
      <c r="T344">
        <f t="shared" si="95"/>
        <v>8.6086248446587868E-2</v>
      </c>
      <c r="U344">
        <f t="shared" si="95"/>
        <v>1.7878399271716843</v>
      </c>
      <c r="V344">
        <f t="shared" si="95"/>
        <v>0.32883283110210709</v>
      </c>
      <c r="W344">
        <f t="shared" si="95"/>
        <v>0.27401409683823691</v>
      </c>
      <c r="X344">
        <f t="shared" si="103"/>
        <v>2.4773814225280741</v>
      </c>
      <c r="Y344">
        <f t="shared" si="104"/>
        <v>0.90720212433212555</v>
      </c>
      <c r="Z344">
        <f t="shared" si="100"/>
        <v>2.4554917701674649E-4</v>
      </c>
      <c r="AA344">
        <f t="shared" si="100"/>
        <v>3.4748887540595227E-2</v>
      </c>
      <c r="AB344">
        <f t="shared" si="100"/>
        <v>0.72166518684363956</v>
      </c>
      <c r="AC344">
        <f t="shared" si="100"/>
        <v>0.13273403445745774</v>
      </c>
      <c r="AD344">
        <f t="shared" si="100"/>
        <v>0.11060634198129082</v>
      </c>
      <c r="AE344">
        <f t="shared" si="107"/>
        <v>1</v>
      </c>
      <c r="AF344" s="18">
        <f t="shared" si="105"/>
        <v>9.9154847935456214</v>
      </c>
      <c r="AG344">
        <f t="shared" si="108"/>
        <v>38197.535644061136</v>
      </c>
      <c r="AH344">
        <f t="shared" si="106"/>
        <v>7.418541982197438E-2</v>
      </c>
      <c r="AI344">
        <f t="shared" si="96"/>
        <v>1.821616878392764E-5</v>
      </c>
      <c r="AJ344">
        <f t="shared" si="96"/>
        <v>2.5778608105456319E-3</v>
      </c>
      <c r="AK344">
        <f t="shared" si="96"/>
        <v>5.353703485689898E-2</v>
      </c>
      <c r="AL344">
        <f t="shared" si="96"/>
        <v>9.8469300708909149E-3</v>
      </c>
      <c r="AM344">
        <f t="shared" si="96"/>
        <v>8.2053779148549295E-3</v>
      </c>
      <c r="AO344" s="34">
        <f t="shared" si="93"/>
        <v>5.1083684739378611E-2</v>
      </c>
      <c r="AP344" s="35">
        <f t="shared" si="93"/>
        <v>7.229106762784328</v>
      </c>
      <c r="AQ344" s="35">
        <f t="shared" si="93"/>
        <v>150.13414966400407</v>
      </c>
      <c r="AR344" s="35">
        <f t="shared" si="93"/>
        <v>27.613790658105746</v>
      </c>
      <c r="AS344" s="36">
        <f t="shared" si="93"/>
        <v>23.010378501748409</v>
      </c>
      <c r="AT344">
        <f>SUM(AO325:AS344)</f>
        <v>2684.576087269767</v>
      </c>
      <c r="AU344">
        <f>C344*0.5</f>
        <v>2804.3045354548099</v>
      </c>
      <c r="AW344">
        <f>(((AO344-labtown_av20!AO344)/labtown_av20!AO344)/10)*100</f>
        <v>0.44544490524846359</v>
      </c>
      <c r="AX344">
        <f>(((AP344-labtown_av20!AP344)/labtown_av20!AP344)/10)*100</f>
        <v>0.44544490524846458</v>
      </c>
      <c r="AY344">
        <f>(((AQ344-labtown_av20!AQ344)/labtown_av20!AQ344)/10)*100</f>
        <v>0.10239927052986962</v>
      </c>
      <c r="AZ344">
        <f>(((AR344-labtown_av20!AR344)/labtown_av20!AR344)/10)*100</f>
        <v>-0.12001573455645252</v>
      </c>
      <c r="BA344">
        <f>(((AS344-labtown_av20!AS344)/labtown_av20!AS344)/10)*100</f>
        <v>0.44544490524846392</v>
      </c>
    </row>
    <row r="345" spans="1:53" x14ac:dyDescent="0.35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32.081661054194697</v>
      </c>
      <c r="K345">
        <v>31.508774249655563</v>
      </c>
      <c r="L345">
        <v>38.192453635946102</v>
      </c>
      <c r="M345">
        <v>32.736388830810903</v>
      </c>
      <c r="N345">
        <f t="shared" si="101"/>
        <v>-44.330944363135323</v>
      </c>
      <c r="O345">
        <f t="shared" si="102"/>
        <v>-20.915472181567662</v>
      </c>
      <c r="P345">
        <f t="shared" si="97"/>
        <v>-2.0746095076890687</v>
      </c>
      <c r="Q345">
        <f t="shared" si="98"/>
        <v>-3.6508774249655565</v>
      </c>
      <c r="R345">
        <f t="shared" si="99"/>
        <v>-3.7700435102693897</v>
      </c>
      <c r="S345">
        <f t="shared" si="95"/>
        <v>5.5887603290229328E-20</v>
      </c>
      <c r="T345">
        <f t="shared" si="95"/>
        <v>8.2513658842727997E-10</v>
      </c>
      <c r="U345">
        <f t="shared" si="95"/>
        <v>0.12560546588665597</v>
      </c>
      <c r="V345">
        <f t="shared" si="95"/>
        <v>2.5968333515510863E-2</v>
      </c>
      <c r="W345">
        <f t="shared" si="95"/>
        <v>2.3051060307562071E-2</v>
      </c>
      <c r="X345">
        <f t="shared" si="103"/>
        <v>0.17462486053486551</v>
      </c>
      <c r="Y345">
        <f t="shared" si="104"/>
        <v>-1.7451152600603594</v>
      </c>
      <c r="Z345">
        <f t="shared" si="100"/>
        <v>3.2004379627877119E-19</v>
      </c>
      <c r="AA345">
        <f t="shared" si="100"/>
        <v>4.7251954040217178E-9</v>
      </c>
      <c r="AB345">
        <f t="shared" si="100"/>
        <v>0.71928742277550828</v>
      </c>
      <c r="AC345">
        <f t="shared" si="100"/>
        <v>0.14870925844104563</v>
      </c>
      <c r="AD345">
        <f t="shared" si="100"/>
        <v>0.13200331405825066</v>
      </c>
      <c r="AE345">
        <f t="shared" si="107"/>
        <v>1</v>
      </c>
      <c r="AF345" s="16">
        <f t="shared" si="105"/>
        <v>9.3332106495075688</v>
      </c>
      <c r="AG345">
        <f t="shared" si="108"/>
        <v>3333.0062965681541</v>
      </c>
      <c r="AH345">
        <f>AG345/C409</f>
        <v>1.0943890957131169E-2</v>
      </c>
      <c r="AI345">
        <f t="shared" si="96"/>
        <v>3.5025244079811741E-21</v>
      </c>
      <c r="AJ345">
        <f t="shared" si="96"/>
        <v>5.1712023252751039E-11</v>
      </c>
      <c r="AK345">
        <f t="shared" si="96"/>
        <v>7.8718031216910688E-3</v>
      </c>
      <c r="AL345">
        <f t="shared" si="96"/>
        <v>1.6274579086946411E-3</v>
      </c>
      <c r="AM345">
        <f t="shared" si="96"/>
        <v>1.4446298750334353E-3</v>
      </c>
      <c r="AO345" s="29">
        <f t="shared" si="93"/>
        <v>2.4577104660982603E-18</v>
      </c>
      <c r="AP345" s="30">
        <f t="shared" si="93"/>
        <v>3.6286165624369851E-8</v>
      </c>
      <c r="AQ345" s="30">
        <f t="shared" si="93"/>
        <v>5.5236197284336201</v>
      </c>
      <c r="AR345" s="30">
        <f t="shared" si="93"/>
        <v>1.1419821447122105</v>
      </c>
      <c r="AS345" s="31">
        <f t="shared" si="93"/>
        <v>1.0136922830337574</v>
      </c>
      <c r="AW345">
        <f>(((AO345-labtown_av20!AO345)/labtown_av20!AO345)/10)*100</f>
        <v>0.85923778159471953</v>
      </c>
      <c r="AX345">
        <f>(((AP345-labtown_av20!AP345)/labtown_av20!AP345)/10)*100</f>
        <v>0.85923778159471798</v>
      </c>
      <c r="AY345">
        <f>(((AQ345-labtown_av20!AQ345)/labtown_av20!AQ345)/10)*100</f>
        <v>-0.8555230517780944</v>
      </c>
      <c r="AZ345">
        <f>(((AR345-labtown_av20!AR345)/labtown_av20!AR345)/10)*100</f>
        <v>-1.8454771526786804</v>
      </c>
      <c r="BA345">
        <f>(((AS345-labtown_av20!AS345)/labtown_av20!AS345)/10)*100</f>
        <v>0.85923778159472042</v>
      </c>
    </row>
    <row r="346" spans="1:53" x14ac:dyDescent="0.35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28.677760763150498</v>
      </c>
      <c r="K346">
        <v>28.165657892379922</v>
      </c>
      <c r="L346">
        <v>34.140191384703002</v>
      </c>
      <c r="M346">
        <v>29.263021186888299</v>
      </c>
      <c r="N346">
        <f t="shared" si="101"/>
        <v>-39.468229661643598</v>
      </c>
      <c r="O346">
        <f t="shared" si="102"/>
        <v>-18.484114830821799</v>
      </c>
      <c r="P346">
        <f t="shared" si="97"/>
        <v>-1.7038275117003203</v>
      </c>
      <c r="Q346">
        <f t="shared" si="98"/>
        <v>-3.3165657892379925</v>
      </c>
      <c r="R346">
        <f t="shared" si="99"/>
        <v>-3.393047850498653</v>
      </c>
      <c r="S346">
        <f t="shared" si="95"/>
        <v>7.2304553313852674E-18</v>
      </c>
      <c r="T346">
        <f t="shared" si="95"/>
        <v>9.3853597910648727E-9</v>
      </c>
      <c r="U346">
        <f t="shared" si="95"/>
        <v>0.18198563716407737</v>
      </c>
      <c r="V346">
        <f t="shared" si="95"/>
        <v>3.6277201631886885E-2</v>
      </c>
      <c r="W346">
        <f t="shared" si="95"/>
        <v>3.3606094299500323E-2</v>
      </c>
      <c r="X346">
        <f t="shared" si="103"/>
        <v>0.25186894248082436</v>
      </c>
      <c r="Y346">
        <f t="shared" si="104"/>
        <v>-1.3788463962743116</v>
      </c>
      <c r="Z346">
        <f t="shared" si="100"/>
        <v>2.8707212807453409E-17</v>
      </c>
      <c r="AA346">
        <f t="shared" si="100"/>
        <v>3.7262870517588375E-8</v>
      </c>
      <c r="AB346">
        <f t="shared" si="100"/>
        <v>0.72254099839217989</v>
      </c>
      <c r="AC346">
        <f t="shared" si="100"/>
        <v>0.14403205601519842</v>
      </c>
      <c r="AD346">
        <f t="shared" si="100"/>
        <v>0.13342690832975118</v>
      </c>
      <c r="AE346">
        <f t="shared" si="107"/>
        <v>1</v>
      </c>
      <c r="AF346" s="17">
        <f t="shared" si="105"/>
        <v>8.8419653060436207</v>
      </c>
      <c r="AG346">
        <f t="shared" si="108"/>
        <v>2635.3540826147241</v>
      </c>
      <c r="AH346">
        <f t="shared" ref="AH346:AH364" si="109">AG346/C410</f>
        <v>1.3035739989233191E-2</v>
      </c>
      <c r="AI346">
        <f t="shared" si="96"/>
        <v>3.7421976197354762E-19</v>
      </c>
      <c r="AJ346">
        <f t="shared" si="96"/>
        <v>4.8574909131974525E-10</v>
      </c>
      <c r="AK346">
        <f t="shared" si="96"/>
        <v>9.4188565866014148E-3</v>
      </c>
      <c r="AL346">
        <f t="shared" si="96"/>
        <v>1.8775644323287971E-3</v>
      </c>
      <c r="AM346">
        <f t="shared" si="96"/>
        <v>1.7393184845538887E-3</v>
      </c>
      <c r="AO346" s="32">
        <f t="shared" si="93"/>
        <v>2.6258884121618696E-16</v>
      </c>
      <c r="AP346">
        <f t="shared" si="93"/>
        <v>3.4084862418485517E-7</v>
      </c>
      <c r="AQ346">
        <f t="shared" si="93"/>
        <v>6.6091823254164339</v>
      </c>
      <c r="AR346">
        <f t="shared" si="93"/>
        <v>1.3174811132203041</v>
      </c>
      <c r="AS346" s="33">
        <f t="shared" si="93"/>
        <v>1.2204743623271945</v>
      </c>
      <c r="AW346">
        <f>(((AO346-labtown_av20!AO346)/labtown_av20!AO346)/10)*100</f>
        <v>0.77357902535955414</v>
      </c>
      <c r="AX346">
        <f>(((AP346-labtown_av20!AP346)/labtown_av20!AP346)/10)*100</f>
        <v>0.77357902535955303</v>
      </c>
      <c r="AY346">
        <f>(((AQ346-labtown_av20!AQ346)/labtown_av20!AQ346)/10)*100</f>
        <v>-0.76070218179359705</v>
      </c>
      <c r="AZ346">
        <f>(((AR346-labtown_av20!AR346)/labtown_av20!AR346)/10)*100</f>
        <v>-1.6601492968354497</v>
      </c>
      <c r="BA346">
        <f>(((AS346-labtown_av20!AS346)/labtown_av20!AS346)/10)*100</f>
        <v>0.77357902535955592</v>
      </c>
    </row>
    <row r="347" spans="1:53" x14ac:dyDescent="0.35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27.869369127745401</v>
      </c>
      <c r="K347">
        <v>27.371701821892891</v>
      </c>
      <c r="L347">
        <v>33.177820390173103</v>
      </c>
      <c r="M347">
        <v>28.438131763005501</v>
      </c>
      <c r="N347">
        <f t="shared" si="101"/>
        <v>-38.313384468207722</v>
      </c>
      <c r="O347">
        <f t="shared" si="102"/>
        <v>-17.906692234103861</v>
      </c>
      <c r="P347">
        <f t="shared" si="97"/>
        <v>-1.6157705657008439</v>
      </c>
      <c r="Q347">
        <f t="shared" si="98"/>
        <v>-3.2371701821892893</v>
      </c>
      <c r="R347">
        <f t="shared" si="99"/>
        <v>-3.3054047897184171</v>
      </c>
      <c r="S347">
        <f t="shared" si="95"/>
        <v>2.2946082062113516E-17</v>
      </c>
      <c r="T347">
        <f t="shared" si="95"/>
        <v>1.6719464888072949E-8</v>
      </c>
      <c r="U347">
        <f t="shared" si="95"/>
        <v>0.19873747114460208</v>
      </c>
      <c r="V347">
        <f t="shared" si="95"/>
        <v>3.9274878744561599E-2</v>
      </c>
      <c r="W347">
        <f t="shared" si="95"/>
        <v>3.6684359379024978E-2</v>
      </c>
      <c r="X347">
        <f t="shared" si="103"/>
        <v>0.2746967259876536</v>
      </c>
      <c r="Y347">
        <f t="shared" si="104"/>
        <v>-1.2920876044533778</v>
      </c>
      <c r="Z347">
        <f t="shared" si="100"/>
        <v>8.3532419178322648E-17</v>
      </c>
      <c r="AA347">
        <f t="shared" si="100"/>
        <v>6.0865177143845586E-8</v>
      </c>
      <c r="AB347">
        <f t="shared" si="100"/>
        <v>0.7234795770865301</v>
      </c>
      <c r="AC347">
        <f t="shared" si="100"/>
        <v>0.14297541626443278</v>
      </c>
      <c r="AD347">
        <f t="shared" si="100"/>
        <v>0.13354494578385975</v>
      </c>
      <c r="AE347">
        <f t="shared" si="107"/>
        <v>0.99999999999999989</v>
      </c>
      <c r="AF347" s="17">
        <f t="shared" si="105"/>
        <v>9.3885152670662713</v>
      </c>
      <c r="AG347">
        <f t="shared" si="108"/>
        <v>4837.0192083742368</v>
      </c>
      <c r="AH347">
        <f t="shared" si="109"/>
        <v>1.2630518279522928E-2</v>
      </c>
      <c r="AI347">
        <f t="shared" si="96"/>
        <v>1.0550577473645759E-18</v>
      </c>
      <c r="AJ347">
        <f t="shared" si="96"/>
        <v>7.687587325017428E-10</v>
      </c>
      <c r="AK347">
        <f t="shared" si="96"/>
        <v>9.1379220232529357E-3</v>
      </c>
      <c r="AL347">
        <f t="shared" si="96"/>
        <v>1.8058536086503179E-3</v>
      </c>
      <c r="AM347">
        <f t="shared" si="96"/>
        <v>1.686741878860939E-3</v>
      </c>
      <c r="AO347" s="32">
        <f t="shared" si="93"/>
        <v>7.4033073463450073E-16</v>
      </c>
      <c r="AP347">
        <f t="shared" si="93"/>
        <v>5.3943560777724682E-7</v>
      </c>
      <c r="AQ347">
        <f t="shared" si="93"/>
        <v>6.4120514174755883</v>
      </c>
      <c r="AR347">
        <f t="shared" si="93"/>
        <v>1.2671618516369962</v>
      </c>
      <c r="AS347" s="33">
        <f t="shared" si="93"/>
        <v>1.1835815218978643</v>
      </c>
      <c r="AW347">
        <f>(((AO347-labtown_av20!AO347)/labtown_av20!AO347)/10)*100</f>
        <v>0.72703684457611562</v>
      </c>
      <c r="AX347">
        <f>(((AP347-labtown_av20!AP347)/labtown_av20!AP347)/10)*100</f>
        <v>0.72703684457611162</v>
      </c>
      <c r="AY347">
        <f>(((AQ347-labtown_av20!AQ347)/labtown_av20!AQ347)/10)*100</f>
        <v>-0.76069034126096113</v>
      </c>
      <c r="AZ347">
        <f>(((AR347-labtown_av20!AR347)/labtown_av20!AR347)/10)*100</f>
        <v>-1.6360256952733621</v>
      </c>
      <c r="BA347">
        <f>(((AS347-labtown_av20!AS347)/labtown_av20!AS347)/10)*100</f>
        <v>0.72703684457611406</v>
      </c>
    </row>
    <row r="348" spans="1:53" x14ac:dyDescent="0.35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25.741738901155902</v>
      </c>
      <c r="K348">
        <v>25.282064992206664</v>
      </c>
      <c r="L348">
        <v>30.644927263280799</v>
      </c>
      <c r="M348">
        <v>26.267080511383501</v>
      </c>
      <c r="N348">
        <f t="shared" si="101"/>
        <v>-35.273912715936952</v>
      </c>
      <c r="O348">
        <f t="shared" si="102"/>
        <v>-16.386956357968476</v>
      </c>
      <c r="P348">
        <f t="shared" si="97"/>
        <v>-1.3840108445901951</v>
      </c>
      <c r="Q348">
        <f t="shared" si="98"/>
        <v>-3.0282064992206665</v>
      </c>
      <c r="R348">
        <f t="shared" si="99"/>
        <v>-3.0895477832441545</v>
      </c>
      <c r="S348">
        <f t="shared" si="95"/>
        <v>4.7944009675385003E-16</v>
      </c>
      <c r="T348">
        <f t="shared" si="95"/>
        <v>7.6424970286045033E-8</v>
      </c>
      <c r="U348">
        <f t="shared" si="95"/>
        <v>0.25057153143481148</v>
      </c>
      <c r="V348">
        <f t="shared" si="95"/>
        <v>4.8402370014306639E-2</v>
      </c>
      <c r="W348">
        <f t="shared" si="95"/>
        <v>4.5522535804103169E-2</v>
      </c>
      <c r="X348">
        <f t="shared" si="103"/>
        <v>0.34449651367819201</v>
      </c>
      <c r="Y348">
        <f t="shared" si="104"/>
        <v>-1.0656713085268239</v>
      </c>
      <c r="Z348">
        <f t="shared" si="100"/>
        <v>1.3917124781173089E-15</v>
      </c>
      <c r="AA348">
        <f t="shared" si="100"/>
        <v>2.2184540989995812E-7</v>
      </c>
      <c r="AB348">
        <f t="shared" si="100"/>
        <v>0.72735578296412129</v>
      </c>
      <c r="AC348">
        <f t="shared" si="100"/>
        <v>0.14050177024293845</v>
      </c>
      <c r="AD348">
        <f t="shared" si="100"/>
        <v>0.13214222494752906</v>
      </c>
      <c r="AE348">
        <f t="shared" si="107"/>
        <v>1</v>
      </c>
      <c r="AF348" s="17">
        <f t="shared" si="105"/>
        <v>8.8928132015222179</v>
      </c>
      <c r="AG348">
        <f t="shared" si="108"/>
        <v>3452.4634046261044</v>
      </c>
      <c r="AH348">
        <f t="shared" si="109"/>
        <v>1.3895444696869692E-2</v>
      </c>
      <c r="AI348">
        <f t="shared" si="96"/>
        <v>1.9338463773622538E-17</v>
      </c>
      <c r="AJ348">
        <f t="shared" si="96"/>
        <v>3.0826406245192561E-9</v>
      </c>
      <c r="AK348">
        <f t="shared" si="96"/>
        <v>1.0106932057126301E-2</v>
      </c>
      <c r="AL348">
        <f t="shared" si="96"/>
        <v>1.9523345782230428E-3</v>
      </c>
      <c r="AM348">
        <f t="shared" si="96"/>
        <v>1.8361749788797046E-3</v>
      </c>
      <c r="AO348" s="32">
        <f t="shared" si="93"/>
        <v>1.3569739787220817E-14</v>
      </c>
      <c r="AP348">
        <f t="shared" si="93"/>
        <v>2.163079323255176E-6</v>
      </c>
      <c r="AQ348">
        <f t="shared" si="93"/>
        <v>7.092002739607131</v>
      </c>
      <c r="AR348">
        <f t="shared" si="93"/>
        <v>1.3699470916720864</v>
      </c>
      <c r="AS348" s="33">
        <f t="shared" si="93"/>
        <v>1.2884382626705333</v>
      </c>
      <c r="AW348">
        <f>(((AO348-labtown_av20!AO348)/labtown_av20!AO348)/10)*100</f>
        <v>0.6771237683355269</v>
      </c>
      <c r="AX348">
        <f>(((AP348-labtown_av20!AP348)/labtown_av20!AP348)/10)*100</f>
        <v>0.67712376833552623</v>
      </c>
      <c r="AY348">
        <f>(((AQ348-labtown_av20!AQ348)/labtown_av20!AQ348)/10)*100</f>
        <v>-0.69826153420203929</v>
      </c>
      <c r="AZ348">
        <f>(((AR348-labtown_av20!AR348)/labtown_av20!AR348)/10)*100</f>
        <v>-1.5152831056186022</v>
      </c>
      <c r="BA348">
        <f>(((AS348-labtown_av20!AS348)/labtown_av20!AS348)/10)*100</f>
        <v>0.6771237683355259</v>
      </c>
    </row>
    <row r="349" spans="1:53" x14ac:dyDescent="0.35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24.100390182759799</v>
      </c>
      <c r="K349">
        <v>23.67002607235343</v>
      </c>
      <c r="L349">
        <v>28.6909406937616</v>
      </c>
      <c r="M349">
        <v>24.592234880367101</v>
      </c>
      <c r="N349">
        <f t="shared" si="101"/>
        <v>-32.929128832513918</v>
      </c>
      <c r="O349">
        <f t="shared" si="102"/>
        <v>-15.214564416256959</v>
      </c>
      <c r="P349">
        <f t="shared" si="97"/>
        <v>-1.2052210734791959</v>
      </c>
      <c r="Q349">
        <f t="shared" si="98"/>
        <v>-2.8670026072353432</v>
      </c>
      <c r="R349">
        <f t="shared" si="99"/>
        <v>-2.9034082035629405</v>
      </c>
      <c r="S349">
        <f t="shared" si="95"/>
        <v>5.0010483597037825E-15</v>
      </c>
      <c r="T349">
        <f t="shared" si="95"/>
        <v>2.4683039002375163E-7</v>
      </c>
      <c r="U349">
        <f t="shared" si="95"/>
        <v>0.29962575288318305</v>
      </c>
      <c r="V349">
        <f t="shared" si="95"/>
        <v>5.6869130488692472E-2</v>
      </c>
      <c r="W349">
        <f t="shared" si="95"/>
        <v>5.4836008929798903E-2</v>
      </c>
      <c r="X349">
        <f t="shared" si="103"/>
        <v>0.41133113913206942</v>
      </c>
      <c r="Y349">
        <f t="shared" si="104"/>
        <v>-0.88835669756201963</v>
      </c>
      <c r="Z349">
        <f t="shared" si="100"/>
        <v>1.2158205114877178E-14</v>
      </c>
      <c r="AA349">
        <f t="shared" si="100"/>
        <v>6.000770827722328E-7</v>
      </c>
      <c r="AB349">
        <f t="shared" si="100"/>
        <v>0.72842954101507928</v>
      </c>
      <c r="AC349">
        <f t="shared" si="100"/>
        <v>0.13825632216585731</v>
      </c>
      <c r="AD349">
        <f t="shared" si="100"/>
        <v>0.13331353674196852</v>
      </c>
      <c r="AE349">
        <f t="shared" si="107"/>
        <v>1</v>
      </c>
      <c r="AF349" s="17">
        <f t="shared" si="105"/>
        <v>9.595459734844523</v>
      </c>
      <c r="AG349">
        <f t="shared" si="108"/>
        <v>7892.0408759985485</v>
      </c>
      <c r="AH349">
        <f t="shared" si="109"/>
        <v>1.5561165389296397E-2</v>
      </c>
      <c r="AI349">
        <f t="shared" si="96"/>
        <v>1.8919584062959317E-16</v>
      </c>
      <c r="AJ349">
        <f t="shared" si="96"/>
        <v>9.3378987313452183E-9</v>
      </c>
      <c r="AK349">
        <f t="shared" si="96"/>
        <v>1.1335212562184912E-2</v>
      </c>
      <c r="AL349">
        <f t="shared" si="96"/>
        <v>2.1514294953387512E-3</v>
      </c>
      <c r="AM349">
        <f t="shared" si="96"/>
        <v>2.074513993873814E-3</v>
      </c>
      <c r="AO349" s="32">
        <f t="shared" si="93"/>
        <v>1.3275813199132714E-13</v>
      </c>
      <c r="AP349">
        <f t="shared" si="93"/>
        <v>6.5523744505811777E-6</v>
      </c>
      <c r="AQ349">
        <f t="shared" si="93"/>
        <v>7.9538833436960523</v>
      </c>
      <c r="AR349">
        <f t="shared" si="93"/>
        <v>1.5096513747963489</v>
      </c>
      <c r="AS349" s="33">
        <f t="shared" si="93"/>
        <v>1.4556800070237741</v>
      </c>
      <c r="AW349">
        <f>(((AO349-labtown_av20!AO349)/labtown_av20!AO349)/10)*100</f>
        <v>0.65053280615253706</v>
      </c>
      <c r="AX349">
        <f>(((AP349-labtown_av20!AP349)/labtown_av20!AP349)/10)*100</f>
        <v>0.65053280615253395</v>
      </c>
      <c r="AY349">
        <f>(((AQ349-labtown_av20!AQ349)/labtown_av20!AQ349)/10)*100</f>
        <v>-0.63948147871002514</v>
      </c>
      <c r="AZ349">
        <f>(((AR349-labtown_av20!AR349)/labtown_av20!AR349)/10)*100</f>
        <v>-1.4114676612083206</v>
      </c>
      <c r="BA349">
        <f>(((AS349-labtown_av20!AS349)/labtown_av20!AS349)/10)*100</f>
        <v>0.6505328061525345</v>
      </c>
    </row>
    <row r="350" spans="1:53" x14ac:dyDescent="0.35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23.694533672508999</v>
      </c>
      <c r="K350">
        <v>23.271416999785682</v>
      </c>
      <c r="L350">
        <v>28.2077781815583</v>
      </c>
      <c r="M350">
        <v>24.178095584192899</v>
      </c>
      <c r="N350">
        <f t="shared" si="101"/>
        <v>-32.349333817869955</v>
      </c>
      <c r="O350">
        <f t="shared" si="102"/>
        <v>-14.924666908934977</v>
      </c>
      <c r="P350">
        <f t="shared" si="97"/>
        <v>-1.1610117036125907</v>
      </c>
      <c r="Q350">
        <f t="shared" si="98"/>
        <v>-2.8271416999785681</v>
      </c>
      <c r="R350">
        <f t="shared" si="99"/>
        <v>-2.8573150578242101</v>
      </c>
      <c r="S350">
        <f t="shared" si="95"/>
        <v>8.930233809681051E-15</v>
      </c>
      <c r="T350">
        <f t="shared" si="95"/>
        <v>3.2983711048653905E-7</v>
      </c>
      <c r="U350">
        <f t="shared" si="95"/>
        <v>0.31316918616030015</v>
      </c>
      <c r="V350">
        <f t="shared" si="95"/>
        <v>5.9181771404135212E-2</v>
      </c>
      <c r="W350">
        <f t="shared" si="95"/>
        <v>5.7422730182925576E-2</v>
      </c>
      <c r="X350">
        <f t="shared" si="103"/>
        <v>0.42977401758448036</v>
      </c>
      <c r="Y350">
        <f t="shared" si="104"/>
        <v>-0.84449574894054924</v>
      </c>
      <c r="Z350">
        <f t="shared" si="100"/>
        <v>2.0778905760457336E-14</v>
      </c>
      <c r="AA350">
        <f t="shared" si="100"/>
        <v>7.6746638231033411E-7</v>
      </c>
      <c r="AB350">
        <f t="shared" si="100"/>
        <v>0.72868338556260148</v>
      </c>
      <c r="AC350">
        <f t="shared" si="100"/>
        <v>0.13770439575841018</v>
      </c>
      <c r="AD350">
        <f t="shared" si="100"/>
        <v>0.1336114512125853</v>
      </c>
      <c r="AE350">
        <f t="shared" si="107"/>
        <v>1</v>
      </c>
      <c r="AF350" s="17">
        <f t="shared" si="105"/>
        <v>9.2076776615028511</v>
      </c>
      <c r="AG350">
        <f t="shared" si="108"/>
        <v>5522.1946249633456</v>
      </c>
      <c r="AH350">
        <f t="shared" si="109"/>
        <v>1.4953854868524068E-2</v>
      </c>
      <c r="AI350">
        <f t="shared" si="96"/>
        <v>3.1072474106861774E-16</v>
      </c>
      <c r="AJ350">
        <f t="shared" si="96"/>
        <v>1.1476580897539943E-8</v>
      </c>
      <c r="AK350">
        <f t="shared" si="96"/>
        <v>1.0896625592807909E-2</v>
      </c>
      <c r="AL350">
        <f t="shared" si="96"/>
        <v>2.0592115489290672E-3</v>
      </c>
      <c r="AM350">
        <f t="shared" si="96"/>
        <v>1.9980062502058847E-3</v>
      </c>
      <c r="AO350" s="32">
        <f t="shared" si="93"/>
        <v>2.1803458284540196E-13</v>
      </c>
      <c r="AP350">
        <f t="shared" si="93"/>
        <v>8.0530810642273444E-6</v>
      </c>
      <c r="AQ350">
        <f t="shared" si="93"/>
        <v>7.6461282335600798</v>
      </c>
      <c r="AR350">
        <f t="shared" si="93"/>
        <v>1.4449423290758638</v>
      </c>
      <c r="AS350" s="33">
        <f t="shared" si="93"/>
        <v>1.401994761627122</v>
      </c>
      <c r="AW350">
        <f>(((AO350-labtown_av20!AO350)/labtown_av20!AO350)/10)*100</f>
        <v>0.62657816540215949</v>
      </c>
      <c r="AX350">
        <f>(((AP350-labtown_av20!AP350)/labtown_av20!AP350)/10)*100</f>
        <v>0.6265781654021596</v>
      </c>
      <c r="AY350">
        <f>(((AQ350-labtown_av20!AQ350)/labtown_av20!AQ350)/10)*100</f>
        <v>-0.64020643544079792</v>
      </c>
      <c r="AZ350">
        <f>(((AR350-labtown_av20!AR350)/labtown_av20!AR350)/10)*100</f>
        <v>-1.3996757964755291</v>
      </c>
      <c r="BA350">
        <f>(((AS350-labtown_av20!AS350)/labtown_av20!AS350)/10)*100</f>
        <v>0.62657816540216216</v>
      </c>
    </row>
    <row r="351" spans="1:53" x14ac:dyDescent="0.35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20.433679824481501</v>
      </c>
      <c r="K351">
        <v>20.068792684758733</v>
      </c>
      <c r="L351">
        <v>24.325809314859001</v>
      </c>
      <c r="M351">
        <v>20.850693698450598</v>
      </c>
      <c r="N351">
        <f t="shared" si="101"/>
        <v>-27.6909711778308</v>
      </c>
      <c r="O351">
        <f t="shared" si="102"/>
        <v>-12.5954855889154</v>
      </c>
      <c r="P351">
        <f t="shared" si="97"/>
        <v>-0.80581155230959911</v>
      </c>
      <c r="Q351">
        <f t="shared" si="98"/>
        <v>-2.5068792684758736</v>
      </c>
      <c r="R351">
        <f t="shared" si="99"/>
        <v>-2.4919490733912113</v>
      </c>
      <c r="S351">
        <f t="shared" si="95"/>
        <v>9.4181156468789463E-13</v>
      </c>
      <c r="T351">
        <f t="shared" si="95"/>
        <v>3.3872723095332868E-6</v>
      </c>
      <c r="U351">
        <f t="shared" si="95"/>
        <v>0.44672523851003143</v>
      </c>
      <c r="V351">
        <f t="shared" si="95"/>
        <v>8.1522251743261276E-2</v>
      </c>
      <c r="W351">
        <f t="shared" si="95"/>
        <v>8.2748526345990045E-2</v>
      </c>
      <c r="X351">
        <f t="shared" si="103"/>
        <v>0.61099940387253404</v>
      </c>
      <c r="Y351">
        <f t="shared" si="104"/>
        <v>-0.49265929546971809</v>
      </c>
      <c r="Z351">
        <f t="shared" si="100"/>
        <v>1.5414279600252675E-12</v>
      </c>
      <c r="AA351">
        <f t="shared" si="100"/>
        <v>5.5438226094242402E-6</v>
      </c>
      <c r="AB351">
        <f t="shared" si="100"/>
        <v>0.73113858324357173</v>
      </c>
      <c r="AC351">
        <f t="shared" si="100"/>
        <v>0.13342443744882662</v>
      </c>
      <c r="AD351">
        <f t="shared" si="100"/>
        <v>0.13543143548345088</v>
      </c>
      <c r="AE351">
        <f t="shared" si="107"/>
        <v>1</v>
      </c>
      <c r="AF351" s="17">
        <f t="shared" si="105"/>
        <v>9.0136626232282975</v>
      </c>
      <c r="AG351">
        <f t="shared" si="108"/>
        <v>5818.5194387761276</v>
      </c>
      <c r="AH351">
        <f t="shared" si="109"/>
        <v>1.9094732923922865E-2</v>
      </c>
      <c r="AI351">
        <f t="shared" si="96"/>
        <v>2.9433155218149734E-14</v>
      </c>
      <c r="AJ351">
        <f t="shared" si="96"/>
        <v>1.05857812104561E-7</v>
      </c>
      <c r="AK351">
        <f t="shared" si="96"/>
        <v>1.3960895977411347E-2</v>
      </c>
      <c r="AL351">
        <f t="shared" si="96"/>
        <v>2.5477039986099965E-3</v>
      </c>
      <c r="AM351">
        <f t="shared" si="96"/>
        <v>2.5860270900599849E-3</v>
      </c>
      <c r="AO351" s="32">
        <f t="shared" si="93"/>
        <v>2.0653153327098827E-11</v>
      </c>
      <c r="AP351">
        <f t="shared" si="93"/>
        <v>7.4280096987989661E-5</v>
      </c>
      <c r="AQ351">
        <f t="shared" si="93"/>
        <v>9.7963172166928683</v>
      </c>
      <c r="AR351">
        <f t="shared" si="93"/>
        <v>1.787715959276716</v>
      </c>
      <c r="AS351" s="33">
        <f t="shared" si="93"/>
        <v>1.8146071531639745</v>
      </c>
      <c r="AW351">
        <f>(((AO351-labtown_av20!AO351)/labtown_av20!AO351)/10)*100</f>
        <v>0.57587013236318307</v>
      </c>
      <c r="AX351">
        <f>(((AP351-labtown_av20!AP351)/labtown_av20!AP351)/10)*100</f>
        <v>0.57587013236317841</v>
      </c>
      <c r="AY351">
        <f>(((AQ351-labtown_av20!AQ351)/labtown_av20!AQ351)/10)*100</f>
        <v>-0.52071528277626011</v>
      </c>
      <c r="AZ351">
        <f>(((AR351-labtown_av20!AR351)/labtown_av20!AR351)/10)*100</f>
        <v>-1.1878501527281229</v>
      </c>
      <c r="BA351">
        <f>(((AS351-labtown_av20!AS351)/labtown_av20!AS351)/10)*100</f>
        <v>0.57587013236318185</v>
      </c>
    </row>
    <row r="352" spans="1:53" x14ac:dyDescent="0.35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18.063524672707299</v>
      </c>
      <c r="K352">
        <v>17.740961732123193</v>
      </c>
      <c r="L352">
        <v>21.504196038937302</v>
      </c>
      <c r="M352">
        <v>18.4321680333749</v>
      </c>
      <c r="N352">
        <f t="shared" si="101"/>
        <v>-24.30503524672476</v>
      </c>
      <c r="O352">
        <f t="shared" si="102"/>
        <v>-10.90251762336238</v>
      </c>
      <c r="P352">
        <f t="shared" si="97"/>
        <v>-0.54763393756275647</v>
      </c>
      <c r="Q352">
        <f t="shared" si="98"/>
        <v>-2.2740961732123193</v>
      </c>
      <c r="R352">
        <f t="shared" si="99"/>
        <v>-2.2175630528877965</v>
      </c>
      <c r="S352">
        <f t="shared" si="95"/>
        <v>2.7826418333221017E-11</v>
      </c>
      <c r="T352">
        <f t="shared" si="95"/>
        <v>1.8411821563671352E-5</v>
      </c>
      <c r="U352">
        <f t="shared" si="95"/>
        <v>0.57831652588450966</v>
      </c>
      <c r="V352">
        <f t="shared" si="95"/>
        <v>0.102889861035018</v>
      </c>
      <c r="W352">
        <f t="shared" si="95"/>
        <v>0.10887410624026569</v>
      </c>
      <c r="X352">
        <f t="shared" si="103"/>
        <v>0.79009890500918345</v>
      </c>
      <c r="Y352">
        <f t="shared" si="104"/>
        <v>-0.23559714514330557</v>
      </c>
      <c r="Z352">
        <f t="shared" si="100"/>
        <v>3.5218905072267613E-11</v>
      </c>
      <c r="AA352">
        <f t="shared" si="100"/>
        <v>2.3303185774516861E-5</v>
      </c>
      <c r="AB352">
        <f t="shared" si="100"/>
        <v>0.73195459735232493</v>
      </c>
      <c r="AC352">
        <f t="shared" si="100"/>
        <v>0.13022402686891724</v>
      </c>
      <c r="AD352">
        <f t="shared" si="100"/>
        <v>0.13779807255776444</v>
      </c>
      <c r="AE352">
        <f t="shared" si="107"/>
        <v>1</v>
      </c>
      <c r="AF352" s="17">
        <f t="shared" si="105"/>
        <v>9.1967088629451759</v>
      </c>
      <c r="AG352">
        <f t="shared" si="108"/>
        <v>8364.8264106849074</v>
      </c>
      <c r="AH352">
        <f t="shared" si="109"/>
        <v>2.2920807892069107E-2</v>
      </c>
      <c r="AI352">
        <f t="shared" si="96"/>
        <v>8.0724575733046428E-13</v>
      </c>
      <c r="AJ352">
        <f t="shared" si="96"/>
        <v>5.3412784441089864E-7</v>
      </c>
      <c r="AK352">
        <f t="shared" si="96"/>
        <v>1.6776990711629435E-2</v>
      </c>
      <c r="AL352">
        <f t="shared" si="96"/>
        <v>2.9848399027940977E-3</v>
      </c>
      <c r="AM352">
        <f t="shared" si="96"/>
        <v>3.1584431489939187E-3</v>
      </c>
      <c r="AO352" s="32">
        <f t="shared" ref="AO352:AS402" si="110">AI352*$C352*0.5</f>
        <v>5.6644183320568092E-10</v>
      </c>
      <c r="AP352">
        <f t="shared" si="110"/>
        <v>3.747958445205572E-4</v>
      </c>
      <c r="AQ352">
        <f t="shared" si="110"/>
        <v>11.772362119061238</v>
      </c>
      <c r="AR352">
        <f t="shared" si="110"/>
        <v>2.0944528614871536</v>
      </c>
      <c r="AS352" s="33">
        <f t="shared" si="110"/>
        <v>2.2162697185407949</v>
      </c>
      <c r="AW352">
        <f>(((AO352-labtown_av20!AO352)/labtown_av20!AO352)/10)*100</f>
        <v>0.53877447922965638</v>
      </c>
      <c r="AX352">
        <f>(((AP352-labtown_av20!AP352)/labtown_av20!AP352)/10)*100</f>
        <v>0.5387744792296546</v>
      </c>
      <c r="AY352">
        <f>(((AQ352-labtown_av20!AQ352)/labtown_av20!AQ352)/10)*100</f>
        <v>-0.43326113570063629</v>
      </c>
      <c r="AZ352">
        <f>(((AR352-labtown_av20!AR352)/labtown_av20!AR352)/10)*100</f>
        <v>-1.0309497231682385</v>
      </c>
      <c r="BA352">
        <f>(((AS352-labtown_av20!AS352)/labtown_av20!AS352)/10)*100</f>
        <v>0.53877447922965649</v>
      </c>
    </row>
    <row r="353" spans="1:53" x14ac:dyDescent="0.35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15.7359244565982</v>
      </c>
      <c r="K353">
        <v>15.454925805587511</v>
      </c>
      <c r="L353">
        <v>18.733243400712102</v>
      </c>
      <c r="M353">
        <v>16.057065772039</v>
      </c>
      <c r="N353">
        <f t="shared" si="101"/>
        <v>-20.979892080854523</v>
      </c>
      <c r="O353">
        <f t="shared" si="102"/>
        <v>-9.2399460404272613</v>
      </c>
      <c r="P353">
        <f t="shared" si="97"/>
        <v>-0.29409177116516061</v>
      </c>
      <c r="Q353">
        <f t="shared" si="98"/>
        <v>-2.0454925805587512</v>
      </c>
      <c r="R353">
        <f t="shared" si="99"/>
        <v>-1.9542307479784757</v>
      </c>
      <c r="S353">
        <f t="shared" si="95"/>
        <v>7.736573188706485E-10</v>
      </c>
      <c r="T353">
        <f t="shared" si="95"/>
        <v>9.7082828629967908E-5</v>
      </c>
      <c r="U353">
        <f t="shared" si="95"/>
        <v>0.74520809968954549</v>
      </c>
      <c r="V353">
        <f t="shared" si="95"/>
        <v>0.12931647550464426</v>
      </c>
      <c r="W353">
        <f t="shared" si="95"/>
        <v>0.14167341735004479</v>
      </c>
      <c r="X353">
        <f t="shared" si="103"/>
        <v>1.0162950761465219</v>
      </c>
      <c r="Y353">
        <f t="shared" si="104"/>
        <v>1.6163736267944172E-2</v>
      </c>
      <c r="Z353">
        <f t="shared" si="100"/>
        <v>7.6125264898863713E-10</v>
      </c>
      <c r="AA353">
        <f t="shared" si="100"/>
        <v>9.5526221575407117E-5</v>
      </c>
      <c r="AB353">
        <f t="shared" si="100"/>
        <v>0.73325957901434025</v>
      </c>
      <c r="AC353">
        <f t="shared" si="100"/>
        <v>0.12724304047105348</v>
      </c>
      <c r="AD353">
        <f t="shared" si="100"/>
        <v>0.13940185353177817</v>
      </c>
      <c r="AE353">
        <f t="shared" si="107"/>
        <v>1</v>
      </c>
      <c r="AF353" s="17">
        <f t="shared" si="105"/>
        <v>8.82715987268476</v>
      </c>
      <c r="AG353">
        <f t="shared" si="108"/>
        <v>6894.4670222411387</v>
      </c>
      <c r="AH353">
        <f t="shared" si="109"/>
        <v>2.644002159746528E-2</v>
      </c>
      <c r="AI353">
        <f t="shared" si="96"/>
        <v>2.012753648038722E-11</v>
      </c>
      <c r="AJ353">
        <f t="shared" si="96"/>
        <v>2.5257153615780178E-6</v>
      </c>
      <c r="AK353">
        <f t="shared" si="96"/>
        <v>1.9387399105687455E-2</v>
      </c>
      <c r="AL353">
        <f t="shared" si="96"/>
        <v>3.3643087381818025E-3</v>
      </c>
      <c r="AM353">
        <f t="shared" si="96"/>
        <v>3.6857880181069063E-3</v>
      </c>
      <c r="AO353" s="32">
        <f t="shared" si="110"/>
        <v>1.4123429647456749E-8</v>
      </c>
      <c r="AP353">
        <f t="shared" si="110"/>
        <v>1.7722866011698644E-3</v>
      </c>
      <c r="AQ353">
        <f t="shared" si="110"/>
        <v>13.604077557288566</v>
      </c>
      <c r="AR353">
        <f t="shared" si="110"/>
        <v>2.3607249611662637</v>
      </c>
      <c r="AS353" s="33">
        <f t="shared" si="110"/>
        <v>2.586305970424974</v>
      </c>
      <c r="AW353">
        <f>(((AO353-labtown_av20!AO353)/labtown_av20!AO353)/10)*100</f>
        <v>0.49382586208454698</v>
      </c>
      <c r="AX353">
        <f>(((AP353-labtown_av20!AP353)/labtown_av20!AP353)/10)*100</f>
        <v>0.49382586208454643</v>
      </c>
      <c r="AY353">
        <f>(((AQ353-labtown_av20!AQ353)/labtown_av20!AQ353)/10)*100</f>
        <v>-0.35453867420928464</v>
      </c>
      <c r="AZ353">
        <f>(((AR353-labtown_av20!AR353)/labtown_av20!AR353)/10)*100</f>
        <v>-0.88166022248173759</v>
      </c>
      <c r="BA353">
        <f>(((AS353-labtown_av20!AS353)/labtown_av20!AS353)/10)*100</f>
        <v>0.49382586208454843</v>
      </c>
    </row>
    <row r="354" spans="1:53" x14ac:dyDescent="0.35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15.4794879391303</v>
      </c>
      <c r="K354">
        <v>15.203068511645851</v>
      </c>
      <c r="L354">
        <v>18.427961832297999</v>
      </c>
      <c r="M354">
        <v>15.7953958562554</v>
      </c>
      <c r="N354">
        <f t="shared" si="101"/>
        <v>-20.613554198757598</v>
      </c>
      <c r="O354">
        <f t="shared" si="102"/>
        <v>-9.0567770993787988</v>
      </c>
      <c r="P354">
        <f t="shared" si="97"/>
        <v>-0.26615850765526605</v>
      </c>
      <c r="Q354">
        <f t="shared" si="98"/>
        <v>-2.0203068511645852</v>
      </c>
      <c r="R354">
        <f t="shared" si="99"/>
        <v>-1.9316638561478683</v>
      </c>
      <c r="S354">
        <f t="shared" si="95"/>
        <v>1.1159562248989005E-9</v>
      </c>
      <c r="T354">
        <f t="shared" si="95"/>
        <v>1.165981559469973E-4</v>
      </c>
      <c r="U354">
        <f t="shared" si="95"/>
        <v>0.76631765065977375</v>
      </c>
      <c r="V354">
        <f t="shared" si="95"/>
        <v>0.13261476584079712</v>
      </c>
      <c r="W354">
        <f t="shared" si="95"/>
        <v>0.14490689356523012</v>
      </c>
      <c r="X354">
        <f t="shared" si="103"/>
        <v>1.0439559093377042</v>
      </c>
      <c r="Y354">
        <f t="shared" si="104"/>
        <v>4.301725613348336E-2</v>
      </c>
      <c r="Z354">
        <f t="shared" si="100"/>
        <v>1.0689687322205724E-9</v>
      </c>
      <c r="AA354">
        <f t="shared" si="100"/>
        <v>1.1168877430941341E-4</v>
      </c>
      <c r="AB354">
        <f t="shared" si="100"/>
        <v>0.73405173897232223</v>
      </c>
      <c r="AC354">
        <f t="shared" si="100"/>
        <v>0.12703100260712086</v>
      </c>
      <c r="AD354">
        <f t="shared" si="100"/>
        <v>0.13880556857727877</v>
      </c>
      <c r="AE354">
        <f t="shared" si="107"/>
        <v>1</v>
      </c>
      <c r="AF354" s="17">
        <f t="shared" si="105"/>
        <v>9.4782276004781938</v>
      </c>
      <c r="AG354">
        <f t="shared" si="108"/>
        <v>13471.608553683569</v>
      </c>
      <c r="AH354">
        <f t="shared" si="109"/>
        <v>2.720191437296994E-2</v>
      </c>
      <c r="AI354">
        <f t="shared" si="96"/>
        <v>2.9077995921246242E-11</v>
      </c>
      <c r="AJ354">
        <f t="shared" si="96"/>
        <v>3.0381484751866284E-6</v>
      </c>
      <c r="AK354">
        <f t="shared" si="96"/>
        <v>1.9967612548854791E-2</v>
      </c>
      <c r="AL354">
        <f t="shared" si="96"/>
        <v>3.455486455631423E-3</v>
      </c>
      <c r="AM354">
        <f t="shared" si="96"/>
        <v>3.7757771909305441E-3</v>
      </c>
      <c r="AO354" s="32">
        <f t="shared" si="110"/>
        <v>2.0403939154845583E-8</v>
      </c>
      <c r="AP354">
        <f t="shared" si="110"/>
        <v>2.1318593206693741E-3</v>
      </c>
      <c r="AQ354">
        <f t="shared" si="110"/>
        <v>14.011211522891736</v>
      </c>
      <c r="AR354">
        <f t="shared" si="110"/>
        <v>2.4247040814659693</v>
      </c>
      <c r="AS354" s="33">
        <f t="shared" si="110"/>
        <v>2.649451092663154</v>
      </c>
      <c r="AW354">
        <f>(((AO354-labtown_av20!AO354)/labtown_av20!AO354)/10)*100</f>
        <v>0.49357627530671</v>
      </c>
      <c r="AX354">
        <f>(((AP354-labtown_av20!AP354)/labtown_av20!AP354)/10)*100</f>
        <v>0.49357627530670928</v>
      </c>
      <c r="AY354">
        <f>(((AQ354-labtown_av20!AQ354)/labtown_av20!AQ354)/10)*100</f>
        <v>-0.34150867589791201</v>
      </c>
      <c r="AZ354">
        <f>(((AR354-labtown_av20!AR354)/labtown_av20!AR354)/10)*100</f>
        <v>-0.86097621470448038</v>
      </c>
      <c r="BA354">
        <f>(((AS354-labtown_av20!AS354)/labtown_av20!AS354)/10)*100</f>
        <v>0.49357627530670817</v>
      </c>
    </row>
    <row r="355" spans="1:53" x14ac:dyDescent="0.35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12.391490173401101</v>
      </c>
      <c r="K355">
        <v>12.170213563161722</v>
      </c>
      <c r="L355">
        <v>15</v>
      </c>
      <c r="M355">
        <v>12.6443777279603</v>
      </c>
      <c r="N355">
        <f t="shared" si="101"/>
        <v>-16.202128819144438</v>
      </c>
      <c r="O355">
        <f t="shared" si="102"/>
        <v>-6.8510644095722188</v>
      </c>
      <c r="P355">
        <f t="shared" si="97"/>
        <v>7.0212677540241741E-2</v>
      </c>
      <c r="Q355">
        <f t="shared" si="98"/>
        <v>-1.7170213563161723</v>
      </c>
      <c r="R355">
        <f t="shared" si="99"/>
        <v>-1.6123535985162671</v>
      </c>
      <c r="S355">
        <f t="shared" si="95"/>
        <v>9.1940076073384062E-8</v>
      </c>
      <c r="T355">
        <f t="shared" si="95"/>
        <v>1.0583285980784131E-3</v>
      </c>
      <c r="U355">
        <f t="shared" si="95"/>
        <v>1.072736303913518</v>
      </c>
      <c r="V355">
        <f t="shared" si="95"/>
        <v>0.17960031731717696</v>
      </c>
      <c r="W355">
        <f t="shared" si="95"/>
        <v>0.19941771208047138</v>
      </c>
      <c r="X355">
        <f t="shared" si="103"/>
        <v>1.452812753849321</v>
      </c>
      <c r="Y355">
        <f t="shared" si="104"/>
        <v>0.37350150763233364</v>
      </c>
      <c r="Z355">
        <f t="shared" si="100"/>
        <v>6.3284188433631867E-8</v>
      </c>
      <c r="AA355">
        <f t="shared" si="100"/>
        <v>7.2846868619118549E-4</v>
      </c>
      <c r="AB355">
        <f t="shared" si="100"/>
        <v>0.7383857975305036</v>
      </c>
      <c r="AC355">
        <f t="shared" si="100"/>
        <v>0.12362248117750506</v>
      </c>
      <c r="AD355">
        <f t="shared" si="100"/>
        <v>0.13726318932161169</v>
      </c>
      <c r="AE355">
        <f t="shared" si="107"/>
        <v>1</v>
      </c>
      <c r="AF355" s="17">
        <f t="shared" si="105"/>
        <v>9.2739023690630891</v>
      </c>
      <c r="AG355">
        <f t="shared" si="108"/>
        <v>13840.487110611344</v>
      </c>
      <c r="AH355">
        <f t="shared" si="109"/>
        <v>3.4718264790816668E-2</v>
      </c>
      <c r="AI355">
        <f t="shared" si="96"/>
        <v>2.1971172111107685E-9</v>
      </c>
      <c r="AJ355">
        <f t="shared" si="96"/>
        <v>2.5291168739003912E-5</v>
      </c>
      <c r="AK355">
        <f t="shared" si="96"/>
        <v>2.5635473636442366E-2</v>
      </c>
      <c r="AL355">
        <f t="shared" si="96"/>
        <v>4.2919580356183705E-3</v>
      </c>
      <c r="AM355">
        <f t="shared" si="96"/>
        <v>4.7655397528997131E-3</v>
      </c>
      <c r="AO355" s="32">
        <f t="shared" si="110"/>
        <v>1.5417103026282696E-6</v>
      </c>
      <c r="AP355">
        <f t="shared" si="110"/>
        <v>1.7746734317701622E-2</v>
      </c>
      <c r="AQ355">
        <f t="shared" si="110"/>
        <v>17.988331991663621</v>
      </c>
      <c r="AR355">
        <f t="shared" si="110"/>
        <v>3.0116535833861051</v>
      </c>
      <c r="AS355" s="33">
        <f t="shared" si="110"/>
        <v>3.3439643991117323</v>
      </c>
      <c r="AW355">
        <f>(((AO355-labtown_av20!AO355)/labtown_av20!AO355)/10)*100</f>
        <v>0.44646023849890926</v>
      </c>
      <c r="AX355">
        <f>(((AP355-labtown_av20!AP355)/labtown_av20!AP355)/10)*100</f>
        <v>0.4464602384989117</v>
      </c>
      <c r="AY355">
        <f>(((AQ355-labtown_av20!AQ355)/labtown_av20!AQ355)/10)*100</f>
        <v>-0.2244907197264597</v>
      </c>
      <c r="AZ355">
        <f>(((AR355-labtown_av20!AR355)/labtown_av20!AR355)/10)*100</f>
        <v>-0.64767586733945426</v>
      </c>
      <c r="BA355">
        <f>(((AS355-labtown_av20!AS355)/labtown_av20!AS355)/10)*100</f>
        <v>0.44646023849890942</v>
      </c>
    </row>
    <row r="356" spans="1:53" x14ac:dyDescent="0.35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11.408356100056499</v>
      </c>
      <c r="K356">
        <v>11.204635455412632</v>
      </c>
      <c r="L356">
        <v>15</v>
      </c>
      <c r="M356">
        <v>11.6411796939352</v>
      </c>
      <c r="N356">
        <f t="shared" si="101"/>
        <v>-14.797651571509199</v>
      </c>
      <c r="O356">
        <f t="shared" si="102"/>
        <v>-6.1488257857545996</v>
      </c>
      <c r="P356">
        <f t="shared" si="97"/>
        <v>0.17730406767241713</v>
      </c>
      <c r="Q356">
        <f t="shared" si="98"/>
        <v>-1.6204635455412633</v>
      </c>
      <c r="R356">
        <f t="shared" si="99"/>
        <v>-1.5660886431475192</v>
      </c>
      <c r="S356">
        <f t="shared" si="95"/>
        <v>3.7450841229321686E-7</v>
      </c>
      <c r="T356">
        <f t="shared" si="95"/>
        <v>2.1359884061002673E-3</v>
      </c>
      <c r="U356">
        <f t="shared" si="95"/>
        <v>1.1939940929408082</v>
      </c>
      <c r="V356">
        <f t="shared" si="95"/>
        <v>0.19780698528243673</v>
      </c>
      <c r="W356">
        <f t="shared" si="95"/>
        <v>0.20886051479525677</v>
      </c>
      <c r="X356">
        <f t="shared" si="103"/>
        <v>1.6027979559330141</v>
      </c>
      <c r="Y356">
        <f t="shared" si="104"/>
        <v>0.47175082446896566</v>
      </c>
      <c r="Z356">
        <f t="shared" si="100"/>
        <v>2.336591526754285E-7</v>
      </c>
      <c r="AA356">
        <f t="shared" si="100"/>
        <v>1.332662297324228E-3</v>
      </c>
      <c r="AB356">
        <f t="shared" si="100"/>
        <v>0.74494360846983065</v>
      </c>
      <c r="AC356">
        <f t="shared" si="100"/>
        <v>0.12341354975542762</v>
      </c>
      <c r="AD356">
        <f t="shared" si="100"/>
        <v>0.13030994581826488</v>
      </c>
      <c r="AE356">
        <f t="shared" si="107"/>
        <v>1</v>
      </c>
      <c r="AF356" s="17">
        <f t="shared" si="105"/>
        <v>10.015328914256084</v>
      </c>
      <c r="AG356">
        <f t="shared" si="108"/>
        <v>31118.397768671381</v>
      </c>
      <c r="AH356">
        <f t="shared" si="109"/>
        <v>3.7864927908606717E-2</v>
      </c>
      <c r="AI356">
        <f t="shared" si="96"/>
        <v>8.8474869712412308E-9</v>
      </c>
      <c r="AJ356">
        <f t="shared" si="96"/>
        <v>5.0461161814700104E-5</v>
      </c>
      <c r="AK356">
        <f t="shared" si="96"/>
        <v>2.8207236030687487E-2</v>
      </c>
      <c r="AL356">
        <f t="shared" si="96"/>
        <v>4.6730451644345153E-3</v>
      </c>
      <c r="AM356">
        <f t="shared" si="96"/>
        <v>4.9341767041830471E-3</v>
      </c>
      <c r="AO356" s="32">
        <f t="shared" si="110"/>
        <v>6.2082540462354572E-6</v>
      </c>
      <c r="AP356">
        <f t="shared" si="110"/>
        <v>3.5408440049943812E-2</v>
      </c>
      <c r="AQ356">
        <f t="shared" si="110"/>
        <v>19.792929652211352</v>
      </c>
      <c r="AR356">
        <f t="shared" si="110"/>
        <v>3.2790612345226822</v>
      </c>
      <c r="AS356" s="33">
        <f t="shared" si="110"/>
        <v>3.4622964224933606</v>
      </c>
      <c r="AW356">
        <f>(((AO356-labtown_av20!AO356)/labtown_av20!AO356)/10)*100</f>
        <v>0.43766687167493007</v>
      </c>
      <c r="AX356">
        <f>(((AP356-labtown_av20!AP356)/labtown_av20!AP356)/10)*100</f>
        <v>0.43766687167493101</v>
      </c>
      <c r="AY356">
        <f>(((AQ356-labtown_av20!AQ356)/labtown_av20!AQ356)/10)*100</f>
        <v>-0.18114139087111766</v>
      </c>
      <c r="AZ356">
        <f>(((AR356-labtown_av20!AR356)/labtown_av20!AR356)/10)*100</f>
        <v>-0.57316173747611632</v>
      </c>
      <c r="BA356">
        <f>(((AS356-labtown_av20!AS356)/labtown_av20!AS356)/10)*100</f>
        <v>0.4376668716749279</v>
      </c>
    </row>
    <row r="357" spans="1:53" x14ac:dyDescent="0.35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9.3734183143420999</v>
      </c>
      <c r="K357">
        <v>9.2060358444431536</v>
      </c>
      <c r="L357">
        <v>15</v>
      </c>
      <c r="M357">
        <v>9.5647125656552205</v>
      </c>
      <c r="N357">
        <f t="shared" si="101"/>
        <v>-11.890597591917361</v>
      </c>
      <c r="O357">
        <f t="shared" si="102"/>
        <v>-4.6952987959586805</v>
      </c>
      <c r="P357">
        <f t="shared" si="97"/>
        <v>0.39896693361630586</v>
      </c>
      <c r="Q357">
        <f t="shared" si="98"/>
        <v>-1.4206035844443154</v>
      </c>
      <c r="R357">
        <f t="shared" si="99"/>
        <v>-1.4551930144325333</v>
      </c>
      <c r="S357">
        <f t="shared" si="95"/>
        <v>6.8545520611745973E-6</v>
      </c>
      <c r="T357">
        <f t="shared" si="95"/>
        <v>9.1381365216649663E-3</v>
      </c>
      <c r="U357">
        <f t="shared" si="95"/>
        <v>1.4902843394788832</v>
      </c>
      <c r="V357">
        <f t="shared" si="95"/>
        <v>0.24156816609752924</v>
      </c>
      <c r="W357">
        <f t="shared" si="95"/>
        <v>0.23335531860969541</v>
      </c>
      <c r="X357">
        <f t="shared" si="103"/>
        <v>1.9743528152598342</v>
      </c>
      <c r="Y357">
        <f t="shared" si="104"/>
        <v>0.68024065617545126</v>
      </c>
      <c r="Z357">
        <f t="shared" si="100"/>
        <v>3.4717969393289545E-6</v>
      </c>
      <c r="AA357">
        <f t="shared" si="100"/>
        <v>4.6284212482369039E-3</v>
      </c>
      <c r="AB357">
        <f t="shared" si="100"/>
        <v>0.75482169547429889</v>
      </c>
      <c r="AC357">
        <f t="shared" si="100"/>
        <v>0.12235308918975442</v>
      </c>
      <c r="AD357">
        <f t="shared" si="100"/>
        <v>0.11819332229077038</v>
      </c>
      <c r="AE357">
        <f t="shared" si="107"/>
        <v>0.99999999999999989</v>
      </c>
      <c r="AF357" s="17">
        <f t="shared" si="105"/>
        <v>8.6129679999005333</v>
      </c>
      <c r="AG357">
        <f t="shared" si="108"/>
        <v>8858.5330438864676</v>
      </c>
      <c r="AH357">
        <f t="shared" si="109"/>
        <v>4.3069161639538549E-2</v>
      </c>
      <c r="AI357">
        <f t="shared" si="96"/>
        <v>1.4952738355961394E-7</v>
      </c>
      <c r="AJ357">
        <f t="shared" si="96"/>
        <v>1.9934222287619E-4</v>
      </c>
      <c r="AK357">
        <f t="shared" si="96"/>
        <v>3.250953761141312E-2</v>
      </c>
      <c r="AL357">
        <f t="shared" si="96"/>
        <v>5.26964497541041E-3</v>
      </c>
      <c r="AM357">
        <f t="shared" si="96"/>
        <v>5.0904873024552643E-3</v>
      </c>
      <c r="AO357" s="32">
        <f t="shared" si="110"/>
        <v>1.0492289923957253E-4</v>
      </c>
      <c r="AP357">
        <f t="shared" si="110"/>
        <v>0.13987781680599143</v>
      </c>
      <c r="AQ357">
        <f t="shared" si="110"/>
        <v>22.811841268977254</v>
      </c>
      <c r="AR357">
        <f t="shared" si="110"/>
        <v>3.6976934633706877</v>
      </c>
      <c r="AS357" s="33">
        <f t="shared" si="110"/>
        <v>3.5719790823658553</v>
      </c>
      <c r="AW357">
        <f>(((AO357-labtown_av20!AO357)/labtown_av20!AO357)/10)*100</f>
        <v>0.39673475073525077</v>
      </c>
      <c r="AX357">
        <f>(((AP357-labtown_av20!AP357)/labtown_av20!AP357)/10)*100</f>
        <v>0.39673475073525266</v>
      </c>
      <c r="AY357">
        <f>(((AQ357-labtown_av20!AQ357)/labtown_av20!AQ357)/10)*100</f>
        <v>-0.11244347783911346</v>
      </c>
      <c r="AZ357">
        <f>(((AR357-labtown_av20!AR357)/labtown_av20!AR357)/10)*100</f>
        <v>-0.43796514242329743</v>
      </c>
      <c r="BA357">
        <f>(((AS357-labtown_av20!AS357)/labtown_av20!AS357)/10)*100</f>
        <v>0.39673475073525261</v>
      </c>
    </row>
    <row r="358" spans="1:53" x14ac:dyDescent="0.35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7.5490863427077901</v>
      </c>
      <c r="K358">
        <v>7.414281229445157</v>
      </c>
      <c r="L358">
        <v>15</v>
      </c>
      <c r="M358">
        <v>7.7031493292936499</v>
      </c>
      <c r="N358">
        <f t="shared" si="101"/>
        <v>-9.2844090610110968</v>
      </c>
      <c r="O358">
        <f t="shared" si="102"/>
        <v>-3.3922045305055484</v>
      </c>
      <c r="P358">
        <f t="shared" si="97"/>
        <v>0.59768880909790112</v>
      </c>
      <c r="Q358">
        <f t="shared" si="98"/>
        <v>-1.2414281229445159</v>
      </c>
      <c r="R358">
        <f t="shared" si="99"/>
        <v>-1.3397632932405079</v>
      </c>
      <c r="S358">
        <f t="shared" si="95"/>
        <v>9.2860790646965679E-5</v>
      </c>
      <c r="T358">
        <f t="shared" si="95"/>
        <v>3.363444694420898E-2</v>
      </c>
      <c r="U358">
        <f t="shared" si="95"/>
        <v>1.8179123987674946</v>
      </c>
      <c r="V358">
        <f t="shared" si="95"/>
        <v>0.28897123666184071</v>
      </c>
      <c r="W358">
        <f t="shared" si="95"/>
        <v>0.26190765655621973</v>
      </c>
      <c r="X358">
        <f t="shared" si="103"/>
        <v>2.4025185997204108</v>
      </c>
      <c r="Y358">
        <f t="shared" si="104"/>
        <v>0.87651760365145237</v>
      </c>
      <c r="Z358">
        <f t="shared" si="100"/>
        <v>3.8651434647695216E-5</v>
      </c>
      <c r="AA358">
        <f t="shared" si="100"/>
        <v>1.3999661417032582E-2</v>
      </c>
      <c r="AB358">
        <f t="shared" si="100"/>
        <v>0.7566694380551523</v>
      </c>
      <c r="AC358">
        <f t="shared" si="100"/>
        <v>0.1202784597361574</v>
      </c>
      <c r="AD358">
        <f t="shared" si="100"/>
        <v>0.1090137893570101</v>
      </c>
      <c r="AE358">
        <f t="shared" si="107"/>
        <v>1</v>
      </c>
      <c r="AF358" s="17">
        <f t="shared" si="105"/>
        <v>9.8699979981782864</v>
      </c>
      <c r="AG358">
        <f t="shared" si="108"/>
        <v>35723.368045547824</v>
      </c>
      <c r="AH358">
        <f t="shared" si="109"/>
        <v>5.1368706171031987E-2</v>
      </c>
      <c r="AI358">
        <f t="shared" si="96"/>
        <v>1.985474189506301E-6</v>
      </c>
      <c r="AJ358">
        <f t="shared" si="96"/>
        <v>7.1914449382547998E-4</v>
      </c>
      <c r="AK358">
        <f t="shared" si="96"/>
        <v>3.8869130032055006E-2</v>
      </c>
      <c r="AL358">
        <f t="shared" si="96"/>
        <v>6.1785488568909712E-3</v>
      </c>
      <c r="AM358">
        <f t="shared" si="96"/>
        <v>5.5998973140710256E-3</v>
      </c>
      <c r="AO358" s="32">
        <f t="shared" si="110"/>
        <v>1.3932010536738064E-3</v>
      </c>
      <c r="AP358">
        <f t="shared" si="110"/>
        <v>0.50462145105522926</v>
      </c>
      <c r="AQ358">
        <f t="shared" si="110"/>
        <v>27.274347459288073</v>
      </c>
      <c r="AR358">
        <f t="shared" si="110"/>
        <v>4.3354684856094803</v>
      </c>
      <c r="AS358" s="33">
        <f t="shared" si="110"/>
        <v>3.9294305006144792</v>
      </c>
      <c r="AW358">
        <f>(((AO358-labtown_av20!AO358)/labtown_av20!AO358)/10)*100</f>
        <v>0.37507902053832154</v>
      </c>
      <c r="AX358">
        <f>(((AP358-labtown_av20!AP358)/labtown_av20!AP358)/10)*100</f>
        <v>0.37507902053832026</v>
      </c>
      <c r="AY358">
        <f>(((AQ358-labtown_av20!AQ358)/labtown_av20!AQ358)/10)*100</f>
        <v>-3.613400347557761E-2</v>
      </c>
      <c r="AZ358">
        <f>(((AR358-labtown_av20!AR358)/labtown_av20!AR358)/10)*100</f>
        <v>-0.30118099636978285</v>
      </c>
      <c r="BA358">
        <f>(((AS358-labtown_av20!AS358)/labtown_av20!AS358)/10)*100</f>
        <v>0.37507902053831926</v>
      </c>
    </row>
    <row r="359" spans="1:53" x14ac:dyDescent="0.35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5.6684432573339203</v>
      </c>
      <c r="K359">
        <v>5.5672210563101006</v>
      </c>
      <c r="L359">
        <v>15</v>
      </c>
      <c r="M359">
        <v>5.78412577278971</v>
      </c>
      <c r="N359">
        <f t="shared" si="101"/>
        <v>-6.5977760819055824</v>
      </c>
      <c r="O359">
        <f t="shared" si="102"/>
        <v>-2.0488880409527912</v>
      </c>
      <c r="P359">
        <f t="shared" si="97"/>
        <v>0.80254457375469801</v>
      </c>
      <c r="Q359">
        <f t="shared" si="98"/>
        <v>-1.0567221056310101</v>
      </c>
      <c r="R359">
        <f t="shared" si="99"/>
        <v>-1.2631752981727626</v>
      </c>
      <c r="S359">
        <f t="shared" si="95"/>
        <v>1.3633967511989221E-3</v>
      </c>
      <c r="T359">
        <f t="shared" si="95"/>
        <v>0.12887813114537161</v>
      </c>
      <c r="U359">
        <f t="shared" si="95"/>
        <v>2.2312111926723115</v>
      </c>
      <c r="V359">
        <f t="shared" si="95"/>
        <v>0.34759331917826081</v>
      </c>
      <c r="W359">
        <f t="shared" si="95"/>
        <v>0.28275476884888179</v>
      </c>
      <c r="X359">
        <f t="shared" si="103"/>
        <v>2.9918008085960248</v>
      </c>
      <c r="Y359">
        <f t="shared" si="104"/>
        <v>1.0958754832289352</v>
      </c>
      <c r="Z359">
        <f t="shared" si="100"/>
        <v>4.5571107116543935E-4</v>
      </c>
      <c r="AA359">
        <f t="shared" si="100"/>
        <v>4.3077109537199038E-2</v>
      </c>
      <c r="AB359">
        <f t="shared" si="100"/>
        <v>0.7457753157434841</v>
      </c>
      <c r="AC359">
        <f t="shared" si="100"/>
        <v>0.11618197246940963</v>
      </c>
      <c r="AD359">
        <f t="shared" si="100"/>
        <v>9.4509891178741715E-2</v>
      </c>
      <c r="AE359">
        <f t="shared" si="107"/>
        <v>1</v>
      </c>
      <c r="AF359" s="17">
        <f t="shared" si="105"/>
        <v>9.8720078519071119</v>
      </c>
      <c r="AG359">
        <f t="shared" si="108"/>
        <v>41736.056154370788</v>
      </c>
      <c r="AH359">
        <f t="shared" si="109"/>
        <v>5.8669729973251601E-2</v>
      </c>
      <c r="AI359">
        <f t="shared" si="96"/>
        <v>2.673644549109757E-5</v>
      </c>
      <c r="AJ359">
        <f t="shared" si="96"/>
        <v>2.5273223845756489E-3</v>
      </c>
      <c r="AK359">
        <f t="shared" si="96"/>
        <v>4.3754436395386669E-2</v>
      </c>
      <c r="AL359">
        <f t="shared" si="96"/>
        <v>6.8163649525400149E-3</v>
      </c>
      <c r="AM359">
        <f t="shared" si="96"/>
        <v>5.5448697952581701E-3</v>
      </c>
      <c r="AO359" s="32">
        <f t="shared" si="110"/>
        <v>1.87608805123534E-2</v>
      </c>
      <c r="AP359">
        <f t="shared" si="110"/>
        <v>1.7734142442011418</v>
      </c>
      <c r="AQ359">
        <f t="shared" si="110"/>
        <v>30.702351715845762</v>
      </c>
      <c r="AR359">
        <f t="shared" si="110"/>
        <v>4.7830220530166283</v>
      </c>
      <c r="AS359" s="33">
        <f t="shared" si="110"/>
        <v>3.8908178620839382</v>
      </c>
      <c r="AW359">
        <f>(((AO359-labtown_av20!AO359)/labtown_av20!AO359)/10)*100</f>
        <v>0.33114464261245152</v>
      </c>
      <c r="AX359">
        <f>(((AP359-labtown_av20!AP359)/labtown_av20!AP359)/10)*100</f>
        <v>0.33114464261245236</v>
      </c>
      <c r="AY359">
        <f>(((AQ359-labtown_av20!AQ359)/labtown_av20!AQ359)/10)*100</f>
        <v>2.2137780980470149E-2</v>
      </c>
      <c r="AZ359">
        <f>(((AR359-labtown_av20!AR359)/labtown_av20!AR359)/10)*100</f>
        <v>-0.17871485377740268</v>
      </c>
      <c r="BA359">
        <f>(((AS359-labtown_av20!AS359)/labtown_av20!AS359)/10)*100</f>
        <v>0.33114464261245247</v>
      </c>
    </row>
    <row r="360" spans="1:53" x14ac:dyDescent="0.35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4.4996644752936801</v>
      </c>
      <c r="K360">
        <v>4.41931332394915</v>
      </c>
      <c r="L360">
        <v>15</v>
      </c>
      <c r="M360">
        <v>4.5914943625445597</v>
      </c>
      <c r="N360">
        <f t="shared" si="101"/>
        <v>-4.9280921075623789</v>
      </c>
      <c r="O360">
        <f t="shared" si="102"/>
        <v>-1.2140460537811895</v>
      </c>
      <c r="P360">
        <f t="shared" si="97"/>
        <v>0.92985797679836701</v>
      </c>
      <c r="Q360">
        <f t="shared" si="98"/>
        <v>-0.941931332394915</v>
      </c>
      <c r="R360">
        <f t="shared" si="99"/>
        <v>-1.2082198098397705</v>
      </c>
      <c r="S360">
        <f t="shared" si="95"/>
        <v>7.240303833135381E-3</v>
      </c>
      <c r="T360">
        <f t="shared" si="95"/>
        <v>0.29699319473824648</v>
      </c>
      <c r="U360">
        <f t="shared" si="95"/>
        <v>2.5341492440699436</v>
      </c>
      <c r="V360">
        <f t="shared" si="95"/>
        <v>0.3898741312266199</v>
      </c>
      <c r="W360">
        <f t="shared" si="95"/>
        <v>0.2987286000781143</v>
      </c>
      <c r="X360">
        <f t="shared" si="103"/>
        <v>3.52698547394606</v>
      </c>
      <c r="Y360">
        <f t="shared" si="104"/>
        <v>1.2604435327158221</v>
      </c>
      <c r="Z360">
        <f t="shared" si="100"/>
        <v>2.0528306358559476E-3</v>
      </c>
      <c r="AA360">
        <f t="shared" si="100"/>
        <v>8.4205959149007983E-2</v>
      </c>
      <c r="AB360">
        <f t="shared" si="100"/>
        <v>0.71850288661231376</v>
      </c>
      <c r="AC360">
        <f t="shared" si="100"/>
        <v>0.11054032802420961</v>
      </c>
      <c r="AD360">
        <f t="shared" si="100"/>
        <v>8.4697995578612614E-2</v>
      </c>
      <c r="AE360">
        <f t="shared" si="107"/>
        <v>0.99999999999999989</v>
      </c>
      <c r="AF360" s="17">
        <f t="shared" si="105"/>
        <v>9.1280125360663948</v>
      </c>
      <c r="AG360">
        <f t="shared" si="108"/>
        <v>22255.022867414049</v>
      </c>
      <c r="AH360">
        <f t="shared" si="109"/>
        <v>6.7411483037918773E-2</v>
      </c>
      <c r="AI360">
        <f t="shared" si="96"/>
        <v>1.3838435758872322E-4</v>
      </c>
      <c r="AJ360">
        <f t="shared" si="96"/>
        <v>5.6764485868650329E-3</v>
      </c>
      <c r="AK360">
        <f t="shared" si="96"/>
        <v>4.8435345153561668E-2</v>
      </c>
      <c r="AL360">
        <f t="shared" si="96"/>
        <v>7.451687447609984E-3</v>
      </c>
      <c r="AM360">
        <f t="shared" si="96"/>
        <v>5.7096174922933634E-3</v>
      </c>
      <c r="AO360" s="32">
        <f t="shared" si="110"/>
        <v>9.710387262829244E-2</v>
      </c>
      <c r="AP360">
        <f t="shared" si="110"/>
        <v>3.9831462902632992</v>
      </c>
      <c r="AQ360">
        <f t="shared" si="110"/>
        <v>33.986930809599656</v>
      </c>
      <c r="AR360">
        <f t="shared" si="110"/>
        <v>5.2288258686654467</v>
      </c>
      <c r="AS360" s="33">
        <f t="shared" si="110"/>
        <v>4.0064208078753598</v>
      </c>
      <c r="AW360">
        <f>(((AO360-labtown_av20!AO360)/labtown_av20!AO360)/10)*100</f>
        <v>0.31573171462216537</v>
      </c>
      <c r="AX360">
        <f>(((AP360-labtown_av20!AP360)/labtown_av20!AP360)/10)*100</f>
        <v>0.31573171462216498</v>
      </c>
      <c r="AY360">
        <f>(((AQ360-labtown_av20!AQ360)/labtown_av20!AQ360)/10)*100</f>
        <v>7.0040570317478609E-2</v>
      </c>
      <c r="AZ360">
        <f>(((AR360-labtown_av20!AR360)/labtown_av20!AR360)/10)*100</f>
        <v>-9.0493932400173629E-2</v>
      </c>
      <c r="BA360">
        <f>(((AS360-labtown_av20!AS360)/labtown_av20!AS360)/10)*100</f>
        <v>0.3157317146221631</v>
      </c>
    </row>
    <row r="361" spans="1:53" x14ac:dyDescent="0.35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2.5484437986204602</v>
      </c>
      <c r="K361">
        <v>2.5029358736450975</v>
      </c>
      <c r="L361">
        <v>15</v>
      </c>
      <c r="M361">
        <v>2.60045285573517</v>
      </c>
      <c r="N361">
        <f t="shared" si="101"/>
        <v>-2.1406339980292199</v>
      </c>
      <c r="O361">
        <f t="shared" si="102"/>
        <v>0.17968300098539003</v>
      </c>
      <c r="P361">
        <f t="shared" si="97"/>
        <v>1.1424016576502711</v>
      </c>
      <c r="Q361">
        <f t="shared" si="98"/>
        <v>-0.7502935873645098</v>
      </c>
      <c r="R361">
        <f t="shared" si="99"/>
        <v>-1.0970153754834562</v>
      </c>
      <c r="S361">
        <f t="shared" si="95"/>
        <v>0.11758027372406689</v>
      </c>
      <c r="T361">
        <f t="shared" si="95"/>
        <v>1.1968379065442847</v>
      </c>
      <c r="U361">
        <f t="shared" si="95"/>
        <v>3.1342868171109792</v>
      </c>
      <c r="V361">
        <f t="shared" si="95"/>
        <v>0.47222789224519363</v>
      </c>
      <c r="W361">
        <f t="shared" si="95"/>
        <v>0.33386606297650245</v>
      </c>
      <c r="X361">
        <f t="shared" si="103"/>
        <v>5.2547989526010266</v>
      </c>
      <c r="Y361">
        <f t="shared" si="104"/>
        <v>1.6591417452908672</v>
      </c>
      <c r="Z361">
        <f t="shared" si="100"/>
        <v>2.2375789213756096E-2</v>
      </c>
      <c r="AA361">
        <f t="shared" si="100"/>
        <v>0.22776093192906505</v>
      </c>
      <c r="AB361">
        <f t="shared" si="100"/>
        <v>0.59646179528135257</v>
      </c>
      <c r="AC361">
        <f t="shared" si="100"/>
        <v>8.9866024657603641E-2</v>
      </c>
      <c r="AD361">
        <f t="shared" si="100"/>
        <v>6.3535458918222751E-2</v>
      </c>
      <c r="AE361">
        <f t="shared" si="107"/>
        <v>1</v>
      </c>
      <c r="AF361" s="17">
        <f t="shared" si="105"/>
        <v>8.6284315092255301</v>
      </c>
      <c r="AG361">
        <f t="shared" si="108"/>
        <v>17851.284241622121</v>
      </c>
      <c r="AH361">
        <f t="shared" si="109"/>
        <v>9.3246301176971691E-2</v>
      </c>
      <c r="AI361">
        <f t="shared" si="96"/>
        <v>2.0864595800983354E-3</v>
      </c>
      <c r="AJ361">
        <f t="shared" si="96"/>
        <v>2.1237864455005348E-2</v>
      </c>
      <c r="AK361">
        <f t="shared" si="96"/>
        <v>5.5617856203362237E-2</v>
      </c>
      <c r="AL361">
        <f t="shared" si="96"/>
        <v>8.3796744008000738E-3</v>
      </c>
      <c r="AM361">
        <f t="shared" si="96"/>
        <v>5.9244465377057106E-3</v>
      </c>
      <c r="AO361" s="32">
        <f t="shared" si="110"/>
        <v>1.4640621876649098</v>
      </c>
      <c r="AP361">
        <f t="shared" si="110"/>
        <v>14.902543328378549</v>
      </c>
      <c r="AQ361">
        <f t="shared" si="110"/>
        <v>39.026876438454259</v>
      </c>
      <c r="AR361">
        <f t="shared" si="110"/>
        <v>5.8799914228756771</v>
      </c>
      <c r="AS361" s="33">
        <f t="shared" si="110"/>
        <v>4.1571656798107854</v>
      </c>
      <c r="AW361">
        <f>(((AO361-labtown_av20!AO361)/labtown_av20!AO361)/10)*100</f>
        <v>0.28579816998302437</v>
      </c>
      <c r="AX361">
        <f>(((AP361-labtown_av20!AP361)/labtown_av20!AP361)/10)*100</f>
        <v>0.2857981699830251</v>
      </c>
      <c r="AY361">
        <f>(((AQ361-labtown_av20!AQ361)/labtown_av20!AQ361)/10)*100</f>
        <v>0.14632679478773461</v>
      </c>
      <c r="AZ361">
        <f>(((AR361-labtown_av20!AR361)/labtown_av20!AR361)/10)*100</f>
        <v>5.4398121996211593E-2</v>
      </c>
      <c r="BA361">
        <f>(((AS361-labtown_av20!AS361)/labtown_av20!AS361)/10)*100</f>
        <v>0.28579816998302376</v>
      </c>
    </row>
    <row r="362" spans="1:53" x14ac:dyDescent="0.35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0.67530909808134199</v>
      </c>
      <c r="K362">
        <v>0.66325000704417292</v>
      </c>
      <c r="L362">
        <v>15</v>
      </c>
      <c r="M362">
        <v>0.68909091640953202</v>
      </c>
      <c r="N362">
        <f t="shared" si="101"/>
        <v>0.53527271702665702</v>
      </c>
      <c r="O362">
        <f t="shared" si="102"/>
        <v>1.5176363585133286</v>
      </c>
      <c r="P362">
        <f t="shared" si="97"/>
        <v>1.3464395446732826</v>
      </c>
      <c r="Q362">
        <f t="shared" si="98"/>
        <v>-0.56632500070441727</v>
      </c>
      <c r="R362">
        <f t="shared" si="99"/>
        <v>-0.99386377513671731</v>
      </c>
      <c r="S362">
        <f t="shared" si="95"/>
        <v>1.7079139559631524</v>
      </c>
      <c r="T362">
        <f t="shared" si="95"/>
        <v>4.5614308559839296</v>
      </c>
      <c r="U362">
        <f t="shared" si="95"/>
        <v>3.8437157604141508</v>
      </c>
      <c r="V362">
        <f t="shared" si="95"/>
        <v>0.56760756785661493</v>
      </c>
      <c r="W362">
        <f t="shared" si="95"/>
        <v>0.37014377226247014</v>
      </c>
      <c r="X362">
        <f t="shared" si="103"/>
        <v>11.050811912480318</v>
      </c>
      <c r="Y362">
        <f t="shared" si="104"/>
        <v>2.4025039015070777</v>
      </c>
      <c r="Z362">
        <f t="shared" si="100"/>
        <v>0.15455099312968187</v>
      </c>
      <c r="AA362">
        <f t="shared" si="100"/>
        <v>0.41276884378354528</v>
      </c>
      <c r="AB362">
        <f t="shared" si="100"/>
        <v>0.3478220234726121</v>
      </c>
      <c r="AC362">
        <f t="shared" si="100"/>
        <v>5.1363426719405386E-2</v>
      </c>
      <c r="AD362">
        <f t="shared" si="100"/>
        <v>3.3494712894755314E-2</v>
      </c>
      <c r="AE362">
        <f t="shared" si="107"/>
        <v>1</v>
      </c>
      <c r="AF362" s="17">
        <f t="shared" si="105"/>
        <v>9.2305467269012063</v>
      </c>
      <c r="AG362">
        <f t="shared" si="108"/>
        <v>54846.818367345804</v>
      </c>
      <c r="AH362">
        <f t="shared" si="109"/>
        <v>0.17226785123066579</v>
      </c>
      <c r="AI362">
        <f t="shared" si="96"/>
        <v>2.6624167492015689E-2</v>
      </c>
      <c r="AJ362">
        <f t="shared" si="96"/>
        <v>7.1106801773557701E-2</v>
      </c>
      <c r="AK362">
        <f t="shared" si="96"/>
        <v>5.9918552594329086E-2</v>
      </c>
      <c r="AL362">
        <f t="shared" si="96"/>
        <v>8.8482671527957309E-3</v>
      </c>
      <c r="AM362">
        <f t="shared" si="96"/>
        <v>5.7700622179675714E-3</v>
      </c>
      <c r="AO362" s="32">
        <f t="shared" si="110"/>
        <v>18.682095390163443</v>
      </c>
      <c r="AP362">
        <f t="shared" si="110"/>
        <v>49.895421294259386</v>
      </c>
      <c r="AQ362">
        <f t="shared" si="110"/>
        <v>42.04466169856687</v>
      </c>
      <c r="AR362">
        <f t="shared" si="110"/>
        <v>6.2088014972018462</v>
      </c>
      <c r="AS362" s="33">
        <f t="shared" si="110"/>
        <v>4.048834683584956</v>
      </c>
      <c r="AW362">
        <f>(((AO362-labtown_av20!AO362)/labtown_av20!AO362)/10)*100</f>
        <v>0.28474601939893651</v>
      </c>
      <c r="AX362">
        <f>(((AP362-labtown_av20!AP362)/labtown_av20!AP362)/10)*100</f>
        <v>0.28474601939893701</v>
      </c>
      <c r="AY362">
        <f>(((AQ362-labtown_av20!AQ362)/labtown_av20!AQ362)/10)*100</f>
        <v>0.24760583487366392</v>
      </c>
      <c r="AZ362">
        <f>(((AR362-labtown_av20!AR362)/labtown_av20!AR362)/10)*100</f>
        <v>0.22292025307239985</v>
      </c>
      <c r="BA362">
        <f>(((AS362-labtown_av20!AS362)/labtown_av20!AS362)/10)*100</f>
        <v>0.28474601939893524</v>
      </c>
    </row>
    <row r="363" spans="1:53" x14ac:dyDescent="0.35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2.1492372321976601</v>
      </c>
      <c r="K363">
        <v>2.1108579959084093</v>
      </c>
      <c r="L363">
        <v>15</v>
      </c>
      <c r="M363">
        <v>2.1930992165282199</v>
      </c>
      <c r="N363">
        <f t="shared" si="101"/>
        <v>-1.5703389031394992</v>
      </c>
      <c r="O363">
        <f t="shared" si="102"/>
        <v>0.4648305484302504</v>
      </c>
      <c r="P363">
        <f t="shared" si="97"/>
        <v>1.1858866586356125</v>
      </c>
      <c r="Q363">
        <f t="shared" si="98"/>
        <v>-0.71108579959084095</v>
      </c>
      <c r="R363">
        <f t="shared" si="99"/>
        <v>-1.0961732654412353</v>
      </c>
      <c r="S363">
        <f t="shared" ref="S363:W404" si="111">EXP(N363)</f>
        <v>0.20797468713776229</v>
      </c>
      <c r="T363">
        <f t="shared" si="111"/>
        <v>1.5917444424388556</v>
      </c>
      <c r="U363">
        <f t="shared" si="111"/>
        <v>3.2735880902080083</v>
      </c>
      <c r="V363">
        <f t="shared" si="111"/>
        <v>0.49111066010226384</v>
      </c>
      <c r="W363">
        <f t="shared" si="111"/>
        <v>0.3341473333545748</v>
      </c>
      <c r="X363">
        <f t="shared" si="103"/>
        <v>5.8985652132414641</v>
      </c>
      <c r="Y363">
        <f t="shared" si="104"/>
        <v>1.7747091371412402</v>
      </c>
      <c r="Z363">
        <f t="shared" si="100"/>
        <v>3.5258521287666336E-2</v>
      </c>
      <c r="AA363">
        <f t="shared" si="100"/>
        <v>0.26985281757428214</v>
      </c>
      <c r="AB363">
        <f t="shared" si="100"/>
        <v>0.5549804014812374</v>
      </c>
      <c r="AC363">
        <f t="shared" si="100"/>
        <v>8.3259342288831237E-2</v>
      </c>
      <c r="AD363">
        <f t="shared" si="100"/>
        <v>5.6648917367983012E-2</v>
      </c>
      <c r="AE363">
        <f t="shared" si="107"/>
        <v>1</v>
      </c>
      <c r="AF363" s="17">
        <f t="shared" si="105"/>
        <v>9.8021073208252112</v>
      </c>
      <c r="AG363">
        <f t="shared" si="108"/>
        <v>62592.686226746533</v>
      </c>
      <c r="AH363">
        <f t="shared" si="109"/>
        <v>0.11736970717317549</v>
      </c>
      <c r="AI363">
        <f t="shared" ref="AI363:AM404" si="112">Z363*$AH363</f>
        <v>4.1382823188925721E-3</v>
      </c>
      <c r="AJ363">
        <f t="shared" si="112"/>
        <v>3.1672546178549837E-2</v>
      </c>
      <c r="AK363">
        <f t="shared" si="112"/>
        <v>6.5137887208704198E-2</v>
      </c>
      <c r="AL363">
        <f t="shared" si="112"/>
        <v>9.7721246238713089E-3</v>
      </c>
      <c r="AM363">
        <f t="shared" si="112"/>
        <v>6.6488668431575818E-3</v>
      </c>
      <c r="AO363" s="32">
        <f t="shared" si="110"/>
        <v>2.9038198116866116</v>
      </c>
      <c r="AP363">
        <f t="shared" si="110"/>
        <v>22.224526987913226</v>
      </c>
      <c r="AQ363">
        <f t="shared" si="110"/>
        <v>45.707052538324753</v>
      </c>
      <c r="AR363">
        <f t="shared" si="110"/>
        <v>6.8570694066763895</v>
      </c>
      <c r="AS363" s="33">
        <f t="shared" si="110"/>
        <v>4.6654891514491688</v>
      </c>
      <c r="AW363">
        <f>(((AO363-labtown_av20!AO363)/labtown_av20!AO363)/10)*100</f>
        <v>0.31633160128719112</v>
      </c>
      <c r="AX363">
        <f>(((AP363-labtown_av20!AP363)/labtown_av20!AP363)/10)*100</f>
        <v>0.31633160128718996</v>
      </c>
      <c r="AY363">
        <f>(((AQ363-labtown_av20!AQ363)/labtown_av20!AQ363)/10)*100</f>
        <v>0.19823290814753006</v>
      </c>
      <c r="AZ363">
        <f>(((AR363-labtown_av20!AR363)/labtown_av20!AR363)/10)*100</f>
        <v>0.12025249578637126</v>
      </c>
      <c r="BA363">
        <f>(((AS363-labtown_av20!AS363)/labtown_av20!AS363)/10)*100</f>
        <v>0.31633160128719134</v>
      </c>
    </row>
    <row r="364" spans="1:53" x14ac:dyDescent="0.35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4.1537186154805603</v>
      </c>
      <c r="K364">
        <v>4.0795450687755608</v>
      </c>
      <c r="L364">
        <v>15</v>
      </c>
      <c r="M364">
        <v>4.2384883831434301</v>
      </c>
      <c r="N364">
        <f t="shared" si="101"/>
        <v>-4.4338837364008192</v>
      </c>
      <c r="O364">
        <f t="shared" si="102"/>
        <v>-0.96694186820040962</v>
      </c>
      <c r="P364">
        <f t="shared" si="97"/>
        <v>0.96754136509943844</v>
      </c>
      <c r="Q364">
        <f t="shared" si="98"/>
        <v>-0.90795450687755608</v>
      </c>
      <c r="R364">
        <f t="shared" si="99"/>
        <v>-1.1766953507062023</v>
      </c>
      <c r="S364">
        <f t="shared" si="111"/>
        <v>1.1868306674894993E-2</v>
      </c>
      <c r="T364">
        <f t="shared" si="111"/>
        <v>0.38024409842979151</v>
      </c>
      <c r="U364">
        <f t="shared" si="111"/>
        <v>2.6314666835465981</v>
      </c>
      <c r="V364">
        <f t="shared" si="111"/>
        <v>0.40334842722912273</v>
      </c>
      <c r="W364">
        <f t="shared" si="111"/>
        <v>0.30829586676794118</v>
      </c>
      <c r="X364">
        <f t="shared" si="103"/>
        <v>3.7352233826483481</v>
      </c>
      <c r="Y364">
        <f t="shared" si="104"/>
        <v>1.3178076247343353</v>
      </c>
      <c r="Z364">
        <f t="shared" si="100"/>
        <v>3.1774021146976561E-3</v>
      </c>
      <c r="AA364">
        <f t="shared" si="100"/>
        <v>0.10179956042152179</v>
      </c>
      <c r="AB364">
        <f t="shared" si="100"/>
        <v>0.70450048470215876</v>
      </c>
      <c r="AC364">
        <f t="shared" si="100"/>
        <v>0.10798508841608842</v>
      </c>
      <c r="AD364">
        <f t="shared" si="100"/>
        <v>8.2537464345533537E-2</v>
      </c>
      <c r="AE364">
        <f t="shared" si="107"/>
        <v>1.0000000000000002</v>
      </c>
      <c r="AF364" s="18">
        <f t="shared" si="105"/>
        <v>9.9154847935456214</v>
      </c>
      <c r="AG364">
        <f t="shared" si="108"/>
        <v>50916.897955840977</v>
      </c>
      <c r="AH364">
        <f t="shared" si="109"/>
        <v>9.8888354633264855E-2</v>
      </c>
      <c r="AI364">
        <f t="shared" si="112"/>
        <v>3.1420806713070753E-4</v>
      </c>
      <c r="AJ364">
        <f t="shared" si="112"/>
        <v>1.006679103247392E-2</v>
      </c>
      <c r="AK364">
        <f t="shared" si="112"/>
        <v>6.9666893770534061E-2</v>
      </c>
      <c r="AL364">
        <f t="shared" si="112"/>
        <v>1.0678467718394612E-2</v>
      </c>
      <c r="AM364">
        <f t="shared" si="112"/>
        <v>8.1619940447315749E-3</v>
      </c>
      <c r="AO364" s="34">
        <f t="shared" si="110"/>
        <v>0.2204788218919945</v>
      </c>
      <c r="AP364" s="35">
        <f t="shared" si="110"/>
        <v>7.0638359076549362</v>
      </c>
      <c r="AQ364" s="35">
        <f t="shared" si="110"/>
        <v>48.885042334105435</v>
      </c>
      <c r="AR364" s="35">
        <f t="shared" si="110"/>
        <v>7.493047532684578</v>
      </c>
      <c r="AS364" s="36">
        <f t="shared" si="110"/>
        <v>5.7272457951351656</v>
      </c>
      <c r="AT364">
        <f>SUM(AO345:AS364)</f>
        <v>667.70148022102546</v>
      </c>
      <c r="AU364">
        <f>C364*0.5</f>
        <v>701.69688482338495</v>
      </c>
      <c r="AW364">
        <f>(((AO364-labtown_av20!AO364)/labtown_av20!AO364)/10)*100</f>
        <v>0.40834149776642947</v>
      </c>
      <c r="AX364">
        <f>(((AP364-labtown_av20!AP364)/labtown_av20!AP364)/10)*100</f>
        <v>0.40834149776642714</v>
      </c>
      <c r="AY364">
        <f>(((AQ364-labtown_av20!AQ364)/labtown_av20!AQ364)/10)*100</f>
        <v>0.1792922766185083</v>
      </c>
      <c r="AZ364">
        <f>(((AR364-labtown_av20!AR364)/labtown_av20!AR364)/10)*100</f>
        <v>2.9399987540343765E-2</v>
      </c>
      <c r="BA364">
        <f>(((AS364-labtown_av20!AS364)/labtown_av20!AS364)/10)*100</f>
        <v>0.40834149776642936</v>
      </c>
    </row>
    <row r="365" spans="1:53" x14ac:dyDescent="0.35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34.452040055059001</v>
      </c>
      <c r="K365">
        <v>33.836825054075781</v>
      </c>
      <c r="L365">
        <v>41.014333398879799</v>
      </c>
      <c r="M365">
        <v>35.155142913325498</v>
      </c>
      <c r="N365">
        <f t="shared" si="101"/>
        <v>-47.717200078655758</v>
      </c>
      <c r="O365">
        <f t="shared" si="102"/>
        <v>-22.608600039327879</v>
      </c>
      <c r="P365">
        <f t="shared" si="97"/>
        <v>-2.3128115059974967</v>
      </c>
      <c r="Q365">
        <f t="shared" si="98"/>
        <v>-3.8836825054075783</v>
      </c>
      <c r="R365">
        <f t="shared" si="99"/>
        <v>-4.0390928175250673</v>
      </c>
      <c r="S365">
        <f t="shared" si="111"/>
        <v>1.8909642312088813E-21</v>
      </c>
      <c r="T365">
        <f t="shared" si="111"/>
        <v>1.5177832627423614E-10</v>
      </c>
      <c r="U365">
        <f t="shared" si="111"/>
        <v>9.8982569896721481E-2</v>
      </c>
      <c r="V365">
        <f t="shared" si="111"/>
        <v>2.0574918255922458E-2</v>
      </c>
      <c r="W365">
        <f t="shared" si="111"/>
        <v>1.7613443777576447E-2</v>
      </c>
      <c r="X365">
        <f t="shared" si="103"/>
        <v>0.13717093208199871</v>
      </c>
      <c r="Y365">
        <f t="shared" si="104"/>
        <v>-1.9865274514285283</v>
      </c>
      <c r="Z365">
        <f t="shared" si="100"/>
        <v>1.3785458788590075E-20</v>
      </c>
      <c r="AA365">
        <f t="shared" si="100"/>
        <v>1.1064904493286183E-9</v>
      </c>
      <c r="AB365">
        <f t="shared" si="100"/>
        <v>0.72160018448771057</v>
      </c>
      <c r="AC365">
        <f t="shared" si="100"/>
        <v>0.14999473972826169</v>
      </c>
      <c r="AD365">
        <f t="shared" si="100"/>
        <v>0.12840507467753734</v>
      </c>
      <c r="AE365">
        <f t="shared" si="107"/>
        <v>1</v>
      </c>
      <c r="AF365" s="16">
        <f t="shared" si="105"/>
        <v>9.3332106495075688</v>
      </c>
      <c r="AG365">
        <f t="shared" si="108"/>
        <v>2814.785766761107</v>
      </c>
      <c r="AH365">
        <f>AG365/C409</f>
        <v>9.2423193231997835E-3</v>
      </c>
      <c r="AI365">
        <f t="shared" si="112"/>
        <v>1.2740961214096033E-22</v>
      </c>
      <c r="AJ365">
        <f t="shared" si="112"/>
        <v>1.0226538060765901E-11</v>
      </c>
      <c r="AK365">
        <f t="shared" si="112"/>
        <v>6.6692593287152957E-3</v>
      </c>
      <c r="AL365">
        <f t="shared" si="112"/>
        <v>1.3862992813688353E-3</v>
      </c>
      <c r="AM365">
        <f t="shared" si="112"/>
        <v>1.1867607028891146E-3</v>
      </c>
      <c r="AO365" s="29">
        <f t="shared" si="110"/>
        <v>8.2424058189706107E-19</v>
      </c>
      <c r="AP365" s="30">
        <f t="shared" si="110"/>
        <v>6.6157706160132698E-8</v>
      </c>
      <c r="AQ365" s="30">
        <f t="shared" si="110"/>
        <v>43.144893839257428</v>
      </c>
      <c r="AR365" s="30">
        <f t="shared" si="110"/>
        <v>8.9682725436347432</v>
      </c>
      <c r="AS365" s="31">
        <f t="shared" si="110"/>
        <v>7.6774139398499868</v>
      </c>
      <c r="AW365">
        <f>(((AO365-labtown_av20!AO365)/labtown_av20!AO365)/10)*100</f>
        <v>0.90327486487221631</v>
      </c>
      <c r="AX365">
        <f>(((AP365-labtown_av20!AP365)/labtown_av20!AP365)/10)*100</f>
        <v>0.90327486487221886</v>
      </c>
      <c r="AY365">
        <f>(((AQ365-labtown_av20!AQ365)/labtown_av20!AQ365)/10)*100</f>
        <v>-0.93429429920486129</v>
      </c>
      <c r="AZ365">
        <f>(((AR365-labtown_av20!AR365)/labtown_av20!AR365)/10)*100</f>
        <v>-1.9838705758689894</v>
      </c>
      <c r="BA365">
        <f>(((AS365-labtown_av20!AS365)/labtown_av20!AS365)/10)*100</f>
        <v>0.90327486487221631</v>
      </c>
    </row>
    <row r="366" spans="1:53" x14ac:dyDescent="0.35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33.286890335462402</v>
      </c>
      <c r="K366">
        <v>32.692481579472002</v>
      </c>
      <c r="L366">
        <v>39.627250399360001</v>
      </c>
      <c r="M366">
        <v>33.966214628022897</v>
      </c>
      <c r="N366">
        <f t="shared" si="101"/>
        <v>-46.052700479231994</v>
      </c>
      <c r="O366">
        <f t="shared" si="102"/>
        <v>-21.776350239615997</v>
      </c>
      <c r="P366">
        <f t="shared" si="97"/>
        <v>-2.1858934115414401</v>
      </c>
      <c r="Q366">
        <f t="shared" si="98"/>
        <v>-3.7692481579472004</v>
      </c>
      <c r="R366">
        <f t="shared" si="99"/>
        <v>-3.8906561313111876</v>
      </c>
      <c r="S366">
        <f t="shared" si="111"/>
        <v>9.9900187910328775E-21</v>
      </c>
      <c r="T366">
        <f t="shared" si="111"/>
        <v>3.4886006304687877E-10</v>
      </c>
      <c r="U366">
        <f t="shared" si="111"/>
        <v>0.11237728962449663</v>
      </c>
      <c r="V366">
        <f t="shared" si="111"/>
        <v>2.3069401314721079E-2</v>
      </c>
      <c r="W366">
        <f t="shared" si="111"/>
        <v>2.0431935606217283E-2</v>
      </c>
      <c r="X366">
        <f t="shared" si="103"/>
        <v>0.15587862689429505</v>
      </c>
      <c r="Y366">
        <f t="shared" si="104"/>
        <v>-1.8586776072860234</v>
      </c>
      <c r="Z366">
        <f t="shared" si="100"/>
        <v>6.4088444901476739E-20</v>
      </c>
      <c r="AA366">
        <f t="shared" si="100"/>
        <v>2.2380237111239692E-9</v>
      </c>
      <c r="AB366">
        <f t="shared" si="100"/>
        <v>0.72092814687610962</v>
      </c>
      <c r="AC366">
        <f t="shared" si="100"/>
        <v>0.14799592333056014</v>
      </c>
      <c r="AD366">
        <f t="shared" si="100"/>
        <v>0.13107592755530659</v>
      </c>
      <c r="AE366">
        <f t="shared" si="107"/>
        <v>1</v>
      </c>
      <c r="AF366" s="17">
        <f t="shared" si="105"/>
        <v>8.8419653060436207</v>
      </c>
      <c r="AG366">
        <f t="shared" si="108"/>
        <v>1883.507447018321</v>
      </c>
      <c r="AH366">
        <f t="shared" ref="AH366:AH384" si="113">AG366/C410</f>
        <v>9.3167417270754501E-3</v>
      </c>
      <c r="AI366">
        <f t="shared" si="112"/>
        <v>5.9709548883696418E-22</v>
      </c>
      <c r="AJ366">
        <f t="shared" si="112"/>
        <v>2.0851088895612937E-11</v>
      </c>
      <c r="AK366">
        <f t="shared" si="112"/>
        <v>6.7167013482238294E-3</v>
      </c>
      <c r="AL366">
        <f t="shared" si="112"/>
        <v>1.3788397943308888E-3</v>
      </c>
      <c r="AM366">
        <f t="shared" si="112"/>
        <v>1.2212005636696437E-3</v>
      </c>
      <c r="AO366" s="32">
        <f t="shared" si="110"/>
        <v>3.862741004364696E-18</v>
      </c>
      <c r="AP366">
        <f t="shared" si="110"/>
        <v>1.3489024380274529E-7</v>
      </c>
      <c r="AQ366">
        <f t="shared" si="110"/>
        <v>43.451806615373748</v>
      </c>
      <c r="AR366">
        <f t="shared" si="110"/>
        <v>8.9200154943156669</v>
      </c>
      <c r="AS366" s="33">
        <f t="shared" si="110"/>
        <v>7.9002129140654587</v>
      </c>
      <c r="AW366">
        <f>(((AO366-labtown_av20!AO366)/labtown_av20!AO366)/10)*100</f>
        <v>0.85610468732116463</v>
      </c>
      <c r="AX366">
        <f>(((AP366-labtown_av20!AP366)/labtown_av20!AP366)/10)*100</f>
        <v>0.85610468732116485</v>
      </c>
      <c r="AY366">
        <f>(((AQ366-labtown_av20!AQ366)/labtown_av20!AQ366)/10)*100</f>
        <v>-0.91699632649597362</v>
      </c>
      <c r="AZ366">
        <f>(((AR366-labtown_av20!AR366)/labtown_av20!AR366)/10)*100</f>
        <v>-1.9350848741452042</v>
      </c>
      <c r="BA366">
        <f>(((AS366-labtown_av20!AS366)/labtown_av20!AS366)/10)*100</f>
        <v>0.85610468732116429</v>
      </c>
    </row>
    <row r="367" spans="1:53" x14ac:dyDescent="0.35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29.9677719025015</v>
      </c>
      <c r="K367">
        <v>29.432633118528202</v>
      </c>
      <c r="L367">
        <v>35.675918931549397</v>
      </c>
      <c r="M367">
        <v>30.579359084185199</v>
      </c>
      <c r="N367">
        <f t="shared" si="101"/>
        <v>-41.311102717859278</v>
      </c>
      <c r="O367">
        <f t="shared" si="102"/>
        <v>-19.405551358929639</v>
      </c>
      <c r="P367">
        <f t="shared" si="97"/>
        <v>-1.824346582236767</v>
      </c>
      <c r="Q367">
        <f t="shared" si="98"/>
        <v>-3.4432633118528204</v>
      </c>
      <c r="R367">
        <f t="shared" si="99"/>
        <v>-3.5356004597128061</v>
      </c>
      <c r="S367">
        <f t="shared" si="111"/>
        <v>1.1450278456248939E-18</v>
      </c>
      <c r="T367">
        <f t="shared" si="111"/>
        <v>3.7348754750543669E-9</v>
      </c>
      <c r="U367">
        <f t="shared" si="111"/>
        <v>0.16132302102601639</v>
      </c>
      <c r="V367">
        <f t="shared" si="111"/>
        <v>3.1960218806299519E-2</v>
      </c>
      <c r="W367">
        <f t="shared" si="111"/>
        <v>2.9141253586119718E-2</v>
      </c>
      <c r="X367">
        <f t="shared" si="103"/>
        <v>0.22242449715331108</v>
      </c>
      <c r="Y367">
        <f t="shared" si="104"/>
        <v>-1.5031675736010299</v>
      </c>
      <c r="Z367">
        <f t="shared" si="100"/>
        <v>5.1479394593647557E-18</v>
      </c>
      <c r="AA367">
        <f t="shared" si="100"/>
        <v>1.6791655248657346E-8</v>
      </c>
      <c r="AB367">
        <f t="shared" si="100"/>
        <v>0.72529340558572053</v>
      </c>
      <c r="AC367">
        <f t="shared" si="100"/>
        <v>0.14369019247133655</v>
      </c>
      <c r="AD367">
        <f t="shared" si="100"/>
        <v>0.13101638515128777</v>
      </c>
      <c r="AE367">
        <f t="shared" si="107"/>
        <v>1</v>
      </c>
      <c r="AF367" s="17">
        <f t="shared" si="105"/>
        <v>9.3885152670662713</v>
      </c>
      <c r="AG367">
        <f t="shared" si="108"/>
        <v>4172.6139525709086</v>
      </c>
      <c r="AH367">
        <f t="shared" si="113"/>
        <v>1.0895610401979974E-2</v>
      </c>
      <c r="AI367">
        <f t="shared" si="112"/>
        <v>5.6089942722217795E-20</v>
      </c>
      <c r="AJ367">
        <f t="shared" si="112"/>
        <v>1.8295533359373261E-10</v>
      </c>
      <c r="AK367">
        <f t="shared" si="112"/>
        <v>7.9025143743872567E-3</v>
      </c>
      <c r="AL367">
        <f t="shared" si="112"/>
        <v>1.565592355753199E-3</v>
      </c>
      <c r="AM367">
        <f t="shared" si="112"/>
        <v>1.4275034888841856E-3</v>
      </c>
      <c r="AO367" s="32">
        <f t="shared" si="110"/>
        <v>3.6285807837469143E-16</v>
      </c>
      <c r="AP367">
        <f t="shared" si="110"/>
        <v>1.1835779741298602E-6</v>
      </c>
      <c r="AQ367">
        <f t="shared" si="110"/>
        <v>51.123089827700866</v>
      </c>
      <c r="AR367">
        <f t="shared" si="110"/>
        <v>10.128158563829068</v>
      </c>
      <c r="AS367" s="33">
        <f t="shared" si="110"/>
        <v>9.234831552867778</v>
      </c>
      <c r="AW367">
        <f>(((AO367-labtown_av20!AO367)/labtown_av20!AO367)/10)*100</f>
        <v>0.76443432539634293</v>
      </c>
      <c r="AX367">
        <f>(((AP367-labtown_av20!AP367)/labtown_av20!AP367)/10)*100</f>
        <v>0.76443432539634248</v>
      </c>
      <c r="AY367">
        <f>(((AQ367-labtown_av20!AQ367)/labtown_av20!AQ367)/10)*100</f>
        <v>-0.83212113873290905</v>
      </c>
      <c r="AZ367">
        <f>(((AR367-labtown_av20!AR367)/labtown_av20!AR367)/10)*100</f>
        <v>-1.7626541217775971</v>
      </c>
      <c r="BA367">
        <f>(((AS367-labtown_av20!AS367)/labtown_av20!AS367)/10)*100</f>
        <v>0.76443432539634271</v>
      </c>
    </row>
    <row r="368" spans="1:53" x14ac:dyDescent="0.35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27.892544102553501</v>
      </c>
      <c r="K368">
        <v>27.394462957865194</v>
      </c>
      <c r="L368">
        <v>33.205409645896999</v>
      </c>
      <c r="M368">
        <v>28.461779696483202</v>
      </c>
      <c r="N368">
        <f t="shared" si="101"/>
        <v>-38.346491575076392</v>
      </c>
      <c r="O368">
        <f t="shared" si="102"/>
        <v>-17.923245787538196</v>
      </c>
      <c r="P368">
        <f t="shared" si="97"/>
        <v>-1.5982949825995867</v>
      </c>
      <c r="Q368">
        <f t="shared" si="98"/>
        <v>-3.2394462957865198</v>
      </c>
      <c r="R368">
        <f t="shared" si="99"/>
        <v>-3.3000739371929235</v>
      </c>
      <c r="S368">
        <f t="shared" si="111"/>
        <v>2.2198841410861642E-17</v>
      </c>
      <c r="T368">
        <f t="shared" si="111"/>
        <v>1.6444976479838336E-8</v>
      </c>
      <c r="U368">
        <f t="shared" si="111"/>
        <v>0.20224104870288043</v>
      </c>
      <c r="V368">
        <f t="shared" si="111"/>
        <v>3.9185586317425011E-2</v>
      </c>
      <c r="W368">
        <f t="shared" si="111"/>
        <v>3.6880440464188508E-2</v>
      </c>
      <c r="X368">
        <f t="shared" si="103"/>
        <v>0.27830709192947045</v>
      </c>
      <c r="Y368">
        <f t="shared" si="104"/>
        <v>-1.2790301277369969</v>
      </c>
      <c r="Z368">
        <f t="shared" si="100"/>
        <v>7.9763836620043262E-17</v>
      </c>
      <c r="AA368">
        <f t="shared" si="100"/>
        <v>5.908931880185748E-8</v>
      </c>
      <c r="AB368">
        <f t="shared" si="100"/>
        <v>0.72668305827482493</v>
      </c>
      <c r="AC368">
        <f t="shared" si="100"/>
        <v>0.14079981234310607</v>
      </c>
      <c r="AD368">
        <f t="shared" si="100"/>
        <v>0.13251707029275012</v>
      </c>
      <c r="AE368">
        <f t="shared" si="107"/>
        <v>1</v>
      </c>
      <c r="AF368" s="17">
        <f t="shared" si="105"/>
        <v>8.8928132015222179</v>
      </c>
      <c r="AG368">
        <f t="shared" si="108"/>
        <v>2973.49144513289</v>
      </c>
      <c r="AH368">
        <f t="shared" si="113"/>
        <v>1.1967682518255071E-2</v>
      </c>
      <c r="AI368">
        <f t="shared" si="112"/>
        <v>9.545882731066454E-19</v>
      </c>
      <c r="AJ368">
        <f t="shared" si="112"/>
        <v>7.0716220764059044E-10</v>
      </c>
      <c r="AK368">
        <f t="shared" si="112"/>
        <v>8.6967121328277528E-3</v>
      </c>
      <c r="AL368">
        <f t="shared" si="112"/>
        <v>1.685047452752185E-3</v>
      </c>
      <c r="AM368">
        <f t="shared" si="112"/>
        <v>1.5859222255129239E-3</v>
      </c>
      <c r="AO368" s="32">
        <f t="shared" si="110"/>
        <v>6.1754398312353389E-15</v>
      </c>
      <c r="AP368">
        <f t="shared" si="110"/>
        <v>4.5747866250187396E-6</v>
      </c>
      <c r="AQ368">
        <f t="shared" si="110"/>
        <v>56.260928422124216</v>
      </c>
      <c r="AR368">
        <f t="shared" si="110"/>
        <v>10.900939651586267</v>
      </c>
      <c r="AS368" s="33">
        <f t="shared" si="110"/>
        <v>10.259676927311002</v>
      </c>
      <c r="AW368">
        <f>(((AO368-labtown_av20!AO368)/labtown_av20!AO368)/10)*100</f>
        <v>0.71360483488301008</v>
      </c>
      <c r="AX368">
        <f>(((AP368-labtown_av20!AP368)/labtown_av20!AP368)/10)*100</f>
        <v>0.71360483488300985</v>
      </c>
      <c r="AY368">
        <f>(((AQ368-labtown_av20!AQ368)/labtown_av20!AQ368)/10)*100</f>
        <v>-0.77340504059011761</v>
      </c>
      <c r="AZ368">
        <f>(((AR368-labtown_av20!AR368)/labtown_av20!AR368)/10)*100</f>
        <v>-1.6482270858473917</v>
      </c>
      <c r="BA368">
        <f>(((AS368-labtown_av20!AS368)/labtown_av20!AS368)/10)*100</f>
        <v>0.71360483488300885</v>
      </c>
    </row>
    <row r="369" spans="1:53" x14ac:dyDescent="0.35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25.8926979429799</v>
      </c>
      <c r="K369">
        <v>25.430328336855315</v>
      </c>
      <c r="L369">
        <v>30.824640408309399</v>
      </c>
      <c r="M369">
        <v>26.4211203499795</v>
      </c>
      <c r="N369">
        <f t="shared" si="101"/>
        <v>-35.489568489971276</v>
      </c>
      <c r="O369">
        <f t="shared" si="102"/>
        <v>-16.494784244985638</v>
      </c>
      <c r="P369">
        <f t="shared" si="97"/>
        <v>-1.380454597360314</v>
      </c>
      <c r="Q369">
        <f t="shared" si="98"/>
        <v>-3.0430328336855315</v>
      </c>
      <c r="R369">
        <f t="shared" si="99"/>
        <v>-3.0852622893332735</v>
      </c>
      <c r="S369">
        <f t="shared" si="111"/>
        <v>3.8643480909154746E-16</v>
      </c>
      <c r="T369">
        <f t="shared" si="111"/>
        <v>6.8612970551954505E-8</v>
      </c>
      <c r="U369">
        <f t="shared" si="111"/>
        <v>0.25146421210514114</v>
      </c>
      <c r="V369">
        <f t="shared" si="111"/>
        <v>4.7690034002336998E-2</v>
      </c>
      <c r="W369">
        <f t="shared" si="111"/>
        <v>4.5718040972993181E-2</v>
      </c>
      <c r="X369">
        <f t="shared" si="103"/>
        <v>0.34487235569344227</v>
      </c>
      <c r="Y369">
        <f t="shared" si="104"/>
        <v>-1.0645809139088269</v>
      </c>
      <c r="Z369">
        <f t="shared" si="100"/>
        <v>1.1205154681491784E-15</v>
      </c>
      <c r="AA369">
        <f t="shared" si="100"/>
        <v>1.9895178438988805E-7</v>
      </c>
      <c r="AB369">
        <f t="shared" si="100"/>
        <v>0.72915154825766371</v>
      </c>
      <c r="AC369">
        <f t="shared" si="100"/>
        <v>0.1382831450971059</v>
      </c>
      <c r="AD369">
        <f t="shared" si="100"/>
        <v>0.13256510769344482</v>
      </c>
      <c r="AE369">
        <f t="shared" si="107"/>
        <v>1</v>
      </c>
      <c r="AF369" s="17">
        <f t="shared" si="105"/>
        <v>9.595459734844523</v>
      </c>
      <c r="AG369">
        <f t="shared" si="108"/>
        <v>6976.1543772363757</v>
      </c>
      <c r="AH369">
        <f t="shared" si="113"/>
        <v>1.3755262263730222E-2</v>
      </c>
      <c r="AI369">
        <f t="shared" si="112"/>
        <v>1.5412984134958399E-17</v>
      </c>
      <c r="AJ369">
        <f t="shared" si="112"/>
        <v>2.7366339721200188E-9</v>
      </c>
      <c r="AK369">
        <f t="shared" si="112"/>
        <v>1.0029670776289109E-2</v>
      </c>
      <c r="AL369">
        <f t="shared" si="112"/>
        <v>1.9021209274641517E-3</v>
      </c>
      <c r="AM369">
        <f t="shared" si="112"/>
        <v>1.8234678233429746E-3</v>
      </c>
      <c r="AO369" s="32">
        <f t="shared" si="110"/>
        <v>9.9709957503937233E-14</v>
      </c>
      <c r="AP369">
        <f t="shared" si="110"/>
        <v>1.7703882303039467E-5</v>
      </c>
      <c r="AQ369">
        <f t="shared" si="110"/>
        <v>64.884128740133008</v>
      </c>
      <c r="AR369">
        <f t="shared" si="110"/>
        <v>12.305235325236527</v>
      </c>
      <c r="AS369" s="33">
        <f t="shared" si="110"/>
        <v>11.796411232458306</v>
      </c>
      <c r="AW369">
        <f>(((AO369-labtown_av20!AO369)/labtown_av20!AO369)/10)*100</f>
        <v>0.68108733000583288</v>
      </c>
      <c r="AX369">
        <f>(((AP369-labtown_av20!AP369)/labtown_av20!AP369)/10)*100</f>
        <v>0.68108733000583233</v>
      </c>
      <c r="AY369">
        <f>(((AQ369-labtown_av20!AQ369)/labtown_av20!AQ369)/10)*100</f>
        <v>-0.70233069450792318</v>
      </c>
      <c r="AZ369">
        <f>(((AR369-labtown_av20!AR369)/labtown_av20!AR369)/10)*100</f>
        <v>-1.5235660617079672</v>
      </c>
      <c r="BA369">
        <f>(((AS369-labtown_av20!AS369)/labtown_av20!AS369)/10)*100</f>
        <v>0.68108733000583221</v>
      </c>
    </row>
    <row r="370" spans="1:53" x14ac:dyDescent="0.35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22.9700927993125</v>
      </c>
      <c r="K370">
        <v>22.559912570753362</v>
      </c>
      <c r="L370">
        <v>27.34534857061</v>
      </c>
      <c r="M370">
        <v>23.438870203380102</v>
      </c>
      <c r="N370">
        <f t="shared" si="101"/>
        <v>-31.314418284731993</v>
      </c>
      <c r="O370">
        <f t="shared" si="102"/>
        <v>-14.407209142365996</v>
      </c>
      <c r="P370">
        <f t="shared" si="97"/>
        <v>-1.062099394210827</v>
      </c>
      <c r="Q370">
        <f t="shared" si="98"/>
        <v>-2.7559912570753364</v>
      </c>
      <c r="R370">
        <f t="shared" si="99"/>
        <v>-2.7497263088326123</v>
      </c>
      <c r="S370">
        <f t="shared" si="111"/>
        <v>2.5137433513409473E-14</v>
      </c>
      <c r="T370">
        <f t="shared" si="111"/>
        <v>5.5338651227211532E-7</v>
      </c>
      <c r="U370">
        <f t="shared" si="111"/>
        <v>0.34572922596791061</v>
      </c>
      <c r="V370">
        <f t="shared" si="111"/>
        <v>6.3545998018458671E-2</v>
      </c>
      <c r="W370">
        <f t="shared" si="111"/>
        <v>6.3945360092205805E-2</v>
      </c>
      <c r="X370">
        <f t="shared" si="103"/>
        <v>0.47322113746511252</v>
      </c>
      <c r="Y370">
        <f t="shared" si="104"/>
        <v>-0.74819247867623639</v>
      </c>
      <c r="Z370">
        <f t="shared" si="100"/>
        <v>5.3119845085666086E-14</v>
      </c>
      <c r="AA370">
        <f t="shared" si="100"/>
        <v>1.1694036222397459E-6</v>
      </c>
      <c r="AB370">
        <f t="shared" si="100"/>
        <v>0.73058703129760127</v>
      </c>
      <c r="AC370">
        <f t="shared" si="100"/>
        <v>0.13428393828486476</v>
      </c>
      <c r="AD370">
        <f t="shared" si="100"/>
        <v>0.13512786101385862</v>
      </c>
      <c r="AE370">
        <f t="shared" si="107"/>
        <v>1</v>
      </c>
      <c r="AF370" s="17">
        <f t="shared" si="105"/>
        <v>9.2076776615028511</v>
      </c>
      <c r="AG370">
        <f t="shared" si="108"/>
        <v>5907.2927529893659</v>
      </c>
      <c r="AH370">
        <f t="shared" si="113"/>
        <v>1.5996683292319368E-2</v>
      </c>
      <c r="AI370">
        <f t="shared" si="112"/>
        <v>8.4974133837246777E-16</v>
      </c>
      <c r="AJ370">
        <f t="shared" si="112"/>
        <v>1.8706579385860292E-8</v>
      </c>
      <c r="AK370">
        <f t="shared" si="112"/>
        <v>1.1686969357143546E-2</v>
      </c>
      <c r="AL370">
        <f t="shared" si="112"/>
        <v>2.1480976319883413E-3</v>
      </c>
      <c r="AM370">
        <f t="shared" si="112"/>
        <v>2.1615975966072457E-3</v>
      </c>
      <c r="AO370" s="32">
        <f t="shared" si="110"/>
        <v>5.4971621326908091E-12</v>
      </c>
      <c r="AP370">
        <f t="shared" si="110"/>
        <v>1.2101694384915375E-4</v>
      </c>
      <c r="AQ370">
        <f t="shared" si="110"/>
        <v>75.605554884569727</v>
      </c>
      <c r="AR370">
        <f t="shared" si="110"/>
        <v>13.896512299267597</v>
      </c>
      <c r="AS370" s="33">
        <f t="shared" si="110"/>
        <v>13.983846516098621</v>
      </c>
      <c r="AW370">
        <f>(((AO370-labtown_av20!AO370)/labtown_av20!AO370)/10)*100</f>
        <v>0.61294175630134917</v>
      </c>
      <c r="AX370">
        <f>(((AP370-labtown_av20!AP370)/labtown_av20!AP370)/10)*100</f>
        <v>0.61294175630134851</v>
      </c>
      <c r="AY370">
        <f>(((AQ370-labtown_av20!AQ370)/labtown_av20!AQ370)/10)*100</f>
        <v>-0.61586865228688847</v>
      </c>
      <c r="AZ370">
        <f>(((AR370-labtown_av20!AR370)/labtown_av20!AR370)/10)*100</f>
        <v>-1.3549745543407963</v>
      </c>
      <c r="BA370">
        <f>(((AS370-labtown_av20!AS370)/labtown_av20!AS370)/10)*100</f>
        <v>0.61294175630134884</v>
      </c>
    </row>
    <row r="371" spans="1:53" x14ac:dyDescent="0.35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22.816952282390101</v>
      </c>
      <c r="K371">
        <v>22.409506705918751</v>
      </c>
      <c r="L371">
        <v>27.163038431416702</v>
      </c>
      <c r="M371">
        <v>23.282604369785801</v>
      </c>
      <c r="N371">
        <f t="shared" si="101"/>
        <v>-31.095646117700035</v>
      </c>
      <c r="O371">
        <f t="shared" si="102"/>
        <v>-14.297823058850017</v>
      </c>
      <c r="P371">
        <f t="shared" si="97"/>
        <v>-1.0454180164746303</v>
      </c>
      <c r="Q371">
        <f t="shared" si="98"/>
        <v>-2.7409506705918751</v>
      </c>
      <c r="R371">
        <f t="shared" si="99"/>
        <v>-2.7516707438104566</v>
      </c>
      <c r="S371">
        <f t="shared" si="111"/>
        <v>3.1284734947104516E-14</v>
      </c>
      <c r="T371">
        <f t="shared" si="111"/>
        <v>6.1735410791158562E-7</v>
      </c>
      <c r="U371">
        <f t="shared" si="111"/>
        <v>0.35154483712621581</v>
      </c>
      <c r="V371">
        <f t="shared" si="111"/>
        <v>6.4508990932544669E-2</v>
      </c>
      <c r="W371">
        <f t="shared" si="111"/>
        <v>6.3821143302244143E-2</v>
      </c>
      <c r="X371">
        <f t="shared" si="103"/>
        <v>0.47987558871514385</v>
      </c>
      <c r="Y371">
        <f t="shared" si="104"/>
        <v>-0.73422839885256319</v>
      </c>
      <c r="Z371">
        <f t="shared" si="100"/>
        <v>6.5193428636094393E-14</v>
      </c>
      <c r="AA371">
        <f t="shared" si="100"/>
        <v>1.2864878364922405E-6</v>
      </c>
      <c r="AB371">
        <f t="shared" si="100"/>
        <v>0.73257495357800806</v>
      </c>
      <c r="AC371">
        <f t="shared" si="100"/>
        <v>0.13442857367524372</v>
      </c>
      <c r="AD371">
        <f t="shared" si="100"/>
        <v>0.13299518625884643</v>
      </c>
      <c r="AE371">
        <f t="shared" si="107"/>
        <v>0.99999999999999989</v>
      </c>
      <c r="AF371" s="17">
        <f t="shared" si="105"/>
        <v>9.0136626232282975</v>
      </c>
      <c r="AG371">
        <f t="shared" si="108"/>
        <v>4913.3081130432811</v>
      </c>
      <c r="AH371">
        <f t="shared" si="113"/>
        <v>1.6124085719517452E-2</v>
      </c>
      <c r="AI371">
        <f t="shared" si="112"/>
        <v>1.0511844316776297E-15</v>
      </c>
      <c r="AJ371">
        <f t="shared" si="112"/>
        <v>2.0743440152717437E-8</v>
      </c>
      <c r="AK371">
        <f t="shared" si="112"/>
        <v>1.181210134746332E-2</v>
      </c>
      <c r="AL371">
        <f t="shared" si="112"/>
        <v>2.1675378450920968E-3</v>
      </c>
      <c r="AM371">
        <f t="shared" si="112"/>
        <v>2.1444257835208295E-3</v>
      </c>
      <c r="AO371" s="32">
        <f t="shared" si="110"/>
        <v>6.800341458449167E-12</v>
      </c>
      <c r="AP371">
        <f t="shared" si="110"/>
        <v>1.3419384059584668E-4</v>
      </c>
      <c r="AQ371">
        <f t="shared" si="110"/>
        <v>76.415061033925241</v>
      </c>
      <c r="AR371">
        <f t="shared" si="110"/>
        <v>14.022275279717727</v>
      </c>
      <c r="AS371" s="33">
        <f t="shared" si="110"/>
        <v>13.872758310328745</v>
      </c>
      <c r="AW371">
        <f>(((AO371-labtown_av20!AO371)/labtown_av20!AO371)/10)*100</f>
        <v>0.61662516670766299</v>
      </c>
      <c r="AX371">
        <f>(((AP371-labtown_av20!AP371)/labtown_av20!AP371)/10)*100</f>
        <v>0.61662516670766665</v>
      </c>
      <c r="AY371">
        <f>(((AQ371-labtown_av20!AQ371)/labtown_av20!AQ371)/10)*100</f>
        <v>-0.60490719017645378</v>
      </c>
      <c r="AZ371">
        <f>(((AR371-labtown_av20!AR371)/labtown_av20!AR371)/10)*100</f>
        <v>-1.3401413855727125</v>
      </c>
      <c r="BA371">
        <f>(((AS371-labtown_av20!AS371)/labtown_av20!AS371)/10)*100</f>
        <v>0.61662516670766565</v>
      </c>
    </row>
    <row r="372" spans="1:53" x14ac:dyDescent="0.35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21.166344638529399</v>
      </c>
      <c r="K372">
        <v>20.788374198555591</v>
      </c>
      <c r="L372">
        <v>25.1980293315826</v>
      </c>
      <c r="M372">
        <v>21.5983108556422</v>
      </c>
      <c r="N372">
        <f t="shared" si="101"/>
        <v>-28.737635197899113</v>
      </c>
      <c r="O372">
        <f t="shared" si="102"/>
        <v>-13.118817598949557</v>
      </c>
      <c r="P372">
        <f t="shared" si="97"/>
        <v>-0.86561968383980537</v>
      </c>
      <c r="Q372">
        <f t="shared" si="98"/>
        <v>-2.5788374198555593</v>
      </c>
      <c r="R372">
        <f t="shared" si="99"/>
        <v>-2.5797273163455245</v>
      </c>
      <c r="S372">
        <f t="shared" si="111"/>
        <v>3.3067671194179574E-13</v>
      </c>
      <c r="T372">
        <f t="shared" si="111"/>
        <v>2.007104144327396E-6</v>
      </c>
      <c r="U372">
        <f t="shared" si="111"/>
        <v>0.42079071461133172</v>
      </c>
      <c r="V372">
        <f t="shared" si="111"/>
        <v>7.5862148603028631E-2</v>
      </c>
      <c r="W372">
        <f t="shared" si="111"/>
        <v>7.5794669172572895E-2</v>
      </c>
      <c r="X372">
        <f t="shared" si="103"/>
        <v>0.57244953949140831</v>
      </c>
      <c r="Y372">
        <f t="shared" si="104"/>
        <v>-0.55783068806471658</v>
      </c>
      <c r="Z372">
        <f t="shared" si="100"/>
        <v>5.7765215818949711E-13</v>
      </c>
      <c r="AA372">
        <f t="shared" si="100"/>
        <v>3.5061678032103998E-6</v>
      </c>
      <c r="AB372">
        <f t="shared" si="100"/>
        <v>0.73507040460750905</v>
      </c>
      <c r="AC372">
        <f t="shared" si="100"/>
        <v>0.13252198380739064</v>
      </c>
      <c r="AD372">
        <f t="shared" si="100"/>
        <v>0.1324041054167194</v>
      </c>
      <c r="AE372">
        <f t="shared" si="107"/>
        <v>1</v>
      </c>
      <c r="AF372" s="17">
        <f t="shared" si="105"/>
        <v>9.1967088629451759</v>
      </c>
      <c r="AG372">
        <f t="shared" si="108"/>
        <v>6675.6868796984381</v>
      </c>
      <c r="AH372">
        <f t="shared" si="113"/>
        <v>1.8292326583337383E-2</v>
      </c>
      <c r="AI372">
        <f t="shared" si="112"/>
        <v>1.0566601929171949E-14</v>
      </c>
      <c r="AJ372">
        <f t="shared" si="112"/>
        <v>6.4135966512307227E-8</v>
      </c>
      <c r="AK372">
        <f t="shared" si="112"/>
        <v>1.3446147902826503E-2</v>
      </c>
      <c r="AL372">
        <f t="shared" si="112"/>
        <v>2.424135407276538E-3</v>
      </c>
      <c r="AM372">
        <f t="shared" si="112"/>
        <v>2.4219791372572614E-3</v>
      </c>
      <c r="AO372" s="32">
        <f t="shared" si="110"/>
        <v>6.8357653527267456E-11</v>
      </c>
      <c r="AP372">
        <f t="shared" si="110"/>
        <v>4.1490956192652672E-4</v>
      </c>
      <c r="AQ372">
        <f t="shared" si="110"/>
        <v>86.986064751834263</v>
      </c>
      <c r="AR372">
        <f t="shared" si="110"/>
        <v>15.682260899439095</v>
      </c>
      <c r="AS372" s="33">
        <f t="shared" si="110"/>
        <v>15.668311518183232</v>
      </c>
      <c r="AW372">
        <f>(((AO372-labtown_av20!AO372)/labtown_av20!AO372)/10)*100</f>
        <v>0.59224450780997451</v>
      </c>
      <c r="AX372">
        <f>(((AP372-labtown_av20!AP372)/labtown_av20!AP372)/10)*100</f>
        <v>0.59224450780997295</v>
      </c>
      <c r="AY372">
        <f>(((AQ372-labtown_av20!AQ372)/labtown_av20!AQ372)/10)*100</f>
        <v>-0.54322939472788812</v>
      </c>
      <c r="AZ372">
        <f>(((AR372-labtown_av20!AR372)/labtown_av20!AR372)/10)*100</f>
        <v>-1.2317533269802461</v>
      </c>
      <c r="BA372">
        <f>(((AS372-labtown_av20!AS372)/labtown_av20!AS372)/10)*100</f>
        <v>0.59224450780997295</v>
      </c>
    </row>
    <row r="373" spans="1:53" x14ac:dyDescent="0.35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18.714246952735898</v>
      </c>
      <c r="K373">
        <v>18.380063971437082</v>
      </c>
      <c r="L373">
        <v>22.278865419923701</v>
      </c>
      <c r="M373">
        <v>19.0961703599346</v>
      </c>
      <c r="N373">
        <f t="shared" si="101"/>
        <v>-25.234638503908439</v>
      </c>
      <c r="O373">
        <f t="shared" si="102"/>
        <v>-11.367319251954219</v>
      </c>
      <c r="P373">
        <f t="shared" si="97"/>
        <v>-0.59851618592301992</v>
      </c>
      <c r="Q373">
        <f t="shared" si="98"/>
        <v>-2.3380063971437082</v>
      </c>
      <c r="R373">
        <f t="shared" si="99"/>
        <v>-2.3014777418266785</v>
      </c>
      <c r="S373">
        <f t="shared" si="111"/>
        <v>1.0983373309880488E-11</v>
      </c>
      <c r="T373">
        <f t="shared" si="111"/>
        <v>1.1567405889644003E-5</v>
      </c>
      <c r="U373">
        <f t="shared" si="111"/>
        <v>0.54962657498465095</v>
      </c>
      <c r="V373">
        <f t="shared" si="111"/>
        <v>9.6519868837284944E-2</v>
      </c>
      <c r="W373">
        <f t="shared" si="111"/>
        <v>0.10011079645070443</v>
      </c>
      <c r="X373">
        <f t="shared" si="103"/>
        <v>0.74626880768951331</v>
      </c>
      <c r="Y373">
        <f t="shared" si="104"/>
        <v>-0.2926694116588926</v>
      </c>
      <c r="Z373">
        <f t="shared" si="100"/>
        <v>1.4717717257787548E-11</v>
      </c>
      <c r="AA373">
        <f t="shared" si="100"/>
        <v>1.5500320756346882E-5</v>
      </c>
      <c r="AB373">
        <f t="shared" si="100"/>
        <v>0.73649946148268364</v>
      </c>
      <c r="AC373">
        <f t="shared" si="100"/>
        <v>0.12933659807665743</v>
      </c>
      <c r="AD373">
        <f t="shared" si="100"/>
        <v>0.13414844010518492</v>
      </c>
      <c r="AE373">
        <f t="shared" si="107"/>
        <v>1</v>
      </c>
      <c r="AF373" s="17">
        <f t="shared" si="105"/>
        <v>8.82715987268476</v>
      </c>
      <c r="AG373">
        <f t="shared" si="108"/>
        <v>5554.0978437736558</v>
      </c>
      <c r="AH373">
        <f t="shared" si="113"/>
        <v>2.1299756234975084E-2</v>
      </c>
      <c r="AI373">
        <f t="shared" si="112"/>
        <v>3.1348378992616073E-13</v>
      </c>
      <c r="AJ373">
        <f t="shared" si="112"/>
        <v>3.3015305367411322E-7</v>
      </c>
      <c r="AK373">
        <f t="shared" si="112"/>
        <v>1.5687258996771581E-2</v>
      </c>
      <c r="AL373">
        <f t="shared" si="112"/>
        <v>2.7548380112937506E-3</v>
      </c>
      <c r="AM373">
        <f t="shared" si="112"/>
        <v>2.8573290735425944E-3</v>
      </c>
      <c r="AO373" s="32">
        <f t="shared" si="110"/>
        <v>2.0279950396377307E-9</v>
      </c>
      <c r="AP373">
        <f t="shared" si="110"/>
        <v>2.1358321440801114E-3</v>
      </c>
      <c r="AQ373">
        <f t="shared" si="110"/>
        <v>101.48430143216866</v>
      </c>
      <c r="AR373">
        <f t="shared" si="110"/>
        <v>17.821648204601377</v>
      </c>
      <c r="AS373" s="33">
        <f t="shared" si="110"/>
        <v>18.484685249983581</v>
      </c>
      <c r="AW373">
        <f>(((AO373-labtown_av20!AO373)/labtown_av20!AO373)/10)*100</f>
        <v>0.54437686722687784</v>
      </c>
      <c r="AX373">
        <f>(((AP373-labtown_av20!AP373)/labtown_av20!AP373)/10)*100</f>
        <v>0.5443768672268775</v>
      </c>
      <c r="AY373">
        <f>(((AQ373-labtown_av20!AQ373)/labtown_av20!AQ373)/10)*100</f>
        <v>-0.46148488453939401</v>
      </c>
      <c r="AZ373">
        <f>(((AR373-labtown_av20!AR373)/labtown_av20!AR373)/10)*100</f>
        <v>-1.078168694641398</v>
      </c>
      <c r="BA373">
        <f>(((AS373-labtown_av20!AS373)/labtown_av20!AS373)/10)*100</f>
        <v>0.54437686722688194</v>
      </c>
    </row>
    <row r="374" spans="1:53" x14ac:dyDescent="0.35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16.605341504818401</v>
      </c>
      <c r="K374">
        <v>16.308817549375231</v>
      </c>
      <c r="L374">
        <v>19.768263696212401</v>
      </c>
      <c r="M374">
        <v>16.944226025325001</v>
      </c>
      <c r="N374">
        <f t="shared" si="101"/>
        <v>-22.221916435454876</v>
      </c>
      <c r="O374">
        <f t="shared" si="102"/>
        <v>-9.860958217727438</v>
      </c>
      <c r="P374">
        <f t="shared" si="97"/>
        <v>-0.36879612820343399</v>
      </c>
      <c r="Q374">
        <f t="shared" si="98"/>
        <v>-2.1308817549375232</v>
      </c>
      <c r="R374">
        <f t="shared" si="99"/>
        <v>-2.0680542065980436</v>
      </c>
      <c r="S374">
        <f t="shared" si="111"/>
        <v>2.2343145555785938E-10</v>
      </c>
      <c r="T374">
        <f t="shared" si="111"/>
        <v>5.2172333261651315E-5</v>
      </c>
      <c r="U374">
        <f t="shared" si="111"/>
        <v>0.69156638696100736</v>
      </c>
      <c r="V374">
        <f t="shared" si="111"/>
        <v>0.11873255466572705</v>
      </c>
      <c r="W374">
        <f t="shared" si="111"/>
        <v>0.1264315521982603</v>
      </c>
      <c r="X374">
        <f t="shared" si="103"/>
        <v>0.93678266638168783</v>
      </c>
      <c r="Y374">
        <f t="shared" si="104"/>
        <v>-6.5303969878258192E-2</v>
      </c>
      <c r="Z374">
        <f t="shared" si="100"/>
        <v>2.3850938278017117E-10</v>
      </c>
      <c r="AA374">
        <f t="shared" si="100"/>
        <v>5.5693102716307021E-5</v>
      </c>
      <c r="AB374">
        <f t="shared" si="100"/>
        <v>0.73823567811323254</v>
      </c>
      <c r="AC374">
        <f t="shared" si="100"/>
        <v>0.12674503801861553</v>
      </c>
      <c r="AD374">
        <f t="shared" si="100"/>
        <v>0.13496359052692627</v>
      </c>
      <c r="AE374">
        <f t="shared" si="107"/>
        <v>1</v>
      </c>
      <c r="AF374" s="17">
        <f t="shared" si="105"/>
        <v>9.4782276004781938</v>
      </c>
      <c r="AG374">
        <f t="shared" si="108"/>
        <v>12487.892096255564</v>
      </c>
      <c r="AH374">
        <f t="shared" si="113"/>
        <v>2.5215591007381861E-2</v>
      </c>
      <c r="AI374">
        <f t="shared" si="112"/>
        <v>6.0141550476078824E-12</v>
      </c>
      <c r="AJ374">
        <f t="shared" si="112"/>
        <v>1.4043345000265056E-6</v>
      </c>
      <c r="AK374">
        <f t="shared" si="112"/>
        <v>1.8615048926360477E-2</v>
      </c>
      <c r="AL374">
        <f t="shared" si="112"/>
        <v>3.1959510408924737E-3</v>
      </c>
      <c r="AM374">
        <f t="shared" si="112"/>
        <v>3.4031866996147297E-3</v>
      </c>
      <c r="AO374" s="32">
        <f t="shared" si="110"/>
        <v>3.8906881300094857E-8</v>
      </c>
      <c r="AP374">
        <f t="shared" si="110"/>
        <v>9.0849463084413783E-3</v>
      </c>
      <c r="AQ374">
        <f t="shared" si="110"/>
        <v>120.424813334574</v>
      </c>
      <c r="AR374">
        <f t="shared" si="110"/>
        <v>20.675304644561137</v>
      </c>
      <c r="AS374" s="33">
        <f t="shared" si="110"/>
        <v>22.015957339948628</v>
      </c>
      <c r="AW374">
        <f>(((AO374-labtown_av20!AO374)/labtown_av20!AO374)/10)*100</f>
        <v>0.51285396561905694</v>
      </c>
      <c r="AX374">
        <f>(((AP374-labtown_av20!AP374)/labtown_av20!AP374)/10)*100</f>
        <v>0.51285396561905694</v>
      </c>
      <c r="AY374">
        <f>(((AQ374-labtown_av20!AQ374)/labtown_av20!AQ374)/10)*100</f>
        <v>-0.38195031164196502</v>
      </c>
      <c r="AZ374">
        <f>(((AR374-labtown_av20!AR374)/labtown_av20!AR374)/10)*100</f>
        <v>-0.93576257255448925</v>
      </c>
      <c r="BA374">
        <f>(((AS374-labtown_av20!AS374)/labtown_av20!AS374)/10)*100</f>
        <v>0.51285396561905683</v>
      </c>
    </row>
    <row r="375" spans="1:53" x14ac:dyDescent="0.35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16.287191368696799</v>
      </c>
      <c r="K375">
        <v>15.996348665684421</v>
      </c>
      <c r="L375">
        <v>19.389513534162901</v>
      </c>
      <c r="M375">
        <v>16.619583029282499</v>
      </c>
      <c r="N375">
        <f t="shared" si="101"/>
        <v>-21.767416240995477</v>
      </c>
      <c r="O375">
        <f t="shared" si="102"/>
        <v>-9.6337081204977384</v>
      </c>
      <c r="P375">
        <f t="shared" si="97"/>
        <v>-0.33414048837590515</v>
      </c>
      <c r="Q375">
        <f t="shared" si="98"/>
        <v>-2.0996348665684419</v>
      </c>
      <c r="R375">
        <f t="shared" si="99"/>
        <v>-1.999590846788015</v>
      </c>
      <c r="S375">
        <f t="shared" si="111"/>
        <v>3.5199074228765347E-10</v>
      </c>
      <c r="T375">
        <f t="shared" si="111"/>
        <v>6.5483777320362872E-5</v>
      </c>
      <c r="U375">
        <f t="shared" si="111"/>
        <v>0.71595319206032271</v>
      </c>
      <c r="V375">
        <f t="shared" si="111"/>
        <v>0.12250114935293376</v>
      </c>
      <c r="W375">
        <f t="shared" si="111"/>
        <v>0.13539066743198191</v>
      </c>
      <c r="X375">
        <f t="shared" si="103"/>
        <v>0.97391049297454946</v>
      </c>
      <c r="Y375">
        <f t="shared" si="104"/>
        <v>-2.643587589235975E-2</v>
      </c>
      <c r="Z375">
        <f t="shared" si="100"/>
        <v>3.6142001223602364E-10</v>
      </c>
      <c r="AA375">
        <f t="shared" si="100"/>
        <v>6.7237983154242608E-5</v>
      </c>
      <c r="AB375">
        <f t="shared" si="100"/>
        <v>0.73513243488488855</v>
      </c>
      <c r="AC375">
        <f t="shared" si="100"/>
        <v>0.12578275954167689</v>
      </c>
      <c r="AD375">
        <f t="shared" si="100"/>
        <v>0.1390175672288603</v>
      </c>
      <c r="AE375">
        <f t="shared" si="107"/>
        <v>1</v>
      </c>
      <c r="AF375" s="17">
        <f t="shared" si="105"/>
        <v>9.2739023690630891</v>
      </c>
      <c r="AG375">
        <f t="shared" si="108"/>
        <v>10460.873638104096</v>
      </c>
      <c r="AH375">
        <f t="shared" si="113"/>
        <v>2.6240650203165405E-2</v>
      </c>
      <c r="AI375">
        <f t="shared" si="112"/>
        <v>9.4838961175092577E-12</v>
      </c>
      <c r="AJ375">
        <f t="shared" si="112"/>
        <v>1.7643683963168084E-6</v>
      </c>
      <c r="AK375">
        <f t="shared" si="112"/>
        <v>1.929035307681563E-2</v>
      </c>
      <c r="AL375">
        <f t="shared" si="112"/>
        <v>3.3006213947220091E-3</v>
      </c>
      <c r="AM375">
        <f t="shared" si="112"/>
        <v>3.6479113537475536E-3</v>
      </c>
      <c r="AO375" s="32">
        <f t="shared" si="110"/>
        <v>6.1353393383685321E-8</v>
      </c>
      <c r="AP375">
        <f t="shared" si="110"/>
        <v>1.1414084143447651E-2</v>
      </c>
      <c r="AQ375">
        <f t="shared" si="110"/>
        <v>124.79350323618711</v>
      </c>
      <c r="AR375">
        <f t="shared" si="110"/>
        <v>21.352440002703336</v>
      </c>
      <c r="AS375" s="33">
        <f t="shared" si="110"/>
        <v>23.599134526798789</v>
      </c>
      <c r="AW375">
        <f>(((AO375-labtown_av20!AO375)/labtown_av20!AO375)/10)*100</f>
        <v>0.50947959827121692</v>
      </c>
      <c r="AX375">
        <f>(((AP375-labtown_av20!AP375)/labtown_av20!AP375)/10)*100</f>
        <v>0.5094795982712168</v>
      </c>
      <c r="AY375">
        <f>(((AQ375-labtown_av20!AQ375)/labtown_av20!AQ375)/10)*100</f>
        <v>-0.36863598689353189</v>
      </c>
      <c r="AZ375">
        <f>(((AR375-labtown_av20!AR375)/labtown_av20!AR375)/10)*100</f>
        <v>-0.91289553042068972</v>
      </c>
      <c r="BA375">
        <f>(((AS375-labtown_av20!AS375)/labtown_av20!AS375)/10)*100</f>
        <v>0.50947959827121603</v>
      </c>
    </row>
    <row r="376" spans="1:53" x14ac:dyDescent="0.35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13.0914468355903</v>
      </c>
      <c r="K376">
        <v>12.857670999240431</v>
      </c>
      <c r="L376">
        <v>15.5850557566551</v>
      </c>
      <c r="M376">
        <v>13.3586192199901</v>
      </c>
      <c r="N376">
        <f t="shared" si="101"/>
        <v>-17.202066907986119</v>
      </c>
      <c r="O376">
        <f t="shared" si="102"/>
        <v>-7.3510334539930593</v>
      </c>
      <c r="P376">
        <f t="shared" si="97"/>
        <v>1.3967398266058972E-2</v>
      </c>
      <c r="Q376">
        <f t="shared" si="98"/>
        <v>-1.7857670999240431</v>
      </c>
      <c r="R376">
        <f t="shared" si="99"/>
        <v>-1.6890781563092079</v>
      </c>
      <c r="S376">
        <f t="shared" si="111"/>
        <v>3.3824957884635105E-8</v>
      </c>
      <c r="T376">
        <f t="shared" si="111"/>
        <v>6.4192861374970389E-4</v>
      </c>
      <c r="U376">
        <f t="shared" si="111"/>
        <v>1.0140653981092671</v>
      </c>
      <c r="V376">
        <f t="shared" si="111"/>
        <v>0.16766839324426033</v>
      </c>
      <c r="W376">
        <f t="shared" si="111"/>
        <v>0.18468970057806453</v>
      </c>
      <c r="X376">
        <f t="shared" si="103"/>
        <v>1.3670654543702996</v>
      </c>
      <c r="Y376">
        <f t="shared" si="104"/>
        <v>0.31266643835872127</v>
      </c>
      <c r="Z376">
        <f t="shared" ref="Z376:AD404" si="114">S376/$X376</f>
        <v>2.47427493515412E-8</v>
      </c>
      <c r="AA376">
        <f t="shared" si="114"/>
        <v>4.6956684604790218E-4</v>
      </c>
      <c r="AB376">
        <f t="shared" si="114"/>
        <v>0.74178262267359241</v>
      </c>
      <c r="AC376">
        <f t="shared" si="114"/>
        <v>0.12264840188028311</v>
      </c>
      <c r="AD376">
        <f t="shared" si="114"/>
        <v>0.1350993838573272</v>
      </c>
      <c r="AE376">
        <f t="shared" si="107"/>
        <v>1</v>
      </c>
      <c r="AF376" s="17">
        <f t="shared" si="105"/>
        <v>10.015328914256084</v>
      </c>
      <c r="AG376">
        <f t="shared" si="108"/>
        <v>27839.061993184314</v>
      </c>
      <c r="AH376">
        <f t="shared" si="113"/>
        <v>3.3874625655579305E-2</v>
      </c>
      <c r="AI376">
        <f t="shared" si="112"/>
        <v>8.3815137197328572E-10</v>
      </c>
      <c r="AJ376">
        <f t="shared" si="112"/>
        <v>1.5906401130143726E-5</v>
      </c>
      <c r="AK376">
        <f t="shared" si="112"/>
        <v>2.5127608660881776E-2</v>
      </c>
      <c r="AL376">
        <f t="shared" si="112"/>
        <v>4.1546687009496397E-3</v>
      </c>
      <c r="AM376">
        <f t="shared" si="112"/>
        <v>4.5764410544663721E-3</v>
      </c>
      <c r="AO376" s="32">
        <f t="shared" si="110"/>
        <v>5.4221841111074741E-6</v>
      </c>
      <c r="AP376">
        <f t="shared" si="110"/>
        <v>0.10290197971007585</v>
      </c>
      <c r="AQ376">
        <f t="shared" si="110"/>
        <v>162.55598330691785</v>
      </c>
      <c r="AR376">
        <f t="shared" si="110"/>
        <v>26.877458381017455</v>
      </c>
      <c r="AS376" s="33">
        <f t="shared" si="110"/>
        <v>29.605995767240003</v>
      </c>
      <c r="AW376">
        <f>(((AO376-labtown_av20!AO376)/labtown_av20!AO376)/10)*100</f>
        <v>0.4639261875645958</v>
      </c>
      <c r="AX376">
        <f>(((AP376-labtown_av20!AP376)/labtown_av20!AP376)/10)*100</f>
        <v>0.46392618756459797</v>
      </c>
      <c r="AY376">
        <f>(((AQ376-labtown_av20!AQ376)/labtown_av20!AQ376)/10)*100</f>
        <v>-0.24479498901675145</v>
      </c>
      <c r="AZ376">
        <f>(((AR376-labtown_av20!AR376)/labtown_av20!AR376)/10)*100</f>
        <v>-0.69040282301820766</v>
      </c>
      <c r="BA376">
        <f>(((AS376-labtown_av20!AS376)/labtown_av20!AS376)/10)*100</f>
        <v>0.46392618756459536</v>
      </c>
    </row>
    <row r="377" spans="1:53" x14ac:dyDescent="0.35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10.990299282531399</v>
      </c>
      <c r="K377">
        <v>10.794043938200492</v>
      </c>
      <c r="L377">
        <v>15</v>
      </c>
      <c r="M377">
        <v>11.214591104623899</v>
      </c>
      <c r="N377">
        <f t="shared" si="101"/>
        <v>-14.20042754647344</v>
      </c>
      <c r="O377">
        <f t="shared" si="102"/>
        <v>-5.8502137732367201</v>
      </c>
      <c r="P377">
        <f t="shared" si="97"/>
        <v>0.24284239958140053</v>
      </c>
      <c r="Q377">
        <f t="shared" si="98"/>
        <v>-1.5794043938200493</v>
      </c>
      <c r="R377">
        <f t="shared" si="99"/>
        <v>-1.5390207649446537</v>
      </c>
      <c r="S377">
        <f t="shared" si="111"/>
        <v>6.8050712377086392E-7</v>
      </c>
      <c r="T377">
        <f t="shared" si="111"/>
        <v>2.8792835785233523E-3</v>
      </c>
      <c r="U377">
        <f t="shared" si="111"/>
        <v>1.274867688603732</v>
      </c>
      <c r="V377">
        <f t="shared" si="111"/>
        <v>0.20609781478804012</v>
      </c>
      <c r="W377">
        <f t="shared" si="111"/>
        <v>0.21459113373541525</v>
      </c>
      <c r="X377">
        <f t="shared" si="103"/>
        <v>1.6984366012128345</v>
      </c>
      <c r="Y377">
        <f t="shared" si="104"/>
        <v>0.52970818158263622</v>
      </c>
      <c r="Z377">
        <f t="shared" si="114"/>
        <v>4.006667798403081E-7</v>
      </c>
      <c r="AA377">
        <f t="shared" si="114"/>
        <v>1.6952552579632871E-3</v>
      </c>
      <c r="AB377">
        <f t="shared" si="114"/>
        <v>0.75061246777970003</v>
      </c>
      <c r="AC377">
        <f t="shared" si="114"/>
        <v>0.12134560373985581</v>
      </c>
      <c r="AD377">
        <f t="shared" si="114"/>
        <v>0.12634627255570102</v>
      </c>
      <c r="AE377">
        <f t="shared" si="107"/>
        <v>1</v>
      </c>
      <c r="AF377" s="17">
        <f t="shared" si="105"/>
        <v>8.6129679999005333</v>
      </c>
      <c r="AG377">
        <f t="shared" si="108"/>
        <v>7972.5823413951275</v>
      </c>
      <c r="AH377">
        <f t="shared" si="113"/>
        <v>3.8761771937290315E-2</v>
      </c>
      <c r="AI377">
        <f t="shared" si="112"/>
        <v>1.5530554343018531E-8</v>
      </c>
      <c r="AJ377">
        <f t="shared" si="112"/>
        <v>6.5711097684665202E-5</v>
      </c>
      <c r="AK377">
        <f t="shared" si="112"/>
        <v>2.9095069289363406E-2</v>
      </c>
      <c r="AL377">
        <f t="shared" si="112"/>
        <v>4.7035706177570935E-3</v>
      </c>
      <c r="AM377">
        <f t="shared" si="112"/>
        <v>4.8974054019308051E-3</v>
      </c>
      <c r="AO377" s="32">
        <f t="shared" si="110"/>
        <v>1.0047054483386356E-4</v>
      </c>
      <c r="AP377">
        <f t="shared" si="110"/>
        <v>0.42509942917635529</v>
      </c>
      <c r="AQ377">
        <f t="shared" si="110"/>
        <v>188.22235181807412</v>
      </c>
      <c r="AR377">
        <f t="shared" si="110"/>
        <v>30.428424652017814</v>
      </c>
      <c r="AS377" s="33">
        <f t="shared" si="110"/>
        <v>31.682384165861031</v>
      </c>
      <c r="AW377">
        <f>(((AO377-labtown_av20!AO377)/labtown_av20!AO377)/10)*100</f>
        <v>0.42186448961621259</v>
      </c>
      <c r="AX377">
        <f>(((AP377-labtown_av20!AP377)/labtown_av20!AP377)/10)*100</f>
        <v>0.4218644896162132</v>
      </c>
      <c r="AY377">
        <f>(((AQ377-labtown_av20!AQ377)/labtown_av20!AQ377)/10)*100</f>
        <v>-0.17402538035706003</v>
      </c>
      <c r="AZ377">
        <f>(((AR377-labtown_av20!AR377)/labtown_av20!AR377)/10)*100</f>
        <v>-0.55223427912930523</v>
      </c>
      <c r="BA377">
        <f>(((AS377-labtown_av20!AS377)/labtown_av20!AS377)/10)*100</f>
        <v>0.42186448961621331</v>
      </c>
    </row>
    <row r="378" spans="1:53" x14ac:dyDescent="0.35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9.1695160059489105</v>
      </c>
      <c r="K378">
        <v>9.0057746486997861</v>
      </c>
      <c r="L378">
        <v>15</v>
      </c>
      <c r="M378">
        <v>9.35664898566211</v>
      </c>
      <c r="N378">
        <f t="shared" si="101"/>
        <v>-11.599308579926998</v>
      </c>
      <c r="O378">
        <f t="shared" si="102"/>
        <v>-4.5496542899634989</v>
      </c>
      <c r="P378">
        <f t="shared" si="97"/>
        <v>0.44117772078056722</v>
      </c>
      <c r="Q378">
        <f t="shared" si="98"/>
        <v>-1.4005774648699787</v>
      </c>
      <c r="R378">
        <f t="shared" si="99"/>
        <v>-1.4526478503416635</v>
      </c>
      <c r="S378">
        <f t="shared" si="111"/>
        <v>9.1724275447822277E-6</v>
      </c>
      <c r="T378">
        <f t="shared" si="111"/>
        <v>1.057085820401067E-2</v>
      </c>
      <c r="U378">
        <f t="shared" si="111"/>
        <v>1.5545369513143954</v>
      </c>
      <c r="V378">
        <f t="shared" si="111"/>
        <v>0.24645460396578528</v>
      </c>
      <c r="W378">
        <f t="shared" si="111"/>
        <v>0.23395000265024368</v>
      </c>
      <c r="X378">
        <f t="shared" si="103"/>
        <v>2.04552158856198</v>
      </c>
      <c r="Y378">
        <f t="shared" si="104"/>
        <v>0.71565281250516322</v>
      </c>
      <c r="Z378">
        <f t="shared" si="114"/>
        <v>4.4841509354249969E-6</v>
      </c>
      <c r="AA378">
        <f t="shared" si="114"/>
        <v>5.1678057387026053E-3</v>
      </c>
      <c r="AB378">
        <f t="shared" si="114"/>
        <v>0.75997093357848589</v>
      </c>
      <c r="AC378">
        <f t="shared" si="114"/>
        <v>0.1204849684031177</v>
      </c>
      <c r="AD378">
        <f t="shared" si="114"/>
        <v>0.11437180812875831</v>
      </c>
      <c r="AE378">
        <f t="shared" si="107"/>
        <v>1</v>
      </c>
      <c r="AF378" s="17">
        <f t="shared" si="105"/>
        <v>9.8699979981782864</v>
      </c>
      <c r="AG378">
        <f t="shared" si="108"/>
        <v>31918.943956021049</v>
      </c>
      <c r="AH378">
        <f t="shared" si="113"/>
        <v>4.5898103764346179E-2</v>
      </c>
      <c r="AI378">
        <f t="shared" si="112"/>
        <v>2.0581402492912648E-7</v>
      </c>
      <c r="AJ378">
        <f t="shared" si="112"/>
        <v>2.3719248402895583E-4</v>
      </c>
      <c r="AK378">
        <f t="shared" si="112"/>
        <v>3.488122476727238E-2</v>
      </c>
      <c r="AL378">
        <f t="shared" si="112"/>
        <v>5.530031581810267E-3</v>
      </c>
      <c r="AM378">
        <f t="shared" si="112"/>
        <v>5.2494491172096411E-3</v>
      </c>
      <c r="AO378" s="32">
        <f t="shared" si="110"/>
        <v>1.3314558361772343E-3</v>
      </c>
      <c r="AP378">
        <f t="shared" si="110"/>
        <v>1.534449934918092</v>
      </c>
      <c r="AQ378">
        <f t="shared" si="110"/>
        <v>225.65425415195884</v>
      </c>
      <c r="AR378">
        <f t="shared" si="110"/>
        <v>35.774980963426579</v>
      </c>
      <c r="AS378" s="33">
        <f t="shared" si="110"/>
        <v>33.959831776435351</v>
      </c>
      <c r="AW378">
        <f>(((AO378-labtown_av20!AO378)/labtown_av20!AO378)/10)*100</f>
        <v>0.40172977053686804</v>
      </c>
      <c r="AX378">
        <f>(((AP378-labtown_av20!AP378)/labtown_av20!AP378)/10)*100</f>
        <v>0.40172977053686842</v>
      </c>
      <c r="AY378">
        <f>(((AQ378-labtown_av20!AQ378)/labtown_av20!AQ378)/10)*100</f>
        <v>-9.6881483225049442E-2</v>
      </c>
      <c r="AZ378">
        <f>(((AR378-labtown_av20!AR378)/labtown_av20!AR378)/10)*100</f>
        <v>-0.41593869661571692</v>
      </c>
      <c r="BA378">
        <f>(((AS378-labtown_av20!AS378)/labtown_av20!AS378)/10)*100</f>
        <v>0.40172977053686765</v>
      </c>
    </row>
    <row r="379" spans="1:53" x14ac:dyDescent="0.35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7.3569961053398298</v>
      </c>
      <c r="K379">
        <v>7.2256211748873467</v>
      </c>
      <c r="L379">
        <v>15</v>
      </c>
      <c r="M379">
        <v>7.5071388829998202</v>
      </c>
      <c r="N379">
        <f t="shared" si="101"/>
        <v>-9.0099944361997562</v>
      </c>
      <c r="O379">
        <f t="shared" si="102"/>
        <v>-3.2549972180998781</v>
      </c>
      <c r="P379">
        <f t="shared" si="97"/>
        <v>0.63861292423976757</v>
      </c>
      <c r="Q379">
        <f t="shared" si="98"/>
        <v>-1.2225621174887347</v>
      </c>
      <c r="R379">
        <f t="shared" si="99"/>
        <v>-1.3429679788015625</v>
      </c>
      <c r="S379">
        <f t="shared" si="111"/>
        <v>1.2218253581636592E-4</v>
      </c>
      <c r="T379">
        <f t="shared" si="111"/>
        <v>3.8580927991513032E-2</v>
      </c>
      <c r="U379">
        <f t="shared" si="111"/>
        <v>1.8938521401991399</v>
      </c>
      <c r="V379">
        <f t="shared" si="111"/>
        <v>0.29447472073434044</v>
      </c>
      <c r="W379">
        <f t="shared" si="111"/>
        <v>0.26106966833248363</v>
      </c>
      <c r="X379">
        <f t="shared" si="103"/>
        <v>2.4880996397932935</v>
      </c>
      <c r="Y379">
        <f t="shared" si="104"/>
        <v>0.91151922222345716</v>
      </c>
      <c r="Z379">
        <f t="shared" si="114"/>
        <v>4.9106769625398365E-5</v>
      </c>
      <c r="AA379">
        <f t="shared" si="114"/>
        <v>1.5506182861196934E-2</v>
      </c>
      <c r="AB379">
        <f t="shared" si="114"/>
        <v>0.76116410689906189</v>
      </c>
      <c r="AC379">
        <f t="shared" si="114"/>
        <v>0.11835326689682124</v>
      </c>
      <c r="AD379">
        <f t="shared" si="114"/>
        <v>0.10492733657329446</v>
      </c>
      <c r="AE379">
        <f t="shared" si="107"/>
        <v>0.99999999999999989</v>
      </c>
      <c r="AF379" s="17">
        <f t="shared" si="105"/>
        <v>9.8720078519071119</v>
      </c>
      <c r="AG379">
        <f t="shared" si="108"/>
        <v>36683.095229083607</v>
      </c>
      <c r="AH379">
        <f t="shared" si="113"/>
        <v>5.1566618650143406E-2</v>
      </c>
      <c r="AI379">
        <f t="shared" si="112"/>
        <v>2.532270062413363E-6</v>
      </c>
      <c r="AJ379">
        <f t="shared" si="112"/>
        <v>7.9960141832273186E-4</v>
      </c>
      <c r="AK379">
        <f t="shared" si="112"/>
        <v>3.9250659230640916E-2</v>
      </c>
      <c r="AL379">
        <f t="shared" si="112"/>
        <v>6.1030777800670224E-3</v>
      </c>
      <c r="AM379">
        <f t="shared" si="112"/>
        <v>5.4107479510503206E-3</v>
      </c>
      <c r="AO379" s="32">
        <f t="shared" si="110"/>
        <v>1.6381807578653582E-2</v>
      </c>
      <c r="AP379">
        <f t="shared" si="110"/>
        <v>5.1727960492877472</v>
      </c>
      <c r="AQ379">
        <f t="shared" si="110"/>
        <v>253.92107911225662</v>
      </c>
      <c r="AR379">
        <f t="shared" si="110"/>
        <v>39.482141859438755</v>
      </c>
      <c r="AS379" s="33">
        <f t="shared" si="110"/>
        <v>35.003309128183901</v>
      </c>
      <c r="AW379">
        <f>(((AO379-labtown_av20!AO379)/labtown_av20!AO379)/10)*100</f>
        <v>0.35998978375074409</v>
      </c>
      <c r="AX379">
        <f>(((AP379-labtown_av20!AP379)/labtown_av20!AP379)/10)*100</f>
        <v>0.35998978375074592</v>
      </c>
      <c r="AY379">
        <f>(((AQ379-labtown_av20!AQ379)/labtown_av20!AQ379)/10)*100</f>
        <v>-4.0381460952443188E-2</v>
      </c>
      <c r="AZ379">
        <f>(((AR379-labtown_av20!AR379)/labtown_av20!AR379)/10)*100</f>
        <v>-0.29866227804925882</v>
      </c>
      <c r="BA379">
        <f>(((AS379-labtown_av20!AS379)/labtown_av20!AS379)/10)*100</f>
        <v>0.35998978375074536</v>
      </c>
    </row>
    <row r="380" spans="1:53" x14ac:dyDescent="0.35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5.8801869819425896</v>
      </c>
      <c r="K380">
        <v>5.7751836429793446</v>
      </c>
      <c r="L380">
        <v>15</v>
      </c>
      <c r="M380">
        <v>6.0001907979005997</v>
      </c>
      <c r="N380">
        <f t="shared" si="101"/>
        <v>-6.9002671170608636</v>
      </c>
      <c r="O380">
        <f t="shared" si="102"/>
        <v>-2.2001335585304318</v>
      </c>
      <c r="P380">
        <f t="shared" si="97"/>
        <v>0.79947963232410979</v>
      </c>
      <c r="Q380">
        <f t="shared" si="98"/>
        <v>-1.0775183642979345</v>
      </c>
      <c r="R380">
        <f t="shared" si="99"/>
        <v>-1.2870879935392454</v>
      </c>
      <c r="S380">
        <f t="shared" si="111"/>
        <v>1.0075162683170344E-3</v>
      </c>
      <c r="T380">
        <f t="shared" si="111"/>
        <v>0.11078836064353859</v>
      </c>
      <c r="U380">
        <f t="shared" si="111"/>
        <v>2.2243831301984391</v>
      </c>
      <c r="V380">
        <f t="shared" si="111"/>
        <v>0.34043932459339354</v>
      </c>
      <c r="W380">
        <f t="shared" si="111"/>
        <v>0.27607354164034154</v>
      </c>
      <c r="X380">
        <f t="shared" si="103"/>
        <v>2.9526918733440297</v>
      </c>
      <c r="Y380">
        <f t="shared" si="104"/>
        <v>1.0827172537158625</v>
      </c>
      <c r="Z380">
        <f t="shared" si="114"/>
        <v>3.4121957574123233E-4</v>
      </c>
      <c r="AA380">
        <f t="shared" si="114"/>
        <v>3.7521138471542169E-2</v>
      </c>
      <c r="AB380">
        <f t="shared" si="114"/>
        <v>0.75334075671067069</v>
      </c>
      <c r="AC380">
        <f t="shared" si="114"/>
        <v>0.11529795156303721</v>
      </c>
      <c r="AD380">
        <f t="shared" si="114"/>
        <v>9.3498933679008744E-2</v>
      </c>
      <c r="AE380">
        <f t="shared" si="107"/>
        <v>1</v>
      </c>
      <c r="AF380" s="17">
        <f t="shared" si="105"/>
        <v>9.1280125360663948</v>
      </c>
      <c r="AG380">
        <f t="shared" si="108"/>
        <v>19651.611294731552</v>
      </c>
      <c r="AH380">
        <f t="shared" si="113"/>
        <v>5.9525630207384252E-2</v>
      </c>
      <c r="AI380">
        <f t="shared" si="112"/>
        <v>2.0311310285093137E-5</v>
      </c>
      <c r="AJ380">
        <f t="shared" si="112"/>
        <v>2.2334694136170777E-3</v>
      </c>
      <c r="AK380">
        <f t="shared" si="112"/>
        <v>4.4843083304110409E-2</v>
      </c>
      <c r="AL380">
        <f t="shared" si="112"/>
        <v>6.8631832284102544E-3</v>
      </c>
      <c r="AM380">
        <f t="shared" si="112"/>
        <v>5.5655829509614193E-3</v>
      </c>
      <c r="AO380" s="32">
        <f t="shared" si="110"/>
        <v>0.13139829819083806</v>
      </c>
      <c r="AP380">
        <f t="shared" si="110"/>
        <v>14.448800982867134</v>
      </c>
      <c r="AQ380">
        <f t="shared" si="110"/>
        <v>290.09969071835644</v>
      </c>
      <c r="AR380">
        <f t="shared" si="110"/>
        <v>44.399429860852727</v>
      </c>
      <c r="AS380" s="33">
        <f t="shared" si="110"/>
        <v>36.004970527824305</v>
      </c>
      <c r="AW380">
        <f>(((AO380-labtown_av20!AO380)/labtown_av20!AO380)/10)*100</f>
        <v>0.34067834831680138</v>
      </c>
      <c r="AX380">
        <f>(((AP380-labtown_av20!AP380)/labtown_av20!AP380)/10)*100</f>
        <v>0.34067834831680288</v>
      </c>
      <c r="AY380">
        <f>(((AQ380-labtown_av20!AQ380)/labtown_av20!AQ380)/10)*100</f>
        <v>2.001376617359522E-2</v>
      </c>
      <c r="AZ380">
        <f>(((AR380-labtown_av20!AR380)/labtown_av20!AR380)/10)*100</f>
        <v>-0.18821904715317253</v>
      </c>
      <c r="BA380">
        <f>(((AS380-labtown_av20!AS380)/labtown_av20!AS380)/10)*100</f>
        <v>0.34067834831679938</v>
      </c>
    </row>
    <row r="381" spans="1:53" x14ac:dyDescent="0.35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4.1278956126831003</v>
      </c>
      <c r="K381">
        <v>4.0541831910280468</v>
      </c>
      <c r="L381">
        <v>15</v>
      </c>
      <c r="M381">
        <v>4.2121383802888799</v>
      </c>
      <c r="N381">
        <f t="shared" si="101"/>
        <v>-4.3969937324044315</v>
      </c>
      <c r="O381">
        <f t="shared" si="102"/>
        <v>-0.94849686620221574</v>
      </c>
      <c r="P381">
        <f t="shared" si="97"/>
        <v>0.99035422790416205</v>
      </c>
      <c r="Q381">
        <f t="shared" si="98"/>
        <v>-0.90541831910280468</v>
      </c>
      <c r="R381">
        <f t="shared" si="99"/>
        <v>-1.2026836581191771</v>
      </c>
      <c r="S381">
        <f t="shared" si="111"/>
        <v>1.2314304406934562E-2</v>
      </c>
      <c r="T381">
        <f t="shared" si="111"/>
        <v>0.38732278408033843</v>
      </c>
      <c r="U381">
        <f t="shared" si="111"/>
        <v>2.6921879515605127</v>
      </c>
      <c r="V381">
        <f t="shared" si="111"/>
        <v>0.40437269289522915</v>
      </c>
      <c r="W381">
        <f t="shared" si="111"/>
        <v>0.30038699325387502</v>
      </c>
      <c r="X381">
        <f t="shared" si="103"/>
        <v>3.7965847261968899</v>
      </c>
      <c r="Y381">
        <f t="shared" si="104"/>
        <v>1.3341019063447954</v>
      </c>
      <c r="Z381">
        <f t="shared" si="114"/>
        <v>3.2435215581952865E-3</v>
      </c>
      <c r="AA381">
        <f t="shared" si="114"/>
        <v>0.10201873842239441</v>
      </c>
      <c r="AB381">
        <f t="shared" si="114"/>
        <v>0.70910782867140909</v>
      </c>
      <c r="AC381">
        <f t="shared" si="114"/>
        <v>0.10650959271500227</v>
      </c>
      <c r="AD381">
        <f t="shared" si="114"/>
        <v>7.9120318632998954E-2</v>
      </c>
      <c r="AE381">
        <f t="shared" si="107"/>
        <v>1</v>
      </c>
      <c r="AF381" s="17">
        <f t="shared" si="105"/>
        <v>8.6284315092255301</v>
      </c>
      <c r="AG381">
        <f t="shared" si="108"/>
        <v>14218.551628969852</v>
      </c>
      <c r="AH381">
        <f t="shared" si="113"/>
        <v>7.4270698373842495E-2</v>
      </c>
      <c r="AI381">
        <f t="shared" si="112"/>
        <v>2.4089861131777775E-4</v>
      </c>
      <c r="AJ381">
        <f t="shared" si="112"/>
        <v>7.5770029498495916E-3</v>
      </c>
      <c r="AK381">
        <f t="shared" si="112"/>
        <v>5.2665933657784603E-2</v>
      </c>
      <c r="AL381">
        <f t="shared" si="112"/>
        <v>7.9105418344567451E-3</v>
      </c>
      <c r="AM381">
        <f t="shared" si="112"/>
        <v>5.8763213204337753E-3</v>
      </c>
      <c r="AO381" s="32">
        <f t="shared" si="110"/>
        <v>1.5584256810316859</v>
      </c>
      <c r="AP381">
        <f t="shared" si="110"/>
        <v>49.017285395314467</v>
      </c>
      <c r="AQ381">
        <f t="shared" si="110"/>
        <v>340.70741661326275</v>
      </c>
      <c r="AR381">
        <f t="shared" si="110"/>
        <v>51.175021218493505</v>
      </c>
      <c r="AS381" s="33">
        <f t="shared" si="110"/>
        <v>38.015204843491752</v>
      </c>
      <c r="AW381">
        <f>(((AO381-labtown_av20!AO381)/labtown_av20!AO381)/10)*100</f>
        <v>0.31498452927208609</v>
      </c>
      <c r="AX381">
        <f>(((AP381-labtown_av20!AP381)/labtown_av20!AP381)/10)*100</f>
        <v>0.31498452927208814</v>
      </c>
      <c r="AY381">
        <f>(((AQ381-labtown_av20!AQ381)/labtown_av20!AQ381)/10)*100</f>
        <v>8.9385394762672182E-2</v>
      </c>
      <c r="AZ381">
        <f>(((AR381-labtown_av20!AR381)/labtown_av20!AR381)/10)*100</f>
        <v>-5.8266161733622951E-2</v>
      </c>
      <c r="BA381">
        <f>(((AS381-labtown_av20!AS381)/labtown_av20!AS381)/10)*100</f>
        <v>0.31498452927208553</v>
      </c>
    </row>
    <row r="382" spans="1:53" x14ac:dyDescent="0.35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2.1492372321976601</v>
      </c>
      <c r="K382">
        <v>2.1108579959084093</v>
      </c>
      <c r="L382">
        <v>15</v>
      </c>
      <c r="M382">
        <v>2.1930992165282199</v>
      </c>
      <c r="N382">
        <f t="shared" si="101"/>
        <v>-1.5703389031394992</v>
      </c>
      <c r="O382">
        <f t="shared" si="102"/>
        <v>0.4648305484302504</v>
      </c>
      <c r="P382">
        <f t="shared" si="97"/>
        <v>1.2058866586356123</v>
      </c>
      <c r="Q382">
        <f t="shared" si="98"/>
        <v>-0.71108579959084095</v>
      </c>
      <c r="R382">
        <f t="shared" si="99"/>
        <v>-1.0742437014567605</v>
      </c>
      <c r="S382">
        <f t="shared" si="111"/>
        <v>0.20797468713776229</v>
      </c>
      <c r="T382">
        <f t="shared" si="111"/>
        <v>1.5917444424388556</v>
      </c>
      <c r="U382">
        <f t="shared" si="111"/>
        <v>3.3397189563258376</v>
      </c>
      <c r="V382">
        <f t="shared" si="111"/>
        <v>0.49111066010226384</v>
      </c>
      <c r="W382">
        <f t="shared" si="111"/>
        <v>0.34155597592977316</v>
      </c>
      <c r="X382">
        <f t="shared" si="103"/>
        <v>5.9721047219344916</v>
      </c>
      <c r="Y382">
        <f t="shared" si="104"/>
        <v>1.7870994150112252</v>
      </c>
      <c r="Z382">
        <f t="shared" si="114"/>
        <v>3.4824353694587404E-2</v>
      </c>
      <c r="AA382">
        <f t="shared" si="114"/>
        <v>0.26652989466053029</v>
      </c>
      <c r="AB382">
        <f t="shared" si="114"/>
        <v>0.55921975782836431</v>
      </c>
      <c r="AC382">
        <f t="shared" si="114"/>
        <v>8.2234100533853771E-2</v>
      </c>
      <c r="AD382">
        <f t="shared" si="114"/>
        <v>5.719189328266433E-2</v>
      </c>
      <c r="AE382">
        <f t="shared" si="107"/>
        <v>1</v>
      </c>
      <c r="AF382" s="17">
        <f t="shared" si="105"/>
        <v>9.2305467269012063</v>
      </c>
      <c r="AG382">
        <f t="shared" si="108"/>
        <v>35650.423936870691</v>
      </c>
      <c r="AH382">
        <f t="shared" si="113"/>
        <v>0.11197407816682819</v>
      </c>
      <c r="AI382">
        <f t="shared" si="112"/>
        <v>3.8994249027070023E-3</v>
      </c>
      <c r="AJ382">
        <f t="shared" si="112"/>
        <v>2.9844439258514703E-2</v>
      </c>
      <c r="AK382">
        <f t="shared" si="112"/>
        <v>6.2618116875508001E-2</v>
      </c>
      <c r="AL382">
        <f t="shared" si="112"/>
        <v>9.2080876011565501E-3</v>
      </c>
      <c r="AM382">
        <f t="shared" si="112"/>
        <v>6.4040095289419523E-3</v>
      </c>
      <c r="AO382" s="32">
        <f t="shared" si="110"/>
        <v>25.22623055562882</v>
      </c>
      <c r="AP382">
        <f t="shared" si="110"/>
        <v>193.07018966209876</v>
      </c>
      <c r="AQ382">
        <f t="shared" si="110"/>
        <v>405.09026142913956</v>
      </c>
      <c r="AR382">
        <f t="shared" si="110"/>
        <v>59.569127909592126</v>
      </c>
      <c r="AS382" s="33">
        <f t="shared" si="110"/>
        <v>41.428935006643002</v>
      </c>
      <c r="AW382">
        <f>(((AO382-labtown_av20!AO382)/labtown_av20!AO382)/10)*100</f>
        <v>0.30471829928762184</v>
      </c>
      <c r="AX382">
        <f>(((AP382-labtown_av20!AP382)/labtown_av20!AP382)/10)*100</f>
        <v>0.30471829928761962</v>
      </c>
      <c r="AY382">
        <f>(((AQ382-labtown_av20!AQ382)/labtown_av20!AQ382)/10)*100</f>
        <v>0.18675255222241557</v>
      </c>
      <c r="AZ382">
        <f>(((AR382-labtown_av20!AR382)/labtown_av20!AR382)/10)*100</f>
        <v>0.10885992398004984</v>
      </c>
      <c r="BA382">
        <f>(((AS382-labtown_av20!AS382)/labtown_av20!AS382)/10)*100</f>
        <v>0.30471829928762323</v>
      </c>
    </row>
    <row r="383" spans="1:53" x14ac:dyDescent="0.35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0.45563919585926299</v>
      </c>
      <c r="K383">
        <v>0.44750278164749197</v>
      </c>
      <c r="L383">
        <v>15</v>
      </c>
      <c r="M383">
        <v>0.46493795495843199</v>
      </c>
      <c r="N383">
        <f t="shared" si="101"/>
        <v>0.84908686305819248</v>
      </c>
      <c r="O383">
        <f t="shared" si="102"/>
        <v>1.6745434315290963</v>
      </c>
      <c r="P383">
        <f t="shared" si="97"/>
        <v>1.3903678733081872</v>
      </c>
      <c r="Q383">
        <f t="shared" si="98"/>
        <v>-0.54475027816474919</v>
      </c>
      <c r="R383">
        <f t="shared" si="99"/>
        <v>-1.0069169108930789</v>
      </c>
      <c r="S383">
        <f t="shared" si="111"/>
        <v>2.3375114090789699</v>
      </c>
      <c r="T383">
        <f t="shared" si="111"/>
        <v>5.3363581798994737</v>
      </c>
      <c r="U383">
        <f t="shared" si="111"/>
        <v>4.0163272808647648</v>
      </c>
      <c r="V383">
        <f t="shared" si="111"/>
        <v>0.57998660057539742</v>
      </c>
      <c r="W383">
        <f t="shared" si="111"/>
        <v>0.36534363195086478</v>
      </c>
      <c r="X383">
        <f t="shared" si="103"/>
        <v>12.635527102369471</v>
      </c>
      <c r="Y383">
        <f t="shared" si="104"/>
        <v>2.536512457609057</v>
      </c>
      <c r="Z383">
        <f t="shared" si="114"/>
        <v>0.18499516404350314</v>
      </c>
      <c r="AA383">
        <f t="shared" si="114"/>
        <v>0.42232968491664868</v>
      </c>
      <c r="AB383">
        <f t="shared" si="114"/>
        <v>0.31785989205876541</v>
      </c>
      <c r="AC383">
        <f t="shared" si="114"/>
        <v>4.5901258877173057E-2</v>
      </c>
      <c r="AD383">
        <f t="shared" si="114"/>
        <v>2.8914000103909706E-2</v>
      </c>
      <c r="AE383">
        <f t="shared" si="107"/>
        <v>1</v>
      </c>
      <c r="AF383" s="17">
        <f t="shared" si="105"/>
        <v>9.8021073208252112</v>
      </c>
      <c r="AG383">
        <f t="shared" si="108"/>
        <v>106688.22138221291</v>
      </c>
      <c r="AH383">
        <f t="shared" si="113"/>
        <v>0.2000547676943521</v>
      </c>
      <c r="AI383">
        <f t="shared" si="112"/>
        <v>3.7009164567301578E-2</v>
      </c>
      <c r="AJ383">
        <f t="shared" si="112"/>
        <v>8.4489067006429067E-2</v>
      </c>
      <c r="AK383">
        <f t="shared" si="112"/>
        <v>6.3589386865168143E-2</v>
      </c>
      <c r="AL383">
        <f t="shared" si="112"/>
        <v>9.1827656815511721E-3</v>
      </c>
      <c r="AM383">
        <f t="shared" si="112"/>
        <v>5.7843835739021287E-3</v>
      </c>
      <c r="AO383" s="32">
        <f t="shared" si="110"/>
        <v>239.42036103781535</v>
      </c>
      <c r="AP383">
        <f t="shared" si="110"/>
        <v>546.57821009825409</v>
      </c>
      <c r="AQ383">
        <f t="shared" si="110"/>
        <v>411.37361892473353</v>
      </c>
      <c r="AR383">
        <f t="shared" si="110"/>
        <v>59.405314886386343</v>
      </c>
      <c r="AS383" s="33">
        <f t="shared" si="110"/>
        <v>37.420439500232483</v>
      </c>
      <c r="AW383">
        <f>(((AO383-labtown_av20!AO383)/labtown_av20!AO383)/10)*100</f>
        <v>0.2945530107733958</v>
      </c>
      <c r="AX383">
        <f>(((AP383-labtown_av20!AP383)/labtown_av20!AP383)/10)*100</f>
        <v>0.29455301077339457</v>
      </c>
      <c r="AY383">
        <f>(((AQ383-labtown_av20!AQ383)/labtown_av20!AQ383)/10)*100</f>
        <v>0.26945542965571706</v>
      </c>
      <c r="AZ383">
        <f>(((AR383-labtown_av20!AR383)/labtown_av20!AR383)/10)*100</f>
        <v>0.2527577106752133</v>
      </c>
      <c r="BA383">
        <f>(((AS383-labtown_av20!AS383)/labtown_av20!AS383)/10)*100</f>
        <v>0.29455301077339535</v>
      </c>
    </row>
    <row r="384" spans="1:53" x14ac:dyDescent="0.35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2.3504043441500602</v>
      </c>
      <c r="K384">
        <v>2.3084328380045132</v>
      </c>
      <c r="L384">
        <v>15</v>
      </c>
      <c r="M384">
        <v>2.3983717797449602</v>
      </c>
      <c r="N384">
        <f t="shared" si="101"/>
        <v>-1.8577204916429273</v>
      </c>
      <c r="O384">
        <f t="shared" si="102"/>
        <v>0.32113975417853635</v>
      </c>
      <c r="P384">
        <f t="shared" si="97"/>
        <v>1.1839738125122261</v>
      </c>
      <c r="Q384">
        <f t="shared" si="98"/>
        <v>-0.73084328380045127</v>
      </c>
      <c r="R384">
        <f t="shared" si="99"/>
        <v>-1.0877637404455771</v>
      </c>
      <c r="S384">
        <f t="shared" si="111"/>
        <v>0.15602789218719851</v>
      </c>
      <c r="T384">
        <f t="shared" si="111"/>
        <v>1.3786982462714017</v>
      </c>
      <c r="U384">
        <f t="shared" si="111"/>
        <v>3.2673322051003915</v>
      </c>
      <c r="V384">
        <f t="shared" si="111"/>
        <v>0.48150277534679636</v>
      </c>
      <c r="W384">
        <f t="shared" si="111"/>
        <v>0.3369692023654221</v>
      </c>
      <c r="X384">
        <f t="shared" si="103"/>
        <v>5.6205303212712101</v>
      </c>
      <c r="Y384">
        <f t="shared" si="104"/>
        <v>1.7264260226691894</v>
      </c>
      <c r="Z384">
        <f t="shared" si="114"/>
        <v>2.776035058412589E-2</v>
      </c>
      <c r="AA384">
        <f t="shared" si="114"/>
        <v>0.24529682564893235</v>
      </c>
      <c r="AB384">
        <f t="shared" si="114"/>
        <v>0.58132098188937631</v>
      </c>
      <c r="AC384">
        <f t="shared" si="114"/>
        <v>8.5668566456179818E-2</v>
      </c>
      <c r="AD384">
        <f t="shared" si="114"/>
        <v>5.9953275421385663E-2</v>
      </c>
      <c r="AE384">
        <f t="shared" si="107"/>
        <v>1</v>
      </c>
      <c r="AF384" s="18">
        <f t="shared" si="105"/>
        <v>9.9154847935456214</v>
      </c>
      <c r="AG384">
        <f t="shared" si="108"/>
        <v>67777.32709777345</v>
      </c>
      <c r="AH384">
        <f t="shared" si="113"/>
        <v>0.13163387062488047</v>
      </c>
      <c r="AI384">
        <f t="shared" si="112"/>
        <v>3.6542023972921524E-3</v>
      </c>
      <c r="AJ384">
        <f t="shared" si="112"/>
        <v>3.228937061216542E-2</v>
      </c>
      <c r="AK384">
        <f t="shared" si="112"/>
        <v>7.6521530921554642E-2</v>
      </c>
      <c r="AL384">
        <f t="shared" si="112"/>
        <v>1.1276884993511749E-2</v>
      </c>
      <c r="AM384">
        <f t="shared" si="112"/>
        <v>7.8918817003565071E-3</v>
      </c>
      <c r="AO384" s="34">
        <f t="shared" si="110"/>
        <v>23.639832660203378</v>
      </c>
      <c r="AP384" s="35">
        <f t="shared" si="110"/>
        <v>208.88698407633726</v>
      </c>
      <c r="AQ384" s="35">
        <f t="shared" si="110"/>
        <v>495.0344806375827</v>
      </c>
      <c r="AR384" s="35">
        <f t="shared" si="110"/>
        <v>72.952629655248714</v>
      </c>
      <c r="AS384" s="36">
        <f t="shared" si="110"/>
        <v>51.054304739331464</v>
      </c>
      <c r="AT384">
        <f>SUM(AO365:AS384)</f>
        <v>5989.893604354218</v>
      </c>
      <c r="AU384">
        <f>C384*0.5</f>
        <v>6469.2182014113496</v>
      </c>
      <c r="AW384">
        <f>(((AO384-labtown_av20!AO384)/labtown_av20!AO384)/10)*100</f>
        <v>0.37530984068904055</v>
      </c>
      <c r="AX384">
        <f>(((AP384-labtown_av20!AP384)/labtown_av20!AP384)/10)*100</f>
        <v>0.37530984068904005</v>
      </c>
      <c r="AY384">
        <f>(((AQ384-labtown_av20!AQ384)/labtown_av20!AQ384)/10)*100</f>
        <v>0.24548866023794921</v>
      </c>
      <c r="AZ384">
        <f>(((AR384-labtown_av20!AR384)/labtown_av20!AR384)/10)*100</f>
        <v>0.15984490482679925</v>
      </c>
      <c r="BA384">
        <f>(((AS384-labtown_av20!AS384)/labtown_av20!AS384)/10)*100</f>
        <v>0.37530984068904044</v>
      </c>
    </row>
    <row r="385" spans="1:53" x14ac:dyDescent="0.35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37.849595178696198</v>
      </c>
      <c r="K385">
        <v>37.173709550505116</v>
      </c>
      <c r="L385">
        <v>45.059041879400098</v>
      </c>
      <c r="M385">
        <v>38.622035896628802</v>
      </c>
      <c r="N385">
        <f t="shared" si="101"/>
        <v>-52.570850255280114</v>
      </c>
      <c r="O385">
        <f t="shared" si="102"/>
        <v>-25.035425127640057</v>
      </c>
      <c r="P385">
        <f t="shared" si="97"/>
        <v>-2.6329023319651164</v>
      </c>
      <c r="Q385">
        <f t="shared" si="98"/>
        <v>-4.2173709550505123</v>
      </c>
      <c r="R385">
        <f t="shared" si="99"/>
        <v>-4.4079260164631</v>
      </c>
      <c r="S385">
        <f t="shared" si="111"/>
        <v>1.4749246202681548E-23</v>
      </c>
      <c r="T385">
        <f t="shared" si="111"/>
        <v>1.3404573950301314E-11</v>
      </c>
      <c r="U385">
        <f t="shared" si="111"/>
        <v>7.1869569897907395E-2</v>
      </c>
      <c r="V385">
        <f t="shared" si="111"/>
        <v>1.4737338744161372E-2</v>
      </c>
      <c r="W385">
        <f t="shared" si="111"/>
        <v>1.2180414129930362E-2</v>
      </c>
      <c r="X385">
        <f t="shared" si="103"/>
        <v>9.8787322785403697E-2</v>
      </c>
      <c r="Y385">
        <f t="shared" si="104"/>
        <v>-2.3147859943496161</v>
      </c>
      <c r="Z385">
        <f t="shared" si="114"/>
        <v>1.4930302580141206E-22</v>
      </c>
      <c r="AA385">
        <f t="shared" si="114"/>
        <v>1.356912362066958E-10</v>
      </c>
      <c r="AB385">
        <f t="shared" si="114"/>
        <v>0.72751814576481744</v>
      </c>
      <c r="AC385">
        <f t="shared" si="114"/>
        <v>0.14918248949994711</v>
      </c>
      <c r="AD385">
        <f t="shared" si="114"/>
        <v>0.12329936459954431</v>
      </c>
      <c r="AE385">
        <f t="shared" si="107"/>
        <v>1.0000000000000002</v>
      </c>
      <c r="AF385" s="16">
        <f t="shared" si="105"/>
        <v>9.3332106495075688</v>
      </c>
      <c r="AG385">
        <f t="shared" si="108"/>
        <v>2236.9317545839704</v>
      </c>
      <c r="AH385">
        <f>AG385/C409</f>
        <v>7.3449417800133714E-3</v>
      </c>
      <c r="AI385">
        <f t="shared" si="112"/>
        <v>1.0966220320912057E-24</v>
      </c>
      <c r="AJ385">
        <f t="shared" si="112"/>
        <v>9.966442299962231E-13</v>
      </c>
      <c r="AK385">
        <f t="shared" si="112"/>
        <v>5.3435784245458653E-3</v>
      </c>
      <c r="AL385">
        <f t="shared" si="112"/>
        <v>1.0957366999745676E-3</v>
      </c>
      <c r="AM385">
        <f t="shared" si="112"/>
        <v>9.056266544962947E-4</v>
      </c>
      <c r="AO385" s="29">
        <f t="shared" si="110"/>
        <v>9.2165284979870895E-21</v>
      </c>
      <c r="AP385" s="30">
        <f t="shared" si="110"/>
        <v>8.3762679203135204E-9</v>
      </c>
      <c r="AQ385" s="30">
        <f t="shared" si="110"/>
        <v>44.909952007019207</v>
      </c>
      <c r="AR385" s="30">
        <f t="shared" si="110"/>
        <v>9.2090877495392238</v>
      </c>
      <c r="AS385" s="31">
        <f t="shared" si="110"/>
        <v>7.6113133107356843</v>
      </c>
      <c r="AW385">
        <f>(((AO385-labtown_av20!AO385)/labtown_av20!AO385)/10)*100</f>
        <v>0.96615163636421075</v>
      </c>
      <c r="AX385">
        <f>(((AP385-labtown_av20!AP385)/labtown_av20!AP385)/10)*100</f>
        <v>0.96615163636421009</v>
      </c>
      <c r="AY385">
        <f>(((AQ385-labtown_av20!AQ385)/labtown_av20!AQ385)/10)*100</f>
        <v>-1.0464713577169382</v>
      </c>
      <c r="AZ385">
        <f>(((AR385-labtown_av20!AR385)/labtown_av20!AR385)/10)*100</f>
        <v>-2.1785450623806364</v>
      </c>
      <c r="BA385">
        <f>(((AS385-labtown_av20!AS385)/labtown_av20!AS385)/10)*100</f>
        <v>0.96615163636421153</v>
      </c>
    </row>
    <row r="386" spans="1:53" x14ac:dyDescent="0.35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33.4341110642563</v>
      </c>
      <c r="K386">
        <v>32.837073366680222</v>
      </c>
      <c r="L386">
        <v>39.802513171733601</v>
      </c>
      <c r="M386">
        <v>34.116439861486</v>
      </c>
      <c r="N386">
        <f t="shared" si="101"/>
        <v>-46.263015806080318</v>
      </c>
      <c r="O386">
        <f t="shared" si="102"/>
        <v>-21.881507903040159</v>
      </c>
      <c r="P386">
        <f t="shared" si="97"/>
        <v>-2.1519299552136282</v>
      </c>
      <c r="Q386">
        <f t="shared" si="98"/>
        <v>-3.7837073366680225</v>
      </c>
      <c r="R386">
        <f t="shared" si="99"/>
        <v>-3.9182091685019977</v>
      </c>
      <c r="S386">
        <f t="shared" si="111"/>
        <v>8.0951988129298992E-21</v>
      </c>
      <c r="T386">
        <f t="shared" si="111"/>
        <v>3.1403775354121427E-10</v>
      </c>
      <c r="U386">
        <f t="shared" si="111"/>
        <v>0.11625956536225654</v>
      </c>
      <c r="V386">
        <f t="shared" si="111"/>
        <v>2.2738236672142219E-2</v>
      </c>
      <c r="W386">
        <f t="shared" si="111"/>
        <v>1.9876658636758013E-2</v>
      </c>
      <c r="X386">
        <f t="shared" si="103"/>
        <v>0.15887446098519453</v>
      </c>
      <c r="Y386">
        <f t="shared" si="104"/>
        <v>-1.8396409421757123</v>
      </c>
      <c r="Z386">
        <f t="shared" si="114"/>
        <v>5.0953430543404259E-20</v>
      </c>
      <c r="AA386">
        <f t="shared" si="114"/>
        <v>1.976640874775206E-9</v>
      </c>
      <c r="AB386">
        <f t="shared" si="114"/>
        <v>0.73177000659086888</v>
      </c>
      <c r="AC386">
        <f t="shared" si="114"/>
        <v>0.14312077933193548</v>
      </c>
      <c r="AD386">
        <f t="shared" si="114"/>
        <v>0.12510921210055476</v>
      </c>
      <c r="AE386">
        <f t="shared" si="107"/>
        <v>1</v>
      </c>
      <c r="AF386" s="17">
        <f t="shared" si="105"/>
        <v>8.8419653060436207</v>
      </c>
      <c r="AG386">
        <f t="shared" si="108"/>
        <v>1908.7744130452961</v>
      </c>
      <c r="AH386">
        <f t="shared" ref="AH386:AH404" si="115">AG386/C410</f>
        <v>9.4417244007955741E-3</v>
      </c>
      <c r="AI386">
        <f t="shared" si="112"/>
        <v>4.8108824846590244E-22</v>
      </c>
      <c r="AJ386">
        <f t="shared" si="112"/>
        <v>1.8662898378974971E-11</v>
      </c>
      <c r="AK386">
        <f t="shared" si="112"/>
        <v>6.9091707269993445E-3</v>
      </c>
      <c r="AL386">
        <f t="shared" si="112"/>
        <v>1.3513069544792142E-3</v>
      </c>
      <c r="AM386">
        <f t="shared" si="112"/>
        <v>1.1812467006541167E-3</v>
      </c>
      <c r="AO386" s="32">
        <f t="shared" si="110"/>
        <v>4.0432924218906375E-18</v>
      </c>
      <c r="AP386">
        <f t="shared" si="110"/>
        <v>1.5685179554239898E-7</v>
      </c>
      <c r="AQ386">
        <f t="shared" si="110"/>
        <v>58.067927726580194</v>
      </c>
      <c r="AR386">
        <f t="shared" si="110"/>
        <v>11.3570206425052</v>
      </c>
      <c r="AS386" s="33">
        <f t="shared" si="110"/>
        <v>9.9277541040926529</v>
      </c>
      <c r="AW386">
        <f>(((AO386-labtown_av20!AO386)/labtown_av20!AO386)/10)*100</f>
        <v>0.85985382111561071</v>
      </c>
      <c r="AX386">
        <f>(((AP386-labtown_av20!AP386)/labtown_av20!AP386)/10)*100</f>
        <v>0.85985382111561459</v>
      </c>
      <c r="AY386">
        <f>(((AQ386-labtown_av20!AQ386)/labtown_av20!AQ386)/10)*100</f>
        <v>-0.92102278417270333</v>
      </c>
      <c r="AZ386">
        <f>(((AR386-labtown_av20!AR386)/labtown_av20!AR386)/10)*100</f>
        <v>-1.9428974616976673</v>
      </c>
      <c r="BA386">
        <f>(((AS386-labtown_av20!AS386)/labtown_av20!AS386)/10)*100</f>
        <v>0.8598538211156147</v>
      </c>
    </row>
    <row r="387" spans="1:53" x14ac:dyDescent="0.35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29.395349103394601</v>
      </c>
      <c r="K387">
        <v>28.870432155119722</v>
      </c>
      <c r="L387">
        <v>34.994463218326899</v>
      </c>
      <c r="M387">
        <v>29.995254187137402</v>
      </c>
      <c r="N387">
        <f t="shared" si="101"/>
        <v>-40.493355861992278</v>
      </c>
      <c r="O387">
        <f t="shared" si="102"/>
        <v>-18.996677930996139</v>
      </c>
      <c r="P387">
        <f t="shared" si="97"/>
        <v>-1.7119933844769133</v>
      </c>
      <c r="Q387">
        <f t="shared" si="98"/>
        <v>-3.3870432155119725</v>
      </c>
      <c r="R387">
        <f t="shared" si="99"/>
        <v>-3.4752523971772966</v>
      </c>
      <c r="S387">
        <f t="shared" si="111"/>
        <v>2.5939344400888063E-18</v>
      </c>
      <c r="T387">
        <f t="shared" si="111"/>
        <v>5.6214402648113795E-9</v>
      </c>
      <c r="U387">
        <f t="shared" si="111"/>
        <v>0.18050561665756357</v>
      </c>
      <c r="V387">
        <f t="shared" si="111"/>
        <v>3.3808493688185802E-2</v>
      </c>
      <c r="W387">
        <f t="shared" si="111"/>
        <v>3.0954020129834538E-2</v>
      </c>
      <c r="X387">
        <f t="shared" si="103"/>
        <v>0.24526813609702416</v>
      </c>
      <c r="Y387">
        <f t="shared" si="104"/>
        <v>-1.4054032338435749</v>
      </c>
      <c r="Z387">
        <f t="shared" si="114"/>
        <v>1.057591288198434E-17</v>
      </c>
      <c r="AA387">
        <f t="shared" si="114"/>
        <v>2.2919570206982074E-8</v>
      </c>
      <c r="AB387">
        <f t="shared" si="114"/>
        <v>0.73595216863456903</v>
      </c>
      <c r="AC387">
        <f t="shared" si="114"/>
        <v>0.13784299186263518</v>
      </c>
      <c r="AD387">
        <f t="shared" si="114"/>
        <v>0.12620481658322555</v>
      </c>
      <c r="AE387">
        <f t="shared" si="107"/>
        <v>1</v>
      </c>
      <c r="AF387" s="17">
        <f t="shared" si="105"/>
        <v>9.3885152670662713</v>
      </c>
      <c r="AG387">
        <f t="shared" si="108"/>
        <v>4468.1646183905914</v>
      </c>
      <c r="AH387">
        <f t="shared" si="115"/>
        <v>1.1667358027190532E-2</v>
      </c>
      <c r="AI387">
        <f t="shared" si="112"/>
        <v>1.2339296205848775E-19</v>
      </c>
      <c r="AJ387">
        <f t="shared" si="112"/>
        <v>2.6741083143418925E-10</v>
      </c>
      <c r="AK387">
        <f t="shared" si="112"/>
        <v>8.5866174423468184E-3</v>
      </c>
      <c r="AL387">
        <f t="shared" si="112"/>
        <v>1.6082635376004758E-3</v>
      </c>
      <c r="AM387">
        <f t="shared" si="112"/>
        <v>1.4724767798324054E-3</v>
      </c>
      <c r="AO387" s="32">
        <f t="shared" si="110"/>
        <v>1.0370526197566921E-15</v>
      </c>
      <c r="AP387">
        <f t="shared" si="110"/>
        <v>2.2474466830506351E-6</v>
      </c>
      <c r="AQ387">
        <f t="shared" si="110"/>
        <v>72.165980659524564</v>
      </c>
      <c r="AR387">
        <f t="shared" si="110"/>
        <v>13.516604894671245</v>
      </c>
      <c r="AS387" s="33">
        <f t="shared" si="110"/>
        <v>12.375388973418803</v>
      </c>
      <c r="AW387">
        <f>(((AO387-labtown_av20!AO387)/labtown_av20!AO387)/10)*100</f>
        <v>0.75476225762267535</v>
      </c>
      <c r="AX387">
        <f>(((AP387-labtown_av20!AP387)/labtown_av20!AP387)/10)*100</f>
        <v>0.75476225762267468</v>
      </c>
      <c r="AY387">
        <f>(((AQ387-labtown_av20!AQ387)/labtown_av20!AQ387)/10)*100</f>
        <v>-0.81222705217522018</v>
      </c>
      <c r="AZ387">
        <f>(((AR387-labtown_av20!AR387)/labtown_av20!AR387)/10)*100</f>
        <v>-1.7278853055806829</v>
      </c>
      <c r="BA387">
        <f>(((AS387-labtown_av20!AS387)/labtown_av20!AS387)/10)*100</f>
        <v>0.75476225762267413</v>
      </c>
    </row>
    <row r="388" spans="1:53" x14ac:dyDescent="0.35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32.330261012307503</v>
      </c>
      <c r="K388">
        <v>31.752934922802062</v>
      </c>
      <c r="L388">
        <v>38.488405967032698</v>
      </c>
      <c r="M388">
        <v>32.9900622574566</v>
      </c>
      <c r="N388">
        <f t="shared" si="101"/>
        <v>-44.686087160439229</v>
      </c>
      <c r="O388">
        <f t="shared" si="102"/>
        <v>-21.093043580219614</v>
      </c>
      <c r="P388">
        <f t="shared" si="97"/>
        <v>-2.0316891459834991</v>
      </c>
      <c r="Q388">
        <f t="shared" si="98"/>
        <v>-3.6752934922802063</v>
      </c>
      <c r="R388">
        <f t="shared" si="99"/>
        <v>-3.816643334368075</v>
      </c>
      <c r="S388">
        <f t="shared" si="111"/>
        <v>3.9181307847067378E-20</v>
      </c>
      <c r="T388">
        <f t="shared" si="111"/>
        <v>6.9088786805049774E-10</v>
      </c>
      <c r="U388">
        <f t="shared" si="111"/>
        <v>0.13111386353918761</v>
      </c>
      <c r="V388">
        <f t="shared" si="111"/>
        <v>2.5341966759559378E-2</v>
      </c>
      <c r="W388">
        <f t="shared" si="111"/>
        <v>2.2001528860747029E-2</v>
      </c>
      <c r="X388">
        <f t="shared" si="103"/>
        <v>0.17845735985038189</v>
      </c>
      <c r="Y388">
        <f t="shared" si="104"/>
        <v>-1.7234055866889257</v>
      </c>
      <c r="Z388">
        <f t="shared" si="114"/>
        <v>2.1955557271449533E-19</v>
      </c>
      <c r="AA388">
        <f t="shared" si="114"/>
        <v>3.8714450815014638E-9</v>
      </c>
      <c r="AB388">
        <f t="shared" si="114"/>
        <v>0.73470695548288445</v>
      </c>
      <c r="AC388">
        <f t="shared" si="114"/>
        <v>0.14200572495752489</v>
      </c>
      <c r="AD388">
        <f t="shared" si="114"/>
        <v>0.12328731568814559</v>
      </c>
      <c r="AE388">
        <f t="shared" si="107"/>
        <v>1</v>
      </c>
      <c r="AF388" s="17">
        <f t="shared" si="105"/>
        <v>8.8928132015222179</v>
      </c>
      <c r="AG388">
        <f t="shared" si="108"/>
        <v>2178.5815760751766</v>
      </c>
      <c r="AH388">
        <f t="shared" si="115"/>
        <v>8.7683361878386854E-3</v>
      </c>
      <c r="AI388">
        <f t="shared" si="112"/>
        <v>1.9251370734741573E-21</v>
      </c>
      <c r="AJ388">
        <f t="shared" si="112"/>
        <v>3.3946132007359374E-11</v>
      </c>
      <c r="AK388">
        <f t="shared" si="112"/>
        <v>6.442157585217362E-3</v>
      </c>
      <c r="AL388">
        <f t="shared" si="112"/>
        <v>1.2451539370253327E-3</v>
      </c>
      <c r="AM388">
        <f t="shared" si="112"/>
        <v>1.081024631649859E-3</v>
      </c>
      <c r="AO388" s="32">
        <f t="shared" si="110"/>
        <v>1.6179759462219477E-17</v>
      </c>
      <c r="AP388">
        <f t="shared" si="110"/>
        <v>2.8529929536947188E-7</v>
      </c>
      <c r="AQ388">
        <f t="shared" si="110"/>
        <v>54.142929136172391</v>
      </c>
      <c r="AR388">
        <f t="shared" si="110"/>
        <v>10.464860644000217</v>
      </c>
      <c r="AS388" s="33">
        <f t="shared" si="110"/>
        <v>9.0854405921677479</v>
      </c>
      <c r="AW388">
        <f>(((AO388-labtown_av20!AO388)/labtown_av20!AO388)/10)*100</f>
        <v>0.79489642368460356</v>
      </c>
      <c r="AX388">
        <f>(((AP388-labtown_av20!AP388)/labtown_av20!AP388)/10)*100</f>
        <v>0.794896423684607</v>
      </c>
      <c r="AY388">
        <f>(((AQ388-labtown_av20!AQ388)/labtown_av20!AQ388)/10)*100</f>
        <v>-0.92180265853732068</v>
      </c>
      <c r="AZ388">
        <f>(((AR388-labtown_av20!AR388)/labtown_av20!AR388)/10)*100</f>
        <v>-1.9117659087973422</v>
      </c>
      <c r="BA388">
        <f>(((AS388-labtown_av20!AS388)/labtown_av20!AS388)/10)*100</f>
        <v>0.79489642368460356</v>
      </c>
    </row>
    <row r="389" spans="1:53" x14ac:dyDescent="0.35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27.448616220917799</v>
      </c>
      <c r="K389">
        <v>26.958462359830104</v>
      </c>
      <c r="L389">
        <v>32.676924072521203</v>
      </c>
      <c r="M389">
        <v>28.008792062161</v>
      </c>
      <c r="N389">
        <f t="shared" si="101"/>
        <v>-37.712308887025436</v>
      </c>
      <c r="O389">
        <f t="shared" si="102"/>
        <v>-17.606154443512718</v>
      </c>
      <c r="P389">
        <f t="shared" ref="P389:P404" si="116">$P$2+$J$2*J389+$K$2*K389+$F$2*G389</f>
        <v>-1.4999385526356963</v>
      </c>
      <c r="Q389">
        <f t="shared" ref="Q389:Q404" si="117">$Q$2+$K$3*K389</f>
        <v>-3.1958462359830104</v>
      </c>
      <c r="R389">
        <f t="shared" ref="R389:R404" si="118">$R$2+$L$2*L389+$M$2*M389+$I$2*I389</f>
        <v>-3.2771659444835364</v>
      </c>
      <c r="S389">
        <f t="shared" si="111"/>
        <v>4.1855482287704487E-17</v>
      </c>
      <c r="T389">
        <f t="shared" si="111"/>
        <v>2.2581057552565848E-8</v>
      </c>
      <c r="U389">
        <f t="shared" si="111"/>
        <v>0.22314387132992128</v>
      </c>
      <c r="V389">
        <f t="shared" si="111"/>
        <v>4.0931872692452624E-2</v>
      </c>
      <c r="W389">
        <f t="shared" si="111"/>
        <v>3.7735048631456686E-2</v>
      </c>
      <c r="X389">
        <f t="shared" si="103"/>
        <v>0.30181081523488817</v>
      </c>
      <c r="Y389">
        <f t="shared" si="104"/>
        <v>-1.1979548975221239</v>
      </c>
      <c r="Z389">
        <f t="shared" si="114"/>
        <v>1.3868118760134528E-16</v>
      </c>
      <c r="AA389">
        <f t="shared" si="114"/>
        <v>7.4818583074936686E-8</v>
      </c>
      <c r="AB389">
        <f t="shared" si="114"/>
        <v>0.73935014938499366</v>
      </c>
      <c r="AC389">
        <f t="shared" si="114"/>
        <v>0.1356209606358767</v>
      </c>
      <c r="AD389">
        <f t="shared" si="114"/>
        <v>0.12502881516054651</v>
      </c>
      <c r="AE389">
        <f t="shared" si="107"/>
        <v>1</v>
      </c>
      <c r="AF389" s="17">
        <f t="shared" si="105"/>
        <v>9.595459734844523</v>
      </c>
      <c r="AG389">
        <f t="shared" si="108"/>
        <v>6354.3271870004364</v>
      </c>
      <c r="AH389">
        <f t="shared" si="115"/>
        <v>1.2529171838850281E-2</v>
      </c>
      <c r="AI389">
        <f t="shared" si="112"/>
        <v>1.737560430273088E-18</v>
      </c>
      <c r="AJ389">
        <f t="shared" si="112"/>
        <v>9.3741488408517704E-10</v>
      </c>
      <c r="AK389">
        <f t="shared" si="112"/>
        <v>9.2634450707242116E-3</v>
      </c>
      <c r="AL389">
        <f t="shared" si="112"/>
        <v>1.6992183207568488E-3</v>
      </c>
      <c r="AM389">
        <f t="shared" si="112"/>
        <v>1.5665075099543363E-3</v>
      </c>
      <c r="AO389" s="32">
        <f t="shared" si="110"/>
        <v>1.460327693038245E-14</v>
      </c>
      <c r="AP389">
        <f t="shared" si="110"/>
        <v>7.878476576959506E-6</v>
      </c>
      <c r="AQ389">
        <f t="shared" si="110"/>
        <v>77.854359100426109</v>
      </c>
      <c r="AR389">
        <f t="shared" si="110"/>
        <v>14.28103176779395</v>
      </c>
      <c r="AS389" s="33">
        <f t="shared" si="110"/>
        <v>13.165667554820887</v>
      </c>
      <c r="AW389">
        <f>(((AO389-labtown_av20!AO389)/labtown_av20!AO389)/10)*100</f>
        <v>0.70990496070107689</v>
      </c>
      <c r="AX389">
        <f>(((AP389-labtown_av20!AP389)/labtown_av20!AP389)/10)*100</f>
        <v>0.70990496070107756</v>
      </c>
      <c r="AY389">
        <f>(((AQ389-labtown_av20!AQ389)/labtown_av20!AQ389)/10)*100</f>
        <v>-0.75463030936617237</v>
      </c>
      <c r="AZ389">
        <f>(((AR389-labtown_av20!AR389)/labtown_av20!AR389)/10)*100</f>
        <v>-1.6179536433098762</v>
      </c>
      <c r="BA389">
        <f>(((AS389-labtown_av20!AS389)/labtown_av20!AS389)/10)*100</f>
        <v>0.70990496070107589</v>
      </c>
    </row>
    <row r="390" spans="1:53" x14ac:dyDescent="0.35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25.020759626063001</v>
      </c>
      <c r="K390">
        <v>24.573960347026091</v>
      </c>
      <c r="L390">
        <v>29.786618602455899</v>
      </c>
      <c r="M390">
        <v>25.531387373533601</v>
      </c>
      <c r="N390">
        <f t="shared" ref="N390:N404" si="119">$N$2+$G$2*60*H390/$N$3</f>
        <v>-34.243942322947078</v>
      </c>
      <c r="O390">
        <f t="shared" ref="O390:O404" si="120">$O$2+$H$2*60*H390/$O$3</f>
        <v>-15.871971161473539</v>
      </c>
      <c r="P390">
        <f t="shared" si="116"/>
        <v>-1.2354756021247157</v>
      </c>
      <c r="Q390">
        <f t="shared" si="117"/>
        <v>-2.9573960347026094</v>
      </c>
      <c r="R390">
        <f t="shared" si="118"/>
        <v>-3.0016163460285883</v>
      </c>
      <c r="S390">
        <f t="shared" si="111"/>
        <v>1.342903514855484E-15</v>
      </c>
      <c r="T390">
        <f t="shared" si="111"/>
        <v>1.2790587930011036E-7</v>
      </c>
      <c r="U390">
        <f t="shared" si="111"/>
        <v>0.29069647362474499</v>
      </c>
      <c r="V390">
        <f t="shared" si="111"/>
        <v>5.1954027669970468E-2</v>
      </c>
      <c r="W390">
        <f t="shared" si="111"/>
        <v>4.9706660238818534E-2</v>
      </c>
      <c r="X390">
        <f t="shared" ref="X390:X404" si="121">SUM(S390:W390)</f>
        <v>0.39235728943941467</v>
      </c>
      <c r="Y390">
        <f t="shared" ref="Y390:Y404" si="122">LN(X390)</f>
        <v>-0.93558240166085171</v>
      </c>
      <c r="Z390">
        <f t="shared" si="114"/>
        <v>3.4226546849025643E-15</v>
      </c>
      <c r="AA390">
        <f t="shared" si="114"/>
        <v>3.2599338088724557E-7</v>
      </c>
      <c r="AB390">
        <f t="shared" si="114"/>
        <v>0.74089734394913664</v>
      </c>
      <c r="AC390">
        <f t="shared" si="114"/>
        <v>0.13241509478312594</v>
      </c>
      <c r="AD390">
        <f t="shared" si="114"/>
        <v>0.12668723527435297</v>
      </c>
      <c r="AE390">
        <f t="shared" si="107"/>
        <v>0.99999999999999989</v>
      </c>
      <c r="AF390" s="17">
        <f t="shared" ref="AF390:AF404" si="123">$E$2*LN(F390+0.15*E390)</f>
        <v>9.2076776615028511</v>
      </c>
      <c r="AG390">
        <f t="shared" si="108"/>
        <v>5181.0860753904481</v>
      </c>
      <c r="AH390">
        <f t="shared" si="115"/>
        <v>1.4030148246220854E-2</v>
      </c>
      <c r="AI390">
        <f t="shared" si="112"/>
        <v>4.8020352624805302E-17</v>
      </c>
      <c r="AJ390">
        <f t="shared" si="112"/>
        <v>4.573735461134795E-9</v>
      </c>
      <c r="AK390">
        <f t="shared" si="112"/>
        <v>1.0394899570837668E-2</v>
      </c>
      <c r="AL390">
        <f t="shared" si="112"/>
        <v>1.8578034098446425E-3</v>
      </c>
      <c r="AM390">
        <f t="shared" si="112"/>
        <v>1.7774406918030319E-3</v>
      </c>
      <c r="AO390" s="32">
        <f t="shared" si="110"/>
        <v>4.0358567993196941E-13</v>
      </c>
      <c r="AP390">
        <f t="shared" si="110"/>
        <v>3.8439828843687717E-5</v>
      </c>
      <c r="AQ390">
        <f t="shared" si="110"/>
        <v>87.363636079464683</v>
      </c>
      <c r="AR390">
        <f t="shared" si="110"/>
        <v>15.613855612438273</v>
      </c>
      <c r="AS390" s="33">
        <f t="shared" si="110"/>
        <v>14.938449447568695</v>
      </c>
      <c r="AW390">
        <f>(((AO390-labtown_av20!AO390)/labtown_av20!AO390)/10)*100</f>
        <v>0.65006219308314706</v>
      </c>
      <c r="AX390">
        <f>(((AP390-labtown_av20!AP390)/labtown_av20!AP390)/10)*100</f>
        <v>0.65006219308314772</v>
      </c>
      <c r="AY390">
        <f>(((AQ390-labtown_av20!AQ390)/labtown_av20!AQ390)/10)*100</f>
        <v>-0.68593197408393691</v>
      </c>
      <c r="AZ390">
        <f>(((AR390-labtown_av20!AR390)/labtown_av20!AR390)/10)*100</f>
        <v>-1.4821318504213168</v>
      </c>
      <c r="BA390">
        <f>(((AS390-labtown_av20!AS390)/labtown_av20!AS390)/10)*100</f>
        <v>0.65006219308314583</v>
      </c>
    </row>
    <row r="391" spans="1:53" x14ac:dyDescent="0.35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23.412356551062501</v>
      </c>
      <c r="K391">
        <v>22.994278755507732</v>
      </c>
      <c r="L391">
        <v>27.8718530369792</v>
      </c>
      <c r="M391">
        <v>23.8901597459821</v>
      </c>
      <c r="N391">
        <f t="shared" si="119"/>
        <v>-31.946223644375038</v>
      </c>
      <c r="O391">
        <f t="shared" si="120"/>
        <v>-14.723111822187519</v>
      </c>
      <c r="P391">
        <f t="shared" si="116"/>
        <v>-1.0602745528835891</v>
      </c>
      <c r="Q391">
        <f t="shared" si="117"/>
        <v>-2.7994278755507733</v>
      </c>
      <c r="R391">
        <f t="shared" si="118"/>
        <v>-2.8255101191309411</v>
      </c>
      <c r="S391">
        <f t="shared" si="111"/>
        <v>1.3363842653740046E-14</v>
      </c>
      <c r="T391">
        <f t="shared" si="111"/>
        <v>4.0349093226611622E-7</v>
      </c>
      <c r="U391">
        <f t="shared" si="111"/>
        <v>0.34636070294489596</v>
      </c>
      <c r="V391">
        <f t="shared" si="111"/>
        <v>6.0844863503072125E-2</v>
      </c>
      <c r="W391">
        <f t="shared" si="111"/>
        <v>5.9278410064342285E-2</v>
      </c>
      <c r="X391">
        <f t="shared" si="121"/>
        <v>0.46648438000325598</v>
      </c>
      <c r="Y391">
        <f t="shared" si="122"/>
        <v>-0.76253074263526377</v>
      </c>
      <c r="Z391">
        <f t="shared" si="114"/>
        <v>2.8647996002881744E-14</v>
      </c>
      <c r="AA391">
        <f t="shared" si="114"/>
        <v>8.6496129251594647E-7</v>
      </c>
      <c r="AB391">
        <f t="shared" si="114"/>
        <v>0.74249153410555446</v>
      </c>
      <c r="AC391">
        <f t="shared" si="114"/>
        <v>0.13043279927753945</v>
      </c>
      <c r="AD391">
        <f t="shared" si="114"/>
        <v>0.12707480165558499</v>
      </c>
      <c r="AE391">
        <f t="shared" ref="AE391:AE404" si="124">SUM(Z391:AD391)</f>
        <v>1</v>
      </c>
      <c r="AF391" s="17">
        <f t="shared" si="123"/>
        <v>9.0136626232282975</v>
      </c>
      <c r="AG391">
        <f t="shared" si="108"/>
        <v>4816.9253214399723</v>
      </c>
      <c r="AH391">
        <f t="shared" si="115"/>
        <v>1.580778469423216E-2</v>
      </c>
      <c r="AI391">
        <f t="shared" si="112"/>
        <v>4.528613527347781E-16</v>
      </c>
      <c r="AJ391">
        <f t="shared" si="112"/>
        <v>1.3673121880936844E-8</v>
      </c>
      <c r="AK391">
        <f t="shared" si="112"/>
        <v>1.173714630843074E-2</v>
      </c>
      <c r="AL391">
        <f t="shared" si="112"/>
        <v>2.0618536080453435E-3</v>
      </c>
      <c r="AM391">
        <f t="shared" si="112"/>
        <v>2.0087711046337439E-3</v>
      </c>
      <c r="AO391" s="32">
        <f t="shared" si="110"/>
        <v>3.8060602841963798E-12</v>
      </c>
      <c r="AP391">
        <f t="shared" si="110"/>
        <v>1.1491536170561302E-4</v>
      </c>
      <c r="AQ391">
        <f t="shared" si="110"/>
        <v>98.644510388333089</v>
      </c>
      <c r="AR391">
        <f t="shared" si="110"/>
        <v>17.328789666015872</v>
      </c>
      <c r="AS391" s="33">
        <f t="shared" si="110"/>
        <v>16.882659284607655</v>
      </c>
      <c r="AW391">
        <f>(((AO391-labtown_av20!AO391)/labtown_av20!AO391)/10)*100</f>
        <v>0.62770143205470952</v>
      </c>
      <c r="AX391">
        <f>(((AP391-labtown_av20!AP391)/labtown_av20!AP391)/10)*100</f>
        <v>0.62770143205470885</v>
      </c>
      <c r="AY391">
        <f>(((AQ391-labtown_av20!AQ391)/labtown_av20!AQ391)/10)*100</f>
        <v>-0.6250560210863001</v>
      </c>
      <c r="AZ391">
        <f>(((AR391-labtown_av20!AR391)/labtown_av20!AR391)/10)*100</f>
        <v>-1.3770691115593845</v>
      </c>
      <c r="BA391">
        <f>(((AS391-labtown_av20!AS391)/labtown_av20!AS391)/10)*100</f>
        <v>0.62770143205471085</v>
      </c>
    </row>
    <row r="392" spans="1:53" x14ac:dyDescent="0.35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22.937536189927499</v>
      </c>
      <c r="K392">
        <v>22.527937329393101</v>
      </c>
      <c r="L392">
        <v>27.306590702294699</v>
      </c>
      <c r="M392">
        <v>23.4056491733954</v>
      </c>
      <c r="N392">
        <f t="shared" si="119"/>
        <v>-31.267908842753634</v>
      </c>
      <c r="O392">
        <f t="shared" si="120"/>
        <v>-14.383954421376817</v>
      </c>
      <c r="P392">
        <f t="shared" si="116"/>
        <v>-1.008553049259961</v>
      </c>
      <c r="Q392">
        <f t="shared" si="117"/>
        <v>-2.7527937329393102</v>
      </c>
      <c r="R392">
        <f t="shared" si="118"/>
        <v>-2.7538696547528541</v>
      </c>
      <c r="S392">
        <f t="shared" si="111"/>
        <v>2.6334175706904002E-14</v>
      </c>
      <c r="T392">
        <f t="shared" si="111"/>
        <v>5.664061586083454E-7</v>
      </c>
      <c r="U392">
        <f t="shared" si="111"/>
        <v>0.36474636795404114</v>
      </c>
      <c r="V392">
        <f t="shared" si="111"/>
        <v>6.3749513079633127E-2</v>
      </c>
      <c r="W392">
        <f t="shared" si="111"/>
        <v>6.368096047314338E-2</v>
      </c>
      <c r="X392">
        <f t="shared" si="121"/>
        <v>0.49217740791300257</v>
      </c>
      <c r="Y392">
        <f t="shared" si="122"/>
        <v>-0.7089160422960149</v>
      </c>
      <c r="Z392">
        <f t="shared" si="114"/>
        <v>5.350545409747625E-14</v>
      </c>
      <c r="AA392">
        <f t="shared" si="114"/>
        <v>1.1508170621038817E-6</v>
      </c>
      <c r="AB392">
        <f t="shared" si="114"/>
        <v>0.74108718134927842</v>
      </c>
      <c r="AC392">
        <f t="shared" si="114"/>
        <v>0.12952547608788559</v>
      </c>
      <c r="AD392">
        <f t="shared" si="114"/>
        <v>0.12938619174572036</v>
      </c>
      <c r="AE392">
        <f t="shared" si="124"/>
        <v>1</v>
      </c>
      <c r="AF392" s="17">
        <f t="shared" si="123"/>
        <v>9.1967088629451759</v>
      </c>
      <c r="AG392">
        <f t="shared" si="108"/>
        <v>6005.720035602254</v>
      </c>
      <c r="AH392">
        <f t="shared" si="115"/>
        <v>1.6456522637905945E-2</v>
      </c>
      <c r="AI392">
        <f t="shared" si="112"/>
        <v>8.8051371660655527E-16</v>
      </c>
      <c r="AJ392">
        <f t="shared" si="112"/>
        <v>1.8938447034600939E-8</v>
      </c>
      <c r="AK392">
        <f t="shared" si="112"/>
        <v>1.2195717976536308E-2</v>
      </c>
      <c r="AL392">
        <f t="shared" si="112"/>
        <v>2.1315389294258341E-3</v>
      </c>
      <c r="AM392">
        <f t="shared" si="112"/>
        <v>2.1292467934958862E-3</v>
      </c>
      <c r="AO392" s="32">
        <f t="shared" si="110"/>
        <v>7.4002523426393287E-12</v>
      </c>
      <c r="AP392">
        <f t="shared" si="110"/>
        <v>1.5916763633607323E-4</v>
      </c>
      <c r="AQ392">
        <f t="shared" si="110"/>
        <v>102.49856285471007</v>
      </c>
      <c r="AR392">
        <f t="shared" si="110"/>
        <v>17.914457956092015</v>
      </c>
      <c r="AS392" s="33">
        <f t="shared" si="110"/>
        <v>17.895193765239185</v>
      </c>
      <c r="AW392">
        <f>(((AO392-labtown_av20!AO392)/labtown_av20!AO392)/10)*100</f>
        <v>0.6220679483303454</v>
      </c>
      <c r="AX392">
        <f>(((AP392-labtown_av20!AP392)/labtown_av20!AP392)/10)*100</f>
        <v>0.62206794833034407</v>
      </c>
      <c r="AY392">
        <f>(((AQ392-labtown_av20!AQ392)/labtown_av20!AQ392)/10)*100</f>
        <v>-0.60616088817799174</v>
      </c>
      <c r="AZ392">
        <f>(((AR392-labtown_av20!AR392)/labtown_av20!AR392)/10)*100</f>
        <v>-1.345025099225303</v>
      </c>
      <c r="BA392">
        <f>(((AS392-labtown_av20!AS392)/labtown_av20!AS392)/10)*100</f>
        <v>0.62206794833034385</v>
      </c>
    </row>
    <row r="393" spans="1:53" x14ac:dyDescent="0.35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21.354033211751801</v>
      </c>
      <c r="K393">
        <v>20.972711190113433</v>
      </c>
      <c r="L393">
        <v>25.421468109228499</v>
      </c>
      <c r="M393">
        <v>21.789829807910099</v>
      </c>
      <c r="N393">
        <f t="shared" si="119"/>
        <v>-29.005761731074198</v>
      </c>
      <c r="O393">
        <f t="shared" si="120"/>
        <v>-13.252880865537099</v>
      </c>
      <c r="P393">
        <f t="shared" si="116"/>
        <v>-0.83606433199439611</v>
      </c>
      <c r="Q393">
        <f t="shared" si="117"/>
        <v>-2.5972711190113436</v>
      </c>
      <c r="R393">
        <f t="shared" si="118"/>
        <v>-2.5973148856381099</v>
      </c>
      <c r="S393">
        <f t="shared" si="111"/>
        <v>2.5290518707280123E-13</v>
      </c>
      <c r="T393">
        <f t="shared" si="111"/>
        <v>1.7552822890193426E-6</v>
      </c>
      <c r="U393">
        <f t="shared" si="111"/>
        <v>0.43341294060075652</v>
      </c>
      <c r="V393">
        <f t="shared" si="111"/>
        <v>7.4476538771535067E-2</v>
      </c>
      <c r="W393">
        <f t="shared" si="111"/>
        <v>7.447327925598933E-2</v>
      </c>
      <c r="X393">
        <f t="shared" si="121"/>
        <v>0.58236451391082289</v>
      </c>
      <c r="Y393">
        <f t="shared" si="122"/>
        <v>-0.54065871474100469</v>
      </c>
      <c r="Z393">
        <f t="shared" si="114"/>
        <v>4.3427300433269262E-13</v>
      </c>
      <c r="AA393">
        <f t="shared" si="114"/>
        <v>3.0140612058105723E-6</v>
      </c>
      <c r="AB393">
        <f t="shared" si="114"/>
        <v>0.74422965384722051</v>
      </c>
      <c r="AC393">
        <f t="shared" si="114"/>
        <v>0.1278864645639099</v>
      </c>
      <c r="AD393">
        <f t="shared" si="114"/>
        <v>0.12788086752722949</v>
      </c>
      <c r="AE393">
        <f t="shared" si="124"/>
        <v>0.99999999999999989</v>
      </c>
      <c r="AF393" s="17">
        <f t="shared" si="123"/>
        <v>8.82715987268476</v>
      </c>
      <c r="AG393">
        <f t="shared" ref="AG393:AG404" si="125">EXP(AF393+$D$2*Y393)</f>
        <v>4668.9933578625423</v>
      </c>
      <c r="AH393">
        <f t="shared" si="115"/>
        <v>1.7905413837222044E-2</v>
      </c>
      <c r="AI393">
        <f t="shared" si="112"/>
        <v>7.7758378609105831E-15</v>
      </c>
      <c r="AJ393">
        <f t="shared" si="112"/>
        <v>5.3968013220754777E-8</v>
      </c>
      <c r="AK393">
        <f t="shared" si="112"/>
        <v>1.3325739942066993E-2</v>
      </c>
      <c r="AL393">
        <f t="shared" si="112"/>
        <v>2.289860072196039E-3</v>
      </c>
      <c r="AM393">
        <f t="shared" si="112"/>
        <v>2.2897598549380142E-3</v>
      </c>
      <c r="AO393" s="32">
        <f t="shared" si="110"/>
        <v>6.5351806861061589E-11</v>
      </c>
      <c r="AP393">
        <f t="shared" si="110"/>
        <v>4.5357262326776055E-4</v>
      </c>
      <c r="AQ393">
        <f t="shared" si="110"/>
        <v>111.99580013782783</v>
      </c>
      <c r="AR393">
        <f t="shared" si="110"/>
        <v>19.245063471460792</v>
      </c>
      <c r="AS393" s="33">
        <f t="shared" si="110"/>
        <v>19.244221198382608</v>
      </c>
      <c r="AW393">
        <f>(((AO393-labtown_av20!AO393)/labtown_av20!AO393)/10)*100</f>
        <v>0.58974706579982739</v>
      </c>
      <c r="AX393">
        <f>(((AP393-labtown_av20!AP393)/labtown_av20!AP393)/10)*100</f>
        <v>0.58974706579983083</v>
      </c>
      <c r="AY393">
        <f>(((AQ393-labtown_av20!AQ393)/labtown_av20!AQ393)/10)*100</f>
        <v>-0.55496063661698558</v>
      </c>
      <c r="AZ393">
        <f>(((AR393-labtown_av20!AR393)/labtown_av20!AR393)/10)*100</f>
        <v>-1.2484986871803208</v>
      </c>
      <c r="BA393">
        <f>(((AS393-labtown_av20!AS393)/labtown_av20!AS393)/10)*100</f>
        <v>0.5897470657998316</v>
      </c>
    </row>
    <row r="394" spans="1:53" x14ac:dyDescent="0.35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18.795282861299501</v>
      </c>
      <c r="K394">
        <v>18.459652810204869</v>
      </c>
      <c r="L394">
        <v>22.375336739642201</v>
      </c>
      <c r="M394">
        <v>19.178860062550498</v>
      </c>
      <c r="N394">
        <f t="shared" si="119"/>
        <v>-25.350404087570638</v>
      </c>
      <c r="O394">
        <f t="shared" si="120"/>
        <v>-11.425202043785319</v>
      </c>
      <c r="P394">
        <f t="shared" si="116"/>
        <v>-0.55734331167726725</v>
      </c>
      <c r="Q394">
        <f t="shared" si="117"/>
        <v>-2.345965281020487</v>
      </c>
      <c r="R394">
        <f t="shared" si="118"/>
        <v>-2.3036958630886493</v>
      </c>
      <c r="S394">
        <f t="shared" si="111"/>
        <v>9.7827147600790624E-12</v>
      </c>
      <c r="T394">
        <f t="shared" si="111"/>
        <v>1.0916861430097385E-5</v>
      </c>
      <c r="U394">
        <f t="shared" si="111"/>
        <v>0.57272860587962271</v>
      </c>
      <c r="V394">
        <f t="shared" si="111"/>
        <v>9.5754727284702496E-2</v>
      </c>
      <c r="W394">
        <f t="shared" si="111"/>
        <v>9.9888984658214816E-2</v>
      </c>
      <c r="X394">
        <f t="shared" si="121"/>
        <v>0.7683832346937528</v>
      </c>
      <c r="Y394">
        <f t="shared" si="122"/>
        <v>-0.26346666678782193</v>
      </c>
      <c r="Z394">
        <f t="shared" si="114"/>
        <v>1.2731556752377693E-11</v>
      </c>
      <c r="AA394">
        <f t="shared" si="114"/>
        <v>1.4207573691334396E-5</v>
      </c>
      <c r="AB394">
        <f t="shared" si="114"/>
        <v>0.74536843077776116</v>
      </c>
      <c r="AC394">
        <f t="shared" si="114"/>
        <v>0.12461844944192015</v>
      </c>
      <c r="AD394">
        <f t="shared" si="114"/>
        <v>0.12999891219389581</v>
      </c>
      <c r="AE394">
        <f t="shared" si="124"/>
        <v>1</v>
      </c>
      <c r="AF394" s="17">
        <f t="shared" si="123"/>
        <v>9.4782276004781938</v>
      </c>
      <c r="AG394">
        <f t="shared" si="125"/>
        <v>10870.423434003693</v>
      </c>
      <c r="AH394">
        <f t="shared" si="115"/>
        <v>2.1949593196043504E-2</v>
      </c>
      <c r="AI394">
        <f t="shared" si="112"/>
        <v>2.7945249146703115E-13</v>
      </c>
      <c r="AJ394">
        <f t="shared" si="112"/>
        <v>3.1185046282760012E-7</v>
      </c>
      <c r="AK394">
        <f t="shared" si="112"/>
        <v>1.636053383674517E-2</v>
      </c>
      <c r="AL394">
        <f t="shared" si="112"/>
        <v>2.7353242699718621E-3</v>
      </c>
      <c r="AM394">
        <f t="shared" si="112"/>
        <v>2.8534232385841922E-3</v>
      </c>
      <c r="AO394" s="32">
        <f t="shared" si="110"/>
        <v>2.3486504703246526E-9</v>
      </c>
      <c r="AP394">
        <f t="shared" si="110"/>
        <v>2.6209382938259221E-3</v>
      </c>
      <c r="AQ394">
        <f t="shared" si="110"/>
        <v>137.50163861025089</v>
      </c>
      <c r="AR394">
        <f t="shared" si="110"/>
        <v>22.988954578412734</v>
      </c>
      <c r="AS394" s="33">
        <f t="shared" si="110"/>
        <v>23.98151398169481</v>
      </c>
      <c r="AW394">
        <f>(((AO394-labtown_av20!AO394)/labtown_av20!AO394)/10)*100</f>
        <v>0.54975169375853683</v>
      </c>
      <c r="AX394">
        <f>(((AP394-labtown_av20!AP394)/labtown_av20!AP394)/10)*100</f>
        <v>0.5497516937585365</v>
      </c>
      <c r="AY394">
        <f>(((AQ394-labtown_av20!AQ394)/labtown_av20!AQ394)/10)*100</f>
        <v>-0.46076486058972166</v>
      </c>
      <c r="AZ394">
        <f>(((AR394-labtown_av20!AR394)/labtown_av20!AR394)/10)*100</f>
        <v>-1.0800771454528666</v>
      </c>
      <c r="BA394">
        <f>(((AS394-labtown_av20!AS394)/labtown_av20!AS394)/10)*100</f>
        <v>0.54975169375853605</v>
      </c>
    </row>
    <row r="395" spans="1:53" x14ac:dyDescent="0.35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16.489092997536499</v>
      </c>
      <c r="K395">
        <v>16.194644908294819</v>
      </c>
      <c r="L395">
        <v>19.629872616114898</v>
      </c>
      <c r="M395">
        <v>16.825605099527099</v>
      </c>
      <c r="N395">
        <f t="shared" si="119"/>
        <v>-22.055847139337875</v>
      </c>
      <c r="O395">
        <f t="shared" si="120"/>
        <v>-9.7779235696689373</v>
      </c>
      <c r="P395">
        <f t="shared" si="116"/>
        <v>-0.306133344374514</v>
      </c>
      <c r="Q395">
        <f t="shared" si="117"/>
        <v>-2.1194644908294817</v>
      </c>
      <c r="R395">
        <f t="shared" si="118"/>
        <v>-2.0507565257695792</v>
      </c>
      <c r="S395">
        <f t="shared" si="111"/>
        <v>2.6379544587721841E-10</v>
      </c>
      <c r="T395">
        <f t="shared" si="111"/>
        <v>5.6689385481413478E-5</v>
      </c>
      <c r="U395">
        <f t="shared" si="111"/>
        <v>0.73628843298938018</v>
      </c>
      <c r="V395">
        <f t="shared" si="111"/>
        <v>0.12009592376308879</v>
      </c>
      <c r="W395">
        <f t="shared" si="111"/>
        <v>0.128637549146011</v>
      </c>
      <c r="X395">
        <f t="shared" si="121"/>
        <v>0.98507859554775679</v>
      </c>
      <c r="Y395">
        <f t="shared" si="122"/>
        <v>-1.5033848559024274E-2</v>
      </c>
      <c r="Z395">
        <f t="shared" si="114"/>
        <v>2.6779126769121802E-10</v>
      </c>
      <c r="AA395">
        <f t="shared" si="114"/>
        <v>5.7548083713961041E-5</v>
      </c>
      <c r="AB395">
        <f t="shared" si="114"/>
        <v>0.74744130703597733</v>
      </c>
      <c r="AC395">
        <f t="shared" si="114"/>
        <v>0.12191506779853337</v>
      </c>
      <c r="AD395">
        <f t="shared" si="114"/>
        <v>0.13058607681398415</v>
      </c>
      <c r="AE395">
        <f t="shared" si="124"/>
        <v>1</v>
      </c>
      <c r="AF395" s="17">
        <f t="shared" si="123"/>
        <v>9.2739023690630891</v>
      </c>
      <c r="AG395">
        <f t="shared" si="125"/>
        <v>10544.700338123463</v>
      </c>
      <c r="AH395">
        <f t="shared" si="115"/>
        <v>2.6450925863592226E-2</v>
      </c>
      <c r="AI395">
        <f t="shared" si="112"/>
        <v>7.083326968617788E-12</v>
      </c>
      <c r="AJ395">
        <f t="shared" si="112"/>
        <v>1.5222000959097827E-6</v>
      </c>
      <c r="AK395">
        <f t="shared" si="112"/>
        <v>1.9770514599795109E-2</v>
      </c>
      <c r="AL395">
        <f t="shared" si="112"/>
        <v>3.2247664199938257E-3</v>
      </c>
      <c r="AM395">
        <f t="shared" si="112"/>
        <v>3.4541226366240547E-3</v>
      </c>
      <c r="AO395" s="32">
        <f t="shared" si="110"/>
        <v>5.9531618877229279E-8</v>
      </c>
      <c r="AP395">
        <f t="shared" si="110"/>
        <v>1.2793287160971769E-2</v>
      </c>
      <c r="AQ395">
        <f t="shared" si="110"/>
        <v>166.16072438505105</v>
      </c>
      <c r="AR395">
        <f t="shared" si="110"/>
        <v>27.102457126953841</v>
      </c>
      <c r="AS395" s="33">
        <f t="shared" si="110"/>
        <v>29.030074888501051</v>
      </c>
      <c r="AW395">
        <f>(((AO395-labtown_av20!AO395)/labtown_av20!AO395)/10)*100</f>
        <v>0.51427536062142876</v>
      </c>
      <c r="AX395">
        <f>(((AP395-labtown_av20!AP395)/labtown_av20!AP395)/10)*100</f>
        <v>0.51427536062142709</v>
      </c>
      <c r="AY395">
        <f>(((AQ395-labtown_av20!AQ395)/labtown_av20!AQ395)/10)*100</f>
        <v>-0.374657488192712</v>
      </c>
      <c r="AZ395">
        <f>(((AR395-labtown_av20!AR395)/labtown_av20!AR395)/10)*100</f>
        <v>-0.92512280947648229</v>
      </c>
      <c r="BA395">
        <f>(((AS395-labtown_av20!AS395)/labtown_av20!AS395)/10)*100</f>
        <v>0.51427536062142509</v>
      </c>
    </row>
    <row r="396" spans="1:53" x14ac:dyDescent="0.35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15.368716887981</v>
      </c>
      <c r="K396">
        <v>15.094275514981412</v>
      </c>
      <c r="L396">
        <v>18.296091533310801</v>
      </c>
      <c r="M396">
        <v>15.682364171409199</v>
      </c>
      <c r="N396">
        <f t="shared" si="119"/>
        <v>-20.455309839972958</v>
      </c>
      <c r="O396">
        <f t="shared" si="120"/>
        <v>-8.9776549199864792</v>
      </c>
      <c r="P396">
        <f t="shared" si="116"/>
        <v>-0.18409237529793465</v>
      </c>
      <c r="Q396">
        <f t="shared" si="117"/>
        <v>-2.009427551498141</v>
      </c>
      <c r="R396">
        <f t="shared" si="118"/>
        <v>-1.8931111213320932</v>
      </c>
      <c r="S396">
        <f t="shared" si="111"/>
        <v>1.307289614049695E-9</v>
      </c>
      <c r="T396">
        <f t="shared" si="111"/>
        <v>1.2619844621884527E-4</v>
      </c>
      <c r="U396">
        <f t="shared" si="111"/>
        <v>0.83185895705835688</v>
      </c>
      <c r="V396">
        <f t="shared" si="111"/>
        <v>0.13406539824293756</v>
      </c>
      <c r="W396">
        <f t="shared" si="111"/>
        <v>0.15060253646936805</v>
      </c>
      <c r="X396">
        <f t="shared" si="121"/>
        <v>1.1166530915241708</v>
      </c>
      <c r="Y396">
        <f t="shared" si="122"/>
        <v>0.1103359002509442</v>
      </c>
      <c r="Z396">
        <f t="shared" si="114"/>
        <v>1.1707213493362704E-9</v>
      </c>
      <c r="AA396">
        <f t="shared" si="114"/>
        <v>1.1301490783193126E-4</v>
      </c>
      <c r="AB396">
        <f t="shared" si="114"/>
        <v>0.74495737608437962</v>
      </c>
      <c r="AC396">
        <f t="shared" si="114"/>
        <v>0.12006002514168977</v>
      </c>
      <c r="AD396">
        <f t="shared" si="114"/>
        <v>0.13486958269537747</v>
      </c>
      <c r="AE396">
        <f t="shared" si="124"/>
        <v>1.0000000000000002</v>
      </c>
      <c r="AF396" s="17">
        <f t="shared" si="123"/>
        <v>10.015328914256084</v>
      </c>
      <c r="AG396">
        <f t="shared" si="125"/>
        <v>24162.667227191199</v>
      </c>
      <c r="AH396">
        <f t="shared" si="115"/>
        <v>2.9401181238140329E-2</v>
      </c>
      <c r="AI396">
        <f t="shared" si="112"/>
        <v>3.4420590571195879E-11</v>
      </c>
      <c r="AJ396">
        <f t="shared" si="112"/>
        <v>3.3227717877783361E-6</v>
      </c>
      <c r="AK396">
        <f t="shared" si="112"/>
        <v>2.1902626828946312E-2</v>
      </c>
      <c r="AL396">
        <f t="shared" si="112"/>
        <v>3.5299065586465055E-3</v>
      </c>
      <c r="AM396">
        <f t="shared" si="112"/>
        <v>3.9653250443391474E-3</v>
      </c>
      <c r="AO396" s="32">
        <f t="shared" si="110"/>
        <v>2.8928686879654808E-7</v>
      </c>
      <c r="AP396">
        <f t="shared" si="110"/>
        <v>2.7926140436889856E-2</v>
      </c>
      <c r="AQ396">
        <f t="shared" si="110"/>
        <v>184.08000062228473</v>
      </c>
      <c r="AR396">
        <f t="shared" si="110"/>
        <v>29.666998693211788</v>
      </c>
      <c r="AS396" s="33">
        <f t="shared" si="110"/>
        <v>33.326460900335178</v>
      </c>
      <c r="AW396">
        <f>(((AO396-labtown_av20!AO396)/labtown_av20!AO396)/10)*100</f>
        <v>0.50045091499001393</v>
      </c>
      <c r="AX396">
        <f>(((AP396-labtown_av20!AP396)/labtown_av20!AP396)/10)*100</f>
        <v>0.50045091499001504</v>
      </c>
      <c r="AY396">
        <f>(((AQ396-labtown_av20!AQ396)/labtown_av20!AQ396)/10)*100</f>
        <v>-0.32944416053811143</v>
      </c>
      <c r="AZ396">
        <f>(((AR396-labtown_av20!AR396)/labtown_av20!AR396)/10)*100</f>
        <v>-0.84593984159198954</v>
      </c>
      <c r="BA396">
        <f>(((AS396-labtown_av20!AS396)/labtown_av20!AS396)/10)*100</f>
        <v>0.50045091499001537</v>
      </c>
    </row>
    <row r="397" spans="1:53" x14ac:dyDescent="0.35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12.7384059818529</v>
      </c>
      <c r="K397">
        <v>12.510934446462651</v>
      </c>
      <c r="L397">
        <v>15.1647690260153</v>
      </c>
      <c r="M397">
        <v>12.9983734508703</v>
      </c>
      <c r="N397">
        <f t="shared" si="119"/>
        <v>-16.697722831218357</v>
      </c>
      <c r="O397">
        <f t="shared" si="120"/>
        <v>-7.0988614156091785</v>
      </c>
      <c r="P397">
        <f t="shared" si="116"/>
        <v>0.10242363411959599</v>
      </c>
      <c r="Q397">
        <f t="shared" si="117"/>
        <v>-1.7510934446462652</v>
      </c>
      <c r="R397">
        <f t="shared" si="118"/>
        <v>-1.6179379725093412</v>
      </c>
      <c r="S397">
        <f t="shared" si="111"/>
        <v>5.6010714664507981E-8</v>
      </c>
      <c r="T397">
        <f t="shared" si="111"/>
        <v>8.2604490987781888E-4</v>
      </c>
      <c r="U397">
        <f t="shared" si="111"/>
        <v>1.107852696532835</v>
      </c>
      <c r="V397">
        <f t="shared" si="111"/>
        <v>0.17358403510837034</v>
      </c>
      <c r="W397">
        <f t="shared" si="111"/>
        <v>0.19830719265924063</v>
      </c>
      <c r="X397">
        <f t="shared" si="121"/>
        <v>1.4805700252210385</v>
      </c>
      <c r="Y397">
        <f t="shared" si="122"/>
        <v>0.39242716580034087</v>
      </c>
      <c r="Z397">
        <f t="shared" si="114"/>
        <v>3.7830506973924436E-8</v>
      </c>
      <c r="AA397">
        <f t="shared" si="114"/>
        <v>5.5792356714401013E-4</v>
      </c>
      <c r="AB397">
        <f t="shared" si="114"/>
        <v>0.74826092495519791</v>
      </c>
      <c r="AC397">
        <f t="shared" si="114"/>
        <v>0.1172413544455322</v>
      </c>
      <c r="AD397">
        <f t="shared" si="114"/>
        <v>0.13393975920161882</v>
      </c>
      <c r="AE397">
        <f t="shared" si="124"/>
        <v>0.99999999999999989</v>
      </c>
      <c r="AF397" s="17">
        <f t="shared" si="123"/>
        <v>8.6129679999005333</v>
      </c>
      <c r="AG397">
        <f t="shared" si="125"/>
        <v>7242.1037469931371</v>
      </c>
      <c r="AH397">
        <f t="shared" si="115"/>
        <v>3.5210269617362247E-2</v>
      </c>
      <c r="AI397">
        <f t="shared" si="112"/>
        <v>1.3320223503133822E-9</v>
      </c>
      <c r="AJ397">
        <f t="shared" si="112"/>
        <v>1.9644639225021104E-5</v>
      </c>
      <c r="AK397">
        <f t="shared" si="112"/>
        <v>2.6346468911809376E-2</v>
      </c>
      <c r="AL397">
        <f t="shared" si="112"/>
        <v>4.1280997003319206E-3</v>
      </c>
      <c r="AM397">
        <f t="shared" si="112"/>
        <v>4.7160550339735751E-3</v>
      </c>
      <c r="AO397" s="32">
        <f t="shared" si="110"/>
        <v>1.1194943738462102E-5</v>
      </c>
      <c r="AP397">
        <f t="shared" si="110"/>
        <v>0.16510280839864042</v>
      </c>
      <c r="AQ397">
        <f t="shared" si="110"/>
        <v>221.42814428410693</v>
      </c>
      <c r="AR397">
        <f t="shared" si="110"/>
        <v>34.694495840182768</v>
      </c>
      <c r="AS397" s="33">
        <f t="shared" si="110"/>
        <v>39.635949622319743</v>
      </c>
      <c r="AW397">
        <f>(((AO397-labtown_av20!AO397)/labtown_av20!AO397)/10)*100</f>
        <v>0.44819295195595299</v>
      </c>
      <c r="AX397">
        <f>(((AP397-labtown_av20!AP397)/labtown_av20!AP397)/10)*100</f>
        <v>0.4481929519559511</v>
      </c>
      <c r="AY397">
        <f>(((AQ397-labtown_av20!AQ397)/labtown_av20!AQ397)/10)*100</f>
        <v>-0.24102299780127756</v>
      </c>
      <c r="AZ397">
        <f>(((AR397-labtown_av20!AR397)/labtown_av20!AR397)/10)*100</f>
        <v>-0.6750530873063445</v>
      </c>
      <c r="BA397">
        <f>(((AS397-labtown_av20!AS397)/labtown_av20!AS397)/10)*100</f>
        <v>0.4481929519559556</v>
      </c>
    </row>
    <row r="398" spans="1:53" x14ac:dyDescent="0.35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12.1048548758555</v>
      </c>
      <c r="K398">
        <v>11.888696753072482</v>
      </c>
      <c r="L398">
        <v>15</v>
      </c>
      <c r="M398">
        <v>12.3518927304649</v>
      </c>
      <c r="N398">
        <f t="shared" si="119"/>
        <v>-15.79264982265072</v>
      </c>
      <c r="O398">
        <f t="shared" si="120"/>
        <v>-6.64632491132536</v>
      </c>
      <c r="P398">
        <f t="shared" si="116"/>
        <v>0.17143545102287616</v>
      </c>
      <c r="Q398">
        <f t="shared" si="117"/>
        <v>-1.6888696753072483</v>
      </c>
      <c r="R398">
        <f t="shared" si="118"/>
        <v>-1.5843058606946765</v>
      </c>
      <c r="S398">
        <f t="shared" si="111"/>
        <v>1.3846478235887168E-7</v>
      </c>
      <c r="T398">
        <f t="shared" si="111"/>
        <v>1.2987865008757503E-3</v>
      </c>
      <c r="U398">
        <f t="shared" si="111"/>
        <v>1.1870075201380963</v>
      </c>
      <c r="V398">
        <f t="shared" si="111"/>
        <v>0.18472820888587849</v>
      </c>
      <c r="W398">
        <f t="shared" si="111"/>
        <v>0.20509010482189888</v>
      </c>
      <c r="X398">
        <f t="shared" si="121"/>
        <v>1.5781247588115317</v>
      </c>
      <c r="Y398">
        <f t="shared" si="122"/>
        <v>0.45623728064927915</v>
      </c>
      <c r="Z398">
        <f t="shared" si="114"/>
        <v>8.7740073518108908E-8</v>
      </c>
      <c r="AA398">
        <f t="shared" si="114"/>
        <v>8.2299355207749987E-4</v>
      </c>
      <c r="AB398">
        <f t="shared" si="114"/>
        <v>0.75216329603244969</v>
      </c>
      <c r="AC398">
        <f t="shared" si="114"/>
        <v>0.11705551658982605</v>
      </c>
      <c r="AD398">
        <f t="shared" si="114"/>
        <v>0.12995810608557334</v>
      </c>
      <c r="AE398">
        <f t="shared" si="124"/>
        <v>1</v>
      </c>
      <c r="AF398" s="17">
        <f t="shared" si="123"/>
        <v>9.8699979981782864</v>
      </c>
      <c r="AG398">
        <f t="shared" si="125"/>
        <v>26618.562630246925</v>
      </c>
      <c r="AH398">
        <f t="shared" si="115"/>
        <v>3.8276377543824E-2</v>
      </c>
      <c r="AI398">
        <f t="shared" si="112"/>
        <v>3.3583721797020107E-9</v>
      </c>
      <c r="AJ398">
        <f t="shared" si="112"/>
        <v>3.1501211915451165E-5</v>
      </c>
      <c r="AK398">
        <f t="shared" si="112"/>
        <v>2.8790086293545101E-2</v>
      </c>
      <c r="AL398">
        <f t="shared" si="112"/>
        <v>4.4804611465795357E-3</v>
      </c>
      <c r="AM398">
        <f t="shared" si="112"/>
        <v>4.9743255334117366E-3</v>
      </c>
      <c r="AO398" s="32">
        <f t="shared" si="110"/>
        <v>2.8225342912403105E-5</v>
      </c>
      <c r="AP398">
        <f t="shared" si="110"/>
        <v>0.26475103439809367</v>
      </c>
      <c r="AQ398">
        <f t="shared" si="110"/>
        <v>241.96545666510676</v>
      </c>
      <c r="AR398">
        <f t="shared" si="110"/>
        <v>37.65590753527718</v>
      </c>
      <c r="AS398" s="33">
        <f t="shared" si="110"/>
        <v>41.806576646584375</v>
      </c>
      <c r="AW398">
        <f>(((AO398-labtown_av20!AO398)/labtown_av20!AO398)/10)*100</f>
        <v>0.44676579435785813</v>
      </c>
      <c r="AX398">
        <f>(((AP398-labtown_av20!AP398)/labtown_av20!AP398)/10)*100</f>
        <v>0.44676579435785913</v>
      </c>
      <c r="AY398">
        <f>(((AQ398-labtown_av20!AQ398)/labtown_av20!AQ398)/10)*100</f>
        <v>-0.20918207234908648</v>
      </c>
      <c r="AZ398">
        <f>(((AR398-labtown_av20!AR398)/labtown_av20!AR398)/10)*100</f>
        <v>-0.62343608303610865</v>
      </c>
      <c r="BA398">
        <f>(((AS398-labtown_av20!AS398)/labtown_av20!AS398)/10)*100</f>
        <v>0.44676579435785929</v>
      </c>
    </row>
    <row r="399" spans="1:53" x14ac:dyDescent="0.35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9.5796877136266403</v>
      </c>
      <c r="K399">
        <v>9.4086218615975739</v>
      </c>
      <c r="L399">
        <v>15</v>
      </c>
      <c r="M399">
        <v>9.7751915445169502</v>
      </c>
      <c r="N399">
        <f t="shared" si="119"/>
        <v>-12.185268162323759</v>
      </c>
      <c r="O399">
        <f t="shared" si="120"/>
        <v>-4.8426340811618793</v>
      </c>
      <c r="P399">
        <f t="shared" si="116"/>
        <v>0.44649830262281354</v>
      </c>
      <c r="Q399">
        <f t="shared" si="117"/>
        <v>-1.4408621861597575</v>
      </c>
      <c r="R399">
        <f t="shared" si="118"/>
        <v>-1.4708089883406414</v>
      </c>
      <c r="S399">
        <f t="shared" si="111"/>
        <v>5.1051120254710811E-6</v>
      </c>
      <c r="T399">
        <f t="shared" si="111"/>
        <v>7.886253636487742E-3</v>
      </c>
      <c r="U399">
        <f t="shared" si="111"/>
        <v>1.5628300348416921</v>
      </c>
      <c r="V399">
        <f t="shared" si="111"/>
        <v>0.23672357088431914</v>
      </c>
      <c r="W399">
        <f t="shared" si="111"/>
        <v>0.22973955336846846</v>
      </c>
      <c r="X399">
        <f t="shared" si="121"/>
        <v>2.0371845178429928</v>
      </c>
      <c r="Y399">
        <f t="shared" si="122"/>
        <v>0.71156871627579066</v>
      </c>
      <c r="Z399">
        <f t="shared" si="114"/>
        <v>2.5059644724163054E-6</v>
      </c>
      <c r="AA399">
        <f t="shared" si="114"/>
        <v>3.871153333149148E-3</v>
      </c>
      <c r="AB399">
        <f t="shared" si="114"/>
        <v>0.76715193010422267</v>
      </c>
      <c r="AC399">
        <f t="shared" si="114"/>
        <v>0.11620134004109076</v>
      </c>
      <c r="AD399">
        <f t="shared" si="114"/>
        <v>0.11277307055706509</v>
      </c>
      <c r="AE399">
        <f t="shared" si="124"/>
        <v>1</v>
      </c>
      <c r="AF399" s="17">
        <f t="shared" si="123"/>
        <v>9.8720078519071119</v>
      </c>
      <c r="AG399">
        <f t="shared" si="125"/>
        <v>31891.855838209547</v>
      </c>
      <c r="AH399">
        <f t="shared" si="115"/>
        <v>4.4831417790242578E-2</v>
      </c>
      <c r="AI399">
        <f t="shared" si="112"/>
        <v>1.1234594023040021E-7</v>
      </c>
      <c r="AJ399">
        <f t="shared" si="112"/>
        <v>1.7354929240849957E-4</v>
      </c>
      <c r="AK399">
        <f t="shared" si="112"/>
        <v>3.4392508687093377E-2</v>
      </c>
      <c r="AL399">
        <f t="shared" si="112"/>
        <v>5.2094708231681837E-3</v>
      </c>
      <c r="AM399">
        <f t="shared" si="112"/>
        <v>5.0557766416322895E-3</v>
      </c>
      <c r="AO399" s="32">
        <f t="shared" si="110"/>
        <v>9.4420824082122828E-4</v>
      </c>
      <c r="AP399">
        <f t="shared" si="110"/>
        <v>1.4585900633769131</v>
      </c>
      <c r="AQ399">
        <f t="shared" si="110"/>
        <v>289.05085540493826</v>
      </c>
      <c r="AR399">
        <f t="shared" si="110"/>
        <v>43.782848507614688</v>
      </c>
      <c r="AS399" s="33">
        <f t="shared" si="110"/>
        <v>42.491130155577636</v>
      </c>
      <c r="AW399">
        <f>(((AO399-labtown_av20!AO399)/labtown_av20!AO399)/10)*100</f>
        <v>0.39617134796210418</v>
      </c>
      <c r="AX399">
        <f>(((AP399-labtown_av20!AP399)/labtown_av20!AP399)/10)*100</f>
        <v>0.39617134796210202</v>
      </c>
      <c r="AY399">
        <f>(((AQ399-labtown_av20!AQ399)/labtown_av20!AQ399)/10)*100</f>
        <v>-0.12389855659816591</v>
      </c>
      <c r="AZ399">
        <f>(((AR399-labtown_av20!AR399)/labtown_av20!AR399)/10)*100</f>
        <v>-0.45607646681210906</v>
      </c>
      <c r="BA399">
        <f>(((AS399-labtown_av20!AS399)/labtown_av20!AS399)/10)*100</f>
        <v>0.39617134796210307</v>
      </c>
    </row>
    <row r="400" spans="1:53" x14ac:dyDescent="0.35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8.0227156014492405</v>
      </c>
      <c r="K400">
        <v>7.8794528228519187</v>
      </c>
      <c r="L400">
        <v>15</v>
      </c>
      <c r="M400">
        <v>8.1864444912747505</v>
      </c>
      <c r="N400">
        <f t="shared" si="119"/>
        <v>-9.9610222877846279</v>
      </c>
      <c r="O400">
        <f t="shared" si="120"/>
        <v>-3.730511143892314</v>
      </c>
      <c r="P400">
        <f t="shared" si="116"/>
        <v>0.61609705055642283</v>
      </c>
      <c r="Q400">
        <f t="shared" si="117"/>
        <v>-1.2879452822851918</v>
      </c>
      <c r="R400">
        <f t="shared" si="118"/>
        <v>-1.3874727929617561</v>
      </c>
      <c r="S400">
        <f t="shared" si="111"/>
        <v>4.7204454832374899E-5</v>
      </c>
      <c r="T400">
        <f t="shared" si="111"/>
        <v>2.3980575178959056E-2</v>
      </c>
      <c r="U400">
        <f t="shared" si="111"/>
        <v>1.8516868798164836</v>
      </c>
      <c r="V400">
        <f t="shared" si="111"/>
        <v>0.27583696832035109</v>
      </c>
      <c r="W400">
        <f t="shared" si="111"/>
        <v>0.24970556555906737</v>
      </c>
      <c r="X400">
        <f t="shared" si="121"/>
        <v>2.4012571933296933</v>
      </c>
      <c r="Y400">
        <f t="shared" si="122"/>
        <v>0.87599243075660815</v>
      </c>
      <c r="Z400">
        <f t="shared" si="114"/>
        <v>1.9658225267789428E-5</v>
      </c>
      <c r="AA400">
        <f t="shared" si="114"/>
        <v>9.9866749990685059E-3</v>
      </c>
      <c r="AB400">
        <f t="shared" si="114"/>
        <v>0.77113225728596346</v>
      </c>
      <c r="AC400">
        <f t="shared" si="114"/>
        <v>0.1148718967241751</v>
      </c>
      <c r="AD400">
        <f t="shared" si="114"/>
        <v>0.1039895127655252</v>
      </c>
      <c r="AE400">
        <f t="shared" si="124"/>
        <v>1</v>
      </c>
      <c r="AF400" s="17">
        <f t="shared" si="123"/>
        <v>9.1280125360663948</v>
      </c>
      <c r="AG400">
        <f t="shared" si="125"/>
        <v>17004.056931482548</v>
      </c>
      <c r="AH400">
        <f t="shared" si="115"/>
        <v>5.1506066843490642E-2</v>
      </c>
      <c r="AI400">
        <f t="shared" si="112"/>
        <v>1.012517864667159E-6</v>
      </c>
      <c r="AJ400">
        <f t="shared" si="112"/>
        <v>5.1437435004623934E-4</v>
      </c>
      <c r="AK400">
        <f t="shared" si="112"/>
        <v>3.9717989588942661E-2</v>
      </c>
      <c r="AL400">
        <f t="shared" si="112"/>
        <v>5.9165995911139163E-3</v>
      </c>
      <c r="AM400">
        <f t="shared" si="112"/>
        <v>5.3560907955231647E-3</v>
      </c>
      <c r="AO400" s="32">
        <f t="shared" si="110"/>
        <v>8.5096774288132993E-3</v>
      </c>
      <c r="AP400">
        <f t="shared" si="110"/>
        <v>4.3230445104174837</v>
      </c>
      <c r="AQ400">
        <f t="shared" si="110"/>
        <v>333.8087073001642</v>
      </c>
      <c r="AR400">
        <f t="shared" si="110"/>
        <v>49.725892009203122</v>
      </c>
      <c r="AS400" s="33">
        <f t="shared" si="110"/>
        <v>45.015111870960439</v>
      </c>
      <c r="AW400">
        <f>(((AO400-labtown_av20!AO400)/labtown_av20!AO400)/10)*100</f>
        <v>0.37687613733184411</v>
      </c>
      <c r="AX400">
        <f>(((AP400-labtown_av20!AP400)/labtown_av20!AP400)/10)*100</f>
        <v>0.37687613733184872</v>
      </c>
      <c r="AY400">
        <f>(((AQ400-labtown_av20!AQ400)/labtown_av20!AQ400)/10)*100</f>
        <v>-5.9661755579506495E-2</v>
      </c>
      <c r="AZ400">
        <f>(((AR400-labtown_av20!AR400)/labtown_av20!AR400)/10)*100</f>
        <v>-0.34043618977632273</v>
      </c>
      <c r="BA400">
        <f>(((AS400-labtown_av20!AS400)/labtown_av20!AS400)/10)*100</f>
        <v>0.37687613733184572</v>
      </c>
    </row>
    <row r="401" spans="1:53" x14ac:dyDescent="0.35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6.2333678349207204</v>
      </c>
      <c r="K401">
        <v>6.1220576950113905</v>
      </c>
      <c r="L401">
        <v>15</v>
      </c>
      <c r="M401">
        <v>6.3605794233884598</v>
      </c>
      <c r="N401">
        <f t="shared" si="119"/>
        <v>-7.4048111927438516</v>
      </c>
      <c r="O401">
        <f t="shared" si="120"/>
        <v>-2.4524055963719258</v>
      </c>
      <c r="P401">
        <f t="shared" si="116"/>
        <v>0.81100814655328057</v>
      </c>
      <c r="Q401">
        <f t="shared" si="117"/>
        <v>-1.1122057695011391</v>
      </c>
      <c r="R401">
        <f t="shared" si="118"/>
        <v>-1.3032395594663966</v>
      </c>
      <c r="S401">
        <f t="shared" si="111"/>
        <v>6.0831896945834525E-4</v>
      </c>
      <c r="T401">
        <f t="shared" si="111"/>
        <v>8.6086248446587868E-2</v>
      </c>
      <c r="U401">
        <f t="shared" si="111"/>
        <v>2.2501753500905988</v>
      </c>
      <c r="V401">
        <f t="shared" si="111"/>
        <v>0.32883283110210709</v>
      </c>
      <c r="W401">
        <f t="shared" si="111"/>
        <v>0.27165033861688237</v>
      </c>
      <c r="X401">
        <f t="shared" si="121"/>
        <v>2.9373530872256342</v>
      </c>
      <c r="Y401">
        <f t="shared" si="122"/>
        <v>1.077508865360234</v>
      </c>
      <c r="Z401">
        <f t="shared" si="114"/>
        <v>2.0709766629823517E-4</v>
      </c>
      <c r="AA401">
        <f t="shared" si="114"/>
        <v>2.9307422665995318E-2</v>
      </c>
      <c r="AB401">
        <f t="shared" si="114"/>
        <v>0.76605545308000977</v>
      </c>
      <c r="AC401">
        <f t="shared" si="114"/>
        <v>0.11194869031311919</v>
      </c>
      <c r="AD401">
        <f t="shared" si="114"/>
        <v>9.2481336274577539E-2</v>
      </c>
      <c r="AE401">
        <f t="shared" si="124"/>
        <v>1</v>
      </c>
      <c r="AF401" s="17">
        <f t="shared" si="123"/>
        <v>8.6284315092255301</v>
      </c>
      <c r="AG401">
        <f t="shared" si="125"/>
        <v>11880.904364505976</v>
      </c>
      <c r="AH401">
        <f t="shared" si="115"/>
        <v>6.2059982443417351E-2</v>
      </c>
      <c r="AI401">
        <f t="shared" si="112"/>
        <v>1.285247753454118E-5</v>
      </c>
      <c r="AJ401">
        <f t="shared" si="112"/>
        <v>1.8188181361134812E-3</v>
      </c>
      <c r="AK401">
        <f t="shared" si="112"/>
        <v>4.7541387968829528E-2</v>
      </c>
      <c r="AL401">
        <f t="shared" si="112"/>
        <v>6.947533755395743E-3</v>
      </c>
      <c r="AM401">
        <f t="shared" si="112"/>
        <v>5.7393901055440583E-3</v>
      </c>
      <c r="AO401" s="32">
        <f t="shared" si="110"/>
        <v>0.10801827977224678</v>
      </c>
      <c r="AP401">
        <f t="shared" si="110"/>
        <v>15.28620499460426</v>
      </c>
      <c r="AQ401">
        <f t="shared" si="110"/>
        <v>399.56023518241312</v>
      </c>
      <c r="AR401">
        <f t="shared" si="110"/>
        <v>58.390348701298571</v>
      </c>
      <c r="AS401" s="33">
        <f t="shared" si="110"/>
        <v>48.236539957107574</v>
      </c>
      <c r="AW401">
        <f>(((AO401-labtown_av20!AO401)/labtown_av20!AO401)/10)*100</f>
        <v>0.352948206603722</v>
      </c>
      <c r="AX401">
        <f>(((AP401-labtown_av20!AP401)/labtown_av20!AP401)/10)*100</f>
        <v>0.35294820660372306</v>
      </c>
      <c r="AY401">
        <f>(((AQ401-labtown_av20!AQ401)/labtown_av20!AQ401)/10)*100</f>
        <v>1.2940315991177224E-2</v>
      </c>
      <c r="AZ401">
        <f>(((AR401-labtown_av20!AR401)/labtown_av20!AR401)/10)*100</f>
        <v>-0.20750515559167282</v>
      </c>
      <c r="BA401">
        <f>(((AS401-labtown_av20!AS401)/labtown_av20!AS401)/10)*100</f>
        <v>0.35294820660372211</v>
      </c>
    </row>
    <row r="402" spans="1:53" x14ac:dyDescent="0.35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4.1537186154805603</v>
      </c>
      <c r="K402">
        <v>4.0795450687755608</v>
      </c>
      <c r="L402">
        <v>15</v>
      </c>
      <c r="M402">
        <v>4.2384883831434301</v>
      </c>
      <c r="N402">
        <f t="shared" si="119"/>
        <v>-4.4338837364008192</v>
      </c>
      <c r="O402">
        <f t="shared" si="120"/>
        <v>-0.96694186820040962</v>
      </c>
      <c r="P402">
        <f t="shared" si="116"/>
        <v>1.0375413650994383</v>
      </c>
      <c r="Q402">
        <f t="shared" si="117"/>
        <v>-0.90795450687755608</v>
      </c>
      <c r="R402">
        <f t="shared" si="118"/>
        <v>-1.197471806258648</v>
      </c>
      <c r="S402">
        <f t="shared" si="111"/>
        <v>1.1868306674894993E-2</v>
      </c>
      <c r="T402">
        <f t="shared" si="111"/>
        <v>0.38024409842979151</v>
      </c>
      <c r="U402">
        <f t="shared" si="111"/>
        <v>2.8222695468016261</v>
      </c>
      <c r="V402">
        <f t="shared" si="111"/>
        <v>0.40334842722912273</v>
      </c>
      <c r="W402">
        <f t="shared" si="111"/>
        <v>0.30195665262649929</v>
      </c>
      <c r="X402">
        <f t="shared" si="121"/>
        <v>3.9196870317619341</v>
      </c>
      <c r="Y402">
        <f t="shared" si="122"/>
        <v>1.3660118117788402</v>
      </c>
      <c r="Z402">
        <f t="shared" si="114"/>
        <v>3.0278709954963123E-3</v>
      </c>
      <c r="AA402">
        <f t="shared" si="114"/>
        <v>9.7008790586749577E-2</v>
      </c>
      <c r="AB402">
        <f t="shared" si="114"/>
        <v>0.7200242070176176</v>
      </c>
      <c r="AC402">
        <f t="shared" si="114"/>
        <v>0.10290322261974422</v>
      </c>
      <c r="AD402">
        <f t="shared" si="114"/>
        <v>7.7035908780392376E-2</v>
      </c>
      <c r="AE402">
        <f t="shared" si="124"/>
        <v>1.0000000000000002</v>
      </c>
      <c r="AF402" s="17">
        <f t="shared" si="123"/>
        <v>9.2305467269012063</v>
      </c>
      <c r="AG402">
        <f t="shared" si="125"/>
        <v>26549.202675018514</v>
      </c>
      <c r="AH402">
        <f t="shared" si="115"/>
        <v>8.3388138689843433E-2</v>
      </c>
      <c r="AI402">
        <f t="shared" si="112"/>
        <v>2.5248852650740081E-4</v>
      </c>
      <c r="AJ402">
        <f t="shared" si="112"/>
        <v>8.0893824835818525E-3</v>
      </c>
      <c r="AK402">
        <f t="shared" si="112"/>
        <v>6.0041478434829633E-2</v>
      </c>
      <c r="AL402">
        <f t="shared" si="112"/>
        <v>8.5809081994470647E-3</v>
      </c>
      <c r="AM402">
        <f t="shared" si="112"/>
        <v>6.4238810454774866E-3</v>
      </c>
      <c r="AO402" s="32">
        <f t="shared" si="110"/>
        <v>2.1220325981711508</v>
      </c>
      <c r="AP402">
        <f t="shared" si="110"/>
        <v>67.986983672829339</v>
      </c>
      <c r="AQ402">
        <f t="shared" si="110"/>
        <v>504.6168879177331</v>
      </c>
      <c r="AR402">
        <f t="shared" si="110"/>
        <v>72.117997490896101</v>
      </c>
      <c r="AS402" s="33">
        <f t="shared" si="110"/>
        <v>53.989324480759862</v>
      </c>
      <c r="AW402">
        <f>(((AO402-labtown_av20!AO402)/labtown_av20!AO402)/10)*100</f>
        <v>0.34142807910086254</v>
      </c>
      <c r="AX402">
        <f>(((AP402-labtown_av20!AP402)/labtown_av20!AP402)/10)*100</f>
        <v>0.34142807910086242</v>
      </c>
      <c r="AY402">
        <f>(((AQ402-labtown_av20!AQ402)/labtown_av20!AQ402)/10)*100</f>
        <v>0.11385137559016063</v>
      </c>
      <c r="AZ402">
        <f>(((AR402-labtown_av20!AR402)/labtown_av20!AR402)/10)*100</f>
        <v>-3.5077282010689756E-2</v>
      </c>
      <c r="BA402">
        <f>(((AS402-labtown_av20!AS402)/labtown_av20!AS402)/10)*100</f>
        <v>0.34142807910086276</v>
      </c>
    </row>
    <row r="403" spans="1:53" x14ac:dyDescent="0.35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2.3504043441500602</v>
      </c>
      <c r="K403">
        <v>2.3084328380045132</v>
      </c>
      <c r="L403">
        <v>15</v>
      </c>
      <c r="M403">
        <v>2.3983717797449602</v>
      </c>
      <c r="N403">
        <f t="shared" si="119"/>
        <v>-1.8577204916429273</v>
      </c>
      <c r="O403">
        <f t="shared" si="120"/>
        <v>0.32113975417853635</v>
      </c>
      <c r="P403">
        <f t="shared" si="116"/>
        <v>1.2339738125122262</v>
      </c>
      <c r="Q403">
        <f t="shared" si="117"/>
        <v>-0.73084328380045127</v>
      </c>
      <c r="R403">
        <f t="shared" si="118"/>
        <v>-1.1158941728036496</v>
      </c>
      <c r="S403">
        <f t="shared" si="111"/>
        <v>0.15602789218719851</v>
      </c>
      <c r="T403">
        <f t="shared" si="111"/>
        <v>1.3786982462714017</v>
      </c>
      <c r="U403">
        <f t="shared" si="111"/>
        <v>3.4348519094805812</v>
      </c>
      <c r="V403">
        <f t="shared" si="111"/>
        <v>0.48150277534679636</v>
      </c>
      <c r="W403">
        <f t="shared" si="111"/>
        <v>0.32762219702774259</v>
      </c>
      <c r="X403">
        <f t="shared" si="121"/>
        <v>5.7787030203137206</v>
      </c>
      <c r="Y403">
        <f t="shared" si="122"/>
        <v>1.754179266555687</v>
      </c>
      <c r="Z403">
        <f t="shared" si="114"/>
        <v>2.7000503683736268E-2</v>
      </c>
      <c r="AA403">
        <f t="shared" si="114"/>
        <v>0.23858264413743024</v>
      </c>
      <c r="AB403">
        <f t="shared" si="114"/>
        <v>0.59439841386659564</v>
      </c>
      <c r="AC403">
        <f t="shared" si="114"/>
        <v>8.3323675512339448E-2</v>
      </c>
      <c r="AD403">
        <f t="shared" si="114"/>
        <v>5.6694762799898352E-2</v>
      </c>
      <c r="AE403">
        <f t="shared" si="124"/>
        <v>1</v>
      </c>
      <c r="AF403" s="17">
        <f t="shared" si="123"/>
        <v>9.8021073208252112</v>
      </c>
      <c r="AG403">
        <f t="shared" si="125"/>
        <v>61699.604968292617</v>
      </c>
      <c r="AH403">
        <f t="shared" si="115"/>
        <v>0.11569505966872319</v>
      </c>
      <c r="AI403">
        <f t="shared" si="112"/>
        <v>3.1238248847754477E-3</v>
      </c>
      <c r="AJ403">
        <f t="shared" si="112"/>
        <v>2.7602833249401743E-2</v>
      </c>
      <c r="AK403">
        <f t="shared" si="112"/>
        <v>6.8768959959290207E-2</v>
      </c>
      <c r="AL403">
        <f t="shared" si="112"/>
        <v>9.6401376102174426E-3</v>
      </c>
      <c r="AM403">
        <f t="shared" si="112"/>
        <v>6.5593039650383477E-3</v>
      </c>
      <c r="AO403" s="32">
        <f t="shared" ref="AO403:AS404" si="126">AI403*$C403*0.5</f>
        <v>26.254096881813904</v>
      </c>
      <c r="AP403">
        <f t="shared" si="126"/>
        <v>231.98722241898037</v>
      </c>
      <c r="AQ403">
        <f t="shared" si="126"/>
        <v>577.96675672572792</v>
      </c>
      <c r="AR403">
        <f t="shared" si="126"/>
        <v>81.020260772671321</v>
      </c>
      <c r="AS403" s="33">
        <f t="shared" si="126"/>
        <v>55.127482534208021</v>
      </c>
      <c r="AW403">
        <f>(((AO403-labtown_av20!AO403)/labtown_av20!AO403)/10)*100</f>
        <v>0.32019456408381475</v>
      </c>
      <c r="AX403">
        <f>(((AP403-labtown_av20!AP403)/labtown_av20!AP403)/10)*100</f>
        <v>0.32019456408381658</v>
      </c>
      <c r="AY403">
        <f>(((AQ403-labtown_av20!AQ403)/labtown_av20!AQ403)/10)*100</f>
        <v>0.19106301414782609</v>
      </c>
      <c r="AZ403">
        <f>(((AR403-labtown_av20!AR403)/labtown_av20!AR403)/10)*100</f>
        <v>0.10587421182641511</v>
      </c>
      <c r="BA403">
        <f>(((AS403-labtown_av20!AS403)/labtown_av20!AS403)/10)*100</f>
        <v>0.32019456408381752</v>
      </c>
    </row>
    <row r="404" spans="1:53" x14ac:dyDescent="0.35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0.77728874257639402</v>
      </c>
      <c r="K404">
        <v>0.76340858645895693</v>
      </c>
      <c r="L404">
        <v>15</v>
      </c>
      <c r="M404">
        <v>0.79315177813917703</v>
      </c>
      <c r="N404">
        <f t="shared" si="119"/>
        <v>0.38958751060515007</v>
      </c>
      <c r="O404">
        <f t="shared" si="120"/>
        <v>1.4447937553025749</v>
      </c>
      <c r="P404">
        <f t="shared" si="116"/>
        <v>1.4053310476836429</v>
      </c>
      <c r="Q404">
        <f t="shared" si="117"/>
        <v>-0.57634085864589568</v>
      </c>
      <c r="R404">
        <f t="shared" si="118"/>
        <v>-1.0250984299658987</v>
      </c>
      <c r="S404">
        <f t="shared" si="111"/>
        <v>1.4763716806037894</v>
      </c>
      <c r="T404">
        <f t="shared" si="111"/>
        <v>4.2409773735200824</v>
      </c>
      <c r="U404">
        <f t="shared" si="111"/>
        <v>4.0768761583032154</v>
      </c>
      <c r="V404">
        <f t="shared" si="111"/>
        <v>0.56195086673659433</v>
      </c>
      <c r="W404">
        <f t="shared" si="111"/>
        <v>0.35876115082013238</v>
      </c>
      <c r="X404">
        <f t="shared" si="121"/>
        <v>10.714937229983814</v>
      </c>
      <c r="Y404">
        <f t="shared" si="122"/>
        <v>2.3716387707640805</v>
      </c>
      <c r="Z404">
        <f t="shared" si="114"/>
        <v>0.13778631166148414</v>
      </c>
      <c r="AA404">
        <f t="shared" si="114"/>
        <v>0.39580048697368697</v>
      </c>
      <c r="AB404">
        <f t="shared" si="114"/>
        <v>0.38048530484106008</v>
      </c>
      <c r="AC404">
        <f t="shared" si="114"/>
        <v>5.2445558445650665E-2</v>
      </c>
      <c r="AD404">
        <f t="shared" si="114"/>
        <v>3.3482338078118103E-2</v>
      </c>
      <c r="AE404">
        <f t="shared" si="124"/>
        <v>0.99999999999999989</v>
      </c>
      <c r="AF404" s="18">
        <f t="shared" si="123"/>
        <v>9.9154847935456214</v>
      </c>
      <c r="AG404">
        <f t="shared" si="125"/>
        <v>106471.42657679353</v>
      </c>
      <c r="AH404">
        <f t="shared" si="115"/>
        <v>0.20678369288653337</v>
      </c>
      <c r="AI404">
        <f t="shared" si="112"/>
        <v>2.8491962354576506E-2</v>
      </c>
      <c r="AJ404">
        <f t="shared" si="112"/>
        <v>8.1845086342707235E-2</v>
      </c>
      <c r="AK404">
        <f t="shared" si="112"/>
        <v>7.8678156424092788E-2</v>
      </c>
      <c r="AL404">
        <f t="shared" si="112"/>
        <v>1.0844886250888164E-2</v>
      </c>
      <c r="AM404">
        <f t="shared" si="112"/>
        <v>6.9236015142686552E-3</v>
      </c>
      <c r="AO404" s="34">
        <f t="shared" si="126"/>
        <v>239.45988254838346</v>
      </c>
      <c r="AP404" s="35">
        <f t="shared" si="126"/>
        <v>687.86468685049908</v>
      </c>
      <c r="AQ404" s="35">
        <f t="shared" si="126"/>
        <v>661.24831494487762</v>
      </c>
      <c r="AR404" s="35">
        <f t="shared" si="126"/>
        <v>91.145536259320878</v>
      </c>
      <c r="AS404" s="36">
        <f t="shared" si="126"/>
        <v>58.189210865368096</v>
      </c>
      <c r="AT404">
        <f>SUM(AO385:AS404)</f>
        <v>6971.5435415433622</v>
      </c>
      <c r="AU404">
        <f>C404*0.5</f>
        <v>8404.4713933128005</v>
      </c>
      <c r="AW404">
        <f>(((AO404-labtown_av20!AO404)/labtown_av20!AO404)/10)*100</f>
        <v>0.35295484108483627</v>
      </c>
      <c r="AX404">
        <f>(((AP404-labtown_av20!AP404)/labtown_av20!AP404)/10)*100</f>
        <v>0.3529548410848366</v>
      </c>
      <c r="AY404">
        <f>(((AQ404-labtown_av20!AQ404)/labtown_av20!AQ404)/10)*100</f>
        <v>0.30993428421250641</v>
      </c>
      <c r="AZ404">
        <f>(((AR404-labtown_av20!AR404)/labtown_av20!AR404)/10)*100</f>
        <v>0.28135327397045168</v>
      </c>
      <c r="BA404">
        <f>(((AS404-labtown_av20!AS404)/labtown_av20!AS404)/10)*100</f>
        <v>0.35295484108483582</v>
      </c>
    </row>
    <row r="405" spans="1:53" x14ac:dyDescent="0.35">
      <c r="AV405" t="s">
        <v>96</v>
      </c>
      <c r="AW405">
        <f>AVERAGE(AW5:AW404)</f>
        <v>0.46855860436791086</v>
      </c>
      <c r="AX405">
        <f t="shared" ref="AX405:AZ405" si="127">AVERAGE(AX5:AX404)</f>
        <v>0.46855860436791086</v>
      </c>
      <c r="AY405">
        <f t="shared" si="127"/>
        <v>-0.21570759350614083</v>
      </c>
      <c r="AZ405">
        <f t="shared" si="127"/>
        <v>-0.63565419746047702</v>
      </c>
      <c r="BA405">
        <f>AVERAGE(BA5:BA404)</f>
        <v>0.46855860436791069</v>
      </c>
    </row>
    <row r="406" spans="1:53" x14ac:dyDescent="0.35">
      <c r="AN406" s="48" t="s">
        <v>63</v>
      </c>
      <c r="AO406" s="45">
        <f>SUMPRODUCT(AO5:AO404,$AH5:$AH404)/SUM($AH5:$AH404)</f>
        <v>38.117852496788622</v>
      </c>
      <c r="AP406" s="45">
        <f t="shared" ref="AP406:AS406" si="128">SUMPRODUCT(AP5:AP404,$AH5:$AH404)/SUM($AH5:$AH404)</f>
        <v>110.91893536472975</v>
      </c>
      <c r="AQ406" s="45">
        <f t="shared" si="128"/>
        <v>241.72929484047981</v>
      </c>
      <c r="AR406" s="45">
        <f t="shared" si="128"/>
        <v>37.877176165605455</v>
      </c>
      <c r="AS406" s="46">
        <f t="shared" si="128"/>
        <v>29.99221874476514</v>
      </c>
      <c r="AT406" s="47">
        <f>SUM(AO406:AS406)</f>
        <v>458.63547761236879</v>
      </c>
    </row>
    <row r="407" spans="1:53" x14ac:dyDescent="0.35">
      <c r="B407" s="15"/>
      <c r="C407" s="15"/>
      <c r="D407" s="15"/>
      <c r="AN407" s="44"/>
    </row>
    <row r="408" spans="1:53" ht="39" customHeight="1" thickBot="1" x14ac:dyDescent="0.4">
      <c r="B408" s="10" t="s">
        <v>64</v>
      </c>
      <c r="C408" s="20" t="s">
        <v>65</v>
      </c>
      <c r="D408" s="19" t="s">
        <v>66</v>
      </c>
      <c r="E408" s="19" t="s">
        <v>67</v>
      </c>
      <c r="F408" s="19" t="s">
        <v>68</v>
      </c>
      <c r="G408" s="19" t="s">
        <v>69</v>
      </c>
      <c r="H408" s="19" t="s">
        <v>70</v>
      </c>
      <c r="I408" s="19" t="s">
        <v>71</v>
      </c>
      <c r="J408" s="19" t="s">
        <v>72</v>
      </c>
      <c r="K408" s="23"/>
      <c r="AN408" s="51" t="s">
        <v>73</v>
      </c>
      <c r="AO408" s="49">
        <f>AO406/$AT$406</f>
        <v>8.311143458684897E-2</v>
      </c>
      <c r="AP408" s="49">
        <f>AP406/$AT$406</f>
        <v>0.24184551954455782</v>
      </c>
      <c r="AQ408" s="49">
        <f>AQ406/$AT$406</f>
        <v>0.52706191875715613</v>
      </c>
      <c r="AR408" s="49">
        <f>AR406/$AT$406</f>
        <v>8.258666852985723E-2</v>
      </c>
      <c r="AS408" s="50">
        <f>AS406/$AT$406</f>
        <v>6.5394458581579842E-2</v>
      </c>
    </row>
    <row r="409" spans="1:53" ht="15" thickBot="1" x14ac:dyDescent="0.4">
      <c r="B409" s="10">
        <v>1</v>
      </c>
      <c r="C409" s="14">
        <f>SUM(AG5,AG25,AG45,AG65,AG85,AG105,AG125,AG145,AG165,AG185,AG205,AG225,AG245,AG265,AG285,AG305,AG325,AG345,AG365,AG385)</f>
        <v>304554.04842976143</v>
      </c>
      <c r="D409" s="14">
        <f>SUM(AH5,AH25,AH45,AH65,AH85,AH105,AH125,AH145,AH165,AH185,AH205,AH225,AH245,AH265,AH285,AH305,AH325,AH345,AH365,AH385)</f>
        <v>0.99999999999999989</v>
      </c>
      <c r="E409" s="25">
        <f t="shared" ref="E409:I424" si="129">SUM(AI5,AI25,AI45,AI65,AI85,AI105,AI125,AI145,AI165,AI185,AI205,AI225,AI245,AI265,AI285,AI305,AI325,AI345,AI365,AI385)</f>
        <v>5.7528175371509067E-2</v>
      </c>
      <c r="F409" s="26">
        <f t="shared" si="129"/>
        <v>0.15099369572757265</v>
      </c>
      <c r="G409" s="26">
        <f t="shared" si="129"/>
        <v>0.60176712465348636</v>
      </c>
      <c r="H409" s="26">
        <f t="shared" si="129"/>
        <v>0.10052669458361421</v>
      </c>
      <c r="I409" s="27">
        <f t="shared" si="129"/>
        <v>8.9184309663817948E-2</v>
      </c>
      <c r="J409" s="28">
        <f>SUM(E409:I409)</f>
        <v>1.0000000000000002</v>
      </c>
      <c r="AN409" s="24" t="s">
        <v>74</v>
      </c>
      <c r="AO409" s="52">
        <v>4.0300000000000002E-2</v>
      </c>
      <c r="AP409" s="52">
        <v>0.1419</v>
      </c>
      <c r="AQ409" s="52">
        <v>0.62319999999999998</v>
      </c>
      <c r="AR409" s="52">
        <v>8.8300000000000003E-2</v>
      </c>
      <c r="AS409" s="53">
        <v>0.10630000000000001</v>
      </c>
    </row>
    <row r="410" spans="1:53" x14ac:dyDescent="0.35">
      <c r="B410" s="10">
        <v>2</v>
      </c>
      <c r="C410" s="14">
        <f t="shared" ref="C410:I428" si="130">SUM(AG6,AG26,AG46,AG66,AG86,AG106,AG126,AG146,AG166,AG186,AG206,AG226,AG246,AG266,AG286,AG306,AG326,AG346,AG366,AG386)</f>
        <v>202163.75018153037</v>
      </c>
      <c r="D410" s="14">
        <f t="shared" si="130"/>
        <v>0.99999999999999989</v>
      </c>
      <c r="E410" s="14">
        <f t="shared" si="129"/>
        <v>3.990558311965476E-2</v>
      </c>
      <c r="F410" s="14">
        <f t="shared" si="129"/>
        <v>0.1510219172937014</v>
      </c>
      <c r="G410" s="14">
        <f t="shared" si="129"/>
        <v>0.61732233363351507</v>
      </c>
      <c r="H410" s="14">
        <f t="shared" si="129"/>
        <v>0.10210172426515458</v>
      </c>
      <c r="I410" s="14">
        <f t="shared" si="129"/>
        <v>8.9648441687974159E-2</v>
      </c>
      <c r="J410" s="14">
        <f t="shared" ref="J410:J428" si="131">SUM(E410:I410)</f>
        <v>1</v>
      </c>
      <c r="AN410" s="24" t="s">
        <v>75</v>
      </c>
      <c r="AO410" s="54">
        <f>LN(AO409/AO408)</f>
        <v>-0.72383082376580132</v>
      </c>
      <c r="AP410" s="52">
        <f t="shared" ref="AP410:AS410" si="132">LN(AP409/AP408)</f>
        <v>-0.53317658916979449</v>
      </c>
      <c r="AQ410" s="52">
        <f t="shared" si="132"/>
        <v>0.16754946001909654</v>
      </c>
      <c r="AR410" s="52">
        <f t="shared" si="132"/>
        <v>6.6891838052648825E-2</v>
      </c>
      <c r="AS410" s="53">
        <f t="shared" si="132"/>
        <v>0.48582776164314151</v>
      </c>
    </row>
    <row r="411" spans="1:53" x14ac:dyDescent="0.35">
      <c r="B411" s="10">
        <v>3</v>
      </c>
      <c r="C411" s="14">
        <f t="shared" si="130"/>
        <v>382962.84454266576</v>
      </c>
      <c r="D411" s="14">
        <f t="shared" si="130"/>
        <v>0.99999999999999967</v>
      </c>
      <c r="E411" s="14">
        <f t="shared" si="129"/>
        <v>4.5646928084342946E-2</v>
      </c>
      <c r="F411" s="14">
        <f t="shared" si="129"/>
        <v>0.15794423146763137</v>
      </c>
      <c r="G411" s="14">
        <f t="shared" si="129"/>
        <v>0.60964019739391306</v>
      </c>
      <c r="H411" s="14">
        <f t="shared" si="129"/>
        <v>0.10006348659215063</v>
      </c>
      <c r="I411" s="14">
        <f t="shared" si="129"/>
        <v>8.6705156461961946E-2</v>
      </c>
      <c r="J411" s="14">
        <f t="shared" si="131"/>
        <v>0.99999999999999989</v>
      </c>
    </row>
    <row r="412" spans="1:53" x14ac:dyDescent="0.35">
      <c r="B412" s="10">
        <v>4</v>
      </c>
      <c r="C412" s="14">
        <f t="shared" si="130"/>
        <v>248460.0874561331</v>
      </c>
      <c r="D412" s="14">
        <f t="shared" si="130"/>
        <v>1.0000000000000004</v>
      </c>
      <c r="E412" s="14">
        <f t="shared" si="129"/>
        <v>4.9733766750400893E-2</v>
      </c>
      <c r="F412" s="14">
        <f t="shared" si="129"/>
        <v>0.15590017015061172</v>
      </c>
      <c r="G412" s="14">
        <f t="shared" si="129"/>
        <v>0.60904005570553021</v>
      </c>
      <c r="H412" s="14">
        <f t="shared" si="129"/>
        <v>9.9664337623429397E-2</v>
      </c>
      <c r="I412" s="14">
        <f t="shared" si="129"/>
        <v>8.5661669770028162E-2</v>
      </c>
      <c r="J412" s="14">
        <f t="shared" si="131"/>
        <v>1.0000000000000004</v>
      </c>
    </row>
    <row r="413" spans="1:53" x14ac:dyDescent="0.35">
      <c r="B413" s="10">
        <v>5</v>
      </c>
      <c r="C413" s="14">
        <f t="shared" si="130"/>
        <v>507162.58574226167</v>
      </c>
      <c r="D413" s="14">
        <f t="shared" si="130"/>
        <v>0.99999999999999978</v>
      </c>
      <c r="E413" s="14">
        <f t="shared" si="129"/>
        <v>3.4982762356241155E-2</v>
      </c>
      <c r="F413" s="14">
        <f t="shared" si="129"/>
        <v>0.14245230609268553</v>
      </c>
      <c r="G413" s="14">
        <f t="shared" si="129"/>
        <v>0.63121110808395064</v>
      </c>
      <c r="H413" s="14">
        <f t="shared" si="129"/>
        <v>0.10328872002721791</v>
      </c>
      <c r="I413" s="14">
        <f t="shared" si="129"/>
        <v>8.8065103439904785E-2</v>
      </c>
      <c r="J413" s="14">
        <f t="shared" si="131"/>
        <v>1</v>
      </c>
      <c r="AO413" s="43" t="s">
        <v>76</v>
      </c>
      <c r="AP413" s="43" t="s">
        <v>77</v>
      </c>
      <c r="AQ413" s="43" t="s">
        <v>78</v>
      </c>
      <c r="AR413" s="43" t="s">
        <v>79</v>
      </c>
      <c r="AS413" s="43" t="s">
        <v>80</v>
      </c>
      <c r="AT413" s="38" t="s">
        <v>81</v>
      </c>
      <c r="AU413" s="39" t="s">
        <v>82</v>
      </c>
      <c r="AV413" s="39" t="s">
        <v>83</v>
      </c>
      <c r="AW413" s="39" t="s">
        <v>84</v>
      </c>
      <c r="AX413" s="39" t="s">
        <v>85</v>
      </c>
    </row>
    <row r="414" spans="1:53" x14ac:dyDescent="0.35">
      <c r="B414" s="10">
        <v>6</v>
      </c>
      <c r="C414" s="14">
        <f t="shared" si="130"/>
        <v>369282.34716165741</v>
      </c>
      <c r="D414" s="14">
        <f t="shared" si="130"/>
        <v>0.99999999999999967</v>
      </c>
      <c r="E414" s="14">
        <f t="shared" si="129"/>
        <v>4.8486568573120274E-2</v>
      </c>
      <c r="F414" s="14">
        <f t="shared" si="129"/>
        <v>0.14812332906135392</v>
      </c>
      <c r="G414" s="14">
        <f t="shared" si="129"/>
        <v>0.61631864413512938</v>
      </c>
      <c r="H414" s="14">
        <f t="shared" si="129"/>
        <v>0.1005565158707048</v>
      </c>
      <c r="I414" s="14">
        <f t="shared" si="129"/>
        <v>8.6514942359691691E-2</v>
      </c>
      <c r="J414" s="14">
        <f t="shared" si="131"/>
        <v>1</v>
      </c>
      <c r="AN414" s="21" t="s">
        <v>86</v>
      </c>
      <c r="AO414" s="37">
        <v>0</v>
      </c>
      <c r="AP414" s="37">
        <v>0</v>
      </c>
      <c r="AQ414" s="37">
        <v>0</v>
      </c>
      <c r="AR414" s="37">
        <v>0</v>
      </c>
      <c r="AS414" s="37">
        <v>0</v>
      </c>
      <c r="AT414" s="40"/>
      <c r="AU414" s="37"/>
      <c r="AV414" s="37"/>
      <c r="AW414" s="37"/>
      <c r="AX414" s="37"/>
    </row>
    <row r="415" spans="1:53" x14ac:dyDescent="0.35">
      <c r="B415" s="10">
        <v>7</v>
      </c>
      <c r="C415" s="14">
        <f t="shared" si="130"/>
        <v>304718.5557377651</v>
      </c>
      <c r="D415" s="14">
        <f t="shared" si="130"/>
        <v>0.99999999999999978</v>
      </c>
      <c r="E415" s="14">
        <f t="shared" si="129"/>
        <v>3.800569791392211E-2</v>
      </c>
      <c r="F415" s="14">
        <f t="shared" si="129"/>
        <v>0.13664249889064317</v>
      </c>
      <c r="G415" s="14">
        <f t="shared" si="129"/>
        <v>0.63174495487328786</v>
      </c>
      <c r="H415" s="14">
        <f t="shared" si="129"/>
        <v>0.10327211798646611</v>
      </c>
      <c r="I415" s="14">
        <f t="shared" si="129"/>
        <v>9.0334730335680666E-2</v>
      </c>
      <c r="J415" s="14">
        <f t="shared" si="131"/>
        <v>0.99999999999999978</v>
      </c>
      <c r="AN415" s="21" t="s">
        <v>87</v>
      </c>
      <c r="AO415" s="37">
        <f>AO414+AT414</f>
        <v>0</v>
      </c>
      <c r="AP415" s="37">
        <f>AP414+AU414</f>
        <v>0</v>
      </c>
      <c r="AQ415" s="37">
        <f t="shared" ref="AP415:AS422" si="133">AQ414+AV414</f>
        <v>0</v>
      </c>
      <c r="AR415" s="37">
        <f t="shared" si="133"/>
        <v>0</v>
      </c>
      <c r="AS415" s="37">
        <f t="shared" si="133"/>
        <v>0</v>
      </c>
      <c r="AT415" s="40"/>
      <c r="AU415" s="37"/>
      <c r="AV415" s="37"/>
      <c r="AW415" s="37"/>
      <c r="AX415" s="37"/>
    </row>
    <row r="416" spans="1:53" x14ac:dyDescent="0.35">
      <c r="B416" s="10">
        <v>8</v>
      </c>
      <c r="C416" s="14">
        <f t="shared" si="130"/>
        <v>364944.65858593251</v>
      </c>
      <c r="D416" s="14">
        <f t="shared" si="130"/>
        <v>1</v>
      </c>
      <c r="E416" s="14">
        <f t="shared" si="129"/>
        <v>2.9008804582603766E-2</v>
      </c>
      <c r="F416" s="14">
        <f t="shared" si="129"/>
        <v>0.12953707986967222</v>
      </c>
      <c r="G416" s="14">
        <f t="shared" si="129"/>
        <v>0.64323888977077548</v>
      </c>
      <c r="H416" s="14">
        <f t="shared" si="129"/>
        <v>0.1053484007478639</v>
      </c>
      <c r="I416" s="14">
        <f t="shared" si="129"/>
        <v>9.2866825029084638E-2</v>
      </c>
      <c r="J416" s="14">
        <f t="shared" si="131"/>
        <v>1</v>
      </c>
      <c r="AN416" s="21" t="s">
        <v>88</v>
      </c>
      <c r="AO416" s="37">
        <f t="shared" ref="AO416:AO422" si="134">AO415+AT415</f>
        <v>0</v>
      </c>
      <c r="AP416" s="37">
        <f t="shared" si="133"/>
        <v>0</v>
      </c>
      <c r="AQ416" s="37">
        <f t="shared" si="133"/>
        <v>0</v>
      </c>
      <c r="AR416" s="37">
        <f t="shared" si="133"/>
        <v>0</v>
      </c>
      <c r="AS416" s="37">
        <f t="shared" si="133"/>
        <v>0</v>
      </c>
      <c r="AT416" s="40"/>
      <c r="AU416" s="37"/>
      <c r="AV416" s="37"/>
      <c r="AW416" s="37"/>
      <c r="AX416" s="37"/>
    </row>
    <row r="417" spans="2:50" x14ac:dyDescent="0.35">
      <c r="B417" s="10">
        <v>9</v>
      </c>
      <c r="C417" s="14">
        <f t="shared" si="130"/>
        <v>260758.75153226385</v>
      </c>
      <c r="D417" s="14">
        <f t="shared" si="130"/>
        <v>0.99999999999999978</v>
      </c>
      <c r="E417" s="14">
        <f t="shared" si="129"/>
        <v>4.0765822890617288E-2</v>
      </c>
      <c r="F417" s="14">
        <f t="shared" si="129"/>
        <v>0.13356546092983884</v>
      </c>
      <c r="G417" s="14">
        <f t="shared" si="129"/>
        <v>0.63072118758901552</v>
      </c>
      <c r="H417" s="14">
        <f t="shared" si="129"/>
        <v>0.10327311540725274</v>
      </c>
      <c r="I417" s="14">
        <f t="shared" si="129"/>
        <v>9.1674413183275461E-2</v>
      </c>
      <c r="J417" s="14">
        <f t="shared" si="131"/>
        <v>0.99999999999999978</v>
      </c>
      <c r="AN417" s="21" t="s">
        <v>89</v>
      </c>
      <c r="AO417" s="37">
        <f t="shared" si="134"/>
        <v>0</v>
      </c>
      <c r="AP417" s="37">
        <f t="shared" si="133"/>
        <v>0</v>
      </c>
      <c r="AQ417" s="37">
        <f t="shared" si="133"/>
        <v>0</v>
      </c>
      <c r="AR417" s="37">
        <f t="shared" si="133"/>
        <v>0</v>
      </c>
      <c r="AS417" s="37">
        <f t="shared" si="133"/>
        <v>0</v>
      </c>
      <c r="AT417" s="40"/>
      <c r="AU417" s="37"/>
      <c r="AV417" s="37"/>
      <c r="AW417" s="37"/>
      <c r="AX417" s="37"/>
    </row>
    <row r="418" spans="2:50" x14ac:dyDescent="0.35">
      <c r="B418" s="10">
        <v>10</v>
      </c>
      <c r="C418" s="14">
        <f t="shared" si="130"/>
        <v>495244.87023126823</v>
      </c>
      <c r="D418" s="14">
        <f t="shared" si="130"/>
        <v>0.99999999999999989</v>
      </c>
      <c r="E418" s="14">
        <f t="shared" si="129"/>
        <v>3.3234008742831722E-2</v>
      </c>
      <c r="F418" s="14">
        <f t="shared" si="129"/>
        <v>0.13128534131233116</v>
      </c>
      <c r="G418" s="14">
        <f t="shared" si="129"/>
        <v>0.63851718084061937</v>
      </c>
      <c r="H418" s="14">
        <f t="shared" si="129"/>
        <v>0.10466802567965909</v>
      </c>
      <c r="I418" s="14">
        <f t="shared" si="129"/>
        <v>9.2295443424558643E-2</v>
      </c>
      <c r="J418" s="14">
        <f t="shared" si="131"/>
        <v>1</v>
      </c>
      <c r="AN418" s="21" t="s">
        <v>90</v>
      </c>
      <c r="AO418" s="37">
        <f t="shared" si="134"/>
        <v>0</v>
      </c>
      <c r="AP418" s="37">
        <f t="shared" si="133"/>
        <v>0</v>
      </c>
      <c r="AQ418" s="37">
        <f t="shared" si="133"/>
        <v>0</v>
      </c>
      <c r="AR418" s="37">
        <f t="shared" si="133"/>
        <v>0</v>
      </c>
      <c r="AS418" s="37">
        <f t="shared" si="133"/>
        <v>0</v>
      </c>
      <c r="AT418" s="40"/>
      <c r="AU418" s="37"/>
      <c r="AV418" s="37"/>
      <c r="AW418" s="37"/>
      <c r="AX418" s="37"/>
    </row>
    <row r="419" spans="2:50" x14ac:dyDescent="0.35">
      <c r="B419" s="10">
        <v>11</v>
      </c>
      <c r="C419" s="14">
        <f t="shared" si="130"/>
        <v>398651.46469740308</v>
      </c>
      <c r="D419" s="14">
        <f t="shared" si="130"/>
        <v>0.99999999999999989</v>
      </c>
      <c r="E419" s="14">
        <f t="shared" si="129"/>
        <v>2.5342750646813871E-2</v>
      </c>
      <c r="F419" s="14">
        <f t="shared" si="129"/>
        <v>0.12389614240701273</v>
      </c>
      <c r="G419" s="14">
        <f t="shared" si="129"/>
        <v>0.6495775666764998</v>
      </c>
      <c r="H419" s="14">
        <f t="shared" si="129"/>
        <v>0.10651149882156144</v>
      </c>
      <c r="I419" s="14">
        <f t="shared" si="129"/>
        <v>9.4672041448112032E-2</v>
      </c>
      <c r="J419" s="14">
        <f t="shared" si="131"/>
        <v>0.99999999999999989</v>
      </c>
      <c r="AN419" s="21" t="s">
        <v>91</v>
      </c>
      <c r="AO419" s="37">
        <f>AO418+AT418</f>
        <v>0</v>
      </c>
      <c r="AP419" s="37">
        <f t="shared" si="133"/>
        <v>0</v>
      </c>
      <c r="AQ419" s="37">
        <f t="shared" si="133"/>
        <v>0</v>
      </c>
      <c r="AR419" s="37">
        <f t="shared" si="133"/>
        <v>0</v>
      </c>
      <c r="AS419" s="37">
        <f t="shared" si="133"/>
        <v>0</v>
      </c>
      <c r="AT419" s="40"/>
      <c r="AU419" s="37"/>
      <c r="AV419" s="37"/>
      <c r="AW419" s="37"/>
      <c r="AX419" s="37"/>
    </row>
    <row r="420" spans="2:50" x14ac:dyDescent="0.35">
      <c r="B420" s="10">
        <v>12</v>
      </c>
      <c r="C420" s="14">
        <f t="shared" si="130"/>
        <v>821826.41001669923</v>
      </c>
      <c r="D420" s="14">
        <f t="shared" si="130"/>
        <v>1.0000000000000002</v>
      </c>
      <c r="E420" s="14">
        <f t="shared" si="129"/>
        <v>2.4002419268228017E-2</v>
      </c>
      <c r="F420" s="14">
        <f t="shared" si="129"/>
        <v>0.11683599960437388</v>
      </c>
      <c r="G420" s="14">
        <f t="shared" si="129"/>
        <v>0.65635801329891375</v>
      </c>
      <c r="H420" s="14">
        <f t="shared" si="129"/>
        <v>0.10778529756759361</v>
      </c>
      <c r="I420" s="14">
        <f t="shared" si="129"/>
        <v>9.5018270260890908E-2</v>
      </c>
      <c r="J420" s="14">
        <f t="shared" si="131"/>
        <v>1.0000000000000002</v>
      </c>
      <c r="AN420" s="21" t="s">
        <v>92</v>
      </c>
      <c r="AO420" s="37">
        <f t="shared" si="134"/>
        <v>0</v>
      </c>
      <c r="AP420" s="37">
        <f t="shared" si="133"/>
        <v>0</v>
      </c>
      <c r="AQ420" s="37">
        <f t="shared" si="133"/>
        <v>0</v>
      </c>
      <c r="AR420" s="37">
        <f t="shared" si="133"/>
        <v>0</v>
      </c>
      <c r="AS420" s="37">
        <f t="shared" si="133"/>
        <v>0</v>
      </c>
      <c r="AT420" s="40"/>
      <c r="AU420" s="37"/>
      <c r="AV420" s="37"/>
      <c r="AW420" s="37"/>
      <c r="AX420" s="37"/>
    </row>
    <row r="421" spans="2:50" x14ac:dyDescent="0.35">
      <c r="B421" s="10">
        <v>13</v>
      </c>
      <c r="C421" s="14">
        <f t="shared" si="130"/>
        <v>205681.57602014052</v>
      </c>
      <c r="D421" s="14">
        <f t="shared" si="130"/>
        <v>1</v>
      </c>
      <c r="E421" s="14">
        <f t="shared" si="129"/>
        <v>3.5238968215710355E-2</v>
      </c>
      <c r="F421" s="14">
        <f t="shared" si="129"/>
        <v>0.13053113400591743</v>
      </c>
      <c r="G421" s="14">
        <f t="shared" si="129"/>
        <v>0.63791850698510233</v>
      </c>
      <c r="H421" s="14">
        <f t="shared" si="129"/>
        <v>0.10464101389066868</v>
      </c>
      <c r="I421" s="14">
        <f t="shared" si="129"/>
        <v>9.167037690260138E-2</v>
      </c>
      <c r="J421" s="14">
        <f t="shared" si="131"/>
        <v>1.0000000000000002</v>
      </c>
      <c r="AN421" s="21" t="s">
        <v>93</v>
      </c>
      <c r="AO421" s="37">
        <f t="shared" si="134"/>
        <v>0</v>
      </c>
      <c r="AP421" s="37">
        <f t="shared" si="133"/>
        <v>0</v>
      </c>
      <c r="AQ421" s="37">
        <f t="shared" si="133"/>
        <v>0</v>
      </c>
      <c r="AR421" s="37">
        <f t="shared" si="133"/>
        <v>0</v>
      </c>
      <c r="AS421" s="37">
        <f t="shared" si="133"/>
        <v>0</v>
      </c>
      <c r="AT421" s="40"/>
      <c r="AU421" s="37"/>
      <c r="AV421" s="37"/>
      <c r="AW421" s="37"/>
      <c r="AX421" s="37"/>
    </row>
    <row r="422" spans="2:50" x14ac:dyDescent="0.35">
      <c r="B422" s="10">
        <v>14</v>
      </c>
      <c r="C422" s="14">
        <f t="shared" si="130"/>
        <v>695430.55895951425</v>
      </c>
      <c r="D422" s="14">
        <f t="shared" si="130"/>
        <v>0.99999999999999989</v>
      </c>
      <c r="E422" s="14">
        <f t="shared" si="129"/>
        <v>2.9584084880956638E-2</v>
      </c>
      <c r="F422" s="14">
        <f t="shared" si="129"/>
        <v>0.12774836553606567</v>
      </c>
      <c r="G422" s="14">
        <f t="shared" si="129"/>
        <v>0.64396925874865707</v>
      </c>
      <c r="H422" s="14">
        <f t="shared" si="129"/>
        <v>0.10588815868971405</v>
      </c>
      <c r="I422" s="14">
        <f t="shared" si="129"/>
        <v>9.2810132144606539E-2</v>
      </c>
      <c r="J422" s="14">
        <f t="shared" si="131"/>
        <v>0.99999999999999989</v>
      </c>
      <c r="AN422" s="21" t="s">
        <v>94</v>
      </c>
      <c r="AO422" s="41">
        <f t="shared" si="134"/>
        <v>0</v>
      </c>
      <c r="AP422" s="41">
        <f t="shared" si="133"/>
        <v>0</v>
      </c>
      <c r="AQ422" s="41">
        <f t="shared" si="133"/>
        <v>0</v>
      </c>
      <c r="AR422" s="41">
        <f t="shared" si="133"/>
        <v>0</v>
      </c>
      <c r="AS422" s="41">
        <f t="shared" si="133"/>
        <v>0</v>
      </c>
      <c r="AT422" s="42">
        <v>5.2483539966129166E-4</v>
      </c>
      <c r="AU422" s="41">
        <v>7.3830208281206659E-4</v>
      </c>
      <c r="AV422" s="41">
        <v>-9.469657796123479E-4</v>
      </c>
      <c r="AW422" s="41">
        <v>5.2002303614470766E-4</v>
      </c>
      <c r="AX422" s="41">
        <v>4.9772762039386952E-4</v>
      </c>
    </row>
    <row r="423" spans="2:50" x14ac:dyDescent="0.35">
      <c r="B423" s="10">
        <v>15</v>
      </c>
      <c r="C423" s="14">
        <f t="shared" si="130"/>
        <v>711372.90342735301</v>
      </c>
      <c r="D423" s="14">
        <f t="shared" si="130"/>
        <v>1.0000000000000004</v>
      </c>
      <c r="E423" s="14">
        <f t="shared" si="129"/>
        <v>4.477379936922949E-2</v>
      </c>
      <c r="F423" s="14">
        <f t="shared" si="129"/>
        <v>0.1490599266220623</v>
      </c>
      <c r="G423" s="14">
        <f t="shared" si="129"/>
        <v>0.61742634918642081</v>
      </c>
      <c r="H423" s="14">
        <f t="shared" si="129"/>
        <v>0.10142653290441771</v>
      </c>
      <c r="I423" s="14">
        <f t="shared" si="129"/>
        <v>8.731339191787009E-2</v>
      </c>
      <c r="J423" s="14">
        <f t="shared" si="131"/>
        <v>1.0000000000000004</v>
      </c>
    </row>
    <row r="424" spans="2:50" x14ac:dyDescent="0.35">
      <c r="B424" s="10">
        <v>16</v>
      </c>
      <c r="C424" s="14">
        <f t="shared" si="130"/>
        <v>330136.97169213236</v>
      </c>
      <c r="D424" s="14">
        <f t="shared" si="130"/>
        <v>1</v>
      </c>
      <c r="E424" s="14">
        <f t="shared" si="129"/>
        <v>5.1629845594216281E-2</v>
      </c>
      <c r="F424" s="14">
        <f t="shared" si="129"/>
        <v>0.15511814586884701</v>
      </c>
      <c r="G424" s="14">
        <f t="shared" si="129"/>
        <v>0.60700083097997581</v>
      </c>
      <c r="H424" s="14">
        <f t="shared" si="129"/>
        <v>9.9879019400017741E-2</v>
      </c>
      <c r="I424" s="14">
        <f t="shared" si="129"/>
        <v>8.6372158156943102E-2</v>
      </c>
      <c r="J424" s="14">
        <f t="shared" si="131"/>
        <v>1</v>
      </c>
    </row>
    <row r="425" spans="2:50" x14ac:dyDescent="0.35">
      <c r="B425" s="10">
        <v>17</v>
      </c>
      <c r="C425" s="14">
        <f t="shared" si="130"/>
        <v>191442.27724102704</v>
      </c>
      <c r="D425" s="14">
        <f t="shared" si="130"/>
        <v>0.99999999999999989</v>
      </c>
      <c r="E425" s="14">
        <f t="shared" si="130"/>
        <v>6.1153851029678061E-2</v>
      </c>
      <c r="F425" s="14">
        <f t="shared" si="130"/>
        <v>0.16152500223277441</v>
      </c>
      <c r="G425" s="14">
        <f t="shared" si="130"/>
        <v>0.59470153072063681</v>
      </c>
      <c r="H425" s="14">
        <f t="shared" si="130"/>
        <v>9.8043467882014068E-2</v>
      </c>
      <c r="I425" s="14">
        <f t="shared" si="130"/>
        <v>8.4576148134896667E-2</v>
      </c>
      <c r="J425" s="14">
        <f t="shared" si="131"/>
        <v>1</v>
      </c>
    </row>
    <row r="426" spans="2:50" x14ac:dyDescent="0.35">
      <c r="B426" s="10">
        <v>18</v>
      </c>
      <c r="C426" s="14">
        <f t="shared" si="130"/>
        <v>318381.04426058108</v>
      </c>
      <c r="D426" s="14">
        <f t="shared" si="130"/>
        <v>1</v>
      </c>
      <c r="E426" s="14">
        <f t="shared" si="130"/>
        <v>3.332670209576858E-2</v>
      </c>
      <c r="F426" s="14">
        <f t="shared" si="130"/>
        <v>0.14374766347954099</v>
      </c>
      <c r="G426" s="14">
        <f t="shared" si="130"/>
        <v>0.62872443233554565</v>
      </c>
      <c r="H426" s="14">
        <f t="shared" si="130"/>
        <v>0.10401483252072059</v>
      </c>
      <c r="I426" s="14">
        <f t="shared" si="130"/>
        <v>9.0186369568424088E-2</v>
      </c>
      <c r="J426" s="14">
        <f t="shared" si="131"/>
        <v>0.99999999999999989</v>
      </c>
    </row>
    <row r="427" spans="2:50" x14ac:dyDescent="0.35">
      <c r="B427" s="10">
        <v>19</v>
      </c>
      <c r="C427" s="14">
        <f t="shared" si="130"/>
        <v>533295.07020404248</v>
      </c>
      <c r="D427" s="14">
        <f t="shared" si="130"/>
        <v>1</v>
      </c>
      <c r="E427" s="14">
        <f t="shared" si="130"/>
        <v>4.4589964081410104E-2</v>
      </c>
      <c r="F427" s="14">
        <f t="shared" si="130"/>
        <v>0.15704513748335805</v>
      </c>
      <c r="G427" s="14">
        <f t="shared" si="130"/>
        <v>0.60928310509551664</v>
      </c>
      <c r="H427" s="14">
        <f t="shared" si="130"/>
        <v>0.10139278097637544</v>
      </c>
      <c r="I427" s="14">
        <f t="shared" si="130"/>
        <v>8.7689012363339758E-2</v>
      </c>
      <c r="J427" s="14">
        <f t="shared" si="131"/>
        <v>1</v>
      </c>
    </row>
    <row r="428" spans="2:50" x14ac:dyDescent="0.35">
      <c r="B428" s="10">
        <v>20</v>
      </c>
      <c r="C428" s="14">
        <f t="shared" si="130"/>
        <v>514892.76108061714</v>
      </c>
      <c r="D428" s="14">
        <f t="shared" si="130"/>
        <v>1.0000000000000002</v>
      </c>
      <c r="E428" s="14">
        <f t="shared" si="130"/>
        <v>3.2480231260966753E-2</v>
      </c>
      <c r="F428" s="14">
        <f t="shared" si="130"/>
        <v>0.12786165212919987</v>
      </c>
      <c r="G428" s="14">
        <f t="shared" si="130"/>
        <v>0.63636597659930449</v>
      </c>
      <c r="H428" s="14">
        <f t="shared" si="130"/>
        <v>0.10715910863460935</v>
      </c>
      <c r="I428" s="14">
        <f t="shared" si="130"/>
        <v>9.6133031375919706E-2</v>
      </c>
      <c r="J428" s="14">
        <f t="shared" si="131"/>
        <v>1.0000000000000002</v>
      </c>
    </row>
  </sheetData>
  <mergeCells count="5">
    <mergeCell ref="Z3:AD3"/>
    <mergeCell ref="AG3:AH3"/>
    <mergeCell ref="AI3:AM3"/>
    <mergeCell ref="AO3:AS3"/>
    <mergeCell ref="AW3:BA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69225-5CF6-46D8-B751-F8713C2D8448}">
  <dimension ref="A1:BA428"/>
  <sheetViews>
    <sheetView topLeftCell="AJ1" zoomScaleNormal="100" workbookViewId="0">
      <selection activeCell="AW3" sqref="AW3:BA4"/>
    </sheetView>
  </sheetViews>
  <sheetFormatPr baseColWidth="10" defaultColWidth="8.7265625" defaultRowHeight="14.5" x14ac:dyDescent="0.35"/>
  <cols>
    <col min="3" max="3" width="10.54296875" customWidth="1"/>
    <col min="4" max="9" width="9" customWidth="1"/>
    <col min="19" max="23" width="10.1796875" customWidth="1"/>
    <col min="24" max="24" width="9.81640625" customWidth="1"/>
    <col min="25" max="25" width="10.7265625" customWidth="1"/>
    <col min="26" max="27" width="8.7265625" customWidth="1"/>
    <col min="28" max="30" width="9" customWidth="1"/>
    <col min="31" max="31" width="9.54296875" customWidth="1"/>
    <col min="32" max="32" width="12.54296875" bestFit="1" customWidth="1"/>
    <col min="33" max="33" width="18.81640625" bestFit="1" customWidth="1"/>
    <col min="34" max="39" width="11.81640625" bestFit="1" customWidth="1"/>
    <col min="40" max="40" width="6.453125" customWidth="1"/>
    <col min="41" max="45" width="10.54296875" customWidth="1"/>
  </cols>
  <sheetData>
    <row r="1" spans="1:53" x14ac:dyDescent="0.35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1"/>
      <c r="T1" s="1"/>
      <c r="U1" s="1"/>
      <c r="V1" s="1"/>
      <c r="W1" s="1"/>
      <c r="X1" s="1"/>
      <c r="Y1" s="1"/>
    </row>
    <row r="2" spans="1:53" x14ac:dyDescent="0.35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1.5</v>
      </c>
      <c r="O2" s="2">
        <v>2</v>
      </c>
      <c r="P2" s="2">
        <v>0.5</v>
      </c>
      <c r="Q2" s="2">
        <v>-0.5</v>
      </c>
      <c r="R2" s="2">
        <v>0</v>
      </c>
      <c r="S2" s="1"/>
      <c r="T2" s="1"/>
      <c r="U2" s="1"/>
      <c r="V2" s="1"/>
      <c r="W2" s="1"/>
      <c r="X2" s="1"/>
      <c r="Y2" s="1"/>
    </row>
    <row r="3" spans="1:53" ht="14.5" customHeight="1" x14ac:dyDescent="0.35">
      <c r="D3" s="1"/>
      <c r="E3" s="1"/>
      <c r="F3" s="1"/>
      <c r="G3" s="1"/>
      <c r="H3" s="1"/>
      <c r="I3" s="1"/>
      <c r="J3" s="1"/>
      <c r="K3" s="2">
        <v>-0.1</v>
      </c>
      <c r="L3" s="1"/>
      <c r="M3" s="1"/>
      <c r="N3" s="3">
        <v>6</v>
      </c>
      <c r="O3" s="3">
        <v>12</v>
      </c>
      <c r="P3" s="1"/>
      <c r="Q3" s="1"/>
      <c r="R3" s="1"/>
      <c r="S3" s="1"/>
      <c r="T3" s="1"/>
      <c r="U3" s="1"/>
      <c r="V3" s="1"/>
      <c r="W3" s="1"/>
      <c r="X3" s="1"/>
      <c r="Y3" s="1"/>
      <c r="Z3" s="57" t="s">
        <v>15</v>
      </c>
      <c r="AA3" s="57"/>
      <c r="AB3" s="57"/>
      <c r="AC3" s="57"/>
      <c r="AD3" s="57"/>
      <c r="AG3" s="57" t="s">
        <v>16</v>
      </c>
      <c r="AH3" s="57"/>
      <c r="AI3" s="56" t="s">
        <v>17</v>
      </c>
      <c r="AJ3" s="56"/>
      <c r="AK3" s="56"/>
      <c r="AL3" s="56"/>
      <c r="AM3" s="56"/>
      <c r="AN3" s="22"/>
      <c r="AO3" s="56" t="s">
        <v>18</v>
      </c>
      <c r="AP3" s="56"/>
      <c r="AQ3" s="56"/>
      <c r="AR3" s="56"/>
      <c r="AS3" s="56"/>
      <c r="AW3" s="58" t="s">
        <v>95</v>
      </c>
      <c r="AX3" s="58"/>
      <c r="AY3" s="58"/>
      <c r="AZ3" s="58"/>
      <c r="BA3" s="58"/>
    </row>
    <row r="4" spans="1:53" x14ac:dyDescent="0.3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1" t="s">
        <v>32</v>
      </c>
      <c r="O4" s="1" t="s">
        <v>33</v>
      </c>
      <c r="P4" s="1" t="s">
        <v>34</v>
      </c>
      <c r="Q4" s="1" t="s">
        <v>35</v>
      </c>
      <c r="R4" s="1" t="s">
        <v>36</v>
      </c>
      <c r="S4" s="11" t="s">
        <v>37</v>
      </c>
      <c r="T4" s="12" t="s">
        <v>38</v>
      </c>
      <c r="U4" s="12" t="s">
        <v>39</v>
      </c>
      <c r="V4" s="12" t="s">
        <v>40</v>
      </c>
      <c r="W4" s="12" t="s">
        <v>41</v>
      </c>
      <c r="X4" s="12" t="s">
        <v>42</v>
      </c>
      <c r="Y4" s="12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3" t="s">
        <v>49</v>
      </c>
      <c r="AF4" s="13" t="s">
        <v>50</v>
      </c>
      <c r="AG4" s="10" t="s">
        <v>51</v>
      </c>
      <c r="AH4" s="10" t="s">
        <v>52</v>
      </c>
      <c r="AI4" s="10" t="s">
        <v>53</v>
      </c>
      <c r="AJ4" s="10" t="s">
        <v>54</v>
      </c>
      <c r="AK4" s="10" t="s">
        <v>55</v>
      </c>
      <c r="AL4" s="10" t="s">
        <v>56</v>
      </c>
      <c r="AM4" s="10" t="s">
        <v>57</v>
      </c>
      <c r="AN4" s="10"/>
      <c r="AO4" s="10" t="s">
        <v>58</v>
      </c>
      <c r="AP4" s="10" t="s">
        <v>59</v>
      </c>
      <c r="AQ4" s="10" t="s">
        <v>60</v>
      </c>
      <c r="AR4" s="10" t="s">
        <v>61</v>
      </c>
      <c r="AS4" s="10" t="s">
        <v>62</v>
      </c>
      <c r="AW4" s="55" t="s">
        <v>58</v>
      </c>
      <c r="AX4" s="55" t="s">
        <v>59</v>
      </c>
      <c r="AY4" s="55" t="s">
        <v>60</v>
      </c>
      <c r="AZ4" s="55" t="s">
        <v>61</v>
      </c>
      <c r="BA4" s="55" t="s">
        <v>62</v>
      </c>
    </row>
    <row r="5" spans="1:53" x14ac:dyDescent="0.35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0.24294738421353901</v>
      </c>
      <c r="K5">
        <v>0.216917307333517</v>
      </c>
      <c r="L5">
        <v>16.5</v>
      </c>
      <c r="M5">
        <v>0.24790549409544799</v>
      </c>
      <c r="N5">
        <f>$N$2+$G$2*60*H5/$N$3</f>
        <v>1.1529323082663732</v>
      </c>
      <c r="O5">
        <f>$O$2+$H$2*60*H5/$O$3</f>
        <v>1.8264661541331866</v>
      </c>
      <c r="P5">
        <f t="shared" ref="P5:P68" si="0">$P$2+$J$2*J5+$K$2*K5+$F$2*G5</f>
        <v>1.3748375923493121</v>
      </c>
      <c r="Q5">
        <f t="shared" ref="Q5:Q68" si="1">$Q$2+$K$3*K5</f>
        <v>-0.52169173073335173</v>
      </c>
      <c r="R5">
        <f t="shared" ref="R5:R68" si="2">$R$2+$L$2*L5+$M$2*M5+$I$2*I5</f>
        <v>-1.0450761805307809</v>
      </c>
      <c r="S5">
        <f>EXP(N5)</f>
        <v>3.1674672958998964</v>
      </c>
      <c r="T5">
        <f>EXP(O5)</f>
        <v>6.2118959427075282</v>
      </c>
      <c r="U5">
        <f>EXP(P5)</f>
        <v>3.9544344403589302</v>
      </c>
      <c r="V5">
        <f>EXP(Q5)</f>
        <v>0.59351562955293857</v>
      </c>
      <c r="W5">
        <f>EXP(R5)</f>
        <v>0.35166502832908647</v>
      </c>
      <c r="X5">
        <f>SUM(S5:W5)</f>
        <v>14.278978336848381</v>
      </c>
      <c r="Y5">
        <f>LN(X5)</f>
        <v>2.6587884093133414</v>
      </c>
      <c r="Z5">
        <f>S5/$X5</f>
        <v>0.2218273059302793</v>
      </c>
      <c r="AA5">
        <f>T5/$X5</f>
        <v>0.4350378434763143</v>
      </c>
      <c r="AB5">
        <f>U5/$X5</f>
        <v>0.27694099305088959</v>
      </c>
      <c r="AC5">
        <f>V5/$X5</f>
        <v>4.1565692975477811E-2</v>
      </c>
      <c r="AD5">
        <f>W5/$X5</f>
        <v>2.4628164567038979E-2</v>
      </c>
      <c r="AE5">
        <f>SUM(Z5:AD5)</f>
        <v>1</v>
      </c>
      <c r="AF5" s="16">
        <f>$E$2*LN(F5+0.15*E5)</f>
        <v>9.3332106495075688</v>
      </c>
      <c r="AG5">
        <f>EXP(AF5+$D$2*Y5)</f>
        <v>72719.331500878528</v>
      </c>
      <c r="AH5">
        <f>AG5/C409</f>
        <v>0.23257765008250214</v>
      </c>
      <c r="AI5">
        <f>Z5*$AH5</f>
        <v>5.159207353739665E-2</v>
      </c>
      <c r="AJ5">
        <f>AA5*$AH5</f>
        <v>0.10118007933268057</v>
      </c>
      <c r="AK5">
        <f>AB5*$AH5</f>
        <v>6.4410285375290463E-2</v>
      </c>
      <c r="AL5">
        <f>AC5*$AH5</f>
        <v>9.667251196287396E-3</v>
      </c>
      <c r="AM5">
        <f>AD5*$AH5</f>
        <v>5.7279606408470697E-3</v>
      </c>
      <c r="AO5" s="29">
        <f>AI5*$C5*0.5</f>
        <v>398.45255608042709</v>
      </c>
      <c r="AP5" s="30">
        <f>AJ5*$C5*0.5</f>
        <v>781.42742615886903</v>
      </c>
      <c r="AQ5" s="30">
        <f>AK5*$C5*0.5</f>
        <v>497.44933835720514</v>
      </c>
      <c r="AR5" s="30">
        <f>AL5*$C5*0.5</f>
        <v>74.661487420934719</v>
      </c>
      <c r="AS5" s="31">
        <f>AM5*$C5*0.5</f>
        <v>44.237814105673614</v>
      </c>
      <c r="AW5">
        <f>(((AO5-labtown_av20!AO5)/labtown_av20!AO5)/10)*100</f>
        <v>6.0128219676850003E-2</v>
      </c>
      <c r="AX5">
        <f>(((AP5-labtown_av20!AP5)/labtown_av20!AP5)/10)*100</f>
        <v>6.0128219676851911E-2</v>
      </c>
      <c r="AY5">
        <f>(((AQ5-labtown_av20!AQ5)/labtown_av20!AQ5)/10)*100</f>
        <v>6.0128219676851127E-2</v>
      </c>
      <c r="AZ5">
        <f>(((AR5-labtown_av20!AR5)/labtown_av20!AR5)/10)*100</f>
        <v>6.0128219676850857E-2</v>
      </c>
      <c r="BA5">
        <f>(((AS5-labtown_av20!AS5)/labtown_av20!AS5)/10)*100</f>
        <v>-0.66678157256473947</v>
      </c>
    </row>
    <row r="6" spans="1:53" x14ac:dyDescent="0.35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2.1941962773959198</v>
      </c>
      <c r="K6">
        <v>1.95910381910349</v>
      </c>
      <c r="L6">
        <v>16.5</v>
      </c>
      <c r="M6">
        <v>2.2389757932611398</v>
      </c>
      <c r="N6">
        <f t="shared" ref="N6:N69" si="3">$N$2+$G$2*60*H6/$N$3</f>
        <v>-1.6345661105655958</v>
      </c>
      <c r="O6">
        <f t="shared" ref="O6:O69" si="4">$O$2+$H$2*60*H6/$O$3</f>
        <v>0.43271694471720212</v>
      </c>
      <c r="P6">
        <f t="shared" si="0"/>
        <v>1.1727439569839946</v>
      </c>
      <c r="Q6">
        <f t="shared" si="1"/>
        <v>-0.69591038191034904</v>
      </c>
      <c r="R6">
        <f t="shared" si="2"/>
        <v>-1.1697399103963271</v>
      </c>
      <c r="S6">
        <f t="shared" ref="S6:W56" si="5">EXP(N6)</f>
        <v>0.19503697742682638</v>
      </c>
      <c r="T6">
        <f t="shared" si="5"/>
        <v>1.5414398462529026</v>
      </c>
      <c r="U6">
        <f t="shared" si="5"/>
        <v>3.2308457885078932</v>
      </c>
      <c r="V6">
        <f t="shared" si="5"/>
        <v>0.49862030638828597</v>
      </c>
      <c r="W6">
        <f t="shared" si="5"/>
        <v>0.31044767497877657</v>
      </c>
      <c r="X6">
        <f t="shared" ref="X6:X69" si="6">SUM(S6:W6)</f>
        <v>5.7763905935546855</v>
      </c>
      <c r="Y6">
        <f t="shared" ref="Y6:Y69" si="7">LN(X6)</f>
        <v>1.7537790228420178</v>
      </c>
      <c r="Z6">
        <f t="shared" ref="Z6:AA69" si="8">S6/$X6</f>
        <v>3.3764506445330973E-2</v>
      </c>
      <c r="AA6">
        <f>T6/$X6</f>
        <v>0.26685173401757945</v>
      </c>
      <c r="AB6">
        <f t="shared" ref="AB6:AD69" si="9">U6/$X6</f>
        <v>0.55931913470548211</v>
      </c>
      <c r="AC6">
        <f>V6/$X6</f>
        <v>8.6320393040015E-2</v>
      </c>
      <c r="AD6">
        <f>W6/$X6</f>
        <v>5.3744231791592323E-2</v>
      </c>
      <c r="AE6">
        <f>SUM(Z6:AD6)</f>
        <v>0.99999999999999978</v>
      </c>
      <c r="AF6" s="17">
        <f t="shared" ref="AF6:AF69" si="10">$E$2*LN(F6+0.15*E6)</f>
        <v>8.8419653060436207</v>
      </c>
      <c r="AG6">
        <f>EXP(AF6+$D$2*Y6)</f>
        <v>23614.368064037404</v>
      </c>
      <c r="AH6">
        <f t="shared" ref="AH6:AH23" si="11">AG6/C410</f>
        <v>0.11402176960338961</v>
      </c>
      <c r="AI6">
        <f t="shared" ref="AI6:AM56" si="12">Z6*$AH6</f>
        <v>3.8498887746816917E-3</v>
      </c>
      <c r="AJ6">
        <f t="shared" si="12"/>
        <v>3.042690693441745E-2</v>
      </c>
      <c r="AK6">
        <f t="shared" si="12"/>
        <v>6.3774557512155716E-2</v>
      </c>
      <c r="AL6">
        <f t="shared" si="12"/>
        <v>9.8424039672826268E-3</v>
      </c>
      <c r="AM6">
        <f t="shared" si="12"/>
        <v>6.128012414852107E-3</v>
      </c>
      <c r="AO6" s="32">
        <f t="shared" ref="AO6:AO69" si="13">AI6*$C6*0.5</f>
        <v>29.733211280708478</v>
      </c>
      <c r="AP6">
        <f>AJ6*$C6*0.5</f>
        <v>234.99111414570348</v>
      </c>
      <c r="AQ6">
        <f t="shared" ref="AQ6:AS69" si="14">AK6*$C6*0.5</f>
        <v>492.53952615797306</v>
      </c>
      <c r="AR6">
        <f t="shared" si="14"/>
        <v>76.014215941470582</v>
      </c>
      <c r="AS6" s="33">
        <f t="shared" si="14"/>
        <v>47.327468019298038</v>
      </c>
      <c r="AW6">
        <f>(((AO6-labtown_av20!AO6)/labtown_av20!AO6)/10)*100</f>
        <v>6.5961063382876772E-2</v>
      </c>
      <c r="AX6">
        <f>(((AP6-labtown_av20!AP6)/labtown_av20!AP6)/10)*100</f>
        <v>6.5961063382878771E-2</v>
      </c>
      <c r="AY6">
        <f>(((AQ6-labtown_av20!AQ6)/labtown_av20!AQ6)/10)*100</f>
        <v>6.5961063382876023E-2</v>
      </c>
      <c r="AZ6">
        <f>(((AR6-labtown_av20!AR6)/labtown_av20!AR6)/10)*100</f>
        <v>6.5961063382878965E-2</v>
      </c>
      <c r="BA6">
        <f>(((AS6-labtown_av20!AS6)/labtown_av20!AS6)/10)*100</f>
        <v>-0.66137018980970386</v>
      </c>
    </row>
    <row r="7" spans="1:53" x14ac:dyDescent="0.35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4.14116928713264</v>
      </c>
      <c r="K7">
        <v>3.6974725777969999</v>
      </c>
      <c r="L7">
        <v>16.5</v>
      </c>
      <c r="M7">
        <v>4.2256829460537197</v>
      </c>
      <c r="N7">
        <f t="shared" si="3"/>
        <v>-4.4159561244752039</v>
      </c>
      <c r="O7">
        <f t="shared" si="4"/>
        <v>-0.95797806223760196</v>
      </c>
      <c r="P7">
        <f t="shared" si="0"/>
        <v>0.97109318097554809</v>
      </c>
      <c r="Q7">
        <f t="shared" si="1"/>
        <v>-0.86974725777970008</v>
      </c>
      <c r="R7">
        <f t="shared" si="2"/>
        <v>-1.2582047316925891</v>
      </c>
      <c r="S7">
        <f t="shared" si="5"/>
        <v>1.2082995752364217E-2</v>
      </c>
      <c r="T7">
        <f t="shared" si="5"/>
        <v>0.38366785476552867</v>
      </c>
      <c r="U7">
        <f t="shared" si="5"/>
        <v>2.6408297868568966</v>
      </c>
      <c r="V7">
        <f t="shared" si="5"/>
        <v>0.41905744937454681</v>
      </c>
      <c r="W7">
        <f t="shared" si="5"/>
        <v>0.28416371896428455</v>
      </c>
      <c r="X7">
        <f t="shared" si="6"/>
        <v>3.7398018057136211</v>
      </c>
      <c r="Y7">
        <f t="shared" si="7"/>
        <v>1.319032616897555</v>
      </c>
      <c r="Z7">
        <f t="shared" si="8"/>
        <v>3.2309187438500009E-3</v>
      </c>
      <c r="AA7">
        <f t="shared" si="8"/>
        <v>0.10259042449237975</v>
      </c>
      <c r="AB7">
        <f t="shared" si="9"/>
        <v>0.70614164173680827</v>
      </c>
      <c r="AC7">
        <f t="shared" si="9"/>
        <v>0.11205338441580413</v>
      </c>
      <c r="AD7">
        <f t="shared" si="9"/>
        <v>7.598363061115776E-2</v>
      </c>
      <c r="AE7">
        <f t="shared" ref="AE7:AE70" si="15">SUM(Z7:AD7)</f>
        <v>0.99999999999999989</v>
      </c>
      <c r="AF7" s="17">
        <f t="shared" si="10"/>
        <v>9.3885152670662713</v>
      </c>
      <c r="AG7">
        <f>EXP(AF7+$D$2*Y7)</f>
        <v>30086.688154020409</v>
      </c>
      <c r="AH7">
        <f t="shared" si="11"/>
        <v>7.6897819181308752E-2</v>
      </c>
      <c r="AI7">
        <f t="shared" si="12"/>
        <v>2.484506053540786E-4</v>
      </c>
      <c r="AJ7">
        <f t="shared" si="12"/>
        <v>7.8889799123487269E-3</v>
      </c>
      <c r="AK7">
        <f t="shared" si="12"/>
        <v>5.430075228266959E-2</v>
      </c>
      <c r="AL7">
        <f t="shared" si="12"/>
        <v>8.616660893460186E-3</v>
      </c>
      <c r="AM7">
        <f t="shared" si="12"/>
        <v>5.8429754874761656E-3</v>
      </c>
      <c r="AO7" s="32">
        <f>AI7*$C7*0.5</f>
        <v>1.9188176007561453</v>
      </c>
      <c r="AP7">
        <f t="shared" ref="AP7:AS70" si="16">AJ7*$C7*0.5</f>
        <v>60.927657979553842</v>
      </c>
      <c r="AQ7">
        <f t="shared" si="14"/>
        <v>419.37204808092611</v>
      </c>
      <c r="AR7">
        <f t="shared" si="14"/>
        <v>66.547636535461379</v>
      </c>
      <c r="AS7" s="33">
        <f t="shared" si="14"/>
        <v>45.126089309292695</v>
      </c>
      <c r="AW7">
        <f>(((AO7-labtown_av20!AO7)/labtown_av20!AO7)/10)*100</f>
        <v>6.8323245059153798E-2</v>
      </c>
      <c r="AX7">
        <f>(((AP7-labtown_av20!AP7)/labtown_av20!AP7)/10)*100</f>
        <v>6.8323245059153728E-2</v>
      </c>
      <c r="AY7">
        <f>(((AQ7-labtown_av20!AQ7)/labtown_av20!AQ7)/10)*100</f>
        <v>6.8323245059153104E-2</v>
      </c>
      <c r="AZ7">
        <f>(((AR7-labtown_av20!AR7)/labtown_av20!AR7)/10)*100</f>
        <v>6.8323245059154297E-2</v>
      </c>
      <c r="BA7">
        <f>(((AS7-labtown_av20!AS7)/labtown_av20!AS7)/10)*100</f>
        <v>-0.65917869114601202</v>
      </c>
    </row>
    <row r="8" spans="1:53" x14ac:dyDescent="0.35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5.9115726231148198</v>
      </c>
      <c r="K8">
        <v>5.2781898420668103</v>
      </c>
      <c r="L8">
        <v>16.5</v>
      </c>
      <c r="M8">
        <v>6.0322169623620896</v>
      </c>
      <c r="N8">
        <f t="shared" si="3"/>
        <v>-6.9451037473069306</v>
      </c>
      <c r="O8">
        <f t="shared" si="4"/>
        <v>-2.2225518736534653</v>
      </c>
      <c r="P8">
        <f t="shared" si="0"/>
        <v>0.78772997832025038</v>
      </c>
      <c r="Q8">
        <f t="shared" si="1"/>
        <v>-1.0278189842066809</v>
      </c>
      <c r="R8">
        <f t="shared" si="2"/>
        <v>-1.3482323710663069</v>
      </c>
      <c r="S8">
        <f t="shared" si="5"/>
        <v>9.6334038324340926E-4</v>
      </c>
      <c r="T8">
        <f t="shared" si="5"/>
        <v>0.10833230543547295</v>
      </c>
      <c r="U8">
        <f t="shared" si="5"/>
        <v>2.1984003413551734</v>
      </c>
      <c r="V8">
        <f t="shared" si="5"/>
        <v>0.35778644811680882</v>
      </c>
      <c r="W8">
        <f t="shared" si="5"/>
        <v>0.25969890646978128</v>
      </c>
      <c r="X8">
        <f t="shared" si="6"/>
        <v>2.9251813417604797</v>
      </c>
      <c r="Y8">
        <f t="shared" si="7"/>
        <v>1.0733564759451439</v>
      </c>
      <c r="Z8">
        <f t="shared" si="8"/>
        <v>3.2932672224130768E-4</v>
      </c>
      <c r="AA8">
        <f t="shared" si="8"/>
        <v>3.7034389591133747E-2</v>
      </c>
      <c r="AB8">
        <f t="shared" si="9"/>
        <v>0.75154326672687466</v>
      </c>
      <c r="AC8">
        <f t="shared" si="9"/>
        <v>0.12231257016752337</v>
      </c>
      <c r="AD8">
        <f t="shared" si="9"/>
        <v>8.8780446792226936E-2</v>
      </c>
      <c r="AE8">
        <f t="shared" si="15"/>
        <v>1</v>
      </c>
      <c r="AF8" s="17">
        <f t="shared" si="10"/>
        <v>8.8928132015222179</v>
      </c>
      <c r="AG8">
        <f>EXP(AF8+$D$2*Y8)</f>
        <v>15431.447237176273</v>
      </c>
      <c r="AH8">
        <f t="shared" si="11"/>
        <v>6.0857443700603558E-2</v>
      </c>
      <c r="AI8">
        <f t="shared" si="12"/>
        <v>2.0041982457904686E-5</v>
      </c>
      <c r="AJ8">
        <f t="shared" si="12"/>
        <v>2.2538182795286406E-3</v>
      </c>
      <c r="AK8">
        <f t="shared" si="12"/>
        <v>4.5737002043398457E-2</v>
      </c>
      <c r="AL8">
        <f t="shared" si="12"/>
        <v>7.4436303528461756E-3</v>
      </c>
      <c r="AM8">
        <f t="shared" si="12"/>
        <v>5.4029510423723804E-3</v>
      </c>
      <c r="AO8" s="32">
        <f t="shared" si="13"/>
        <v>0.15478693899524487</v>
      </c>
      <c r="AP8">
        <f t="shared" si="16"/>
        <v>17.406543153727497</v>
      </c>
      <c r="AQ8">
        <f>AK8*$C8*0.5</f>
        <v>353.23304767811084</v>
      </c>
      <c r="AR8">
        <f t="shared" si="14"/>
        <v>57.488163146990885</v>
      </c>
      <c r="AS8" s="33">
        <f t="shared" si="14"/>
        <v>41.727721054867196</v>
      </c>
      <c r="AW8">
        <f>(((AO8-labtown_av20!AO8)/labtown_av20!AO8)/10)*100</f>
        <v>6.9422328725595672E-2</v>
      </c>
      <c r="AX8">
        <f>(((AP8-labtown_av20!AP8)/labtown_av20!AP8)/10)*100</f>
        <v>6.9422328725596213E-2</v>
      </c>
      <c r="AY8">
        <f>(((AQ8-labtown_av20!AQ8)/labtown_av20!AQ8)/10)*100</f>
        <v>6.942232872559459E-2</v>
      </c>
      <c r="AZ8">
        <f>(((AR8-labtown_av20!AR8)/labtown_av20!AR8)/10)*100</f>
        <v>6.9422328725596782E-2</v>
      </c>
      <c r="BA8">
        <f>(((AS8-labtown_av20!AS8)/labtown_av20!AS8)/10)*100</f>
        <v>-0.65815902343353938</v>
      </c>
    </row>
    <row r="9" spans="1:53" x14ac:dyDescent="0.35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7.8243541640193897</v>
      </c>
      <c r="K9">
        <v>6.9860305035887302</v>
      </c>
      <c r="L9">
        <v>16.5</v>
      </c>
      <c r="M9">
        <v>7.9840348612442602</v>
      </c>
      <c r="N9">
        <f t="shared" si="3"/>
        <v>-9.6776488057419598</v>
      </c>
      <c r="O9">
        <f t="shared" si="4"/>
        <v>-3.5888244028709799</v>
      </c>
      <c r="P9">
        <f t="shared" si="0"/>
        <v>0.58962046158370673</v>
      </c>
      <c r="Q9">
        <f t="shared" si="1"/>
        <v>-1.1986030503588729</v>
      </c>
      <c r="R9">
        <f t="shared" si="2"/>
        <v>-1.4614528710553194</v>
      </c>
      <c r="S9">
        <f t="shared" si="5"/>
        <v>6.2668676924032158E-5</v>
      </c>
      <c r="T9">
        <f t="shared" si="5"/>
        <v>2.7630794019577121E-2</v>
      </c>
      <c r="U9">
        <f t="shared" si="5"/>
        <v>1.8033038624069619</v>
      </c>
      <c r="V9">
        <f t="shared" si="5"/>
        <v>0.30161525908081627</v>
      </c>
      <c r="W9">
        <f t="shared" si="5"/>
        <v>0.23189911035569691</v>
      </c>
      <c r="X9">
        <f t="shared" si="6"/>
        <v>2.364511694539976</v>
      </c>
      <c r="Y9">
        <f t="shared" si="7"/>
        <v>0.86057152897240297</v>
      </c>
      <c r="Z9">
        <f t="shared" si="8"/>
        <v>2.6503855772311826E-5</v>
      </c>
      <c r="AA9">
        <f t="shared" si="8"/>
        <v>1.1685623751991123E-2</v>
      </c>
      <c r="AB9">
        <f t="shared" si="9"/>
        <v>0.76265381413467737</v>
      </c>
      <c r="AC9">
        <f t="shared" si="9"/>
        <v>0.12755921646625501</v>
      </c>
      <c r="AD9">
        <f t="shared" si="9"/>
        <v>9.8074841791304268E-2</v>
      </c>
      <c r="AE9">
        <f t="shared" si="15"/>
        <v>1</v>
      </c>
      <c r="AF9" s="17">
        <f t="shared" si="10"/>
        <v>9.595459734844523</v>
      </c>
      <c r="AG9">
        <f t="shared" ref="AG9:AG72" si="17">EXP(AF9+$D$2*Y9)</f>
        <v>26845.669583549257</v>
      </c>
      <c r="AH9">
        <f t="shared" si="11"/>
        <v>5.185964906187248E-2</v>
      </c>
      <c r="AI9">
        <f t="shared" si="12"/>
        <v>1.3744806591385746E-6</v>
      </c>
      <c r="AJ9">
        <f t="shared" si="12"/>
        <v>6.0601234684734117E-4</v>
      </c>
      <c r="AK9">
        <f t="shared" si="12"/>
        <v>3.9550959156722888E-2</v>
      </c>
      <c r="AL9">
        <f t="shared" si="12"/>
        <v>6.6151762005474107E-3</v>
      </c>
      <c r="AM9">
        <f t="shared" si="12"/>
        <v>5.0861268770957041E-3</v>
      </c>
      <c r="AO9" s="32">
        <f>AI9*$C9*0.5</f>
        <v>1.0615299877798062E-2</v>
      </c>
      <c r="AP9">
        <f t="shared" si="16"/>
        <v>4.6803152511905406</v>
      </c>
      <c r="AQ9">
        <f t="shared" si="14"/>
        <v>305.45740248268413</v>
      </c>
      <c r="AR9">
        <f t="shared" si="14"/>
        <v>51.089899771520763</v>
      </c>
      <c r="AS9" s="33">
        <f t="shared" si="14"/>
        <v>39.280845210828197</v>
      </c>
      <c r="AW9">
        <f>(((AO9-labtown_av20!AO9)/labtown_av20!AO9)/10)*100</f>
        <v>7.2318437510475064E-2</v>
      </c>
      <c r="AX9">
        <f>(((AP9-labtown_av20!AP9)/labtown_av20!AP9)/10)*100</f>
        <v>7.2318437510473774E-2</v>
      </c>
      <c r="AY9">
        <f>(((AQ9-labtown_av20!AQ9)/labtown_av20!AQ9)/10)*100</f>
        <v>7.2318437510471886E-2</v>
      </c>
      <c r="AZ9">
        <f>(((AR9-labtown_av20!AR9)/labtown_av20!AR9)/10)*100</f>
        <v>7.2318437510472733E-2</v>
      </c>
      <c r="BA9">
        <f>(((AS9-labtown_av20!AS9)/labtown_av20!AS9)/10)*100</f>
        <v>-0.65547217737266861</v>
      </c>
    </row>
    <row r="10" spans="1:53" x14ac:dyDescent="0.35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9.4817222283322806</v>
      </c>
      <c r="K10">
        <v>8.4658234181538301</v>
      </c>
      <c r="L10">
        <v>16.5</v>
      </c>
      <c r="M10">
        <v>9.6752267636043996</v>
      </c>
      <c r="N10">
        <f t="shared" si="3"/>
        <v>-12.045317469046081</v>
      </c>
      <c r="O10">
        <f t="shared" si="4"/>
        <v>-4.7726587345230405</v>
      </c>
      <c r="P10">
        <f t="shared" si="0"/>
        <v>0.41796448349415616</v>
      </c>
      <c r="Q10">
        <f t="shared" si="1"/>
        <v>-1.3465823418153831</v>
      </c>
      <c r="R10">
        <f t="shared" si="2"/>
        <v>-1.5161362999072279</v>
      </c>
      <c r="S10">
        <f t="shared" si="5"/>
        <v>5.8719870675565486E-6</v>
      </c>
      <c r="T10">
        <f t="shared" si="5"/>
        <v>8.4578630272567398E-3</v>
      </c>
      <c r="U10">
        <f t="shared" si="5"/>
        <v>1.51886672860522</v>
      </c>
      <c r="V10">
        <f t="shared" si="5"/>
        <v>0.26012777098408391</v>
      </c>
      <c r="W10">
        <f t="shared" si="5"/>
        <v>0.21955855867966639</v>
      </c>
      <c r="X10">
        <f t="shared" si="6"/>
        <v>2.0070167932832947</v>
      </c>
      <c r="Y10">
        <f t="shared" si="7"/>
        <v>0.69664943713509664</v>
      </c>
      <c r="Z10">
        <f t="shared" si="8"/>
        <v>2.9257289162740478E-6</v>
      </c>
      <c r="AA10">
        <f t="shared" si="8"/>
        <v>4.2141466157941086E-3</v>
      </c>
      <c r="AB10">
        <f t="shared" si="9"/>
        <v>0.75677828590586615</v>
      </c>
      <c r="AC10">
        <f t="shared" si="9"/>
        <v>0.12960916513236484</v>
      </c>
      <c r="AD10">
        <f t="shared" si="9"/>
        <v>0.10939547661705849</v>
      </c>
      <c r="AE10">
        <f t="shared" si="15"/>
        <v>0.99999999999999989</v>
      </c>
      <c r="AF10" s="17">
        <f t="shared" si="10"/>
        <v>9.2076776615028511</v>
      </c>
      <c r="AG10">
        <f t="shared" si="17"/>
        <v>16241.618458057006</v>
      </c>
      <c r="AH10">
        <f t="shared" si="11"/>
        <v>4.3149414258258252E-2</v>
      </c>
      <c r="AI10">
        <f t="shared" si="12"/>
        <v>1.2624348901567387E-7</v>
      </c>
      <c r="AJ10">
        <f t="shared" si="12"/>
        <v>1.8183795806993707E-4</v>
      </c>
      <c r="AK10">
        <f t="shared" si="12"/>
        <v>3.2654539760206824E-2</v>
      </c>
      <c r="AL10">
        <f t="shared" si="12"/>
        <v>5.592559557963412E-3</v>
      </c>
      <c r="AM10">
        <f t="shared" si="12"/>
        <v>4.7203507385290607E-3</v>
      </c>
      <c r="AO10" s="32">
        <f t="shared" si="13"/>
        <v>9.7499552620898251E-4</v>
      </c>
      <c r="AP10">
        <f t="shared" si="16"/>
        <v>1.4043591237497679</v>
      </c>
      <c r="AQ10">
        <f t="shared" si="14"/>
        <v>252.19542350150127</v>
      </c>
      <c r="AR10">
        <f t="shared" si="14"/>
        <v>43.192093244465262</v>
      </c>
      <c r="AS10" s="33">
        <f t="shared" si="14"/>
        <v>36.455906661702734</v>
      </c>
      <c r="AW10">
        <f>(((AO10-labtown_av20!AO10)/labtown_av20!AO10)/10)*100</f>
        <v>7.294832140758041E-2</v>
      </c>
      <c r="AX10">
        <f>(((AP10-labtown_av20!AP10)/labtown_av20!AP10)/10)*100</f>
        <v>7.2948321407581673E-2</v>
      </c>
      <c r="AY10">
        <f>(((AQ10-labtown_av20!AQ10)/labtown_av20!AQ10)/10)*100</f>
        <v>7.294832140758023E-2</v>
      </c>
      <c r="AZ10">
        <f>(((AR10-labtown_av20!AR10)/labtown_av20!AR10)/10)*100</f>
        <v>7.2948321407580299E-2</v>
      </c>
      <c r="BA10">
        <f>(((AS10-labtown_av20!AS10)/labtown_av20!AS10)/10)*100</f>
        <v>-0.65488780668999047</v>
      </c>
    </row>
    <row r="11" spans="1:53" x14ac:dyDescent="0.35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11.083251352740101</v>
      </c>
      <c r="K11">
        <v>9.89576013637509</v>
      </c>
      <c r="L11">
        <v>16.5</v>
      </c>
      <c r="M11">
        <v>11.3094401558572</v>
      </c>
      <c r="N11">
        <f t="shared" si="3"/>
        <v>-14.333216218200119</v>
      </c>
      <c r="O11">
        <f t="shared" si="4"/>
        <v>-5.9166081091000597</v>
      </c>
      <c r="P11">
        <f t="shared" si="0"/>
        <v>0.25209182418048959</v>
      </c>
      <c r="Q11">
        <f t="shared" si="1"/>
        <v>-1.4895760136375089</v>
      </c>
      <c r="R11">
        <f t="shared" si="2"/>
        <v>-1.5995036540822718</v>
      </c>
      <c r="S11">
        <f t="shared" si="5"/>
        <v>5.9588614607798793E-7</v>
      </c>
      <c r="T11">
        <f t="shared" si="5"/>
        <v>2.6943235469894769E-3</v>
      </c>
      <c r="U11">
        <f t="shared" si="5"/>
        <v>1.2867141833358346</v>
      </c>
      <c r="V11">
        <f t="shared" si="5"/>
        <v>0.22546823073172315</v>
      </c>
      <c r="W11">
        <f t="shared" si="5"/>
        <v>0.20199675338082013</v>
      </c>
      <c r="X11">
        <f t="shared" si="6"/>
        <v>1.7168740868815133</v>
      </c>
      <c r="Y11">
        <f t="shared" si="7"/>
        <v>0.54050524601812311</v>
      </c>
      <c r="Z11">
        <f t="shared" si="8"/>
        <v>3.4707620706206852E-7</v>
      </c>
      <c r="AA11">
        <f t="shared" si="8"/>
        <v>1.569319245701575E-3</v>
      </c>
      <c r="AB11">
        <f t="shared" si="9"/>
        <v>0.74945168848869381</v>
      </c>
      <c r="AC11">
        <f t="shared" si="9"/>
        <v>0.13132484930287341</v>
      </c>
      <c r="AD11">
        <f t="shared" si="9"/>
        <v>0.11765379588652417</v>
      </c>
      <c r="AE11">
        <f t="shared" si="15"/>
        <v>1.0000000000000002</v>
      </c>
      <c r="AF11" s="17">
        <f t="shared" si="10"/>
        <v>9.0136626232282975</v>
      </c>
      <c r="AG11">
        <f t="shared" si="17"/>
        <v>11992.25490056636</v>
      </c>
      <c r="AH11">
        <f t="shared" si="11"/>
        <v>3.8594251553769547E-2</v>
      </c>
      <c r="AI11">
        <f t="shared" si="12"/>
        <v>1.339514644368168E-8</v>
      </c>
      <c r="AJ11">
        <f t="shared" si="12"/>
        <v>6.0566701736778463E-5</v>
      </c>
      <c r="AK11">
        <f t="shared" si="12"/>
        <v>2.892452699292998E-2</v>
      </c>
      <c r="AL11">
        <f t="shared" si="12"/>
        <v>5.0683842692559739E-3</v>
      </c>
      <c r="AM11">
        <f t="shared" si="12"/>
        <v>4.54076019470037E-3</v>
      </c>
      <c r="AO11" s="32">
        <f t="shared" si="13"/>
        <v>1.034525262042013E-4</v>
      </c>
      <c r="AP11">
        <f t="shared" si="16"/>
        <v>0.46776482249521106</v>
      </c>
      <c r="AQ11">
        <f t="shared" si="14"/>
        <v>223.3880308260201</v>
      </c>
      <c r="AR11">
        <f>AL11*$C11*0.5</f>
        <v>39.143816652746523</v>
      </c>
      <c r="AS11" s="33">
        <f t="shared" si="14"/>
        <v>35.068904621853598</v>
      </c>
      <c r="AW11">
        <f>(((AO11-labtown_av20!AO11)/labtown_av20!AO11)/10)*100</f>
        <v>7.57569338249338E-2</v>
      </c>
      <c r="AX11">
        <f>(((AP11-labtown_av20!AP11)/labtown_av20!AP11)/10)*100</f>
        <v>7.5756933824932454E-2</v>
      </c>
      <c r="AY11">
        <f>(((AQ11-labtown_av20!AQ11)/labtown_av20!AQ11)/10)*100</f>
        <v>7.5756933824931053E-2</v>
      </c>
      <c r="AZ11">
        <f>(((AR11-labtown_av20!AR11)/labtown_av20!AR11)/10)*100</f>
        <v>7.5756933824932329E-2</v>
      </c>
      <c r="BA11">
        <f>(((AS11-labtown_av20!AS11)/labtown_av20!AS11)/10)*100</f>
        <v>-0.65228213481416897</v>
      </c>
    </row>
    <row r="12" spans="1:53" x14ac:dyDescent="0.35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13.7419256803179</v>
      </c>
      <c r="K12">
        <v>12.269576500283801</v>
      </c>
      <c r="L12">
        <v>17.995378867082984</v>
      </c>
      <c r="M12">
        <v>14.0223731431815</v>
      </c>
      <c r="N12">
        <f t="shared" si="3"/>
        <v>-18.13132240045416</v>
      </c>
      <c r="O12">
        <f t="shared" si="4"/>
        <v>-7.8156612002270798</v>
      </c>
      <c r="P12">
        <f t="shared" si="0"/>
        <v>-2.327087403292305E-2</v>
      </c>
      <c r="Q12">
        <f t="shared" si="1"/>
        <v>-1.7269576500283801</v>
      </c>
      <c r="R12">
        <f t="shared" si="2"/>
        <v>-1.8107241352069852</v>
      </c>
      <c r="S12">
        <f t="shared" si="5"/>
        <v>1.3355702356987813E-8</v>
      </c>
      <c r="T12">
        <f t="shared" si="5"/>
        <v>4.0336802464369581E-4</v>
      </c>
      <c r="U12">
        <f t="shared" si="5"/>
        <v>0.97699780459204999</v>
      </c>
      <c r="V12">
        <f t="shared" si="5"/>
        <v>0.17782459248499216</v>
      </c>
      <c r="W12">
        <f t="shared" si="5"/>
        <v>0.16353567197792829</v>
      </c>
      <c r="X12">
        <f t="shared" si="6"/>
        <v>1.3187614504353165</v>
      </c>
      <c r="Y12">
        <f t="shared" si="7"/>
        <v>0.27669300099909711</v>
      </c>
      <c r="Z12">
        <f t="shared" si="8"/>
        <v>1.0127458876341254E-8</v>
      </c>
      <c r="AA12">
        <f t="shared" si="8"/>
        <v>3.058688320852464E-4</v>
      </c>
      <c r="AB12">
        <f t="shared" si="9"/>
        <v>0.74084498319961356</v>
      </c>
      <c r="AC12">
        <f t="shared" si="9"/>
        <v>0.13484212207317189</v>
      </c>
      <c r="AD12">
        <f t="shared" si="9"/>
        <v>0.12400701576767048</v>
      </c>
      <c r="AE12">
        <f t="shared" si="15"/>
        <v>1</v>
      </c>
      <c r="AF12" s="17">
        <f t="shared" si="10"/>
        <v>9.1967088629451759</v>
      </c>
      <c r="AG12">
        <f t="shared" si="17"/>
        <v>11972.81525716965</v>
      </c>
      <c r="AH12">
        <f t="shared" si="11"/>
        <v>3.2164902305949782E-2</v>
      </c>
      <c r="AI12">
        <f t="shared" si="12"/>
        <v>3.2574872536504038E-10</v>
      </c>
      <c r="AJ12">
        <f t="shared" si="12"/>
        <v>9.8382411024569077E-6</v>
      </c>
      <c r="AK12">
        <f t="shared" si="12"/>
        <v>2.3829206508468578E-2</v>
      </c>
      <c r="AL12">
        <f t="shared" si="12"/>
        <v>4.3371836832105286E-3</v>
      </c>
      <c r="AM12">
        <f t="shared" si="12"/>
        <v>3.988673547419495E-3</v>
      </c>
      <c r="AO12" s="32">
        <f>AI12*$C12*0.5</f>
        <v>2.5158014276661867E-6</v>
      </c>
      <c r="AP12">
        <f t="shared" si="16"/>
        <v>7.5982065573852134E-2</v>
      </c>
      <c r="AQ12">
        <f t="shared" si="14"/>
        <v>184.03618214308284</v>
      </c>
      <c r="AR12">
        <f t="shared" si="14"/>
        <v>33.496655712294519</v>
      </c>
      <c r="AS12" s="33">
        <f t="shared" si="14"/>
        <v>30.805064835932132</v>
      </c>
      <c r="AW12">
        <f>(((AO12-labtown_av20!AO12)/labtown_av20!AO12)/10)*100</f>
        <v>8.0724460578195156E-2</v>
      </c>
      <c r="AX12">
        <f>(((AP12-labtown_av20!AP12)/labtown_av20!AP12)/10)*100</f>
        <v>8.0724460578194823E-2</v>
      </c>
      <c r="AY12">
        <f>(((AQ12-labtown_av20!AQ12)/labtown_av20!AQ12)/10)*100</f>
        <v>8.0724460578196919E-2</v>
      </c>
      <c r="AZ12">
        <f>(((AR12-labtown_av20!AR12)/labtown_av20!AR12)/10)*100</f>
        <v>8.0724460578196516E-2</v>
      </c>
      <c r="BA12">
        <f>(((AS12-labtown_av20!AS12)/labtown_av20!AS12)/10)*100</f>
        <v>-0.71102740180563107</v>
      </c>
    </row>
    <row r="13" spans="1:53" x14ac:dyDescent="0.35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14.4278757311645</v>
      </c>
      <c r="K13">
        <v>12.882031902825499</v>
      </c>
      <c r="L13">
        <v>18.89364679081066</v>
      </c>
      <c r="M13">
        <v>14.7223221746577</v>
      </c>
      <c r="N13">
        <f t="shared" si="3"/>
        <v>-19.111251044520717</v>
      </c>
      <c r="O13">
        <f t="shared" si="4"/>
        <v>-8.3056255222603586</v>
      </c>
      <c r="P13">
        <f t="shared" si="0"/>
        <v>-9.431570072775497E-2</v>
      </c>
      <c r="Q13">
        <f t="shared" si="1"/>
        <v>-1.7882031902825499</v>
      </c>
      <c r="R13">
        <f t="shared" si="2"/>
        <v>-1.9053812368195608</v>
      </c>
      <c r="S13">
        <f t="shared" si="5"/>
        <v>5.0129010150027897E-9</v>
      </c>
      <c r="T13">
        <f t="shared" si="5"/>
        <v>2.4712271514548353E-4</v>
      </c>
      <c r="U13">
        <f t="shared" si="5"/>
        <v>0.90999543066804445</v>
      </c>
      <c r="V13">
        <f t="shared" si="5"/>
        <v>0.16726043500137633</v>
      </c>
      <c r="W13">
        <f t="shared" si="5"/>
        <v>0.14876591676486825</v>
      </c>
      <c r="X13">
        <f t="shared" si="6"/>
        <v>1.2262689101623356</v>
      </c>
      <c r="Y13">
        <f t="shared" si="7"/>
        <v>0.20397615290989579</v>
      </c>
      <c r="Z13">
        <f t="shared" si="8"/>
        <v>4.0879296322852818E-9</v>
      </c>
      <c r="AA13">
        <f t="shared" si="8"/>
        <v>2.0152408097239371E-4</v>
      </c>
      <c r="AB13">
        <f t="shared" si="9"/>
        <v>0.74208472801253489</v>
      </c>
      <c r="AC13">
        <f t="shared" si="9"/>
        <v>0.13639784358492307</v>
      </c>
      <c r="AD13">
        <f t="shared" si="9"/>
        <v>0.1213159002336399</v>
      </c>
      <c r="AE13">
        <f t="shared" si="15"/>
        <v>1</v>
      </c>
      <c r="AF13" s="17">
        <f t="shared" si="10"/>
        <v>8.82715987268476</v>
      </c>
      <c r="AG13">
        <f t="shared" si="17"/>
        <v>7863.1548061462208</v>
      </c>
      <c r="AH13">
        <f t="shared" si="11"/>
        <v>2.9577605311749251E-2</v>
      </c>
      <c r="AI13">
        <f t="shared" si="12"/>
        <v>1.2091116920593832E-10</v>
      </c>
      <c r="AJ13">
        <f t="shared" si="12"/>
        <v>5.9605997278144583E-6</v>
      </c>
      <c r="AK13">
        <f t="shared" si="12"/>
        <v>2.1949089193031551E-2</v>
      </c>
      <c r="AL13">
        <f t="shared" si="12"/>
        <v>4.0343215829285644E-3</v>
      </c>
      <c r="AM13">
        <f t="shared" si="12"/>
        <v>3.5882338151501498E-3</v>
      </c>
      <c r="AO13" s="32">
        <f t="shared" si="13"/>
        <v>9.3381329970887205E-7</v>
      </c>
      <c r="AP13">
        <f t="shared" si="16"/>
        <v>4.6034517213161284E-2</v>
      </c>
      <c r="AQ13">
        <f t="shared" si="14"/>
        <v>169.51578203697079</v>
      </c>
      <c r="AR13">
        <f t="shared" si="14"/>
        <v>31.157610783042685</v>
      </c>
      <c r="AS13" s="33">
        <f t="shared" si="14"/>
        <v>27.712414668203795</v>
      </c>
      <c r="AW13">
        <f>(((AO13-labtown_av20!AO13)/labtown_av20!AO13)/10)*100</f>
        <v>8.0391619981703508E-2</v>
      </c>
      <c r="AX13">
        <f>(((AP13-labtown_av20!AP13)/labtown_av20!AP13)/10)*100</f>
        <v>8.039161998170298E-2</v>
      </c>
      <c r="AY13">
        <f>(((AQ13-labtown_av20!AQ13)/labtown_av20!AQ13)/10)*100</f>
        <v>8.0391619981702661E-2</v>
      </c>
      <c r="AZ13">
        <f>(((AR13-labtown_av20!AR13)/labtown_av20!AR13)/10)*100</f>
        <v>8.0391619981703591E-2</v>
      </c>
      <c r="BA13">
        <f>(((AS13-labtown_av20!AS13)/labtown_av20!AS13)/10)*100</f>
        <v>-0.74918273687532821</v>
      </c>
    </row>
    <row r="14" spans="1:53" x14ac:dyDescent="0.35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16.373348968994499</v>
      </c>
      <c r="K14">
        <v>14.6190615794594</v>
      </c>
      <c r="L14">
        <v>21.441290316540492</v>
      </c>
      <c r="M14">
        <v>16.707498947953599</v>
      </c>
      <c r="N14">
        <f t="shared" si="3"/>
        <v>-21.89049852713508</v>
      </c>
      <c r="O14">
        <f t="shared" si="4"/>
        <v>-9.6952492635675398</v>
      </c>
      <c r="P14">
        <f t="shared" si="0"/>
        <v>-0.29581114321728885</v>
      </c>
      <c r="Q14">
        <f t="shared" si="1"/>
        <v>-1.96190615794594</v>
      </c>
      <c r="R14">
        <f t="shared" si="2"/>
        <v>-2.1386259401639163</v>
      </c>
      <c r="S14">
        <f t="shared" si="5"/>
        <v>3.1122701223971583E-10</v>
      </c>
      <c r="T14">
        <f t="shared" si="5"/>
        <v>6.1575329451153769E-5</v>
      </c>
      <c r="U14">
        <f t="shared" si="5"/>
        <v>0.74392791058598162</v>
      </c>
      <c r="V14">
        <f t="shared" si="5"/>
        <v>0.14059017826041353</v>
      </c>
      <c r="W14">
        <f t="shared" si="5"/>
        <v>0.11781661893553563</v>
      </c>
      <c r="X14">
        <f t="shared" si="6"/>
        <v>1.002396283422609</v>
      </c>
      <c r="Y14">
        <f t="shared" si="7"/>
        <v>2.3934169138865448E-3</v>
      </c>
      <c r="Z14">
        <f t="shared" si="8"/>
        <v>3.1048300695714262E-10</v>
      </c>
      <c r="AA14">
        <f t="shared" si="8"/>
        <v>6.1428130240975457E-5</v>
      </c>
      <c r="AB14">
        <f t="shared" si="9"/>
        <v>0.74214951001802798</v>
      </c>
      <c r="AC14">
        <f t="shared" si="9"/>
        <v>0.14025408971028766</v>
      </c>
      <c r="AD14">
        <f t="shared" si="9"/>
        <v>0.11753497183096029</v>
      </c>
      <c r="AE14">
        <f t="shared" si="15"/>
        <v>0.99999999999999989</v>
      </c>
      <c r="AF14" s="17">
        <f t="shared" si="10"/>
        <v>9.4782276004781938</v>
      </c>
      <c r="AG14">
        <f t="shared" si="17"/>
        <v>13093.91624209908</v>
      </c>
      <c r="AH14">
        <f t="shared" si="11"/>
        <v>2.5924423693539107E-2</v>
      </c>
      <c r="AI14">
        <f t="shared" si="12"/>
        <v>8.049093022001016E-12</v>
      </c>
      <c r="AJ14">
        <f t="shared" si="12"/>
        <v>1.5924888750689502E-6</v>
      </c>
      <c r="AK14">
        <f t="shared" si="12"/>
        <v>1.9239798341659804E-2</v>
      </c>
      <c r="AL14">
        <f t="shared" si="12"/>
        <v>3.6360064464011407E-3</v>
      </c>
      <c r="AM14">
        <f t="shared" si="12"/>
        <v>3.0470264085539983E-3</v>
      </c>
      <c r="AO14" s="32">
        <f t="shared" si="13"/>
        <v>6.2164233163078815E-8</v>
      </c>
      <c r="AP14">
        <f t="shared" si="16"/>
        <v>1.2299006791051448E-2</v>
      </c>
      <c r="AQ14">
        <f>AK14*$C14*0.5</f>
        <v>148.59156265835068</v>
      </c>
      <c r="AR14">
        <f t="shared" si="14"/>
        <v>28.081369155347005</v>
      </c>
      <c r="AS14" s="33">
        <f>AM14*$C14*0.5</f>
        <v>23.532596728310679</v>
      </c>
      <c r="AW14">
        <f>(((AO14-labtown_av20!AO14)/labtown_av20!AO14)/10)*100</f>
        <v>8.4110684310038014E-2</v>
      </c>
      <c r="AX14">
        <f>(((AP14-labtown_av20!AP14)/labtown_av20!AP14)/10)*100</f>
        <v>8.4110684310040124E-2</v>
      </c>
      <c r="AY14">
        <f>(((AQ14-labtown_av20!AQ14)/labtown_av20!AQ14)/10)*100</f>
        <v>8.4110684310038639E-2</v>
      </c>
      <c r="AZ14">
        <f>(((AR14-labtown_av20!AR14)/labtown_av20!AR14)/10)*100</f>
        <v>8.4110684310038736E-2</v>
      </c>
      <c r="BA14">
        <f>(((AS14-labtown_av20!AS14)/labtown_av20!AS14)/10)*100</f>
        <v>-0.85231744101637685</v>
      </c>
    </row>
    <row r="15" spans="1:53" x14ac:dyDescent="0.35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18.787429779771401</v>
      </c>
      <c r="K15">
        <v>16.774490874795902</v>
      </c>
      <c r="L15">
        <v>24.602586616367432</v>
      </c>
      <c r="M15">
        <v>19.170846714052502</v>
      </c>
      <c r="N15">
        <f t="shared" si="3"/>
        <v>-25.339185399673557</v>
      </c>
      <c r="O15">
        <f t="shared" si="4"/>
        <v>-11.419592699836778</v>
      </c>
      <c r="P15">
        <f t="shared" si="0"/>
        <v>-0.545840941476324</v>
      </c>
      <c r="Q15">
        <f t="shared" si="1"/>
        <v>-2.17744908747959</v>
      </c>
      <c r="R15">
        <f t="shared" si="2"/>
        <v>-2.4224207418882284</v>
      </c>
      <c r="S15">
        <f t="shared" si="5"/>
        <v>9.8930819135273866E-12</v>
      </c>
      <c r="T15">
        <f t="shared" si="5"/>
        <v>1.0978269930380294E-5</v>
      </c>
      <c r="U15">
        <f t="shared" si="5"/>
        <v>0.57935437530407063</v>
      </c>
      <c r="V15">
        <f t="shared" si="5"/>
        <v>0.11333025779858222</v>
      </c>
      <c r="W15">
        <f t="shared" si="5"/>
        <v>8.8706621505079089E-2</v>
      </c>
      <c r="X15">
        <f t="shared" si="6"/>
        <v>0.78140223288755539</v>
      </c>
      <c r="Y15">
        <f t="shared" si="7"/>
        <v>-0.24666523881782781</v>
      </c>
      <c r="Z15">
        <f t="shared" si="8"/>
        <v>1.2660677813741302E-11</v>
      </c>
      <c r="AA15">
        <f t="shared" si="8"/>
        <v>1.4049447862225496E-5</v>
      </c>
      <c r="AB15">
        <f t="shared" si="9"/>
        <v>0.74142912692116703</v>
      </c>
      <c r="AC15">
        <f t="shared" si="9"/>
        <v>0.14503446884172208</v>
      </c>
      <c r="AD15">
        <f t="shared" si="9"/>
        <v>0.11352235477658798</v>
      </c>
      <c r="AE15">
        <f t="shared" si="15"/>
        <v>1</v>
      </c>
      <c r="AF15" s="17">
        <f t="shared" si="10"/>
        <v>9.2739023690630891</v>
      </c>
      <c r="AG15">
        <f t="shared" si="17"/>
        <v>8966.3745819775013</v>
      </c>
      <c r="AH15">
        <f t="shared" si="11"/>
        <v>2.2049803968350434E-2</v>
      </c>
      <c r="AI15">
        <f t="shared" si="12"/>
        <v>2.7916546389943926E-13</v>
      </c>
      <c r="AJ15">
        <f t="shared" si="12"/>
        <v>3.0978757122563227E-7</v>
      </c>
      <c r="AK15">
        <f t="shared" si="12"/>
        <v>1.6348366905036948E-2</v>
      </c>
      <c r="AL15">
        <f t="shared" si="12"/>
        <v>3.1979816066138008E-3</v>
      </c>
      <c r="AM15">
        <f t="shared" si="12"/>
        <v>2.5031456688492954E-3</v>
      </c>
      <c r="AO15" s="32">
        <f>AI15*$C15*0.5</f>
        <v>2.1560326041069344E-9</v>
      </c>
      <c r="AP15">
        <f>AJ15*$C15*0.5</f>
        <v>2.3925312772576949E-3</v>
      </c>
      <c r="AQ15">
        <f t="shared" si="14"/>
        <v>126.26064692536359</v>
      </c>
      <c r="AR15">
        <f t="shared" si="14"/>
        <v>24.698444123007008</v>
      </c>
      <c r="AS15" s="33">
        <f t="shared" si="14"/>
        <v>19.332132275546069</v>
      </c>
      <c r="AW15">
        <f>(((AO15-labtown_av20!AO15)/labtown_av20!AO15)/10)*100</f>
        <v>8.9426514370608001E-2</v>
      </c>
      <c r="AX15">
        <f>(((AP15-labtown_av20!AP15)/labtown_av20!AP15)/10)*100</f>
        <v>8.9426514370608431E-2</v>
      </c>
      <c r="AY15">
        <f>(((AQ15-labtown_av20!AQ15)/labtown_av20!AQ15)/10)*100</f>
        <v>8.9426514370609445E-2</v>
      </c>
      <c r="AZ15">
        <f>(((AR15-labtown_av20!AR15)/labtown_av20!AR15)/10)*100</f>
        <v>8.9426514370606239E-2</v>
      </c>
      <c r="BA15">
        <f>(((AS15-labtown_av20!AS15)/labtown_av20!AS15)/10)*100</f>
        <v>-0.97807201720459913</v>
      </c>
    </row>
    <row r="16" spans="1:53" x14ac:dyDescent="0.35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21.3152188338019</v>
      </c>
      <c r="K16">
        <v>19.031445387323199</v>
      </c>
      <c r="L16">
        <v>27.91278656807399</v>
      </c>
      <c r="M16">
        <v>21.750223299797899</v>
      </c>
      <c r="N16">
        <f t="shared" si="3"/>
        <v>-28.950312619717078</v>
      </c>
      <c r="O16">
        <f t="shared" si="4"/>
        <v>-13.225156309858539</v>
      </c>
      <c r="P16">
        <f t="shared" si="0"/>
        <v>-0.80764766492948692</v>
      </c>
      <c r="Q16">
        <f t="shared" si="1"/>
        <v>-2.4031445387323203</v>
      </c>
      <c r="R16">
        <f t="shared" si="2"/>
        <v>-2.7172396550567197</v>
      </c>
      <c r="S16">
        <f t="shared" si="5"/>
        <v>2.673246333776173E-13</v>
      </c>
      <c r="T16">
        <f t="shared" si="5"/>
        <v>1.804627588082952E-6</v>
      </c>
      <c r="U16">
        <f t="shared" si="5"/>
        <v>0.44590575322584503</v>
      </c>
      <c r="V16">
        <f t="shared" si="5"/>
        <v>9.0433135217000304E-2</v>
      </c>
      <c r="W16">
        <f t="shared" si="5"/>
        <v>6.605684266923538E-2</v>
      </c>
      <c r="X16">
        <f t="shared" si="6"/>
        <v>0.60239753573993615</v>
      </c>
      <c r="Y16">
        <f t="shared" si="7"/>
        <v>-0.50683769324197814</v>
      </c>
      <c r="Z16">
        <f t="shared" si="8"/>
        <v>4.4376780700016884E-13</v>
      </c>
      <c r="AA16">
        <f t="shared" si="8"/>
        <v>2.9957419826863902E-6</v>
      </c>
      <c r="AB16">
        <f t="shared" si="9"/>
        <v>0.7402184218402067</v>
      </c>
      <c r="AC16">
        <f t="shared" si="9"/>
        <v>0.15012202051245047</v>
      </c>
      <c r="AD16">
        <f t="shared" si="9"/>
        <v>0.10965656190491636</v>
      </c>
      <c r="AE16">
        <f t="shared" si="15"/>
        <v>1</v>
      </c>
      <c r="AF16" s="17">
        <f t="shared" si="10"/>
        <v>10.015328914256084</v>
      </c>
      <c r="AG16">
        <f t="shared" si="17"/>
        <v>15686.29262841769</v>
      </c>
      <c r="AH16">
        <f t="shared" si="11"/>
        <v>1.8702346656776898E-2</v>
      </c>
      <c r="AI16">
        <f t="shared" si="12"/>
        <v>8.2994993616348229E-15</v>
      </c>
      <c r="AJ16">
        <f t="shared" si="12"/>
        <v>5.6027405054461005E-8</v>
      </c>
      <c r="AK16">
        <f t="shared" si="12"/>
        <v>1.3843821526987862E-2</v>
      </c>
      <c r="AL16">
        <f t="shared" si="12"/>
        <v>2.807634068439621E-3</v>
      </c>
      <c r="AM16">
        <f t="shared" si="12"/>
        <v>2.0508350339360614E-3</v>
      </c>
      <c r="AO16" s="32">
        <f t="shared" si="13"/>
        <v>6.4098155163975171E-11</v>
      </c>
      <c r="AP16">
        <f t="shared" si="16"/>
        <v>4.3270722077726973E-4</v>
      </c>
      <c r="AQ16">
        <f t="shared" si="14"/>
        <v>106.91770450651089</v>
      </c>
      <c r="AR16">
        <f t="shared" si="14"/>
        <v>21.68373733413441</v>
      </c>
      <c r="AS16" s="33">
        <f t="shared" si="14"/>
        <v>15.838876116866908</v>
      </c>
      <c r="AW16">
        <f>(((AO16-labtown_av20!AO16)/labtown_av20!AO16)/10)*100</f>
        <v>9.400998455634843E-2</v>
      </c>
      <c r="AX16">
        <f>(((AP16-labtown_av20!AP16)/labtown_av20!AP16)/10)*100</f>
        <v>9.4009984556348042E-2</v>
      </c>
      <c r="AY16">
        <f>(((AQ16-labtown_av20!AQ16)/labtown_av20!AQ16)/10)*100</f>
        <v>9.4009984556350012E-2</v>
      </c>
      <c r="AZ16">
        <f>(((AR16-labtown_av20!AR16)/labtown_av20!AR16)/10)*100</f>
        <v>9.4009984556349055E-2</v>
      </c>
      <c r="BA16">
        <f>(((AS16-labtown_av20!AS16)/labtown_av20!AS16)/10)*100</f>
        <v>-1.1087657603722285</v>
      </c>
    </row>
    <row r="17" spans="1:53" x14ac:dyDescent="0.35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23.330037764350902</v>
      </c>
      <c r="K17">
        <v>20.830390861027599</v>
      </c>
      <c r="L17">
        <v>30.551239929507112</v>
      </c>
      <c r="M17">
        <v>23.8061609840315</v>
      </c>
      <c r="N17">
        <f t="shared" si="3"/>
        <v>-31.828625377644123</v>
      </c>
      <c r="O17">
        <f t="shared" si="4"/>
        <v>-14.664312688822061</v>
      </c>
      <c r="P17">
        <f t="shared" si="0"/>
        <v>-1.0163253398792009</v>
      </c>
      <c r="Q17">
        <f t="shared" si="1"/>
        <v>-2.5830390861027599</v>
      </c>
      <c r="R17">
        <f t="shared" si="2"/>
        <v>-2.9633703873640496</v>
      </c>
      <c r="S17">
        <f t="shared" si="5"/>
        <v>1.5031545366371143E-14</v>
      </c>
      <c r="T17">
        <f t="shared" si="5"/>
        <v>4.2792722587591543E-7</v>
      </c>
      <c r="U17">
        <f t="shared" si="5"/>
        <v>0.36192244158395698</v>
      </c>
      <c r="V17">
        <f t="shared" si="5"/>
        <v>7.5544069872083716E-2</v>
      </c>
      <c r="W17">
        <f t="shared" si="5"/>
        <v>5.1644561337469863E-2</v>
      </c>
      <c r="X17">
        <f t="shared" si="6"/>
        <v>0.48911150072075149</v>
      </c>
      <c r="Y17">
        <f t="shared" si="7"/>
        <v>-0.71516479766553265</v>
      </c>
      <c r="Z17">
        <f t="shared" si="8"/>
        <v>3.073234905378581E-14</v>
      </c>
      <c r="AA17">
        <f t="shared" si="8"/>
        <v>8.7490730691330026E-7</v>
      </c>
      <c r="AB17">
        <f t="shared" si="9"/>
        <v>0.73995896855958299</v>
      </c>
      <c r="AC17">
        <f t="shared" si="9"/>
        <v>0.15445163272743018</v>
      </c>
      <c r="AD17">
        <f t="shared" si="9"/>
        <v>0.10558852380564918</v>
      </c>
      <c r="AE17">
        <f t="shared" si="15"/>
        <v>1</v>
      </c>
      <c r="AF17" s="17">
        <f t="shared" si="10"/>
        <v>8.6129679999005333</v>
      </c>
      <c r="AG17">
        <f t="shared" si="17"/>
        <v>3335.4158443456199</v>
      </c>
      <c r="AH17">
        <f t="shared" si="11"/>
        <v>1.5901810925798513E-2</v>
      </c>
      <c r="AI17">
        <f t="shared" si="12"/>
        <v>4.8870000395894483E-16</v>
      </c>
      <c r="AJ17">
        <f t="shared" si="12"/>
        <v>1.3912610572134871E-8</v>
      </c>
      <c r="AK17">
        <f t="shared" si="12"/>
        <v>1.1766687610883375E-2</v>
      </c>
      <c r="AL17">
        <f t="shared" si="12"/>
        <v>2.4560606608124685E-3</v>
      </c>
      <c r="AM17">
        <f t="shared" si="12"/>
        <v>1.6790487414916084E-3</v>
      </c>
      <c r="AO17" s="32">
        <f t="shared" si="13"/>
        <v>3.7742961734773144E-12</v>
      </c>
      <c r="AP17">
        <f t="shared" si="16"/>
        <v>1.0744897159833052E-4</v>
      </c>
      <c r="AQ17">
        <f t="shared" si="14"/>
        <v>90.87571856862715</v>
      </c>
      <c r="AR17">
        <f t="shared" si="14"/>
        <v>18.968488395411224</v>
      </c>
      <c r="AS17" s="33">
        <f t="shared" si="14"/>
        <v>12.967520337131125</v>
      </c>
      <c r="AW17">
        <f>(((AO17-labtown_av20!AO17)/labtown_av20!AO17)/10)*100</f>
        <v>9.534807959077872E-2</v>
      </c>
      <c r="AX17">
        <f>(((AP17-labtown_av20!AP17)/labtown_av20!AP17)/10)*100</f>
        <v>9.5348079590776791E-2</v>
      </c>
      <c r="AY17">
        <f>(((AQ17-labtown_av20!AQ17)/labtown_av20!AQ17)/10)*100</f>
        <v>9.5348079590775972E-2</v>
      </c>
      <c r="AZ17">
        <f>(((AR17-labtown_av20!AR17)/labtown_av20!AR17)/10)*100</f>
        <v>9.5348079590776222E-2</v>
      </c>
      <c r="BA17">
        <f>(((AS17-labtown_av20!AS17)/labtown_av20!AS17)/10)*100</f>
        <v>-1.2135965938034341</v>
      </c>
    </row>
    <row r="18" spans="1:53" x14ac:dyDescent="0.35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25.7223835216437</v>
      </c>
      <c r="K18">
        <v>22.966413858610402</v>
      </c>
      <c r="L18">
        <v>33.684073659295294</v>
      </c>
      <c r="M18">
        <v>26.247330124126201</v>
      </c>
      <c r="N18">
        <f t="shared" si="3"/>
        <v>-35.246262173776678</v>
      </c>
      <c r="O18">
        <f t="shared" si="4"/>
        <v>-16.373131086888339</v>
      </c>
      <c r="P18">
        <f t="shared" si="0"/>
        <v>-1.2641040075988093</v>
      </c>
      <c r="Q18">
        <f t="shared" si="1"/>
        <v>-2.7966413858610402</v>
      </c>
      <c r="R18">
        <f t="shared" si="2"/>
        <v>-3.2333205398811962</v>
      </c>
      <c r="S18">
        <f t="shared" si="5"/>
        <v>4.9288185491292691E-16</v>
      </c>
      <c r="T18">
        <f t="shared" si="5"/>
        <v>7.7488903856081594E-8</v>
      </c>
      <c r="U18">
        <f t="shared" si="5"/>
        <v>0.282492293730216</v>
      </c>
      <c r="V18">
        <f t="shared" si="5"/>
        <v>6.1014643523179347E-2</v>
      </c>
      <c r="W18">
        <f t="shared" si="5"/>
        <v>3.9426364375086564E-2</v>
      </c>
      <c r="X18">
        <f t="shared" si="6"/>
        <v>0.38293337911738629</v>
      </c>
      <c r="Y18">
        <f t="shared" si="7"/>
        <v>-0.95989424979487459</v>
      </c>
      <c r="Z18">
        <f t="shared" si="8"/>
        <v>1.2871216817112109E-15</v>
      </c>
      <c r="AA18">
        <f t="shared" si="8"/>
        <v>2.0235609660010277E-7</v>
      </c>
      <c r="AB18">
        <f t="shared" si="9"/>
        <v>0.73770611060682545</v>
      </c>
      <c r="AC18">
        <f t="shared" si="9"/>
        <v>0.15933487872958607</v>
      </c>
      <c r="AD18">
        <f t="shared" si="9"/>
        <v>0.1029588083074905</v>
      </c>
      <c r="AE18">
        <f t="shared" si="15"/>
        <v>0.99999999999999989</v>
      </c>
      <c r="AF18" s="17">
        <f t="shared" si="10"/>
        <v>9.8699979981782864</v>
      </c>
      <c r="AG18">
        <f t="shared" si="17"/>
        <v>9878.0660072025767</v>
      </c>
      <c r="AH18">
        <f t="shared" si="11"/>
        <v>1.3919844145912862E-2</v>
      </c>
      <c r="AI18">
        <f t="shared" si="12"/>
        <v>1.7916533206245317E-17</v>
      </c>
      <c r="AJ18">
        <f t="shared" si="12"/>
        <v>2.8167653266487183E-9</v>
      </c>
      <c r="AK18">
        <f t="shared" si="12"/>
        <v>1.0268754085134566E-2</v>
      </c>
      <c r="AL18">
        <f t="shared" si="12"/>
        <v>2.2179166789237643E-3</v>
      </c>
      <c r="AM18">
        <f t="shared" si="12"/>
        <v>1.4331705650891863E-3</v>
      </c>
      <c r="AO18" s="32">
        <f t="shared" si="13"/>
        <v>1.3837180719153793E-13</v>
      </c>
      <c r="AP18">
        <f t="shared" si="16"/>
        <v>2.1754259275281202E-5</v>
      </c>
      <c r="AQ18">
        <f t="shared" si="14"/>
        <v>79.306975518581936</v>
      </c>
      <c r="AR18">
        <f t="shared" si="14"/>
        <v>17.12927024051492</v>
      </c>
      <c r="AS18" s="33">
        <f t="shared" si="14"/>
        <v>11.068569952806586</v>
      </c>
      <c r="AW18">
        <f>(((AO18-labtown_av20!AO18)/labtown_av20!AO18)/10)*100</f>
        <v>0.10058815860331488</v>
      </c>
      <c r="AX18">
        <f>(((AP18-labtown_av20!AP18)/labtown_av20!AP18)/10)*100</f>
        <v>0.10058815860331792</v>
      </c>
      <c r="AY18">
        <f>(((AQ18-labtown_av20!AQ18)/labtown_av20!AQ18)/10)*100</f>
        <v>0.10058815860331605</v>
      </c>
      <c r="AZ18">
        <f>(((AR18-labtown_av20!AR18)/labtown_av20!AR18)/10)*100</f>
        <v>0.1005881586033167</v>
      </c>
      <c r="BA18">
        <f>(((AS18-labtown_av20!AS18)/labtown_av20!AS18)/10)*100</f>
        <v>-1.3333335014723302</v>
      </c>
    </row>
    <row r="19" spans="1:53" x14ac:dyDescent="0.35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25.520806510586699</v>
      </c>
      <c r="K19">
        <v>22.786434384452399</v>
      </c>
      <c r="L19">
        <v>33.420103763863523</v>
      </c>
      <c r="M19">
        <v>26.041639296517001</v>
      </c>
      <c r="N19">
        <f t="shared" si="3"/>
        <v>-34.958295015123838</v>
      </c>
      <c r="O19">
        <f t="shared" si="4"/>
        <v>-16.229147507561919</v>
      </c>
      <c r="P19">
        <f t="shared" si="0"/>
        <v>-1.2432263885964789</v>
      </c>
      <c r="Q19">
        <f t="shared" si="1"/>
        <v>-2.7786434384452399</v>
      </c>
      <c r="R19">
        <f t="shared" si="2"/>
        <v>-3.1979307699655539</v>
      </c>
      <c r="S19">
        <f t="shared" si="5"/>
        <v>6.5736318501292471E-16</v>
      </c>
      <c r="T19">
        <f t="shared" si="5"/>
        <v>8.948923416483546E-8</v>
      </c>
      <c r="U19">
        <f t="shared" si="5"/>
        <v>0.28845205656432332</v>
      </c>
      <c r="V19">
        <f t="shared" si="5"/>
        <v>6.2122723540670888E-2</v>
      </c>
      <c r="W19">
        <f t="shared" si="5"/>
        <v>4.0846637681358808E-2</v>
      </c>
      <c r="X19">
        <f t="shared" si="6"/>
        <v>0.39142150727558783</v>
      </c>
      <c r="Y19">
        <f t="shared" si="7"/>
        <v>-0.9379702759243479</v>
      </c>
      <c r="Z19">
        <f t="shared" si="8"/>
        <v>1.6794253069750087E-15</v>
      </c>
      <c r="AA19">
        <f t="shared" si="8"/>
        <v>2.2862625712038057E-7</v>
      </c>
      <c r="AB19">
        <f t="shared" si="9"/>
        <v>0.73693461192778331</v>
      </c>
      <c r="AC19">
        <f t="shared" si="9"/>
        <v>0.15871055214381</v>
      </c>
      <c r="AD19">
        <f t="shared" si="9"/>
        <v>0.10435460730214793</v>
      </c>
      <c r="AE19">
        <f t="shared" si="15"/>
        <v>1</v>
      </c>
      <c r="AF19" s="17">
        <f t="shared" si="10"/>
        <v>9.8720078519071119</v>
      </c>
      <c r="AG19">
        <f t="shared" si="17"/>
        <v>10051.012540995607</v>
      </c>
      <c r="AH19">
        <f t="shared" si="11"/>
        <v>1.3860117290868768E-2</v>
      </c>
      <c r="AI19">
        <f t="shared" si="12"/>
        <v>2.3277031735926908E-17</v>
      </c>
      <c r="AJ19">
        <f t="shared" si="12"/>
        <v>3.1687867394607954E-9</v>
      </c>
      <c r="AK19">
        <f t="shared" si="12"/>
        <v>1.0214000157019934E-2</v>
      </c>
      <c r="AL19">
        <f t="shared" si="12"/>
        <v>2.19974686801175E-3</v>
      </c>
      <c r="AM19">
        <f t="shared" si="12"/>
        <v>1.4463670970503207E-3</v>
      </c>
      <c r="AO19" s="32">
        <f t="shared" si="13"/>
        <v>1.7977166175386299E-13</v>
      </c>
      <c r="AP19">
        <f t="shared" si="16"/>
        <v>2.4472968218590967E-5</v>
      </c>
      <c r="AQ19">
        <f t="shared" si="14"/>
        <v>78.8841035323086</v>
      </c>
      <c r="AR19">
        <f t="shared" si="14"/>
        <v>16.988942335373785</v>
      </c>
      <c r="AS19" s="33">
        <f t="shared" si="14"/>
        <v>11.17048855252132</v>
      </c>
      <c r="AW19">
        <f>(((AO19-labtown_av20!AO19)/labtown_av20!AO19)/10)*100</f>
        <v>9.9192581714026742E-2</v>
      </c>
      <c r="AX19">
        <f>(((AP19-labtown_av20!AP19)/labtown_av20!AP19)/10)*100</f>
        <v>9.9192581714025521E-2</v>
      </c>
      <c r="AY19">
        <f>(((AQ19-labtown_av20!AQ19)/labtown_av20!AQ19)/10)*100</f>
        <v>9.9192581714026506E-2</v>
      </c>
      <c r="AZ19">
        <f>(((AR19-labtown_av20!AR19)/labtown_av20!AR19)/10)*100</f>
        <v>9.9192581714025119E-2</v>
      </c>
      <c r="BA19">
        <f>(((AS19-labtown_av20!AS19)/labtown_av20!AS19)/10)*100</f>
        <v>-1.3241273391515229</v>
      </c>
    </row>
    <row r="20" spans="1:53" x14ac:dyDescent="0.35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28.020530137187102</v>
      </c>
      <c r="K20">
        <v>25.018330479631398</v>
      </c>
      <c r="L20">
        <v>36.693551370125981</v>
      </c>
      <c r="M20">
        <v>28.592377691007201</v>
      </c>
      <c r="N20">
        <f t="shared" si="3"/>
        <v>-38.529328767410156</v>
      </c>
      <c r="O20">
        <f t="shared" si="4"/>
        <v>-18.014664383705078</v>
      </c>
      <c r="P20">
        <f t="shared" si="0"/>
        <v>-1.502126335637239</v>
      </c>
      <c r="Q20">
        <f t="shared" si="1"/>
        <v>-3.0018330479631401</v>
      </c>
      <c r="R20">
        <f t="shared" si="2"/>
        <v>-3.498003687981182</v>
      </c>
      <c r="S20">
        <f t="shared" si="5"/>
        <v>1.8489498208245438E-17</v>
      </c>
      <c r="T20">
        <f t="shared" si="5"/>
        <v>1.5008271061597594E-8</v>
      </c>
      <c r="U20">
        <f t="shared" si="5"/>
        <v>0.22265621459938986</v>
      </c>
      <c r="V20">
        <f t="shared" si="5"/>
        <v>4.9695889876406003E-2</v>
      </c>
      <c r="W20">
        <f t="shared" si="5"/>
        <v>3.0257727034079616E-2</v>
      </c>
      <c r="X20">
        <f t="shared" si="6"/>
        <v>0.3026098465181466</v>
      </c>
      <c r="Y20">
        <f t="shared" si="7"/>
        <v>-1.1953109384410057</v>
      </c>
      <c r="Z20">
        <f t="shared" si="8"/>
        <v>6.1100120901507679E-17</v>
      </c>
      <c r="AA20">
        <f t="shared" si="8"/>
        <v>4.9596109426986517E-8</v>
      </c>
      <c r="AB20">
        <f t="shared" si="9"/>
        <v>0.73578641660636723</v>
      </c>
      <c r="AC20">
        <f t="shared" si="9"/>
        <v>0.16422429887266041</v>
      </c>
      <c r="AD20">
        <f t="shared" si="9"/>
        <v>9.9989234924862738E-2</v>
      </c>
      <c r="AE20">
        <f t="shared" si="15"/>
        <v>0.99999999999999989</v>
      </c>
      <c r="AF20" s="17">
        <f t="shared" si="10"/>
        <v>9.1280125360663948</v>
      </c>
      <c r="AG20">
        <f>EXP(AF20+$D$2*Y20)</f>
        <v>3988.9961197112507</v>
      </c>
      <c r="AH20">
        <f t="shared" si="11"/>
        <v>1.1846671937379979E-2</v>
      </c>
      <c r="AI20">
        <f t="shared" si="12"/>
        <v>7.238330876544149E-19</v>
      </c>
      <c r="AJ20">
        <f t="shared" si="12"/>
        <v>5.8754883775190777E-10</v>
      </c>
      <c r="AK20">
        <f t="shared" si="12"/>
        <v>8.7166202935160253E-3</v>
      </c>
      <c r="AL20">
        <f t="shared" si="12"/>
        <v>1.9455113928906484E-3</v>
      </c>
      <c r="AM20">
        <f t="shared" si="12"/>
        <v>1.1845396634244654E-3</v>
      </c>
      <c r="AO20" s="32">
        <f t="shared" si="13"/>
        <v>5.5902607547345894E-15</v>
      </c>
      <c r="AP20">
        <f t="shared" si="16"/>
        <v>4.537719075288499E-6</v>
      </c>
      <c r="AQ20">
        <f t="shared" si="14"/>
        <v>67.319636490602647</v>
      </c>
      <c r="AR20">
        <f t="shared" si="14"/>
        <v>15.025447403639815</v>
      </c>
      <c r="AS20" s="33">
        <f t="shared" si="14"/>
        <v>9.1483598992781126</v>
      </c>
      <c r="AW20">
        <f>(((AO20-labtown_av20!AO20)/labtown_av20!AO20)/10)*100</f>
        <v>0.10246059137543159</v>
      </c>
      <c r="AX20">
        <f>(((AP20-labtown_av20!AP20)/labtown_av20!AP20)/10)*100</f>
        <v>0.10246059137542742</v>
      </c>
      <c r="AY20">
        <f>(((AQ20-labtown_av20!AQ20)/labtown_av20!AQ20)/10)*100</f>
        <v>0.10246059137543075</v>
      </c>
      <c r="AZ20">
        <f>(((AR20-labtown_av20!AR20)/labtown_av20!AR20)/10)*100</f>
        <v>0.10246059137542822</v>
      </c>
      <c r="BA20">
        <f>(((AS20-labtown_av20!AS20)/labtown_av20!AS20)/10)*100</f>
        <v>-1.4494966956650515</v>
      </c>
    </row>
    <row r="21" spans="1:53" x14ac:dyDescent="0.35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29.907721374628998</v>
      </c>
      <c r="K21">
        <v>26.703322655918701</v>
      </c>
      <c r="L21">
        <v>39.164873228680769</v>
      </c>
      <c r="M21">
        <v>30.5180830353356</v>
      </c>
      <c r="N21">
        <f t="shared" si="3"/>
        <v>-41.22531624946992</v>
      </c>
      <c r="O21">
        <f t="shared" si="4"/>
        <v>-19.36265812473496</v>
      </c>
      <c r="P21">
        <f t="shared" si="0"/>
        <v>-1.6975854280865721</v>
      </c>
      <c r="Q21">
        <f t="shared" si="1"/>
        <v>-3.1703322655918704</v>
      </c>
      <c r="R21">
        <f t="shared" si="2"/>
        <v>-3.6820585835290269</v>
      </c>
      <c r="S21">
        <f t="shared" si="5"/>
        <v>1.2475921634390401E-18</v>
      </c>
      <c r="T21">
        <f t="shared" si="5"/>
        <v>3.8985617856482774E-9</v>
      </c>
      <c r="U21">
        <f t="shared" si="5"/>
        <v>0.18312515952469469</v>
      </c>
      <c r="V21">
        <f t="shared" si="5"/>
        <v>4.1989643871478195E-2</v>
      </c>
      <c r="W21">
        <f t="shared" si="5"/>
        <v>2.5171104642558305E-2</v>
      </c>
      <c r="X21">
        <f t="shared" si="6"/>
        <v>0.25028591193729294</v>
      </c>
      <c r="Y21">
        <f t="shared" si="7"/>
        <v>-1.3851513668376294</v>
      </c>
      <c r="Z21">
        <f t="shared" si="8"/>
        <v>4.9846679494753745E-18</v>
      </c>
      <c r="AA21">
        <f t="shared" si="8"/>
        <v>1.5576433189835432E-8</v>
      </c>
      <c r="AB21">
        <f t="shared" si="9"/>
        <v>0.73166387235800623</v>
      </c>
      <c r="AC21">
        <f t="shared" si="9"/>
        <v>0.16776670946624575</v>
      </c>
      <c r="AD21">
        <f t="shared" si="9"/>
        <v>0.10056940259931496</v>
      </c>
      <c r="AE21">
        <f t="shared" si="15"/>
        <v>1</v>
      </c>
      <c r="AF21" s="17">
        <f t="shared" si="10"/>
        <v>8.6284315092255301</v>
      </c>
      <c r="AG21">
        <f t="shared" si="17"/>
        <v>2119.2669984678892</v>
      </c>
      <c r="AH21">
        <f t="shared" si="11"/>
        <v>1.0847758582605532E-2</v>
      </c>
      <c r="AI21">
        <f t="shared" si="12"/>
        <v>5.4072474530360213E-20</v>
      </c>
      <c r="AJ21">
        <f t="shared" si="12"/>
        <v>1.6896938682141897E-10</v>
      </c>
      <c r="AK21">
        <f t="shared" si="12"/>
        <v>7.9369130509539601E-3</v>
      </c>
      <c r="AL21">
        <f t="shared" si="12"/>
        <v>1.8198927624879561E-3</v>
      </c>
      <c r="AM21">
        <f t="shared" si="12"/>
        <v>1.0909526001942299E-3</v>
      </c>
      <c r="AO21" s="32">
        <f t="shared" si="13"/>
        <v>4.1760902815039286E-16</v>
      </c>
      <c r="AP21">
        <f t="shared" si="16"/>
        <v>1.3049734089391693E-6</v>
      </c>
      <c r="AQ21">
        <f t="shared" si="14"/>
        <v>61.297852086684827</v>
      </c>
      <c r="AR21">
        <f t="shared" si="14"/>
        <v>14.055277744942261</v>
      </c>
      <c r="AS21" s="33">
        <f>AM21*$C21*0.5</f>
        <v>8.4255743625983719</v>
      </c>
      <c r="AW21">
        <f>(((AO21-labtown_av20!AO21)/labtown_av20!AO21)/10)*100</f>
        <v>0.10712790880071277</v>
      </c>
      <c r="AX21">
        <f>(((AP21-labtown_av20!AP21)/labtown_av20!AP21)/10)*100</f>
        <v>0.10712790880071153</v>
      </c>
      <c r="AY21">
        <f>(((AQ21-labtown_av20!AQ21)/labtown_av20!AQ21)/10)*100</f>
        <v>0.1071279088007125</v>
      </c>
      <c r="AZ21">
        <f>(((AR21-labtown_av20!AR21)/labtown_av20!AR21)/10)*100</f>
        <v>0.10712790880071216</v>
      </c>
      <c r="BA21">
        <f>(((AS21-labtown_av20!AS21)/labtown_av20!AS21)/10)*100</f>
        <v>-1.5411032489283505</v>
      </c>
    </row>
    <row r="22" spans="1:53" x14ac:dyDescent="0.35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32.081661054194697</v>
      </c>
      <c r="K22">
        <v>28.644340226959599</v>
      </c>
      <c r="L22">
        <v>42.011698999540712</v>
      </c>
      <c r="M22">
        <v>32.736388830810903</v>
      </c>
      <c r="N22">
        <f t="shared" si="3"/>
        <v>-44.330944363135323</v>
      </c>
      <c r="O22">
        <f t="shared" si="4"/>
        <v>-20.915472181567662</v>
      </c>
      <c r="P22">
        <f t="shared" si="0"/>
        <v>-1.9227434663273111</v>
      </c>
      <c r="Q22">
        <f t="shared" si="1"/>
        <v>-3.3644340226959599</v>
      </c>
      <c r="R22">
        <f t="shared" si="2"/>
        <v>-3.9549341283698678</v>
      </c>
      <c r="S22">
        <f t="shared" si="5"/>
        <v>5.5887603290229328E-20</v>
      </c>
      <c r="T22">
        <f t="shared" si="5"/>
        <v>8.2513658842727997E-10</v>
      </c>
      <c r="U22">
        <f t="shared" si="5"/>
        <v>0.14620530208872384</v>
      </c>
      <c r="V22">
        <f t="shared" si="5"/>
        <v>3.458158297138391E-2</v>
      </c>
      <c r="W22">
        <f t="shared" si="5"/>
        <v>1.9159930603938342E-2</v>
      </c>
      <c r="X22">
        <f t="shared" si="6"/>
        <v>0.19994681648918269</v>
      </c>
      <c r="Y22">
        <f t="shared" si="7"/>
        <v>-1.6097038653505289</v>
      </c>
      <c r="Z22">
        <f t="shared" si="8"/>
        <v>2.7951234368991766E-19</v>
      </c>
      <c r="AA22">
        <f t="shared" si="8"/>
        <v>4.1267803254668006E-9</v>
      </c>
      <c r="AB22">
        <f t="shared" si="9"/>
        <v>0.73122095493145145</v>
      </c>
      <c r="AC22">
        <f t="shared" si="9"/>
        <v>0.1729539063366623</v>
      </c>
      <c r="AD22">
        <f t="shared" si="9"/>
        <v>9.5825134605105916E-2</v>
      </c>
      <c r="AE22">
        <f t="shared" si="15"/>
        <v>1</v>
      </c>
      <c r="AF22" s="17">
        <f t="shared" si="10"/>
        <v>9.2305467269012063</v>
      </c>
      <c r="AG22">
        <f t="shared" si="17"/>
        <v>3306.8588211451756</v>
      </c>
      <c r="AH22">
        <f t="shared" si="11"/>
        <v>1.0156289627759763E-2</v>
      </c>
      <c r="AI22">
        <f t="shared" si="12"/>
        <v>2.8388083170487327E-21</v>
      </c>
      <c r="AJ22">
        <f t="shared" si="12"/>
        <v>4.1912776215581524E-11</v>
      </c>
      <c r="AK22">
        <f t="shared" si="12"/>
        <v>7.42649180017089E-3</v>
      </c>
      <c r="AL22">
        <f t="shared" si="12"/>
        <v>1.7565699650075768E-3</v>
      </c>
      <c r="AM22">
        <f t="shared" si="12"/>
        <v>9.7322782066852035E-4</v>
      </c>
      <c r="AO22" s="32">
        <f t="shared" si="13"/>
        <v>2.1924500269029506E-17</v>
      </c>
      <c r="AP22">
        <f t="shared" si="16"/>
        <v>3.236980348041287E-7</v>
      </c>
      <c r="AQ22">
        <f t="shared" si="14"/>
        <v>57.355799788576213</v>
      </c>
      <c r="AR22">
        <f t="shared" si="14"/>
        <v>13.566227222560533</v>
      </c>
      <c r="AS22" s="33">
        <f t="shared" si="14"/>
        <v>7.516369980998503</v>
      </c>
      <c r="AW22">
        <f>(((AO22-labtown_av20!AO22)/labtown_av20!AO22)/10)*100</f>
        <v>0.11245274795149769</v>
      </c>
      <c r="AX22">
        <f>(((AP22-labtown_av20!AP22)/labtown_av20!AP22)/10)*100</f>
        <v>0.11245274795149891</v>
      </c>
      <c r="AY22">
        <f>(((AQ22-labtown_av20!AQ22)/labtown_av20!AQ22)/10)*100</f>
        <v>0.11245274795150015</v>
      </c>
      <c r="AZ22">
        <f>(((AR22-labtown_av20!AR22)/labtown_av20!AR22)/10)*100</f>
        <v>0.11245274795149865</v>
      </c>
      <c r="BA22">
        <f>(((AS22-labtown_av20!AS22)/labtown_av20!AS22)/10)*100</f>
        <v>-1.6454580126485392</v>
      </c>
    </row>
    <row r="23" spans="1:53" x14ac:dyDescent="0.35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34.452040055059001</v>
      </c>
      <c r="K23">
        <v>30.7607500491598</v>
      </c>
      <c r="L23">
        <v>45.115766738767782</v>
      </c>
      <c r="M23">
        <v>35.155142913325498</v>
      </c>
      <c r="N23">
        <f t="shared" si="3"/>
        <v>-47.717200078655758</v>
      </c>
      <c r="O23">
        <f t="shared" si="4"/>
        <v>-22.608600039327879</v>
      </c>
      <c r="P23">
        <f t="shared" si="0"/>
        <v>-2.168247005702538</v>
      </c>
      <c r="Q23">
        <f t="shared" si="1"/>
        <v>-3.57607500491598</v>
      </c>
      <c r="R23">
        <f t="shared" si="2"/>
        <v>-4.2218523204508669</v>
      </c>
      <c r="S23">
        <f t="shared" si="5"/>
        <v>1.8909642312088813E-21</v>
      </c>
      <c r="T23">
        <f t="shared" si="5"/>
        <v>1.5177832627423614E-10</v>
      </c>
      <c r="U23">
        <f t="shared" si="5"/>
        <v>0.1143779451580159</v>
      </c>
      <c r="V23">
        <f t="shared" si="5"/>
        <v>2.798532523580341E-2</v>
      </c>
      <c r="W23">
        <f t="shared" si="5"/>
        <v>1.4671443105716869E-2</v>
      </c>
      <c r="X23">
        <f t="shared" si="6"/>
        <v>0.15703471365131449</v>
      </c>
      <c r="Y23">
        <f t="shared" si="7"/>
        <v>-1.8512883920148433</v>
      </c>
      <c r="Z23">
        <f t="shared" si="8"/>
        <v>1.2041695668689191E-20</v>
      </c>
      <c r="AA23">
        <f t="shared" si="8"/>
        <v>9.6652722665671343E-10</v>
      </c>
      <c r="AB23">
        <f t="shared" si="9"/>
        <v>0.72836089867355569</v>
      </c>
      <c r="AC23">
        <f t="shared" si="9"/>
        <v>0.17821107566027108</v>
      </c>
      <c r="AD23">
        <f t="shared" si="9"/>
        <v>9.3428024699646131E-2</v>
      </c>
      <c r="AE23">
        <f t="shared" si="15"/>
        <v>1</v>
      </c>
      <c r="AF23" s="17">
        <f t="shared" si="10"/>
        <v>9.8021073208252112</v>
      </c>
      <c r="AG23">
        <f t="shared" si="17"/>
        <v>4945.3619989097779</v>
      </c>
      <c r="AH23">
        <f t="shared" si="11"/>
        <v>9.0576413208207085E-3</v>
      </c>
      <c r="AI23">
        <f t="shared" si="12"/>
        <v>1.0906936026146697E-22</v>
      </c>
      <c r="AJ23">
        <f t="shared" si="12"/>
        <v>8.7544569458640902E-12</v>
      </c>
      <c r="AK23">
        <f t="shared" si="12"/>
        <v>6.5972317722957034E-3</v>
      </c>
      <c r="AL23">
        <f t="shared" si="12"/>
        <v>1.6141720027283771E-3</v>
      </c>
      <c r="AM23">
        <f t="shared" si="12"/>
        <v>8.4623753704217257E-4</v>
      </c>
      <c r="AO23" s="32">
        <f t="shared" si="13"/>
        <v>8.4235740892905039E-19</v>
      </c>
      <c r="AP23">
        <f t="shared" si="16"/>
        <v>6.7611854069930706E-8</v>
      </c>
      <c r="AQ23">
        <f t="shared" si="14"/>
        <v>50.951312527123385</v>
      </c>
      <c r="AR23">
        <f t="shared" si="14"/>
        <v>12.466468516222356</v>
      </c>
      <c r="AS23" s="33">
        <f t="shared" si="14"/>
        <v>6.5356068590894862</v>
      </c>
      <c r="AW23">
        <f>(((AO23-labtown_av20!AO23)/labtown_av20!AO23)/10)*100</f>
        <v>0.11598451743794175</v>
      </c>
      <c r="AX23">
        <f>(((AP23-labtown_av20!AP23)/labtown_av20!AP23)/10)*100</f>
        <v>0.11598451743794133</v>
      </c>
      <c r="AY23">
        <f>(((AQ23-labtown_av20!AQ23)/labtown_av20!AQ23)/10)*100</f>
        <v>0.11598451743794103</v>
      </c>
      <c r="AZ23">
        <f>(((AR23-labtown_av20!AR23)/labtown_av20!AR23)/10)*100</f>
        <v>0.11598451743794264</v>
      </c>
      <c r="BA23">
        <f>(((AS23-labtown_av20!AS23)/labtown_av20!AS23)/10)*100</f>
        <v>-1.7596309436551993</v>
      </c>
    </row>
    <row r="24" spans="1:53" x14ac:dyDescent="0.35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37.849595178696198</v>
      </c>
      <c r="K24">
        <v>33.794281409550102</v>
      </c>
      <c r="L24">
        <v>49.564946067340109</v>
      </c>
      <c r="M24">
        <v>38.622035896628802</v>
      </c>
      <c r="N24">
        <f t="shared" si="3"/>
        <v>-52.570850255280114</v>
      </c>
      <c r="O24">
        <f t="shared" si="4"/>
        <v>-25.035425127640057</v>
      </c>
      <c r="P24">
        <f t="shared" si="0"/>
        <v>-2.5201366435078159</v>
      </c>
      <c r="Q24">
        <f t="shared" si="1"/>
        <v>-3.8794281409550102</v>
      </c>
      <c r="R24">
        <f t="shared" si="2"/>
        <v>-4.6275323904668406</v>
      </c>
      <c r="S24">
        <f t="shared" si="5"/>
        <v>1.4749246202681548E-23</v>
      </c>
      <c r="T24">
        <f t="shared" si="5"/>
        <v>1.3404573950301314E-11</v>
      </c>
      <c r="U24">
        <f t="shared" si="5"/>
        <v>8.0448613217743173E-2</v>
      </c>
      <c r="V24">
        <f t="shared" si="5"/>
        <v>2.0662637920167974E-2</v>
      </c>
      <c r="W24">
        <f t="shared" si="5"/>
        <v>9.7788597621772284E-3</v>
      </c>
      <c r="X24">
        <f t="shared" si="6"/>
        <v>0.11089011091349295</v>
      </c>
      <c r="Y24">
        <f t="shared" si="7"/>
        <v>-2.1992155598056549</v>
      </c>
      <c r="Z24">
        <f t="shared" si="8"/>
        <v>1.330077685122676E-22</v>
      </c>
      <c r="AA24">
        <f t="shared" si="8"/>
        <v>1.2088159926865278E-10</v>
      </c>
      <c r="AB24">
        <f t="shared" si="9"/>
        <v>0.72548050096642391</v>
      </c>
      <c r="AC24">
        <f t="shared" si="9"/>
        <v>0.18633436065626457</v>
      </c>
      <c r="AD24">
        <f t="shared" si="9"/>
        <v>8.8185138256429957E-2</v>
      </c>
      <c r="AE24">
        <f t="shared" si="15"/>
        <v>1.0000000000000002</v>
      </c>
      <c r="AF24" s="18">
        <f t="shared" si="10"/>
        <v>9.9154847935456214</v>
      </c>
      <c r="AG24">
        <f t="shared" si="17"/>
        <v>4341.7549064166315</v>
      </c>
      <c r="AH24">
        <f>AG24/C428</f>
        <v>8.1971476258716879E-3</v>
      </c>
      <c r="AI24">
        <f t="shared" si="12"/>
        <v>1.0902843138828254E-24</v>
      </c>
      <c r="AJ24">
        <f t="shared" si="12"/>
        <v>9.9088431445660989E-13</v>
      </c>
      <c r="AK24">
        <f t="shared" si="12"/>
        <v>5.9468707661131243E-3</v>
      </c>
      <c r="AL24">
        <f t="shared" si="12"/>
        <v>1.5274102620718181E-3</v>
      </c>
      <c r="AM24">
        <f t="shared" si="12"/>
        <v>7.2286659669586141E-4</v>
      </c>
      <c r="AO24" s="34">
        <f t="shared" si="13"/>
        <v>8.4204130971032055E-21</v>
      </c>
      <c r="AP24" s="35">
        <f t="shared" si="16"/>
        <v>7.6527334686219045E-9</v>
      </c>
      <c r="AQ24" s="35">
        <f t="shared" si="14"/>
        <v>45.928486586610447</v>
      </c>
      <c r="AR24" s="35">
        <f t="shared" si="14"/>
        <v>11.796395868152986</v>
      </c>
      <c r="AS24" s="36">
        <f t="shared" si="14"/>
        <v>5.582796414450125</v>
      </c>
      <c r="AT24">
        <f>SUM(AO5:AS24)</f>
        <v>6488.7028985133338</v>
      </c>
      <c r="AU24">
        <f>C24*0.5</f>
        <v>7723.1351399669502</v>
      </c>
      <c r="AW24">
        <f>(((AO24-labtown_av20!AO24)/labtown_av20!AO24)/10)*100</f>
        <v>0.12501789509569838</v>
      </c>
      <c r="AX24">
        <f>(((AP24-labtown_av20!AP24)/labtown_av20!AP24)/10)*100</f>
        <v>0.12501789509569483</v>
      </c>
      <c r="AY24">
        <f>(((AQ24-labtown_av20!AQ24)/labtown_av20!AQ24)/10)*100</f>
        <v>0.12501789509569611</v>
      </c>
      <c r="AZ24">
        <f>(((AR24-labtown_av20!AR24)/labtown_av20!AR24)/10)*100</f>
        <v>0.12501789509569744</v>
      </c>
      <c r="BA24">
        <f>(((AS24-labtown_av20!AS24)/labtown_av20!AS24)/10)*100</f>
        <v>-1.9173954085932243</v>
      </c>
    </row>
    <row r="25" spans="1:53" x14ac:dyDescent="0.35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2.1941962773959198</v>
      </c>
      <c r="K25">
        <v>1.95910381910349</v>
      </c>
      <c r="L25">
        <v>16.5</v>
      </c>
      <c r="M25">
        <v>2.2389757932611398</v>
      </c>
      <c r="N25">
        <f t="shared" si="3"/>
        <v>-1.6345661105655958</v>
      </c>
      <c r="O25">
        <f t="shared" si="4"/>
        <v>0.43271694471720212</v>
      </c>
      <c r="P25">
        <f t="shared" si="0"/>
        <v>1.2027439569839946</v>
      </c>
      <c r="Q25">
        <f t="shared" si="1"/>
        <v>-0.69591038191034904</v>
      </c>
      <c r="R25">
        <f t="shared" si="2"/>
        <v>-1.1690484098174638</v>
      </c>
      <c r="S25">
        <f t="shared" si="5"/>
        <v>0.19503697742682638</v>
      </c>
      <c r="T25">
        <f t="shared" si="5"/>
        <v>1.5414398462529026</v>
      </c>
      <c r="U25">
        <f t="shared" si="5"/>
        <v>3.3292396912725839</v>
      </c>
      <c r="V25">
        <f t="shared" si="5"/>
        <v>0.49862030638828597</v>
      </c>
      <c r="W25">
        <f t="shared" si="5"/>
        <v>0.31066242396669858</v>
      </c>
      <c r="X25">
        <f t="shared" si="6"/>
        <v>5.8749992453072979</v>
      </c>
      <c r="Y25">
        <f t="shared" si="7"/>
        <v>1.7707059315718821</v>
      </c>
      <c r="Z25">
        <f t="shared" si="8"/>
        <v>3.3197787656332675E-2</v>
      </c>
      <c r="AA25">
        <f t="shared" si="8"/>
        <v>0.26237277349169702</v>
      </c>
      <c r="AB25">
        <f t="shared" si="9"/>
        <v>0.56667916918148376</v>
      </c>
      <c r="AC25">
        <f t="shared" si="9"/>
        <v>8.487155241535782E-2</v>
      </c>
      <c r="AD25">
        <f t="shared" si="9"/>
        <v>5.2878717255128611E-2</v>
      </c>
      <c r="AE25">
        <f t="shared" si="15"/>
        <v>0.99999999999999989</v>
      </c>
      <c r="AF25" s="16">
        <f t="shared" si="10"/>
        <v>9.3332106495075688</v>
      </c>
      <c r="AG25">
        <f t="shared" si="17"/>
        <v>39054.164761653446</v>
      </c>
      <c r="AH25">
        <f>AG25/C409</f>
        <v>0.1249066194467215</v>
      </c>
      <c r="AI25">
        <f t="shared" si="12"/>
        <v>4.1466234292626136E-3</v>
      </c>
      <c r="AJ25">
        <f t="shared" si="12"/>
        <v>3.2772096171708259E-2</v>
      </c>
      <c r="AK25">
        <f t="shared" si="12"/>
        <v>7.0781979333335909E-2</v>
      </c>
      <c r="AL25">
        <f t="shared" si="12"/>
        <v>1.0601018699397577E-2</v>
      </c>
      <c r="AM25">
        <f t="shared" si="12"/>
        <v>6.6049018130171352E-3</v>
      </c>
      <c r="AO25" s="29">
        <f>AI25*$C25*0.5</f>
        <v>17.480687837259097</v>
      </c>
      <c r="AP25" s="30">
        <f t="shared" si="16"/>
        <v>138.15548788623423</v>
      </c>
      <c r="AQ25" s="30">
        <f t="shared" si="14"/>
        <v>298.39162063708295</v>
      </c>
      <c r="AR25" s="30">
        <f t="shared" si="14"/>
        <v>44.690119998205226</v>
      </c>
      <c r="AS25" s="31">
        <f t="shared" si="14"/>
        <v>27.843914152974079</v>
      </c>
      <c r="AW25">
        <f>(((AO25-labtown_av20!AO25)/labtown_av20!AO25)/10)*100</f>
        <v>6.6750919131916567E-2</v>
      </c>
      <c r="AX25">
        <f>(((AP25-labtown_av20!AP25)/labtown_av20!AP25)/10)*100</f>
        <v>6.6750919131918954E-2</v>
      </c>
      <c r="AY25">
        <f>(((AQ25-labtown_av20!AQ25)/labtown_av20!AQ25)/10)*100</f>
        <v>6.675091913191844E-2</v>
      </c>
      <c r="AZ25">
        <f>(((AR25-labtown_av20!AR25)/labtown_av20!AR25)/10)*100</f>
        <v>6.6750919131916484E-2</v>
      </c>
      <c r="BA25">
        <f>(((AS25-labtown_av20!AS25)/labtown_av20!AS25)/10)*100</f>
        <v>-0.66063740628339263</v>
      </c>
    </row>
    <row r="26" spans="1:53" x14ac:dyDescent="0.35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0.57674229376797803</v>
      </c>
      <c r="K26">
        <v>0.51494847657855103</v>
      </c>
      <c r="L26">
        <v>16.5</v>
      </c>
      <c r="M26">
        <v>0.58851254466119995</v>
      </c>
      <c r="N26">
        <f t="shared" si="3"/>
        <v>0.67608243747431895</v>
      </c>
      <c r="O26">
        <f t="shared" si="4"/>
        <v>1.5880412187371595</v>
      </c>
      <c r="P26">
        <f t="shared" si="0"/>
        <v>1.3702659767168881</v>
      </c>
      <c r="Q26">
        <f t="shared" si="1"/>
        <v>-0.55149484765785506</v>
      </c>
      <c r="R26">
        <f t="shared" si="2"/>
        <v>-1.0538473874929182</v>
      </c>
      <c r="S26">
        <f t="shared" si="5"/>
        <v>1.9661600698792268</v>
      </c>
      <c r="T26">
        <f t="shared" si="5"/>
        <v>4.8941529580796717</v>
      </c>
      <c r="U26">
        <f t="shared" si="5"/>
        <v>3.9363975463410648</v>
      </c>
      <c r="V26">
        <f t="shared" si="5"/>
        <v>0.57608800260388848</v>
      </c>
      <c r="W26">
        <f t="shared" si="5"/>
        <v>0.34859398963120414</v>
      </c>
      <c r="X26">
        <f t="shared" si="6"/>
        <v>11.721392566535057</v>
      </c>
      <c r="Y26">
        <f t="shared" si="7"/>
        <v>2.4614155967605953</v>
      </c>
      <c r="Z26">
        <f t="shared" si="8"/>
        <v>0.16774116716239634</v>
      </c>
      <c r="AA26">
        <f t="shared" si="8"/>
        <v>0.41754023084702679</v>
      </c>
      <c r="AB26">
        <f t="shared" si="9"/>
        <v>0.33583019457769914</v>
      </c>
      <c r="AC26">
        <f t="shared" si="9"/>
        <v>4.9148426633934074E-2</v>
      </c>
      <c r="AD26">
        <f t="shared" si="9"/>
        <v>2.9739980778943527E-2</v>
      </c>
      <c r="AE26">
        <f t="shared" si="15"/>
        <v>0.99999999999999989</v>
      </c>
      <c r="AF26" s="17">
        <f t="shared" si="10"/>
        <v>8.8419653060436207</v>
      </c>
      <c r="AG26">
        <f t="shared" si="17"/>
        <v>38752.719918991628</v>
      </c>
      <c r="AH26">
        <f t="shared" ref="AH26:AH44" si="18">AG26/C410</f>
        <v>0.18711716909491091</v>
      </c>
      <c r="AI26">
        <f t="shared" si="12"/>
        <v>3.1387252340103831E-2</v>
      </c>
      <c r="AJ26">
        <f t="shared" si="12"/>
        <v>7.8128945979331246E-2</v>
      </c>
      <c r="AK26">
        <f t="shared" si="12"/>
        <v>6.2839595305972162E-2</v>
      </c>
      <c r="AL26">
        <f t="shared" si="12"/>
        <v>9.1965144572106645E-3</v>
      </c>
      <c r="AM26">
        <f t="shared" si="12"/>
        <v>5.5648610122929765E-3</v>
      </c>
      <c r="AO26" s="32">
        <f t="shared" si="13"/>
        <v>132.31747941100218</v>
      </c>
      <c r="AP26">
        <f t="shared" si="16"/>
        <v>329.36381588950729</v>
      </c>
      <c r="AQ26">
        <f t="shared" si="14"/>
        <v>264.90935772258729</v>
      </c>
      <c r="AR26">
        <f t="shared" si="14"/>
        <v>38.769230232687853</v>
      </c>
      <c r="AS26" s="33">
        <f t="shared" si="14"/>
        <v>23.459472477568546</v>
      </c>
      <c r="AW26">
        <f>(((AO26-labtown_av20!AO26)/labtown_av20!AO26)/10)*100</f>
        <v>6.0335281848740374E-2</v>
      </c>
      <c r="AX26">
        <f>(((AP26-labtown_av20!AP26)/labtown_av20!AP26)/10)*100</f>
        <v>6.0335281848742497E-2</v>
      </c>
      <c r="AY26">
        <f>(((AQ26-labtown_av20!AQ26)/labtown_av20!AQ26)/10)*100</f>
        <v>6.0335281848738771E-2</v>
      </c>
      <c r="AZ26">
        <f>(((AR26-labtown_av20!AR26)/labtown_av20!AR26)/10)*100</f>
        <v>6.0335281848740235E-2</v>
      </c>
      <c r="BA26">
        <f>(((AS26-labtown_av20!AS26)/labtown_av20!AS26)/10)*100</f>
        <v>-0.66658947198350371</v>
      </c>
    </row>
    <row r="27" spans="1:53" x14ac:dyDescent="0.35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2.2420930021172798</v>
      </c>
      <c r="K27">
        <v>2.0018687518904299</v>
      </c>
      <c r="L27">
        <v>16.5</v>
      </c>
      <c r="M27">
        <v>2.2878500021604902</v>
      </c>
      <c r="N27">
        <f t="shared" si="3"/>
        <v>-1.7029900030246803</v>
      </c>
      <c r="O27">
        <f t="shared" si="4"/>
        <v>0.39850499848765986</v>
      </c>
      <c r="P27">
        <f t="shared" si="0"/>
        <v>1.1977832247807103</v>
      </c>
      <c r="Q27">
        <f t="shared" si="1"/>
        <v>-0.70018687518904299</v>
      </c>
      <c r="R27">
        <f t="shared" si="2"/>
        <v>-1.1637452052422677</v>
      </c>
      <c r="S27">
        <f t="shared" si="5"/>
        <v>0.18213811555611964</v>
      </c>
      <c r="T27">
        <f t="shared" si="5"/>
        <v>1.4895960837677906</v>
      </c>
      <c r="U27">
        <f t="shared" si="5"/>
        <v>3.3127651214731286</v>
      </c>
      <c r="V27">
        <f t="shared" si="5"/>
        <v>0.49649251298930691</v>
      </c>
      <c r="W27">
        <f t="shared" si="5"/>
        <v>0.31231430661918291</v>
      </c>
      <c r="X27">
        <f t="shared" si="6"/>
        <v>5.7933061404055293</v>
      </c>
      <c r="Y27">
        <f t="shared" si="7"/>
        <v>1.7567031373270838</v>
      </c>
      <c r="Z27">
        <f t="shared" si="8"/>
        <v>3.1439408023994059E-2</v>
      </c>
      <c r="AA27">
        <f t="shared" si="8"/>
        <v>0.25712366094009309</v>
      </c>
      <c r="AB27">
        <f t="shared" si="9"/>
        <v>0.57182635289514261</v>
      </c>
      <c r="AC27">
        <f t="shared" si="9"/>
        <v>8.5701066188529199E-2</v>
      </c>
      <c r="AD27">
        <f t="shared" si="9"/>
        <v>5.3909511952240974E-2</v>
      </c>
      <c r="AE27">
        <f t="shared" si="15"/>
        <v>1</v>
      </c>
      <c r="AF27" s="17">
        <f t="shared" si="10"/>
        <v>9.3885152670662713</v>
      </c>
      <c r="AG27">
        <f t="shared" si="17"/>
        <v>40872.284150676533</v>
      </c>
      <c r="AH27">
        <f t="shared" si="18"/>
        <v>0.10446445617597182</v>
      </c>
      <c r="AI27">
        <f t="shared" si="12"/>
        <v>3.2843006617210239E-3</v>
      </c>
      <c r="AJ27">
        <f t="shared" si="12"/>
        <v>2.686028341008179E-2</v>
      </c>
      <c r="AK27">
        <f t="shared" si="12"/>
        <v>5.973552898228042E-2</v>
      </c>
      <c r="AL27">
        <f t="shared" si="12"/>
        <v>8.9527152730856686E-3</v>
      </c>
      <c r="AM27">
        <f t="shared" si="12"/>
        <v>5.6316278488029057E-3</v>
      </c>
      <c r="AO27" s="32">
        <f t="shared" si="13"/>
        <v>13.845442107449372</v>
      </c>
      <c r="AP27">
        <f t="shared" si="16"/>
        <v>113.23339037696168</v>
      </c>
      <c r="AQ27">
        <f t="shared" si="14"/>
        <v>251.82371940595507</v>
      </c>
      <c r="AR27">
        <f t="shared" si="14"/>
        <v>37.741459685067774</v>
      </c>
      <c r="AS27" s="33">
        <f t="shared" si="14"/>
        <v>23.740937685784701</v>
      </c>
      <c r="AW27">
        <f>(((AO27-labtown_av20!AO27)/labtown_av20!AO27)/10)*100</f>
        <v>6.3157793586386041E-2</v>
      </c>
      <c r="AX27">
        <f>(((AP27-labtown_av20!AP27)/labtown_av20!AP27)/10)*100</f>
        <v>6.3157793586388927E-2</v>
      </c>
      <c r="AY27">
        <f>(((AQ27-labtown_av20!AQ27)/labtown_av20!AQ27)/10)*100</f>
        <v>6.3157793586387997E-2</v>
      </c>
      <c r="AZ27">
        <f>(((AR27-labtown_av20!AR27)/labtown_av20!AR27)/10)*100</f>
        <v>6.3157793586389191E-2</v>
      </c>
      <c r="BA27">
        <f>(((AS27-labtown_av20!AS27)/labtown_av20!AS27)/10)*100</f>
        <v>-0.66397090510381906</v>
      </c>
    </row>
    <row r="28" spans="1:53" x14ac:dyDescent="0.35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4.4465076191343798</v>
      </c>
      <c r="K28">
        <v>3.97009608851284</v>
      </c>
      <c r="L28">
        <v>16.5</v>
      </c>
      <c r="M28">
        <v>4.5372526725861198</v>
      </c>
      <c r="N28">
        <f t="shared" si="3"/>
        <v>-4.8521537416205627</v>
      </c>
      <c r="O28">
        <f t="shared" si="4"/>
        <v>-1.1760768708102813</v>
      </c>
      <c r="P28">
        <f t="shared" si="0"/>
        <v>0.96946885373251068</v>
      </c>
      <c r="Q28">
        <f t="shared" si="1"/>
        <v>-0.897009608851284</v>
      </c>
      <c r="R28">
        <f t="shared" si="2"/>
        <v>-1.2774552594866799</v>
      </c>
      <c r="S28">
        <f t="shared" si="5"/>
        <v>7.8115353900165005E-3</v>
      </c>
      <c r="T28">
        <f t="shared" si="5"/>
        <v>0.30848660053995453</v>
      </c>
      <c r="U28">
        <f t="shared" si="5"/>
        <v>2.6365436970384919</v>
      </c>
      <c r="V28">
        <f t="shared" si="5"/>
        <v>0.40778728172805501</v>
      </c>
      <c r="W28">
        <f t="shared" si="5"/>
        <v>0.27874573424365473</v>
      </c>
      <c r="X28">
        <f t="shared" si="6"/>
        <v>3.6393748489401725</v>
      </c>
      <c r="Y28">
        <f t="shared" si="7"/>
        <v>1.2918119221021669</v>
      </c>
      <c r="Z28">
        <f t="shared" si="8"/>
        <v>2.1463948381935179E-3</v>
      </c>
      <c r="AA28">
        <f t="shared" si="8"/>
        <v>8.4763623793737364E-2</v>
      </c>
      <c r="AB28">
        <f t="shared" si="9"/>
        <v>0.72444961194538215</v>
      </c>
      <c r="AC28">
        <f t="shared" si="9"/>
        <v>0.11204871678629293</v>
      </c>
      <c r="AD28">
        <f t="shared" si="9"/>
        <v>7.6591652636394045E-2</v>
      </c>
      <c r="AE28">
        <f t="shared" si="15"/>
        <v>1</v>
      </c>
      <c r="AF28" s="17">
        <f t="shared" si="10"/>
        <v>8.8928132015222179</v>
      </c>
      <c r="AG28">
        <f t="shared" si="17"/>
        <v>17981.191016092253</v>
      </c>
      <c r="AH28">
        <f t="shared" si="18"/>
        <v>7.0912941807256671E-2</v>
      </c>
      <c r="AI28">
        <f t="shared" si="12"/>
        <v>1.5220717225621302E-4</v>
      </c>
      <c r="AJ28">
        <f t="shared" si="12"/>
        <v>6.0108379214574943E-3</v>
      </c>
      <c r="AK28">
        <f t="shared" si="12"/>
        <v>5.1372853174172561E-2</v>
      </c>
      <c r="AL28">
        <f t="shared" si="12"/>
        <v>7.9457041330441742E-3</v>
      </c>
      <c r="AM28">
        <f t="shared" si="12"/>
        <v>5.4313394063262282E-3</v>
      </c>
      <c r="AO28" s="32">
        <f t="shared" si="13"/>
        <v>0.64165123990434991</v>
      </c>
      <c r="AP28">
        <f t="shared" si="16"/>
        <v>25.339552321982325</v>
      </c>
      <c r="AQ28">
        <f t="shared" si="14"/>
        <v>216.56965600243839</v>
      </c>
      <c r="AR28">
        <f t="shared" si="14"/>
        <v>33.496259297812422</v>
      </c>
      <c r="AS28" s="33">
        <f t="shared" si="14"/>
        <v>22.896592931535281</v>
      </c>
      <c r="AW28">
        <f>(((AO28-labtown_av20!AO28)/labtown_av20!AO28)/10)*100</f>
        <v>6.6573368603861718E-2</v>
      </c>
      <c r="AX28">
        <f>(((AP28-labtown_av20!AP28)/labtown_av20!AP28)/10)*100</f>
        <v>6.6573368603862704E-2</v>
      </c>
      <c r="AY28">
        <f>(((AQ28-labtown_av20!AQ28)/labtown_av20!AQ28)/10)*100</f>
        <v>6.6573368603861774E-2</v>
      </c>
      <c r="AZ28">
        <f>(((AR28-labtown_av20!AR28)/labtown_av20!AR28)/10)*100</f>
        <v>6.6573368603862496E-2</v>
      </c>
      <c r="BA28">
        <f>(((AS28-labtown_av20!AS28)/labtown_av20!AS28)/10)*100</f>
        <v>-0.66080212762928414</v>
      </c>
    </row>
    <row r="29" spans="1:53" x14ac:dyDescent="0.35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6.4348363392515404</v>
      </c>
      <c r="K29">
        <v>5.7453895886174404</v>
      </c>
      <c r="L29">
        <v>16.5</v>
      </c>
      <c r="M29">
        <v>6.5661595298485</v>
      </c>
      <c r="N29">
        <f t="shared" si="3"/>
        <v>-7.6926233417878915</v>
      </c>
      <c r="O29">
        <f t="shared" si="4"/>
        <v>-2.5963116708939458</v>
      </c>
      <c r="P29">
        <f t="shared" si="0"/>
        <v>0.76353480772037663</v>
      </c>
      <c r="Q29">
        <f t="shared" si="1"/>
        <v>-1.0745389588617442</v>
      </c>
      <c r="R29">
        <f t="shared" si="2"/>
        <v>-1.3734854794233704</v>
      </c>
      <c r="S29">
        <f t="shared" si="5"/>
        <v>4.5617988490944186E-4</v>
      </c>
      <c r="T29">
        <f t="shared" si="5"/>
        <v>7.4548029436757618E-2</v>
      </c>
      <c r="U29">
        <f t="shared" si="5"/>
        <v>2.1458479902804539</v>
      </c>
      <c r="V29">
        <f t="shared" si="5"/>
        <v>0.3414551438850999</v>
      </c>
      <c r="W29">
        <f t="shared" si="5"/>
        <v>0.25322281669989322</v>
      </c>
      <c r="X29">
        <f t="shared" si="6"/>
        <v>2.8155301601871137</v>
      </c>
      <c r="Y29">
        <f t="shared" si="7"/>
        <v>1.0351505778509038</v>
      </c>
      <c r="Z29">
        <f t="shared" si="8"/>
        <v>1.6202273069563752E-4</v>
      </c>
      <c r="AA29">
        <f t="shared" si="8"/>
        <v>2.6477439485785272E-2</v>
      </c>
      <c r="AB29">
        <f t="shared" si="9"/>
        <v>0.76214704449759674</v>
      </c>
      <c r="AC29">
        <f t="shared" si="9"/>
        <v>0.12127561221450654</v>
      </c>
      <c r="AD29">
        <f t="shared" si="9"/>
        <v>8.9937881071415912E-2</v>
      </c>
      <c r="AE29">
        <f t="shared" si="15"/>
        <v>1.0000000000000002</v>
      </c>
      <c r="AF29" s="17">
        <f t="shared" si="10"/>
        <v>9.595459734844523</v>
      </c>
      <c r="AG29">
        <f t="shared" si="17"/>
        <v>30335.233548964603</v>
      </c>
      <c r="AH29">
        <f t="shared" si="18"/>
        <v>5.8600682734442557E-2</v>
      </c>
      <c r="AI29">
        <f t="shared" si="12"/>
        <v>9.4946426372630818E-6</v>
      </c>
      <c r="AJ29">
        <f t="shared" si="12"/>
        <v>1.5515960309269046E-3</v>
      </c>
      <c r="AK29">
        <f t="shared" si="12"/>
        <v>4.4662337151596739E-2</v>
      </c>
      <c r="AL29">
        <f t="shared" si="12"/>
        <v>7.1068336748075847E-3</v>
      </c>
      <c r="AM29">
        <f t="shared" si="12"/>
        <v>5.2704212344740703E-3</v>
      </c>
      <c r="AO29" s="32">
        <f t="shared" si="13"/>
        <v>4.0026032481527037E-2</v>
      </c>
      <c r="AP29">
        <f t="shared" si="16"/>
        <v>6.5409763700164731</v>
      </c>
      <c r="AQ29">
        <f t="shared" si="14"/>
        <v>188.28050994934875</v>
      </c>
      <c r="AR29">
        <f t="shared" si="14"/>
        <v>29.959880153072962</v>
      </c>
      <c r="AS29" s="33">
        <f t="shared" si="14"/>
        <v>22.218219219169939</v>
      </c>
      <c r="AW29">
        <f>(((AO29-labtown_av20!AO29)/labtown_av20!AO29)/10)*100</f>
        <v>7.0417565426317857E-2</v>
      </c>
      <c r="AX29">
        <f>(((AP29-labtown_av20!AP29)/labtown_av20!AP29)/10)*100</f>
        <v>7.0417565426315804E-2</v>
      </c>
      <c r="AY29">
        <f>(((AQ29-labtown_av20!AQ29)/labtown_av20!AQ29)/10)*100</f>
        <v>7.0417565426315235E-2</v>
      </c>
      <c r="AZ29">
        <f>(((AR29-labtown_av20!AR29)/labtown_av20!AR29)/10)*100</f>
        <v>7.0417565426317344E-2</v>
      </c>
      <c r="BA29">
        <f>(((AS29-labtown_av20!AS29)/labtown_av20!AS29)/10)*100</f>
        <v>-0.65723569906709012</v>
      </c>
    </row>
    <row r="30" spans="1:53" x14ac:dyDescent="0.35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7.8585615245208702</v>
      </c>
      <c r="K30">
        <v>7.0165727897507804</v>
      </c>
      <c r="L30">
        <v>16.5</v>
      </c>
      <c r="M30">
        <v>8.0189403311437708</v>
      </c>
      <c r="N30">
        <f t="shared" si="3"/>
        <v>-9.7265164636012784</v>
      </c>
      <c r="O30">
        <f t="shared" si="4"/>
        <v>-3.6132582318006392</v>
      </c>
      <c r="P30">
        <f t="shared" si="0"/>
        <v>0.61607755638890971</v>
      </c>
      <c r="Q30">
        <f t="shared" si="1"/>
        <v>-1.2016572789750781</v>
      </c>
      <c r="R30">
        <f t="shared" si="2"/>
        <v>-1.4275266874840145</v>
      </c>
      <c r="S30">
        <f t="shared" si="5"/>
        <v>5.9679829223984158E-5</v>
      </c>
      <c r="T30">
        <f t="shared" si="5"/>
        <v>2.6963849115009559E-2</v>
      </c>
      <c r="U30">
        <f t="shared" si="5"/>
        <v>1.8516507830741058</v>
      </c>
      <c r="V30">
        <f t="shared" si="5"/>
        <v>0.30069546247501716</v>
      </c>
      <c r="W30">
        <f t="shared" si="5"/>
        <v>0.2399015405593749</v>
      </c>
      <c r="X30">
        <f t="shared" si="6"/>
        <v>2.4192713150527312</v>
      </c>
      <c r="Y30">
        <f t="shared" si="7"/>
        <v>0.88346638534369004</v>
      </c>
      <c r="Z30">
        <f t="shared" si="8"/>
        <v>2.4668514379786857E-5</v>
      </c>
      <c r="AA30">
        <f t="shared" si="8"/>
        <v>1.1145442409555393E-2</v>
      </c>
      <c r="AB30">
        <f t="shared" si="9"/>
        <v>0.76537541347806481</v>
      </c>
      <c r="AC30">
        <f t="shared" si="9"/>
        <v>0.12429174876091278</v>
      </c>
      <c r="AD30">
        <f t="shared" si="9"/>
        <v>9.9162726837087281E-2</v>
      </c>
      <c r="AE30">
        <f t="shared" si="15"/>
        <v>1</v>
      </c>
      <c r="AF30" s="17">
        <f t="shared" si="10"/>
        <v>9.2076776615028511</v>
      </c>
      <c r="AG30">
        <f t="shared" si="17"/>
        <v>18510.698315432881</v>
      </c>
      <c r="AH30">
        <f t="shared" si="18"/>
        <v>4.9177721535875095E-2</v>
      </c>
      <c r="AI30">
        <f t="shared" si="12"/>
        <v>1.2131413308728885E-6</v>
      </c>
      <c r="AJ30">
        <f t="shared" si="12"/>
        <v>5.4810746321124783E-4</v>
      </c>
      <c r="AK30">
        <f t="shared" si="12"/>
        <v>3.7639418954429536E-2</v>
      </c>
      <c r="AL30">
        <f t="shared" si="12"/>
        <v>6.1123850097711176E-3</v>
      </c>
      <c r="AM30">
        <f t="shared" si="12"/>
        <v>4.876596967132326E-3</v>
      </c>
      <c r="AO30" s="32">
        <f t="shared" si="13"/>
        <v>5.1141718724232298E-3</v>
      </c>
      <c r="AP30">
        <f t="shared" si="16"/>
        <v>2.3106258933600881</v>
      </c>
      <c r="AQ30">
        <f t="shared" si="14"/>
        <v>158.67438756916499</v>
      </c>
      <c r="AR30">
        <f t="shared" si="14"/>
        <v>25.76763868715986</v>
      </c>
      <c r="AS30" s="33">
        <f t="shared" si="14"/>
        <v>20.557996342031917</v>
      </c>
      <c r="AW30">
        <f>(((AO30-labtown_av20!AO30)/labtown_av20!AO30)/10)*100</f>
        <v>7.0559658475844042E-2</v>
      </c>
      <c r="AX30">
        <f>(((AP30-labtown_av20!AP30)/labtown_av20!AP30)/10)*100</f>
        <v>7.0559658475845305E-2</v>
      </c>
      <c r="AY30">
        <f>(((AQ30-labtown_av20!AQ30)/labtown_av20!AQ30)/10)*100</f>
        <v>7.0559658475846082E-2</v>
      </c>
      <c r="AZ30">
        <f>(((AR30-labtown_av20!AR30)/labtown_av20!AR30)/10)*100</f>
        <v>7.0559658475846623E-2</v>
      </c>
      <c r="BA30">
        <f>(((AS30-labtown_av20!AS30)/labtown_av20!AS30)/10)*100</f>
        <v>-0.65710387316593988</v>
      </c>
    </row>
    <row r="31" spans="1:53" x14ac:dyDescent="0.35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9.6747256862720299</v>
      </c>
      <c r="K31">
        <v>8.6381479341714495</v>
      </c>
      <c r="L31">
        <v>16.5</v>
      </c>
      <c r="M31">
        <v>9.8721690676245295</v>
      </c>
      <c r="N31">
        <f t="shared" si="3"/>
        <v>-12.32103669467436</v>
      </c>
      <c r="O31">
        <f t="shared" si="4"/>
        <v>-4.9105183473371801</v>
      </c>
      <c r="P31">
        <f t="shared" si="0"/>
        <v>0.4279748396361116</v>
      </c>
      <c r="Q31">
        <f t="shared" si="1"/>
        <v>-1.363814793417145</v>
      </c>
      <c r="R31">
        <f t="shared" si="2"/>
        <v>-1.5425772283343706</v>
      </c>
      <c r="S31">
        <f t="shared" si="5"/>
        <v>4.4569909492929217E-6</v>
      </c>
      <c r="T31">
        <f t="shared" si="5"/>
        <v>7.3686678119366366E-3</v>
      </c>
      <c r="U31">
        <f t="shared" si="5"/>
        <v>1.5341474807731095</v>
      </c>
      <c r="V31">
        <f t="shared" si="5"/>
        <v>0.25568353428576435</v>
      </c>
      <c r="W31">
        <f t="shared" si="5"/>
        <v>0.21382930373777134</v>
      </c>
      <c r="X31">
        <f t="shared" si="6"/>
        <v>2.0110334435995312</v>
      </c>
      <c r="Y31">
        <f t="shared" si="7"/>
        <v>0.69864874098516694</v>
      </c>
      <c r="Z31">
        <f t="shared" si="8"/>
        <v>2.2162689354958674E-6</v>
      </c>
      <c r="AA31">
        <f t="shared" si="8"/>
        <v>3.6641199754229459E-3</v>
      </c>
      <c r="AB31">
        <f t="shared" si="9"/>
        <v>0.76286522516858413</v>
      </c>
      <c r="AC31">
        <f t="shared" si="9"/>
        <v>0.1271403690970542</v>
      </c>
      <c r="AD31">
        <f t="shared" si="9"/>
        <v>0.10632806949000317</v>
      </c>
      <c r="AE31">
        <f t="shared" si="15"/>
        <v>0.99999999999999989</v>
      </c>
      <c r="AF31" s="17">
        <f t="shared" si="10"/>
        <v>9.0136626232282975</v>
      </c>
      <c r="AG31">
        <f t="shared" si="17"/>
        <v>13396.071106207886</v>
      </c>
      <c r="AH31">
        <f t="shared" si="18"/>
        <v>4.3112103802993219E-2</v>
      </c>
      <c r="AI31">
        <f t="shared" si="12"/>
        <v>9.5548016402447119E-8</v>
      </c>
      <c r="AJ31">
        <f t="shared" si="12"/>
        <v>1.57967920727055E-4</v>
      </c>
      <c r="AK31">
        <f t="shared" si="12"/>
        <v>3.2888724775161797E-2</v>
      </c>
      <c r="AL31">
        <f t="shared" si="12"/>
        <v>5.4812887900630722E-3</v>
      </c>
      <c r="AM31">
        <f t="shared" si="12"/>
        <v>4.584026769024893E-3</v>
      </c>
      <c r="AO31" s="32">
        <f t="shared" si="13"/>
        <v>4.027964141652252E-4</v>
      </c>
      <c r="AP31">
        <f t="shared" si="16"/>
        <v>0.66593650415504257</v>
      </c>
      <c r="AQ31">
        <f t="shared" si="14"/>
        <v>138.64715254897629</v>
      </c>
      <c r="AR31">
        <f t="shared" si="14"/>
        <v>23.107161747262662</v>
      </c>
      <c r="AS31" s="33">
        <f t="shared" si="14"/>
        <v>19.324624565972048</v>
      </c>
      <c r="AW31">
        <f>(((AO31-labtown_av20!AO31)/labtown_av20!AO31)/10)*100</f>
        <v>7.3114004652985065E-2</v>
      </c>
      <c r="AX31">
        <f>(((AP31-labtown_av20!AP31)/labtown_av20!AP31)/10)*100</f>
        <v>7.3114004652985135E-2</v>
      </c>
      <c r="AY31">
        <f>(((AQ31-labtown_av20!AQ31)/labtown_av20!AQ31)/10)*100</f>
        <v>7.3114004652989464E-2</v>
      </c>
      <c r="AZ31">
        <f>(((AR31-labtown_av20!AR31)/labtown_av20!AR31)/10)*100</f>
        <v>7.3114004652988562E-2</v>
      </c>
      <c r="BA31">
        <f>(((AS31-labtown_av20!AS31)/labtown_av20!AS31)/10)*100</f>
        <v>-0.65473409513826863</v>
      </c>
    </row>
    <row r="32" spans="1:53" x14ac:dyDescent="0.35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11.0253194582953</v>
      </c>
      <c r="K32">
        <v>9.8440352306207703</v>
      </c>
      <c r="L32">
        <v>16.5</v>
      </c>
      <c r="M32">
        <v>11.250325977852301</v>
      </c>
      <c r="N32">
        <f t="shared" si="3"/>
        <v>-14.250456368993278</v>
      </c>
      <c r="O32">
        <f t="shared" si="4"/>
        <v>-5.8752281844966392</v>
      </c>
      <c r="P32">
        <f t="shared" si="0"/>
        <v>0.28809191324798888</v>
      </c>
      <c r="Q32">
        <f t="shared" si="1"/>
        <v>-1.4844035230620771</v>
      </c>
      <c r="R32">
        <f t="shared" si="2"/>
        <v>-1.6337042244419266</v>
      </c>
      <c r="S32">
        <f t="shared" si="5"/>
        <v>6.4729974263465103E-7</v>
      </c>
      <c r="T32">
        <f t="shared" si="5"/>
        <v>2.8081533443548891E-3</v>
      </c>
      <c r="U32">
        <f t="shared" si="5"/>
        <v>1.3338798997232288</v>
      </c>
      <c r="V32">
        <f t="shared" si="5"/>
        <v>0.22663748440011822</v>
      </c>
      <c r="W32">
        <f t="shared" si="5"/>
        <v>0.19520514955347357</v>
      </c>
      <c r="X32">
        <f t="shared" si="6"/>
        <v>1.7585313343209181</v>
      </c>
      <c r="Y32">
        <f t="shared" si="7"/>
        <v>0.56447899155103676</v>
      </c>
      <c r="Z32">
        <f t="shared" si="8"/>
        <v>3.6809110534536767E-7</v>
      </c>
      <c r="AA32">
        <f t="shared" si="8"/>
        <v>1.5968742151753E-3</v>
      </c>
      <c r="AB32">
        <f t="shared" si="9"/>
        <v>0.75851926757866128</v>
      </c>
      <c r="AC32">
        <f t="shared" si="9"/>
        <v>0.1288788433716693</v>
      </c>
      <c r="AD32">
        <f t="shared" si="9"/>
        <v>0.11100464674338874</v>
      </c>
      <c r="AE32">
        <f t="shared" si="15"/>
        <v>1</v>
      </c>
      <c r="AF32" s="17">
        <f t="shared" si="10"/>
        <v>9.1967088629451759</v>
      </c>
      <c r="AG32">
        <f t="shared" si="17"/>
        <v>14644.8520535753</v>
      </c>
      <c r="AH32">
        <f t="shared" si="18"/>
        <v>3.9343314456160156E-2</v>
      </c>
      <c r="AI32">
        <f t="shared" si="12"/>
        <v>1.4481924106118375E-8</v>
      </c>
      <c r="AJ32">
        <f t="shared" si="12"/>
        <v>6.2826324394575788E-5</v>
      </c>
      <c r="AK32">
        <f t="shared" si="12"/>
        <v>2.9842662065403557E-2</v>
      </c>
      <c r="AL32">
        <f t="shared" si="12"/>
        <v>5.0705208615177974E-3</v>
      </c>
      <c r="AM32">
        <f t="shared" si="12"/>
        <v>4.3672907229201172E-3</v>
      </c>
      <c r="AO32" s="32">
        <f t="shared" si="13"/>
        <v>6.1050635269996214E-5</v>
      </c>
      <c r="AP32">
        <f t="shared" si="16"/>
        <v>0.26485341228568104</v>
      </c>
      <c r="AQ32">
        <f t="shared" si="14"/>
        <v>125.8060368146092</v>
      </c>
      <c r="AR32">
        <f t="shared" si="14"/>
        <v>21.375510427833735</v>
      </c>
      <c r="AS32" s="33">
        <f t="shared" si="14"/>
        <v>18.410942571532271</v>
      </c>
      <c r="AW32">
        <f>(((AO32-labtown_av20!AO32)/labtown_av20!AO32)/10)*100</f>
        <v>7.4961927272186493E-2</v>
      </c>
      <c r="AX32">
        <f>(((AP32-labtown_av20!AP32)/labtown_av20!AP32)/10)*100</f>
        <v>7.4961927272188353E-2</v>
      </c>
      <c r="AY32">
        <f>(((AQ32-labtown_av20!AQ32)/labtown_av20!AQ32)/10)*100</f>
        <v>7.4961927272185716E-2</v>
      </c>
      <c r="AZ32">
        <f>(((AR32-labtown_av20!AR32)/labtown_av20!AR32)/10)*100</f>
        <v>7.4961927272186188E-2</v>
      </c>
      <c r="BA32">
        <f>(((AS32-labtown_av20!AS32)/labtown_av20!AS32)/10)*100</f>
        <v>-0.6530196969650669</v>
      </c>
    </row>
    <row r="33" spans="1:53" x14ac:dyDescent="0.35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13.5116457532121</v>
      </c>
      <c r="K33">
        <v>12.0639694225108</v>
      </c>
      <c r="L33">
        <v>17.693821819682579</v>
      </c>
      <c r="M33">
        <v>13.7873936257267</v>
      </c>
      <c r="N33">
        <f t="shared" si="3"/>
        <v>-17.802351076017356</v>
      </c>
      <c r="O33">
        <f t="shared" si="4"/>
        <v>-7.6511755380086779</v>
      </c>
      <c r="P33">
        <f t="shared" si="0"/>
        <v>3.0579546988747097E-2</v>
      </c>
      <c r="Q33">
        <f t="shared" si="1"/>
        <v>-1.7063969422510801</v>
      </c>
      <c r="R33">
        <f t="shared" si="2"/>
        <v>-1.7914376069584164</v>
      </c>
      <c r="S33">
        <f t="shared" si="5"/>
        <v>1.8558256065014731E-8</v>
      </c>
      <c r="T33">
        <f t="shared" si="5"/>
        <v>4.7548484984616553E-4</v>
      </c>
      <c r="U33">
        <f t="shared" si="5"/>
        <v>1.0310519038609558</v>
      </c>
      <c r="V33">
        <f t="shared" si="5"/>
        <v>0.18151863792612946</v>
      </c>
      <c r="W33">
        <f t="shared" si="5"/>
        <v>0.16672031901214276</v>
      </c>
      <c r="X33">
        <f t="shared" si="6"/>
        <v>1.3797663642073303</v>
      </c>
      <c r="Y33">
        <f t="shared" si="7"/>
        <v>0.32191418353699464</v>
      </c>
      <c r="Z33">
        <f t="shared" si="8"/>
        <v>1.3450288792680031E-8</v>
      </c>
      <c r="AA33">
        <f t="shared" si="8"/>
        <v>3.4461258237682108E-4</v>
      </c>
      <c r="AB33">
        <f t="shared" si="9"/>
        <v>0.74726557380117797</v>
      </c>
      <c r="AC33">
        <f t="shared" si="9"/>
        <v>0.13155751773265695</v>
      </c>
      <c r="AD33">
        <f t="shared" si="9"/>
        <v>0.12083228243349942</v>
      </c>
      <c r="AE33">
        <f t="shared" si="15"/>
        <v>0.99999999999999989</v>
      </c>
      <c r="AF33" s="17">
        <f t="shared" si="10"/>
        <v>8.82715987268476</v>
      </c>
      <c r="AG33">
        <f t="shared" si="17"/>
        <v>8539.8592139489501</v>
      </c>
      <c r="AH33">
        <f t="shared" si="18"/>
        <v>3.2123058934392573E-2</v>
      </c>
      <c r="AI33">
        <f t="shared" si="12"/>
        <v>4.3206441957186057E-10</v>
      </c>
      <c r="AJ33">
        <f t="shared" si="12"/>
        <v>1.1070010293223839E-5</v>
      </c>
      <c r="AK33">
        <f t="shared" si="12"/>
        <v>2.4004456066857922E-2</v>
      </c>
      <c r="AL33">
        <f t="shared" si="12"/>
        <v>4.2260298953885351E-3</v>
      </c>
      <c r="AM33">
        <f t="shared" si="12"/>
        <v>3.8815025297884703E-3</v>
      </c>
      <c r="AO33" s="32">
        <f t="shared" si="13"/>
        <v>1.8214297422868061E-6</v>
      </c>
      <c r="AP33">
        <f t="shared" si="16"/>
        <v>4.6667221558023837E-2</v>
      </c>
      <c r="AQ33">
        <f t="shared" si="14"/>
        <v>101.19423920839681</v>
      </c>
      <c r="AR33">
        <f t="shared" si="14"/>
        <v>17.815437223183917</v>
      </c>
      <c r="AS33" s="33">
        <f t="shared" si="14"/>
        <v>16.363032530019154</v>
      </c>
      <c r="AW33">
        <f>(((AO33-labtown_av20!AO33)/labtown_av20!AO33)/10)*100</f>
        <v>7.8118927458521337E-2</v>
      </c>
      <c r="AX33">
        <f>(((AP33-labtown_av20!AP33)/labtown_av20!AP33)/10)*100</f>
        <v>7.8118927458522447E-2</v>
      </c>
      <c r="AY33">
        <f>(((AQ33-labtown_av20!AQ33)/labtown_av20!AQ33)/10)*100</f>
        <v>7.8118927458521545E-2</v>
      </c>
      <c r="AZ33">
        <f>(((AR33-labtown_av20!AR33)/labtown_av20!AR33)/10)*100</f>
        <v>7.8118927458521503E-2</v>
      </c>
      <c r="BA33">
        <f>(((AS33-labtown_av20!AS33)/labtown_av20!AS33)/10)*100</f>
        <v>-0.7006903327843319</v>
      </c>
    </row>
    <row r="34" spans="1:53" x14ac:dyDescent="0.35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15.303031802204901</v>
      </c>
      <c r="K34">
        <v>13.6634212519687</v>
      </c>
      <c r="L34">
        <v>20.03968450288739</v>
      </c>
      <c r="M34">
        <v>15.6153385736785</v>
      </c>
      <c r="N34">
        <f t="shared" si="3"/>
        <v>-20.36147400314988</v>
      </c>
      <c r="O34">
        <f t="shared" si="4"/>
        <v>-8.9307370015749399</v>
      </c>
      <c r="P34">
        <f t="shared" si="0"/>
        <v>-0.15495686522836694</v>
      </c>
      <c r="Q34">
        <f t="shared" si="1"/>
        <v>-1.8663421251968701</v>
      </c>
      <c r="R34">
        <f t="shared" si="2"/>
        <v>-1.9955589466624442</v>
      </c>
      <c r="S34">
        <f t="shared" si="5"/>
        <v>1.4359000049945444E-9</v>
      </c>
      <c r="T34">
        <f t="shared" si="5"/>
        <v>1.3226051239512165E-4</v>
      </c>
      <c r="U34">
        <f t="shared" si="5"/>
        <v>0.85645211955345557</v>
      </c>
      <c r="V34">
        <f t="shared" si="5"/>
        <v>0.15468845922360452</v>
      </c>
      <c r="W34">
        <f t="shared" si="5"/>
        <v>0.13593765103163391</v>
      </c>
      <c r="X34">
        <f t="shared" si="6"/>
        <v>1.147210491756989</v>
      </c>
      <c r="Y34">
        <f t="shared" si="7"/>
        <v>0.13733333635573358</v>
      </c>
      <c r="Z34">
        <f t="shared" si="8"/>
        <v>1.2516447638091406E-9</v>
      </c>
      <c r="AA34">
        <f t="shared" si="8"/>
        <v>1.1528879254979661E-4</v>
      </c>
      <c r="AB34">
        <f t="shared" si="9"/>
        <v>0.74655185400350743</v>
      </c>
      <c r="AC34">
        <f t="shared" si="9"/>
        <v>0.13483877661081559</v>
      </c>
      <c r="AD34">
        <f t="shared" si="9"/>
        <v>0.11849407934148259</v>
      </c>
      <c r="AE34">
        <f t="shared" si="15"/>
        <v>1</v>
      </c>
      <c r="AF34" s="17">
        <f t="shared" si="10"/>
        <v>9.4782276004781938</v>
      </c>
      <c r="AG34">
        <f t="shared" si="17"/>
        <v>14391.038075139853</v>
      </c>
      <c r="AH34">
        <f t="shared" si="18"/>
        <v>2.8492573310517133E-2</v>
      </c>
      <c r="AI34">
        <f t="shared" si="12"/>
        <v>3.5662580191556838E-11</v>
      </c>
      <c r="AJ34">
        <f t="shared" si="12"/>
        <v>3.2848743736060815E-6</v>
      </c>
      <c r="AK34">
        <f t="shared" si="12"/>
        <v>2.1271183430297418E-2</v>
      </c>
      <c r="AL34">
        <f t="shared" si="12"/>
        <v>3.8419037276841059E-3</v>
      </c>
      <c r="AM34">
        <f t="shared" si="12"/>
        <v>3.3762012424994265E-3</v>
      </c>
      <c r="AO34" s="32">
        <f t="shared" si="13"/>
        <v>1.5034073926280882E-7</v>
      </c>
      <c r="AP34">
        <f t="shared" si="16"/>
        <v>1.3847860672467948E-2</v>
      </c>
      <c r="AQ34">
        <f t="shared" si="14"/>
        <v>89.671735043524322</v>
      </c>
      <c r="AR34">
        <f t="shared" si="14"/>
        <v>16.19609808079214</v>
      </c>
      <c r="AS34" s="33">
        <f t="shared" si="14"/>
        <v>14.232862231812041</v>
      </c>
      <c r="AW34">
        <f>(((AO34-labtown_av20!AO34)/labtown_av20!AO34)/10)*100</f>
        <v>8.1923869716589839E-2</v>
      </c>
      <c r="AX34">
        <f>(((AP34-labtown_av20!AP34)/labtown_av20!AP34)/10)*100</f>
        <v>8.1923869716591324E-2</v>
      </c>
      <c r="AY34">
        <f>(((AQ34-labtown_av20!AQ34)/labtown_av20!AQ34)/10)*100</f>
        <v>8.1923869716588285E-2</v>
      </c>
      <c r="AZ34">
        <f>(((AR34-labtown_av20!AR34)/labtown_av20!AR34)/10)*100</f>
        <v>8.1923869716592587E-2</v>
      </c>
      <c r="BA34">
        <f>(((AS34-labtown_av20!AS34)/labtown_av20!AS34)/10)*100</f>
        <v>-0.79584852542897411</v>
      </c>
    </row>
    <row r="35" spans="1:53" x14ac:dyDescent="0.35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17.255109462713399</v>
      </c>
      <c r="K35">
        <v>15.4063477345655</v>
      </c>
      <c r="L35">
        <v>22.595976677362771</v>
      </c>
      <c r="M35">
        <v>17.6072545537892</v>
      </c>
      <c r="N35">
        <f t="shared" si="3"/>
        <v>-23.150156375304835</v>
      </c>
      <c r="O35">
        <f t="shared" si="4"/>
        <v>-10.325078187652418</v>
      </c>
      <c r="P35">
        <f t="shared" si="0"/>
        <v>-0.35713633720960003</v>
      </c>
      <c r="Q35">
        <f t="shared" si="1"/>
        <v>-2.0406347734565502</v>
      </c>
      <c r="R35">
        <f t="shared" si="2"/>
        <v>-2.2400537759214547</v>
      </c>
      <c r="S35">
        <f t="shared" si="5"/>
        <v>8.8311005780946007E-11</v>
      </c>
      <c r="T35">
        <f t="shared" si="5"/>
        <v>3.2800126441677391E-5</v>
      </c>
      <c r="U35">
        <f t="shared" si="5"/>
        <v>0.69967709920824728</v>
      </c>
      <c r="V35">
        <f t="shared" si="5"/>
        <v>0.12994619829534027</v>
      </c>
      <c r="W35">
        <f t="shared" si="5"/>
        <v>0.10645277962901138</v>
      </c>
      <c r="X35">
        <f t="shared" si="6"/>
        <v>0.9361088773473516</v>
      </c>
      <c r="Y35">
        <f t="shared" si="7"/>
        <v>-6.6023487317119989E-2</v>
      </c>
      <c r="Z35">
        <f t="shared" si="8"/>
        <v>9.4338391524704472E-11</v>
      </c>
      <c r="AA35">
        <f t="shared" si="8"/>
        <v>3.5038794349032338E-5</v>
      </c>
      <c r="AB35">
        <f t="shared" si="9"/>
        <v>0.74743132571386328</v>
      </c>
      <c r="AC35">
        <f t="shared" si="9"/>
        <v>0.13881526117300408</v>
      </c>
      <c r="AD35">
        <f t="shared" si="9"/>
        <v>0.11371837422444518</v>
      </c>
      <c r="AE35">
        <f t="shared" si="15"/>
        <v>1</v>
      </c>
      <c r="AF35" s="17">
        <f t="shared" si="10"/>
        <v>9.2739023690630891</v>
      </c>
      <c r="AG35">
        <f t="shared" si="17"/>
        <v>10174.968636936728</v>
      </c>
      <c r="AH35">
        <f t="shared" si="18"/>
        <v>2.5021937437180744E-2</v>
      </c>
      <c r="AI35">
        <f t="shared" si="12"/>
        <v>2.3605293306554175E-12</v>
      </c>
      <c r="AJ35">
        <f t="shared" si="12"/>
        <v>8.7673852007572938E-7</v>
      </c>
      <c r="AK35">
        <f t="shared" si="12"/>
        <v>1.8702179870601351E-2</v>
      </c>
      <c r="AL35">
        <f t="shared" si="12"/>
        <v>3.4734267803968135E-3</v>
      </c>
      <c r="AM35">
        <f t="shared" si="12"/>
        <v>2.8454540453019747E-3</v>
      </c>
      <c r="AO35" s="32">
        <f t="shared" si="13"/>
        <v>9.9511511145875529E-9</v>
      </c>
      <c r="AP35">
        <f t="shared" si="16"/>
        <v>3.6960174092948044E-3</v>
      </c>
      <c r="AQ35">
        <f t="shared" si="14"/>
        <v>78.841730813349926</v>
      </c>
      <c r="AR35">
        <f t="shared" si="14"/>
        <v>14.642730479263692</v>
      </c>
      <c r="AS35" s="33">
        <f t="shared" si="14"/>
        <v>11.995421038277206</v>
      </c>
      <c r="AW35">
        <f>(((AO35-labtown_av20!AO35)/labtown_av20!AO35)/10)*100</f>
        <v>8.604579272460898E-2</v>
      </c>
      <c r="AX35">
        <f>(((AP35-labtown_av20!AP35)/labtown_av20!AP35)/10)*100</f>
        <v>8.6045792724606732E-2</v>
      </c>
      <c r="AY35">
        <f>(((AQ35-labtown_av20!AQ35)/labtown_av20!AQ35)/10)*100</f>
        <v>8.6045792724607856E-2</v>
      </c>
      <c r="AZ35">
        <f>(((AR35-labtown_av20!AR35)/labtown_av20!AR35)/10)*100</f>
        <v>8.6045792724607981E-2</v>
      </c>
      <c r="BA35">
        <f>(((AS35-labtown_av20!AS35)/labtown_av20!AS35)/10)*100</f>
        <v>-0.89845773372069282</v>
      </c>
    </row>
    <row r="36" spans="1:53" x14ac:dyDescent="0.35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18.388828453975201</v>
      </c>
      <c r="K36">
        <v>16.418596833906399</v>
      </c>
      <c r="L36">
        <v>24.080608689729463</v>
      </c>
      <c r="M36">
        <v>18.764110667321599</v>
      </c>
      <c r="N36">
        <f t="shared" si="3"/>
        <v>-24.769754934250315</v>
      </c>
      <c r="O36">
        <f t="shared" si="4"/>
        <v>-11.134877467125158</v>
      </c>
      <c r="P36">
        <f t="shared" si="0"/>
        <v>-0.47455723273314387</v>
      </c>
      <c r="Q36">
        <f t="shared" si="1"/>
        <v>-2.1418596833906403</v>
      </c>
      <c r="R36">
        <f t="shared" si="2"/>
        <v>-2.3634836207097671</v>
      </c>
      <c r="S36">
        <f t="shared" si="5"/>
        <v>1.7483650405270693E-11</v>
      </c>
      <c r="T36">
        <f t="shared" si="5"/>
        <v>1.459432990833293E-5</v>
      </c>
      <c r="U36">
        <f t="shared" si="5"/>
        <v>0.62216046777882772</v>
      </c>
      <c r="V36">
        <f t="shared" si="5"/>
        <v>0.11743624558839144</v>
      </c>
      <c r="W36">
        <f t="shared" si="5"/>
        <v>9.4091871210306779E-2</v>
      </c>
      <c r="X36">
        <f t="shared" si="6"/>
        <v>0.83370317892491796</v>
      </c>
      <c r="Y36">
        <f t="shared" si="7"/>
        <v>-0.18187784054067152</v>
      </c>
      <c r="Z36">
        <f t="shared" si="8"/>
        <v>2.0971073215549346E-11</v>
      </c>
      <c r="AA36">
        <f t="shared" si="8"/>
        <v>1.750542672411625E-5</v>
      </c>
      <c r="AB36">
        <f t="shared" si="9"/>
        <v>0.74626135956578687</v>
      </c>
      <c r="AC36">
        <f t="shared" si="9"/>
        <v>0.1408609785317462</v>
      </c>
      <c r="AD36">
        <f t="shared" si="9"/>
        <v>0.11286015645477171</v>
      </c>
      <c r="AE36">
        <f t="shared" si="15"/>
        <v>1</v>
      </c>
      <c r="AF36" s="17">
        <f t="shared" si="10"/>
        <v>10.015328914256084</v>
      </c>
      <c r="AG36">
        <f t="shared" si="17"/>
        <v>19692.919342470192</v>
      </c>
      <c r="AH36">
        <f t="shared" si="18"/>
        <v>2.3479340399374923E-2</v>
      </c>
      <c r="AI36">
        <f t="shared" si="12"/>
        <v>4.9238696656809712E-13</v>
      </c>
      <c r="AJ36">
        <f t="shared" si="12"/>
        <v>4.1101587289184008E-7</v>
      </c>
      <c r="AK36">
        <f t="shared" si="12"/>
        <v>1.7521724488145436E-2</v>
      </c>
      <c r="AL36">
        <f t="shared" si="12"/>
        <v>3.3073228639359125E-3</v>
      </c>
      <c r="AM36">
        <f t="shared" si="12"/>
        <v>2.6498820309282961E-3</v>
      </c>
      <c r="AO36" s="32">
        <f t="shared" si="13"/>
        <v>2.0757281206126912E-9</v>
      </c>
      <c r="AP36">
        <f t="shared" si="16"/>
        <v>1.7326965645053732E-3</v>
      </c>
      <c r="AQ36">
        <f t="shared" si="14"/>
        <v>73.865351260554689</v>
      </c>
      <c r="AR36">
        <f t="shared" si="14"/>
        <v>13.942495514181386</v>
      </c>
      <c r="AS36" s="33">
        <f t="shared" si="14"/>
        <v>11.17095906547198</v>
      </c>
      <c r="AW36">
        <f>(((AO36-labtown_av20!AO36)/labtown_av20!AO36)/10)*100</f>
        <v>8.8697835202280209E-2</v>
      </c>
      <c r="AX36">
        <f>(((AP36-labtown_av20!AP36)/labtown_av20!AP36)/10)*100</f>
        <v>8.8697835202281583E-2</v>
      </c>
      <c r="AY36">
        <f>(((AQ36-labtown_av20!AQ36)/labtown_av20!AQ36)/10)*100</f>
        <v>8.8697835202281555E-2</v>
      </c>
      <c r="AZ36">
        <f>(((AR36-labtown_av20!AR36)/labtown_av20!AR36)/10)*100</f>
        <v>8.8697835202281403E-2</v>
      </c>
      <c r="BA36">
        <f>(((AS36-labtown_av20!AS36)/labtown_av20!AS36)/10)*100</f>
        <v>-0.95729406392151739</v>
      </c>
    </row>
    <row r="37" spans="1:53" x14ac:dyDescent="0.35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20.3417624826793</v>
      </c>
      <c r="K37">
        <v>18.1622879309637</v>
      </c>
      <c r="L37">
        <v>26.638022298746762</v>
      </c>
      <c r="M37">
        <v>20.756900492529901</v>
      </c>
      <c r="N37">
        <f t="shared" si="3"/>
        <v>-27.559660689541914</v>
      </c>
      <c r="O37">
        <f t="shared" si="4"/>
        <v>-12.529830344770957</v>
      </c>
      <c r="P37">
        <f t="shared" si="0"/>
        <v>-0.67682539999178692</v>
      </c>
      <c r="Q37">
        <f t="shared" si="1"/>
        <v>-2.3162287930963701</v>
      </c>
      <c r="R37">
        <f t="shared" si="2"/>
        <v>-2.5894799831524455</v>
      </c>
      <c r="S37">
        <f t="shared" si="5"/>
        <v>1.0739682426116887E-12</v>
      </c>
      <c r="T37">
        <f t="shared" si="5"/>
        <v>3.6171275384763834E-6</v>
      </c>
      <c r="U37">
        <f t="shared" si="5"/>
        <v>0.50822785424191053</v>
      </c>
      <c r="V37">
        <f t="shared" si="5"/>
        <v>9.8644895331676835E-2</v>
      </c>
      <c r="W37">
        <f t="shared" si="5"/>
        <v>7.5059061915200675E-2</v>
      </c>
      <c r="X37">
        <f t="shared" si="6"/>
        <v>0.68193542861740042</v>
      </c>
      <c r="Y37">
        <f t="shared" si="7"/>
        <v>-0.38282030506768366</v>
      </c>
      <c r="Z37">
        <f t="shared" si="8"/>
        <v>1.5748826025788405E-12</v>
      </c>
      <c r="AA37">
        <f t="shared" si="8"/>
        <v>5.3042082676507648E-6</v>
      </c>
      <c r="AB37">
        <f t="shared" si="9"/>
        <v>0.7452726943258019</v>
      </c>
      <c r="AC37">
        <f t="shared" si="9"/>
        <v>0.14465430478025729</v>
      </c>
      <c r="AD37">
        <f t="shared" si="9"/>
        <v>0.11006769668409841</v>
      </c>
      <c r="AE37">
        <f t="shared" si="15"/>
        <v>1.0000000000000002</v>
      </c>
      <c r="AF37" s="17">
        <f t="shared" si="10"/>
        <v>8.6129679999005333</v>
      </c>
      <c r="AG37">
        <f t="shared" si="17"/>
        <v>4209.0564749839778</v>
      </c>
      <c r="AH37">
        <f t="shared" si="18"/>
        <v>2.0066949179566123E-2</v>
      </c>
      <c r="AI37">
        <f t="shared" si="12"/>
        <v>3.1603089149732425E-14</v>
      </c>
      <c r="AJ37">
        <f t="shared" si="12"/>
        <v>1.0643927774478236E-7</v>
      </c>
      <c r="AK37">
        <f t="shared" si="12"/>
        <v>1.4955349281954184E-2</v>
      </c>
      <c r="AL37">
        <f t="shared" si="12"/>
        <v>2.9027705826308917E-3</v>
      </c>
      <c r="AM37">
        <f t="shared" si="12"/>
        <v>2.2087228756717016E-3</v>
      </c>
      <c r="AO37" s="32">
        <f t="shared" si="13"/>
        <v>1.3322737054466086E-10</v>
      </c>
      <c r="AP37">
        <f t="shared" si="16"/>
        <v>4.4871009379569648E-4</v>
      </c>
      <c r="AQ37">
        <f t="shared" si="14"/>
        <v>63.046427232845602</v>
      </c>
      <c r="AR37">
        <f t="shared" si="14"/>
        <v>12.237047150233453</v>
      </c>
      <c r="AS37" s="33">
        <f t="shared" si="14"/>
        <v>9.3111891560155957</v>
      </c>
      <c r="AW37">
        <f>(((AO37-labtown_av20!AO37)/labtown_av20!AO37)/10)*100</f>
        <v>9.068723159584488E-2</v>
      </c>
      <c r="AX37">
        <f>(((AP37-labtown_av20!AP37)/labtown_av20!AP37)/10)*100</f>
        <v>9.0687231595845116E-2</v>
      </c>
      <c r="AY37">
        <f>(((AQ37-labtown_av20!AQ37)/labtown_av20!AQ37)/10)*100</f>
        <v>9.068723159584556E-2</v>
      </c>
      <c r="AZ37">
        <f>(((AR37-labtown_av20!AR37)/labtown_av20!AR37)/10)*100</f>
        <v>9.068723159584427E-2</v>
      </c>
      <c r="BA37">
        <f>(((AS37-labtown_av20!AS37)/labtown_av20!AS37)/10)*100</f>
        <v>-1.0600408245149822</v>
      </c>
    </row>
    <row r="38" spans="1:53" x14ac:dyDescent="0.35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21.869290581903002</v>
      </c>
      <c r="K38">
        <v>19.526152305270699</v>
      </c>
      <c r="L38">
        <v>28.638356714396991</v>
      </c>
      <c r="M38">
        <v>22.315602634594999</v>
      </c>
      <c r="N38">
        <f t="shared" si="3"/>
        <v>-29.741843688433079</v>
      </c>
      <c r="O38">
        <f t="shared" si="4"/>
        <v>-13.620921844216539</v>
      </c>
      <c r="P38">
        <f t="shared" si="0"/>
        <v>-0.83503366741139196</v>
      </c>
      <c r="Q38">
        <f t="shared" si="1"/>
        <v>-2.4526152305270701</v>
      </c>
      <c r="R38">
        <f t="shared" si="2"/>
        <v>-2.7501349210202641</v>
      </c>
      <c r="S38">
        <f t="shared" si="5"/>
        <v>1.2113828042079573E-13</v>
      </c>
      <c r="T38">
        <f t="shared" si="5"/>
        <v>1.2148112485634744E-6</v>
      </c>
      <c r="U38">
        <f t="shared" si="5"/>
        <v>0.43385987424822647</v>
      </c>
      <c r="V38">
        <f t="shared" si="5"/>
        <v>8.6068203720086806E-2</v>
      </c>
      <c r="W38">
        <f t="shared" si="5"/>
        <v>6.3919236576285315E-2</v>
      </c>
      <c r="X38">
        <f t="shared" si="6"/>
        <v>0.58384852935596832</v>
      </c>
      <c r="Y38">
        <f t="shared" si="7"/>
        <v>-0.53811369733663794</v>
      </c>
      <c r="Z38">
        <f t="shared" si="8"/>
        <v>2.0748237655821614E-13</v>
      </c>
      <c r="AA38">
        <f t="shared" si="8"/>
        <v>2.080695912522908E-6</v>
      </c>
      <c r="AB38">
        <f t="shared" si="9"/>
        <v>0.74310348049828723</v>
      </c>
      <c r="AC38">
        <f t="shared" si="9"/>
        <v>0.14741529590735961</v>
      </c>
      <c r="AD38">
        <f t="shared" si="9"/>
        <v>0.10947914289823313</v>
      </c>
      <c r="AE38">
        <f t="shared" si="15"/>
        <v>0.99999999999999989</v>
      </c>
      <c r="AF38" s="17">
        <f t="shared" si="10"/>
        <v>9.8699979981782864</v>
      </c>
      <c r="AG38">
        <f t="shared" si="17"/>
        <v>13270.760163418361</v>
      </c>
      <c r="AH38">
        <f t="shared" si="18"/>
        <v>1.8700716621844735E-2</v>
      </c>
      <c r="AI38">
        <f t="shared" si="12"/>
        <v>3.8800691280420813E-15</v>
      </c>
      <c r="AJ38">
        <f t="shared" si="12"/>
        <v>3.8910504636321541E-8</v>
      </c>
      <c r="AK38">
        <f t="shared" si="12"/>
        <v>1.3896567609504995E-2</v>
      </c>
      <c r="AL38">
        <f t="shared" si="12"/>
        <v>2.7567716744889199E-3</v>
      </c>
      <c r="AM38">
        <f t="shared" si="12"/>
        <v>2.0473384273423031E-3</v>
      </c>
      <c r="AO38" s="32">
        <f t="shared" si="13"/>
        <v>1.6356989818665821E-11</v>
      </c>
      <c r="AP38">
        <f t="shared" si="16"/>
        <v>1.640328321925088E-4</v>
      </c>
      <c r="AQ38">
        <f t="shared" si="14"/>
        <v>58.582980715545951</v>
      </c>
      <c r="AR38">
        <f t="shared" si="14"/>
        <v>11.621567741179826</v>
      </c>
      <c r="AS38" s="33">
        <f t="shared" si="14"/>
        <v>8.6308497880551549</v>
      </c>
      <c r="AW38">
        <f>(((AO38-labtown_av20!AO38)/labtown_av20!AO38)/10)*100</f>
        <v>9.5179390496094807E-2</v>
      </c>
      <c r="AX38">
        <f>(((AP38-labtown_av20!AP38)/labtown_av20!AP38)/10)*100</f>
        <v>9.5179390496092003E-2</v>
      </c>
      <c r="AY38">
        <f>(((AQ38-labtown_av20!AQ38)/labtown_av20!AQ38)/10)*100</f>
        <v>9.5179390496093808E-2</v>
      </c>
      <c r="AZ38">
        <f>(((AR38-labtown_av20!AR38)/labtown_av20!AR38)/10)*100</f>
        <v>9.5179390496094016E-2</v>
      </c>
      <c r="BA38">
        <f>(((AS38-labtown_av20!AS38)/labtown_av20!AS38)/10)*100</f>
        <v>-1.1370144876141541</v>
      </c>
    </row>
    <row r="39" spans="1:53" x14ac:dyDescent="0.35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23.0931042878242</v>
      </c>
      <c r="K39">
        <v>20.618843114128801</v>
      </c>
      <c r="L39">
        <v>30.240969900722131</v>
      </c>
      <c r="M39">
        <v>23.5643921304328</v>
      </c>
      <c r="N39">
        <f t="shared" si="3"/>
        <v>-31.490148982605959</v>
      </c>
      <c r="O39">
        <f t="shared" si="4"/>
        <v>-14.495074491302979</v>
      </c>
      <c r="P39">
        <f t="shared" si="0"/>
        <v>-0.96178580123893809</v>
      </c>
      <c r="Q39">
        <f t="shared" si="1"/>
        <v>-2.56188431141288</v>
      </c>
      <c r="R39">
        <f t="shared" si="2"/>
        <v>-2.9121014816055997</v>
      </c>
      <c r="S39">
        <f t="shared" si="5"/>
        <v>2.1086381642129924E-14</v>
      </c>
      <c r="T39">
        <f t="shared" si="5"/>
        <v>5.068379593206653E-7</v>
      </c>
      <c r="U39">
        <f t="shared" si="5"/>
        <v>0.38220972556086891</v>
      </c>
      <c r="V39">
        <f t="shared" si="5"/>
        <v>7.7159211392698171E-2</v>
      </c>
      <c r="W39">
        <f t="shared" si="5"/>
        <v>5.4361370329239413E-2</v>
      </c>
      <c r="X39">
        <f t="shared" si="6"/>
        <v>0.51373081412078692</v>
      </c>
      <c r="Y39">
        <f t="shared" si="7"/>
        <v>-0.6660558586460833</v>
      </c>
      <c r="Z39">
        <f t="shared" si="8"/>
        <v>4.10455846963701E-14</v>
      </c>
      <c r="AA39">
        <f t="shared" si="8"/>
        <v>9.8658274993311776E-7</v>
      </c>
      <c r="AB39">
        <f t="shared" si="9"/>
        <v>0.74398832044948127</v>
      </c>
      <c r="AC39">
        <f t="shared" si="9"/>
        <v>0.15019385497587986</v>
      </c>
      <c r="AD39">
        <f t="shared" si="9"/>
        <v>0.10581683799184785</v>
      </c>
      <c r="AE39">
        <f t="shared" si="15"/>
        <v>1</v>
      </c>
      <c r="AF39" s="17">
        <f t="shared" si="10"/>
        <v>9.8720078519071119</v>
      </c>
      <c r="AG39">
        <f t="shared" si="17"/>
        <v>12158.317115732107</v>
      </c>
      <c r="AH39">
        <f t="shared" si="18"/>
        <v>1.6766042286415442E-2</v>
      </c>
      <c r="AI39">
        <f t="shared" si="12"/>
        <v>6.8817200868998763E-16</v>
      </c>
      <c r="AJ39">
        <f t="shared" si="12"/>
        <v>1.6541088104426683E-8</v>
      </c>
      <c r="AK39">
        <f t="shared" si="12"/>
        <v>1.2473739641255204E-2</v>
      </c>
      <c r="AL39">
        <f t="shared" si="12"/>
        <v>2.51815652368535E-3</v>
      </c>
      <c r="AM39">
        <f t="shared" si="12"/>
        <v>1.7741295803860931E-3</v>
      </c>
      <c r="AO39" s="32">
        <f t="shared" si="13"/>
        <v>2.9010881425489007E-12</v>
      </c>
      <c r="AP39">
        <f t="shared" si="16"/>
        <v>6.9731337454363823E-5</v>
      </c>
      <c r="AQ39">
        <f t="shared" si="14"/>
        <v>52.584844645707761</v>
      </c>
      <c r="AR39">
        <f t="shared" si="14"/>
        <v>10.615651232098735</v>
      </c>
      <c r="AS39" s="33">
        <f t="shared" si="14"/>
        <v>7.4790985742083045</v>
      </c>
      <c r="AW39">
        <f>(((AO39-labtown_av20!AO39)/labtown_av20!AO39)/10)*100</f>
        <v>9.4640750707020688E-2</v>
      </c>
      <c r="AX39">
        <f>(((AP39-labtown_av20!AP39)/labtown_av20!AP39)/10)*100</f>
        <v>9.4640750707020715E-2</v>
      </c>
      <c r="AY39">
        <f>(((AQ39-labtown_av20!AQ39)/labtown_av20!AQ39)/10)*100</f>
        <v>9.4640750707019355E-2</v>
      </c>
      <c r="AZ39">
        <f>(((AR39-labtown_av20!AR39)/labtown_av20!AR39)/10)*100</f>
        <v>9.4640750707018634E-2</v>
      </c>
      <c r="BA39">
        <f>(((AS39-labtown_av20!AS39)/labtown_av20!AS39)/10)*100</f>
        <v>-1.2018127127224028</v>
      </c>
    </row>
    <row r="40" spans="1:53" x14ac:dyDescent="0.35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25.512115636758601</v>
      </c>
      <c r="K40">
        <v>22.778674675677301</v>
      </c>
      <c r="L40">
        <v>33.408722857660045</v>
      </c>
      <c r="M40">
        <v>26.0327710579169</v>
      </c>
      <c r="N40">
        <f t="shared" si="3"/>
        <v>-34.945879481083679</v>
      </c>
      <c r="O40">
        <f t="shared" si="4"/>
        <v>-16.22293974054184</v>
      </c>
      <c r="P40">
        <f t="shared" si="0"/>
        <v>-1.2123262623785682</v>
      </c>
      <c r="Q40">
        <f t="shared" si="1"/>
        <v>-2.7778674675677304</v>
      </c>
      <c r="R40">
        <f t="shared" si="2"/>
        <v>-3.1931047366516108</v>
      </c>
      <c r="S40">
        <f t="shared" si="5"/>
        <v>6.6557557512606605E-16</v>
      </c>
      <c r="T40">
        <f t="shared" si="5"/>
        <v>9.0046490350068846E-8</v>
      </c>
      <c r="U40">
        <f t="shared" si="5"/>
        <v>0.29750440053886607</v>
      </c>
      <c r="V40">
        <f t="shared" si="5"/>
        <v>6.2170947672811318E-2</v>
      </c>
      <c r="W40">
        <f t="shared" si="5"/>
        <v>4.1044241352997266E-2</v>
      </c>
      <c r="X40">
        <f t="shared" si="6"/>
        <v>0.40071967961116572</v>
      </c>
      <c r="Y40">
        <f t="shared" si="7"/>
        <v>-0.91449314946602178</v>
      </c>
      <c r="Z40">
        <f t="shared" si="8"/>
        <v>1.66095055718726E-15</v>
      </c>
      <c r="AA40">
        <f t="shared" si="8"/>
        <v>2.2471192439923227E-7</v>
      </c>
      <c r="AB40">
        <f t="shared" si="9"/>
        <v>0.74242523059398147</v>
      </c>
      <c r="AC40">
        <f t="shared" si="9"/>
        <v>0.15514822664346872</v>
      </c>
      <c r="AD40">
        <f t="shared" si="9"/>
        <v>0.10242631805062365</v>
      </c>
      <c r="AE40">
        <f t="shared" si="15"/>
        <v>0.99999999999999989</v>
      </c>
      <c r="AF40" s="17">
        <f t="shared" si="10"/>
        <v>9.1280125360663948</v>
      </c>
      <c r="AG40">
        <f t="shared" si="17"/>
        <v>4855.4998514497238</v>
      </c>
      <c r="AH40">
        <f t="shared" si="18"/>
        <v>1.4420047577355348E-2</v>
      </c>
      <c r="AI40">
        <f t="shared" si="12"/>
        <v>2.3950986058275163E-17</v>
      </c>
      <c r="AJ40">
        <f t="shared" si="12"/>
        <v>3.2403566410360074E-9</v>
      </c>
      <c r="AK40">
        <f t="shared" si="12"/>
        <v>1.0705807147794228E-2</v>
      </c>
      <c r="AL40">
        <f t="shared" si="12"/>
        <v>2.2372448097411294E-3</v>
      </c>
      <c r="AM40">
        <f t="shared" si="12"/>
        <v>1.4769923794633239E-3</v>
      </c>
      <c r="AO40" s="32">
        <f t="shared" si="13"/>
        <v>1.0096882869195235E-13</v>
      </c>
      <c r="AP40">
        <f t="shared" si="16"/>
        <v>1.3660189763943122E-5</v>
      </c>
      <c r="AQ40">
        <f t="shared" si="14"/>
        <v>45.131870783300833</v>
      </c>
      <c r="AR40">
        <f t="shared" si="14"/>
        <v>9.4314274738874495</v>
      </c>
      <c r="AS40" s="33">
        <f t="shared" si="14"/>
        <v>6.2264739405092824</v>
      </c>
      <c r="AW40">
        <f>(((AO40-labtown_av20!AO40)/labtown_av20!AO40)/10)*100</f>
        <v>9.8436740980021448E-2</v>
      </c>
      <c r="AX40">
        <f>(((AP40-labtown_av20!AP40)/labtown_av20!AP40)/10)*100</f>
        <v>9.843674098002296E-2</v>
      </c>
      <c r="AY40">
        <f>(((AQ40-labtown_av20!AQ40)/labtown_av20!AQ40)/10)*100</f>
        <v>9.8436740980024307E-2</v>
      </c>
      <c r="AZ40">
        <f>(((AR40-labtown_av20!AR40)/labtown_av20!AR40)/10)*100</f>
        <v>9.8436740980021836E-2</v>
      </c>
      <c r="BA40">
        <f>(((AS40-labtown_av20!AS40)/labtown_av20!AS40)/10)*100</f>
        <v>-1.3243278632177664</v>
      </c>
    </row>
    <row r="41" spans="1:53" x14ac:dyDescent="0.35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27.793640087793399</v>
      </c>
      <c r="K41">
        <v>24.815750078387001</v>
      </c>
      <c r="L41">
        <v>36.396433448300968</v>
      </c>
      <c r="M41">
        <v>28.360857232442299</v>
      </c>
      <c r="N41">
        <f t="shared" si="3"/>
        <v>-38.205200125419232</v>
      </c>
      <c r="O41">
        <f t="shared" si="4"/>
        <v>-17.852600062709616</v>
      </c>
      <c r="P41">
        <f t="shared" si="0"/>
        <v>-1.4486270090928897</v>
      </c>
      <c r="Q41">
        <f t="shared" si="1"/>
        <v>-2.9815750078387002</v>
      </c>
      <c r="R41">
        <f t="shared" si="2"/>
        <v>-3.4876664016050052</v>
      </c>
      <c r="S41">
        <f t="shared" si="5"/>
        <v>2.5567743781536318E-17</v>
      </c>
      <c r="T41">
        <f t="shared" si="5"/>
        <v>1.7648764381887477E-8</v>
      </c>
      <c r="U41">
        <f t="shared" si="5"/>
        <v>0.23489257216234827</v>
      </c>
      <c r="V41">
        <f t="shared" si="5"/>
        <v>5.0712897719963387E-2</v>
      </c>
      <c r="W41">
        <f t="shared" si="5"/>
        <v>3.0572132071218096E-2</v>
      </c>
      <c r="X41">
        <f t="shared" si="6"/>
        <v>0.31617761960229418</v>
      </c>
      <c r="Y41">
        <f t="shared" si="7"/>
        <v>-1.1514511359581159</v>
      </c>
      <c r="Z41">
        <f t="shared" si="8"/>
        <v>8.0865128321532847E-17</v>
      </c>
      <c r="AA41">
        <f t="shared" si="8"/>
        <v>5.5819144960630281E-8</v>
      </c>
      <c r="AB41">
        <f t="shared" si="9"/>
        <v>0.74291334237321804</v>
      </c>
      <c r="AC41">
        <f t="shared" si="9"/>
        <v>0.16039369827552277</v>
      </c>
      <c r="AD41">
        <f t="shared" si="9"/>
        <v>9.6692903532114086E-2</v>
      </c>
      <c r="AE41">
        <f t="shared" si="15"/>
        <v>1</v>
      </c>
      <c r="AF41" s="17">
        <f t="shared" si="10"/>
        <v>8.6284315092255301</v>
      </c>
      <c r="AG41">
        <f t="shared" si="17"/>
        <v>2495.9275785262407</v>
      </c>
      <c r="AH41">
        <f t="shared" si="18"/>
        <v>1.277574738392743E-2</v>
      </c>
      <c r="AI41">
        <f t="shared" si="12"/>
        <v>1.0331124516047792E-18</v>
      </c>
      <c r="AJ41">
        <f t="shared" si="12"/>
        <v>7.1313129520383827E-10</v>
      </c>
      <c r="AK41">
        <f t="shared" si="12"/>
        <v>9.4912731903094242E-3</v>
      </c>
      <c r="AL41">
        <f t="shared" si="12"/>
        <v>2.0491493711419558E-3</v>
      </c>
      <c r="AM41">
        <f t="shared" si="12"/>
        <v>1.2353241093447538E-3</v>
      </c>
      <c r="AO41" s="32">
        <f t="shared" si="13"/>
        <v>4.3552342225828982E-15</v>
      </c>
      <c r="AP41">
        <f t="shared" si="16"/>
        <v>3.006307606923297E-6</v>
      </c>
      <c r="AQ41">
        <f t="shared" si="14"/>
        <v>40.011828092971896</v>
      </c>
      <c r="AR41">
        <f t="shared" si="14"/>
        <v>8.6384840822688869</v>
      </c>
      <c r="AS41" s="33">
        <f t="shared" si="14"/>
        <v>5.2076865675588593</v>
      </c>
      <c r="AW41">
        <f>(((AO41-labtown_av20!AO41)/labtown_av20!AO41)/10)*100</f>
        <v>0.10058020198577552</v>
      </c>
      <c r="AX41">
        <f>(((AP41-labtown_av20!AP41)/labtown_av20!AP41)/10)*100</f>
        <v>0.10058020198577583</v>
      </c>
      <c r="AY41">
        <f>(((AQ41-labtown_av20!AQ41)/labtown_av20!AQ41)/10)*100</f>
        <v>0.10058020198577733</v>
      </c>
      <c r="AZ41">
        <f>(((AR41-labtown_av20!AR41)/labtown_av20!AR41)/10)*100</f>
        <v>0.10058020198577566</v>
      </c>
      <c r="BA41">
        <f>(((AS41-labtown_av20!AS41)/labtown_av20!AS41)/10)*100</f>
        <v>-1.4395348033286621</v>
      </c>
    </row>
    <row r="42" spans="1:53" x14ac:dyDescent="0.35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28.677760763150498</v>
      </c>
      <c r="K42">
        <v>25.605143538527201</v>
      </c>
      <c r="L42">
        <v>37.554210523173303</v>
      </c>
      <c r="M42">
        <v>29.263021186888299</v>
      </c>
      <c r="N42">
        <f t="shared" si="3"/>
        <v>-39.468229661643598</v>
      </c>
      <c r="O42">
        <f t="shared" si="4"/>
        <v>-18.484114830821799</v>
      </c>
      <c r="P42">
        <f t="shared" si="0"/>
        <v>-1.5401966504691571</v>
      </c>
      <c r="Q42">
        <f t="shared" si="1"/>
        <v>-3.0605143538527204</v>
      </c>
      <c r="R42">
        <f t="shared" si="2"/>
        <v>-3.5553945451230979</v>
      </c>
      <c r="S42">
        <f t="shared" si="5"/>
        <v>7.2304553313852674E-18</v>
      </c>
      <c r="T42">
        <f t="shared" si="5"/>
        <v>9.3853597910648727E-9</v>
      </c>
      <c r="U42">
        <f t="shared" si="5"/>
        <v>0.21433894742774162</v>
      </c>
      <c r="V42">
        <f t="shared" si="5"/>
        <v>4.6863584554545298E-2</v>
      </c>
      <c r="W42">
        <f t="shared" si="5"/>
        <v>2.8570100498476088E-2</v>
      </c>
      <c r="X42">
        <f t="shared" si="6"/>
        <v>0.28977264186612278</v>
      </c>
      <c r="Y42">
        <f t="shared" si="7"/>
        <v>-1.2386586570503868</v>
      </c>
      <c r="Z42">
        <f t="shared" si="8"/>
        <v>2.4952166929291394E-17</v>
      </c>
      <c r="AA42">
        <f t="shared" si="8"/>
        <v>3.2388702158435584E-8</v>
      </c>
      <c r="AB42">
        <f t="shared" si="9"/>
        <v>0.7396797228593025</v>
      </c>
      <c r="AC42">
        <f t="shared" si="9"/>
        <v>0.16172535907029015</v>
      </c>
      <c r="AD42">
        <f t="shared" si="9"/>
        <v>9.8594885681705241E-2</v>
      </c>
      <c r="AE42">
        <f t="shared" si="15"/>
        <v>1</v>
      </c>
      <c r="AF42" s="17">
        <f t="shared" si="10"/>
        <v>9.2305467269012063</v>
      </c>
      <c r="AG42">
        <f t="shared" si="17"/>
        <v>4287.6139439348881</v>
      </c>
      <c r="AH42">
        <f t="shared" si="18"/>
        <v>1.3168463300632783E-2</v>
      </c>
      <c r="AI42">
        <f t="shared" si="12"/>
        <v>3.2858169447963672E-19</v>
      </c>
      <c r="AJ42">
        <f t="shared" si="12"/>
        <v>4.2650943572848481E-10</v>
      </c>
      <c r="AK42">
        <f t="shared" si="12"/>
        <v>9.740445284694952E-3</v>
      </c>
      <c r="AL42">
        <f t="shared" si="12"/>
        <v>2.129674455698775E-3</v>
      </c>
      <c r="AM42">
        <f t="shared" si="12"/>
        <v>1.29834313372962E-3</v>
      </c>
      <c r="AO42" s="32">
        <f t="shared" si="13"/>
        <v>1.3851834216972979E-15</v>
      </c>
      <c r="AP42">
        <f t="shared" si="16"/>
        <v>1.7980119084363043E-6</v>
      </c>
      <c r="AQ42">
        <f t="shared" si="14"/>
        <v>41.062248917050447</v>
      </c>
      <c r="AR42">
        <f t="shared" si="14"/>
        <v>8.9779491651777938</v>
      </c>
      <c r="AS42" s="33">
        <f t="shared" si="14"/>
        <v>5.4733523343864876</v>
      </c>
      <c r="AW42">
        <f>(((AO42-labtown_av20!AO42)/labtown_av20!AO42)/10)*100</f>
        <v>0.10706427122907269</v>
      </c>
      <c r="AX42">
        <f>(((AP42-labtown_av20!AP42)/labtown_av20!AP42)/10)*100</f>
        <v>0.10706427122907258</v>
      </c>
      <c r="AY42">
        <f>(((AQ42-labtown_av20!AQ42)/labtown_av20!AQ42)/10)*100</f>
        <v>0.10706427122907304</v>
      </c>
      <c r="AZ42">
        <f>(((AR42-labtown_av20!AR42)/labtown_av20!AR42)/10)*100</f>
        <v>0.10706427122907107</v>
      </c>
      <c r="BA42">
        <f>(((AS42-labtown_av20!AS42)/labtown_av20!AS42)/10)*100</f>
        <v>-1.479000422780343</v>
      </c>
    </row>
    <row r="43" spans="1:53" x14ac:dyDescent="0.35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33.286890335462402</v>
      </c>
      <c r="K43">
        <v>29.720437799519999</v>
      </c>
      <c r="L43">
        <v>43.589975439296005</v>
      </c>
      <c r="M43">
        <v>33.966214628022897</v>
      </c>
      <c r="N43">
        <f t="shared" si="3"/>
        <v>-46.052700479231994</v>
      </c>
      <c r="O43">
        <f t="shared" si="4"/>
        <v>-21.776350239615997</v>
      </c>
      <c r="P43">
        <f t="shared" si="0"/>
        <v>-2.0175707847443198</v>
      </c>
      <c r="Q43">
        <f t="shared" si="1"/>
        <v>-3.4720437799520001</v>
      </c>
      <c r="R43">
        <f t="shared" si="2"/>
        <v>-4.0905783533058768</v>
      </c>
      <c r="S43">
        <f t="shared" si="5"/>
        <v>9.9900187910328775E-21</v>
      </c>
      <c r="T43">
        <f t="shared" si="5"/>
        <v>3.4886006304687877E-10</v>
      </c>
      <c r="U43">
        <f t="shared" si="5"/>
        <v>0.13297810548247671</v>
      </c>
      <c r="V43">
        <f t="shared" si="5"/>
        <v>3.1053499241864877E-2</v>
      </c>
      <c r="W43">
        <f t="shared" si="5"/>
        <v>1.6729555166548973E-2</v>
      </c>
      <c r="X43">
        <f t="shared" si="6"/>
        <v>0.18076116023975061</v>
      </c>
      <c r="Y43">
        <f t="shared" si="7"/>
        <v>-1.7105786757843391</v>
      </c>
      <c r="Z43">
        <f t="shared" si="8"/>
        <v>5.5266401132758409E-20</v>
      </c>
      <c r="AA43">
        <f t="shared" si="8"/>
        <v>1.929950342120907E-9</v>
      </c>
      <c r="AB43">
        <f t="shared" si="9"/>
        <v>0.73565640597848914</v>
      </c>
      <c r="AC43">
        <f t="shared" si="9"/>
        <v>0.17179298473564455</v>
      </c>
      <c r="AD43">
        <f t="shared" si="9"/>
        <v>9.2550607355915998E-2</v>
      </c>
      <c r="AE43">
        <f t="shared" si="15"/>
        <v>1</v>
      </c>
      <c r="AF43" s="17">
        <f t="shared" si="10"/>
        <v>9.8021073208252112</v>
      </c>
      <c r="AG43">
        <f t="shared" si="17"/>
        <v>5457.260744908539</v>
      </c>
      <c r="AH43">
        <f t="shared" si="18"/>
        <v>9.9952056962611391E-3</v>
      </c>
      <c r="AI43">
        <f t="shared" si="12"/>
        <v>5.5239904741399995E-22</v>
      </c>
      <c r="AJ43">
        <f t="shared" si="12"/>
        <v>1.9290250653068026E-11</v>
      </c>
      <c r="AK43">
        <f t="shared" si="12"/>
        <v>7.3530370995271918E-3</v>
      </c>
      <c r="AL43">
        <f t="shared" si="12"/>
        <v>1.7171062196074175E-3</v>
      </c>
      <c r="AM43">
        <f t="shared" si="12"/>
        <v>9.2506235783627964E-4</v>
      </c>
      <c r="AO43" s="32">
        <f t="shared" si="13"/>
        <v>2.3287176842003677E-18</v>
      </c>
      <c r="AP43">
        <f t="shared" si="16"/>
        <v>8.1320827830447697E-8</v>
      </c>
      <c r="AQ43">
        <f t="shared" si="14"/>
        <v>30.99778612293165</v>
      </c>
      <c r="AR43">
        <f t="shared" si="14"/>
        <v>7.2387083901928024</v>
      </c>
      <c r="AS43" s="33">
        <f t="shared" si="14"/>
        <v>3.8997335020147914</v>
      </c>
      <c r="AW43">
        <f>(((AO43-labtown_av20!AO43)/labtown_av20!AO43)/10)*100</f>
        <v>0.11305661329012158</v>
      </c>
      <c r="AX43">
        <f>(((AP43-labtown_av20!AP43)/labtown_av20!AP43)/10)*100</f>
        <v>0.11305661329012409</v>
      </c>
      <c r="AY43">
        <f>(((AQ43-labtown_av20!AQ43)/labtown_av20!AQ43)/10)*100</f>
        <v>0.1130566132901222</v>
      </c>
      <c r="AZ43">
        <f>(((AR43-labtown_av20!AR43)/labtown_av20!AR43)/10)*100</f>
        <v>0.11305661329012288</v>
      </c>
      <c r="BA43">
        <f>(((AS43-labtown_av20!AS43)/labtown_av20!AS43)/10)*100</f>
        <v>-1.7046835618125458</v>
      </c>
    </row>
    <row r="44" spans="1:53" x14ac:dyDescent="0.35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33.4341110642563</v>
      </c>
      <c r="K44">
        <v>29.851884878800199</v>
      </c>
      <c r="L44">
        <v>43.782764488906963</v>
      </c>
      <c r="M44">
        <v>34.116439861486</v>
      </c>
      <c r="N44">
        <f t="shared" si="3"/>
        <v>-46.263015806080318</v>
      </c>
      <c r="O44">
        <f t="shared" si="4"/>
        <v>-21.881507903040159</v>
      </c>
      <c r="P44">
        <f t="shared" si="0"/>
        <v>-2.0328186459408268</v>
      </c>
      <c r="Q44">
        <f t="shared" si="1"/>
        <v>-3.4851884878800199</v>
      </c>
      <c r="R44">
        <f t="shared" si="2"/>
        <v>-4.1204819739498157</v>
      </c>
      <c r="S44">
        <f t="shared" si="5"/>
        <v>8.0951988129298992E-21</v>
      </c>
      <c r="T44">
        <f t="shared" si="5"/>
        <v>3.1403775354121427E-10</v>
      </c>
      <c r="U44">
        <f t="shared" si="5"/>
        <v>0.13096585404001204</v>
      </c>
      <c r="V44">
        <f t="shared" si="5"/>
        <v>3.0647981111758944E-2</v>
      </c>
      <c r="W44">
        <f t="shared" si="5"/>
        <v>1.623668689564968E-2</v>
      </c>
      <c r="X44">
        <f t="shared" si="6"/>
        <v>0.17785052236145843</v>
      </c>
      <c r="Y44">
        <f t="shared" si="7"/>
        <v>-1.7268118435019753</v>
      </c>
      <c r="Z44">
        <f t="shared" si="8"/>
        <v>4.5516868353512304E-20</v>
      </c>
      <c r="AA44">
        <f t="shared" si="8"/>
        <v>1.7657398436141374E-9</v>
      </c>
      <c r="AB44">
        <f t="shared" si="9"/>
        <v>0.73638161024818749</v>
      </c>
      <c r="AC44">
        <f t="shared" si="9"/>
        <v>0.17232438063617742</v>
      </c>
      <c r="AD44">
        <f t="shared" si="9"/>
        <v>9.1294007349895165E-2</v>
      </c>
      <c r="AE44">
        <f t="shared" si="15"/>
        <v>0.99999999999999989</v>
      </c>
      <c r="AF44" s="18">
        <f t="shared" si="10"/>
        <v>9.9154847935456214</v>
      </c>
      <c r="AG44">
        <f t="shared" si="17"/>
        <v>6043.366499318965</v>
      </c>
      <c r="AH44">
        <f t="shared" si="18"/>
        <v>1.1409756750421989E-2</v>
      </c>
      <c r="AI44">
        <f t="shared" si="12"/>
        <v>5.1933639595455603E-22</v>
      </c>
      <c r="AJ44">
        <f t="shared" si="12"/>
        <v>2.014666210016547E-11</v>
      </c>
      <c r="AK44">
        <f t="shared" si="12"/>
        <v>8.4019350484158713E-3</v>
      </c>
      <c r="AL44">
        <f t="shared" si="12"/>
        <v>1.9661792652259135E-3</v>
      </c>
      <c r="AM44">
        <f t="shared" si="12"/>
        <v>1.041642416633541E-3</v>
      </c>
      <c r="AO44" s="34">
        <f t="shared" si="13"/>
        <v>2.1893373186827262E-18</v>
      </c>
      <c r="AP44" s="35">
        <f t="shared" si="16"/>
        <v>8.4931153538183341E-8</v>
      </c>
      <c r="AQ44" s="35">
        <f t="shared" si="14"/>
        <v>35.41956638112233</v>
      </c>
      <c r="AR44" s="35">
        <f t="shared" si="14"/>
        <v>8.2887116599390929</v>
      </c>
      <c r="AS44" s="36">
        <f t="shared" si="14"/>
        <v>4.3911935177719092</v>
      </c>
      <c r="AT44">
        <f>SUM(AO25:AS44)</f>
        <v>3811.1733206683361</v>
      </c>
      <c r="AU44">
        <f>C44*0.5</f>
        <v>4215.6439173854897</v>
      </c>
      <c r="AW44">
        <f>(((AO44-labtown_av20!AO44)/labtown_av20!AO44)/10)*100</f>
        <v>0.11853257959977552</v>
      </c>
      <c r="AX44">
        <f>(((AP44-labtown_av20!AP44)/labtown_av20!AP44)/10)*100</f>
        <v>0.1185325795997756</v>
      </c>
      <c r="AY44">
        <f>(((AQ44-labtown_av20!AQ44)/labtown_av20!AQ44)/10)*100</f>
        <v>0.11853257959977487</v>
      </c>
      <c r="AZ44">
        <f>(((AR44-labtown_av20!AR44)/labtown_av20!AR44)/10)*100</f>
        <v>0.11853257959977394</v>
      </c>
      <c r="BA44">
        <f>(((AS44-labtown_av20!AS44)/labtown_av20!AS44)/10)*100</f>
        <v>-1.7074619072196495</v>
      </c>
    </row>
    <row r="45" spans="1:53" x14ac:dyDescent="0.35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4.14116928713264</v>
      </c>
      <c r="K45">
        <v>3.6974725777969999</v>
      </c>
      <c r="L45">
        <v>16.5</v>
      </c>
      <c r="M45">
        <v>4.2256829460537197</v>
      </c>
      <c r="N45">
        <f t="shared" si="3"/>
        <v>-4.4159561244752039</v>
      </c>
      <c r="O45">
        <f t="shared" si="4"/>
        <v>-0.95797806223760196</v>
      </c>
      <c r="P45">
        <f t="shared" si="0"/>
        <v>1.111093180975548</v>
      </c>
      <c r="Q45">
        <f t="shared" si="1"/>
        <v>-0.86974725777970008</v>
      </c>
      <c r="R45">
        <f t="shared" si="2"/>
        <v>-1.2655326905154578</v>
      </c>
      <c r="S45">
        <f t="shared" si="5"/>
        <v>1.2082995752364217E-2</v>
      </c>
      <c r="T45">
        <f t="shared" si="5"/>
        <v>0.38366785476552867</v>
      </c>
      <c r="U45">
        <f t="shared" si="5"/>
        <v>3.037677311063204</v>
      </c>
      <c r="V45">
        <f t="shared" si="5"/>
        <v>0.41905744937454681</v>
      </c>
      <c r="W45">
        <f t="shared" si="5"/>
        <v>0.28208898998126675</v>
      </c>
      <c r="X45">
        <f t="shared" si="6"/>
        <v>4.1345746009369106</v>
      </c>
      <c r="Y45">
        <f t="shared" si="7"/>
        <v>1.4193844455381415</v>
      </c>
      <c r="Z45">
        <f t="shared" si="8"/>
        <v>2.9224277993741272E-3</v>
      </c>
      <c r="AA45">
        <f t="shared" si="8"/>
        <v>9.2795001129883606E-2</v>
      </c>
      <c r="AB45">
        <f t="shared" si="9"/>
        <v>0.73470129439068643</v>
      </c>
      <c r="AC45">
        <f t="shared" si="9"/>
        <v>0.10135442937215035</v>
      </c>
      <c r="AD45">
        <f t="shared" si="9"/>
        <v>6.8226847307905458E-2</v>
      </c>
      <c r="AE45">
        <f t="shared" si="15"/>
        <v>1</v>
      </c>
      <c r="AF45" s="16">
        <f t="shared" si="10"/>
        <v>9.3332106495075688</v>
      </c>
      <c r="AG45">
        <f t="shared" si="17"/>
        <v>30539.608559468248</v>
      </c>
      <c r="AH45">
        <f>AG45/C409</f>
        <v>9.7674583176205129E-2</v>
      </c>
      <c r="AI45">
        <f t="shared" si="12"/>
        <v>2.8544691716642231E-4</v>
      </c>
      <c r="AJ45">
        <f t="shared" si="12"/>
        <v>9.0637130561968659E-3</v>
      </c>
      <c r="AK45">
        <f t="shared" si="12"/>
        <v>7.1761642688628668E-2</v>
      </c>
      <c r="AL45">
        <f t="shared" si="12"/>
        <v>9.8997516419869081E-3</v>
      </c>
      <c r="AM45">
        <f t="shared" si="12"/>
        <v>6.6640288722262589E-3</v>
      </c>
      <c r="AO45" s="29">
        <f t="shared" si="13"/>
        <v>1.930536261733188</v>
      </c>
      <c r="AP45" s="30">
        <f t="shared" si="16"/>
        <v>61.299757218015209</v>
      </c>
      <c r="AQ45" s="30">
        <f t="shared" si="14"/>
        <v>485.33876206190291</v>
      </c>
      <c r="AR45" s="30">
        <f t="shared" si="14"/>
        <v>66.954058277202364</v>
      </c>
      <c r="AS45" s="31">
        <f t="shared" si="14"/>
        <v>45.070199092635598</v>
      </c>
      <c r="AW45">
        <f>(((AO45-labtown_av20!AO45)/labtown_av20!AO45)/10)*100</f>
        <v>7.03446813209921E-2</v>
      </c>
      <c r="AX45">
        <f>(((AP45-labtown_av20!AP45)/labtown_av20!AP45)/10)*100</f>
        <v>7.0344681320992017E-2</v>
      </c>
      <c r="AY45">
        <f>(((AQ45-labtown_av20!AQ45)/labtown_av20!AQ45)/10)*100</f>
        <v>7.0344681320991836E-2</v>
      </c>
      <c r="AZ45">
        <f>(((AR45-labtown_av20!AR45)/labtown_av20!AR45)/10)*100</f>
        <v>7.03446813209921E-2</v>
      </c>
      <c r="BA45">
        <f>(((AS45-labtown_av20!AS45)/labtown_av20!AS45)/10)*100</f>
        <v>-0.6573033168210628</v>
      </c>
    </row>
    <row r="46" spans="1:53" x14ac:dyDescent="0.35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2.2420930021172798</v>
      </c>
      <c r="K46">
        <v>2.0018687518904299</v>
      </c>
      <c r="L46">
        <v>16.5</v>
      </c>
      <c r="M46">
        <v>2.2878500021604902</v>
      </c>
      <c r="N46">
        <f t="shared" si="3"/>
        <v>-1.7029900030246803</v>
      </c>
      <c r="O46">
        <f t="shared" si="4"/>
        <v>0.39850499848765986</v>
      </c>
      <c r="P46">
        <f t="shared" si="0"/>
        <v>1.3077832247807102</v>
      </c>
      <c r="Q46">
        <f t="shared" si="1"/>
        <v>-0.70018687518904299</v>
      </c>
      <c r="R46">
        <f t="shared" si="2"/>
        <v>-1.1521501432191945</v>
      </c>
      <c r="S46">
        <f t="shared" si="5"/>
        <v>0.18213811555611964</v>
      </c>
      <c r="T46">
        <f t="shared" si="5"/>
        <v>1.4895960837677906</v>
      </c>
      <c r="U46">
        <f t="shared" si="5"/>
        <v>3.6979670576814718</v>
      </c>
      <c r="V46">
        <f t="shared" si="5"/>
        <v>0.49649251298930691</v>
      </c>
      <c r="W46">
        <f t="shared" si="5"/>
        <v>0.31595668637636209</v>
      </c>
      <c r="X46">
        <f t="shared" si="6"/>
        <v>6.1821504563710512</v>
      </c>
      <c r="Y46">
        <f t="shared" si="7"/>
        <v>1.8216661812285579</v>
      </c>
      <c r="Z46">
        <f t="shared" si="8"/>
        <v>2.9461935105189189E-2</v>
      </c>
      <c r="AA46">
        <f t="shared" si="8"/>
        <v>0.240951121180281</v>
      </c>
      <c r="AB46">
        <f t="shared" si="9"/>
        <v>0.59816840172023156</v>
      </c>
      <c r="AC46">
        <f t="shared" si="9"/>
        <v>8.0310648615425348E-2</v>
      </c>
      <c r="AD46">
        <f t="shared" si="9"/>
        <v>5.1107893378872893E-2</v>
      </c>
      <c r="AE46">
        <f t="shared" si="15"/>
        <v>1</v>
      </c>
      <c r="AF46" s="17">
        <f t="shared" si="10"/>
        <v>8.8419653060436207</v>
      </c>
      <c r="AG46">
        <f t="shared" si="17"/>
        <v>24763.637662352605</v>
      </c>
      <c r="AH46">
        <f t="shared" ref="AH46:AH64" si="19">AG46/C410</f>
        <v>0.11957100780429836</v>
      </c>
      <c r="AI46">
        <f t="shared" si="12"/>
        <v>3.5227932723923081E-3</v>
      </c>
      <c r="AJ46">
        <f t="shared" si="12"/>
        <v>2.8810768391101818E-2</v>
      </c>
      <c r="AK46">
        <f t="shared" si="12"/>
        <v>7.1523598630374483E-2</v>
      </c>
      <c r="AL46">
        <f t="shared" si="12"/>
        <v>9.6028251923632874E-3</v>
      </c>
      <c r="AM46">
        <f t="shared" si="12"/>
        <v>6.1110223180664593E-3</v>
      </c>
      <c r="AO46" s="32">
        <f t="shared" si="13"/>
        <v>23.825376089026026</v>
      </c>
      <c r="AP46">
        <f t="shared" si="16"/>
        <v>194.85315749614659</v>
      </c>
      <c r="AQ46">
        <f t="shared" si="14"/>
        <v>483.72882109315213</v>
      </c>
      <c r="AR46">
        <f t="shared" si="14"/>
        <v>64.945883574331475</v>
      </c>
      <c r="AS46" s="33">
        <f t="shared" si="14"/>
        <v>41.330101927181971</v>
      </c>
      <c r="AW46">
        <f>(((AO46-labtown_av20!AO46)/labtown_av20!AO46)/10)*100</f>
        <v>6.5343553738621302E-2</v>
      </c>
      <c r="AX46">
        <f>(((AP46-labtown_av20!AP46)/labtown_av20!AP46)/10)*100</f>
        <v>6.534355373861947E-2</v>
      </c>
      <c r="AY46">
        <f>(((AQ46-labtown_av20!AQ46)/labtown_av20!AQ46)/10)*100</f>
        <v>6.5343553738620844E-2</v>
      </c>
      <c r="AZ46">
        <f>(((AR46-labtown_av20!AR46)/labtown_av20!AR46)/10)*100</f>
        <v>6.5343553738622551E-2</v>
      </c>
      <c r="BA46">
        <f>(((AS46-labtown_av20!AS46)/labtown_av20!AS46)/10)*100</f>
        <v>-0.66194308035990357</v>
      </c>
    </row>
    <row r="47" spans="1:53" x14ac:dyDescent="0.35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0.35768387317549599</v>
      </c>
      <c r="K47">
        <v>0.31936060104955</v>
      </c>
      <c r="L47">
        <v>16.5</v>
      </c>
      <c r="M47">
        <v>0.36498354405662797</v>
      </c>
      <c r="N47">
        <f t="shared" si="3"/>
        <v>0.98902303832072047</v>
      </c>
      <c r="O47">
        <f t="shared" si="4"/>
        <v>1.7445115191603602</v>
      </c>
      <c r="P47">
        <f t="shared" si="0"/>
        <v>1.5029541702782523</v>
      </c>
      <c r="Q47">
        <f t="shared" si="1"/>
        <v>-0.53193606010495498</v>
      </c>
      <c r="R47">
        <f t="shared" si="2"/>
        <v>-1.04725873973828</v>
      </c>
      <c r="S47">
        <f t="shared" si="5"/>
        <v>2.688606523311595</v>
      </c>
      <c r="T47">
        <f t="shared" si="5"/>
        <v>5.7231051652884615</v>
      </c>
      <c r="U47">
        <f t="shared" si="5"/>
        <v>4.4949483183813452</v>
      </c>
      <c r="V47">
        <f t="shared" si="5"/>
        <v>0.58746649750986968</v>
      </c>
      <c r="W47">
        <f t="shared" si="5"/>
        <v>0.3508983355640774</v>
      </c>
      <c r="X47">
        <f t="shared" si="6"/>
        <v>13.845024840055348</v>
      </c>
      <c r="Y47">
        <f t="shared" si="7"/>
        <v>2.6279259507748258</v>
      </c>
      <c r="Z47">
        <f t="shared" si="8"/>
        <v>0.19419297215943795</v>
      </c>
      <c r="AA47">
        <f t="shared" si="8"/>
        <v>0.41336907888607172</v>
      </c>
      <c r="AB47">
        <f t="shared" si="9"/>
        <v>0.32466162901903295</v>
      </c>
      <c r="AC47">
        <f t="shared" si="9"/>
        <v>4.2431595775130525E-2</v>
      </c>
      <c r="AD47">
        <f t="shared" si="9"/>
        <v>2.5344724160326938E-2</v>
      </c>
      <c r="AE47">
        <f t="shared" si="15"/>
        <v>1</v>
      </c>
      <c r="AF47" s="17">
        <f t="shared" si="10"/>
        <v>9.3885152670662713</v>
      </c>
      <c r="AG47">
        <f t="shared" si="17"/>
        <v>75211.801510776131</v>
      </c>
      <c r="AH47">
        <f t="shared" si="19"/>
        <v>0.19223197592465144</v>
      </c>
      <c r="AI47">
        <f t="shared" si="12"/>
        <v>3.7330098748889581E-2</v>
      </c>
      <c r="AJ47">
        <f t="shared" si="12"/>
        <v>7.9462754820422685E-2</v>
      </c>
      <c r="AK47">
        <f t="shared" si="12"/>
        <v>6.2410346453244857E-2</v>
      </c>
      <c r="AL47">
        <f t="shared" si="12"/>
        <v>8.1567094974894332E-3</v>
      </c>
      <c r="AM47">
        <f t="shared" si="12"/>
        <v>4.8720664046048995E-3</v>
      </c>
      <c r="AO47" s="32">
        <f t="shared" si="13"/>
        <v>252.47114246042187</v>
      </c>
      <c r="AP47">
        <f t="shared" si="16"/>
        <v>537.42296872871987</v>
      </c>
      <c r="AQ47">
        <f t="shared" si="14"/>
        <v>422.09402060234754</v>
      </c>
      <c r="AR47">
        <f t="shared" si="14"/>
        <v>55.165505438428227</v>
      </c>
      <c r="AS47" s="33">
        <f t="shared" si="14"/>
        <v>32.950788038036684</v>
      </c>
      <c r="AW47">
        <f>(((AO47-labtown_av20!AO47)/labtown_av20!AO47)/10)*100</f>
        <v>5.6464297371947754E-2</v>
      </c>
      <c r="AX47">
        <f>(((AP47-labtown_av20!AP47)/labtown_av20!AP47)/10)*100</f>
        <v>5.6464297371948226E-2</v>
      </c>
      <c r="AY47">
        <f>(((AQ47-labtown_av20!AQ47)/labtown_av20!AQ47)/10)*100</f>
        <v>5.6464297371949648E-2</v>
      </c>
      <c r="AZ47">
        <f>(((AR47-labtown_av20!AR47)/labtown_av20!AR47)/10)*100</f>
        <v>5.6464297371949183E-2</v>
      </c>
      <c r="BA47">
        <f>(((AS47-labtown_av20!AS47)/labtown_av20!AS47)/10)*100</f>
        <v>-0.6701807526175283</v>
      </c>
    </row>
    <row r="48" spans="1:53" x14ac:dyDescent="0.35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2.19937781818741</v>
      </c>
      <c r="K48">
        <v>1.96373019481018</v>
      </c>
      <c r="L48">
        <v>16.5</v>
      </c>
      <c r="M48">
        <v>2.24426307978307</v>
      </c>
      <c r="N48">
        <f t="shared" si="3"/>
        <v>-1.6419683116963077</v>
      </c>
      <c r="O48">
        <f t="shared" si="4"/>
        <v>0.42901584415184613</v>
      </c>
      <c r="P48">
        <f t="shared" si="0"/>
        <v>1.3122072974020187</v>
      </c>
      <c r="Q48">
        <f t="shared" si="1"/>
        <v>-0.69637301948101804</v>
      </c>
      <c r="R48">
        <f t="shared" si="2"/>
        <v>-1.1699687643747165</v>
      </c>
      <c r="S48">
        <f t="shared" si="5"/>
        <v>0.19359860462206172</v>
      </c>
      <c r="T48">
        <f t="shared" si="5"/>
        <v>1.5357453667873742</v>
      </c>
      <c r="U48">
        <f t="shared" si="5"/>
        <v>3.7143633750021792</v>
      </c>
      <c r="V48">
        <f t="shared" si="5"/>
        <v>0.49838967925355443</v>
      </c>
      <c r="W48">
        <f t="shared" si="5"/>
        <v>0.3103766359223713</v>
      </c>
      <c r="X48">
        <f t="shared" si="6"/>
        <v>6.2524736615875405</v>
      </c>
      <c r="Y48">
        <f t="shared" si="7"/>
        <v>1.8329771712997556</v>
      </c>
      <c r="Z48">
        <f t="shared" si="8"/>
        <v>3.0963521815605036E-2</v>
      </c>
      <c r="AA48">
        <f t="shared" si="8"/>
        <v>0.24562204495515447</v>
      </c>
      <c r="AB48">
        <f t="shared" si="9"/>
        <v>0.59406301826133245</v>
      </c>
      <c r="AC48">
        <f t="shared" si="9"/>
        <v>7.971080027340896E-2</v>
      </c>
      <c r="AD48">
        <f t="shared" si="9"/>
        <v>4.9640614694499138E-2</v>
      </c>
      <c r="AE48">
        <f t="shared" si="15"/>
        <v>1</v>
      </c>
      <c r="AF48" s="17">
        <f t="shared" si="10"/>
        <v>8.8928132015222179</v>
      </c>
      <c r="AG48">
        <f t="shared" si="17"/>
        <v>26262.496750771952</v>
      </c>
      <c r="AH48">
        <f t="shared" si="19"/>
        <v>0.10357216616708255</v>
      </c>
      <c r="AI48">
        <f t="shared" si="12"/>
        <v>3.2069590266039301E-3</v>
      </c>
      <c r="AJ48">
        <f t="shared" si="12"/>
        <v>2.5439607254393877E-2</v>
      </c>
      <c r="AK48">
        <f t="shared" si="12"/>
        <v>6.1528393641081321E-2</v>
      </c>
      <c r="AL48">
        <f t="shared" si="12"/>
        <v>8.2558202512286426E-3</v>
      </c>
      <c r="AM48">
        <f t="shared" si="12"/>
        <v>5.1413859937747847E-3</v>
      </c>
      <c r="AO48" s="32">
        <f t="shared" si="13"/>
        <v>21.689324068411175</v>
      </c>
      <c r="AP48">
        <f t="shared" si="16"/>
        <v>172.05330075512617</v>
      </c>
      <c r="AQ48">
        <f t="shared" si="14"/>
        <v>416.12919217848133</v>
      </c>
      <c r="AR48">
        <f t="shared" si="14"/>
        <v>55.835811868501516</v>
      </c>
      <c r="AS48" s="33">
        <f t="shared" si="14"/>
        <v>34.772251860623413</v>
      </c>
      <c r="AW48">
        <f>(((AO48-labtown_av20!AO48)/labtown_av20!AO48)/10)*100</f>
        <v>6.026725277057008E-2</v>
      </c>
      <c r="AX48">
        <f>(((AP48-labtown_av20!AP48)/labtown_av20!AP48)/10)*100</f>
        <v>6.0267252770573244E-2</v>
      </c>
      <c r="AY48">
        <f>(((AQ48-labtown_av20!AQ48)/labtown_av20!AQ48)/10)*100</f>
        <v>6.0267252770573355E-2</v>
      </c>
      <c r="AZ48">
        <f>(((AR48-labtown_av20!AR48)/labtown_av20!AR48)/10)*100</f>
        <v>6.0267252770574431E-2</v>
      </c>
      <c r="BA48">
        <f>(((AS48-labtown_av20!AS48)/labtown_av20!AS48)/10)*100</f>
        <v>-0.66665258551765383</v>
      </c>
    </row>
    <row r="49" spans="1:53" x14ac:dyDescent="0.35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4.1134346608321302</v>
      </c>
      <c r="K49">
        <v>3.6727095186001302</v>
      </c>
      <c r="L49">
        <v>16.5</v>
      </c>
      <c r="M49">
        <v>4.1973823069715701</v>
      </c>
      <c r="N49">
        <f t="shared" si="3"/>
        <v>-4.3763352297602038</v>
      </c>
      <c r="O49">
        <f t="shared" si="4"/>
        <v>-0.93816761488010192</v>
      </c>
      <c r="P49">
        <f t="shared" si="0"/>
        <v>1.1139656958423858</v>
      </c>
      <c r="Q49">
        <f t="shared" si="1"/>
        <v>-0.86727095186001302</v>
      </c>
      <c r="R49">
        <f t="shared" si="2"/>
        <v>-1.2490158862836866</v>
      </c>
      <c r="S49">
        <f t="shared" si="5"/>
        <v>1.257134539660594E-2</v>
      </c>
      <c r="T49">
        <f t="shared" si="5"/>
        <v>0.39134427218507911</v>
      </c>
      <c r="U49">
        <f t="shared" si="5"/>
        <v>3.0464156287650743</v>
      </c>
      <c r="V49">
        <f t="shared" si="5"/>
        <v>0.42009644972754728</v>
      </c>
      <c r="W49">
        <f t="shared" si="5"/>
        <v>0.28678688894314713</v>
      </c>
      <c r="X49">
        <f t="shared" si="6"/>
        <v>4.1572145850174538</v>
      </c>
      <c r="Y49">
        <f t="shared" si="7"/>
        <v>1.4248452791011925</v>
      </c>
      <c r="Z49">
        <f t="shared" si="8"/>
        <v>3.0239827989425668E-3</v>
      </c>
      <c r="AA49">
        <f t="shared" si="8"/>
        <v>9.4136173195263642E-2</v>
      </c>
      <c r="AB49">
        <f t="shared" si="9"/>
        <v>0.73280211219895064</v>
      </c>
      <c r="AC49">
        <f t="shared" si="9"/>
        <v>0.10105238522966058</v>
      </c>
      <c r="AD49">
        <f t="shared" si="9"/>
        <v>6.8985346577182541E-2</v>
      </c>
      <c r="AE49">
        <f t="shared" si="15"/>
        <v>1</v>
      </c>
      <c r="AF49" s="17">
        <f t="shared" si="10"/>
        <v>9.595459734844523</v>
      </c>
      <c r="AG49">
        <f t="shared" si="17"/>
        <v>39848.953791713968</v>
      </c>
      <c r="AH49">
        <f t="shared" si="19"/>
        <v>7.6978998519277794E-2</v>
      </c>
      <c r="AI49">
        <f t="shared" si="12"/>
        <v>2.3278316740212138E-4</v>
      </c>
      <c r="AJ49">
        <f t="shared" si="12"/>
        <v>7.2465083370086775E-3</v>
      </c>
      <c r="AK49">
        <f t="shared" si="12"/>
        <v>5.6410372709886664E-2</v>
      </c>
      <c r="AL49">
        <f t="shared" si="12"/>
        <v>7.7789114129635309E-3</v>
      </c>
      <c r="AM49">
        <f t="shared" si="12"/>
        <v>5.3104228920168002E-3</v>
      </c>
      <c r="AO49" s="32">
        <f t="shared" si="13"/>
        <v>1.57436048093276</v>
      </c>
      <c r="AP49">
        <f t="shared" si="16"/>
        <v>49.009627619803013</v>
      </c>
      <c r="AQ49">
        <f t="shared" si="14"/>
        <v>381.51496304592371</v>
      </c>
      <c r="AR49">
        <f t="shared" si="14"/>
        <v>52.610379220808703</v>
      </c>
      <c r="AS49" s="33">
        <f t="shared" si="14"/>
        <v>35.915483200679731</v>
      </c>
      <c r="AW49">
        <f>(((AO49-labtown_av20!AO49)/labtown_av20!AO49)/10)*100</f>
        <v>6.5518995016868628E-2</v>
      </c>
      <c r="AX49">
        <f>(((AP49-labtown_av20!AP49)/labtown_av20!AP49)/10)*100</f>
        <v>6.5518995016867657E-2</v>
      </c>
      <c r="AY49">
        <f>(((AQ49-labtown_av20!AQ49)/labtown_av20!AQ49)/10)*100</f>
        <v>6.551899501686885E-2</v>
      </c>
      <c r="AZ49">
        <f>(((AR49-labtown_av20!AR49)/labtown_av20!AR49)/10)*100</f>
        <v>6.5518995016866935E-2</v>
      </c>
      <c r="BA49">
        <f>(((AS49-labtown_av20!AS49)/labtown_av20!AS49)/10)*100</f>
        <v>-0.6617803158567781</v>
      </c>
    </row>
    <row r="50" spans="1:53" x14ac:dyDescent="0.35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5.4035043423899802</v>
      </c>
      <c r="K50">
        <v>4.8245574485624898</v>
      </c>
      <c r="L50">
        <v>16.5</v>
      </c>
      <c r="M50">
        <v>5.5137799412142803</v>
      </c>
      <c r="N50">
        <f t="shared" si="3"/>
        <v>-6.2192919176999988</v>
      </c>
      <c r="O50">
        <f t="shared" si="4"/>
        <v>-1.8596459588499994</v>
      </c>
      <c r="P50">
        <f t="shared" si="0"/>
        <v>0.98035133596675161</v>
      </c>
      <c r="Q50">
        <f t="shared" si="1"/>
        <v>-0.98245574485624898</v>
      </c>
      <c r="R50">
        <f t="shared" si="2"/>
        <v>-1.331259775864414</v>
      </c>
      <c r="S50">
        <f t="shared" si="5"/>
        <v>1.9906542653960187E-3</v>
      </c>
      <c r="T50">
        <f t="shared" si="5"/>
        <v>0.15572775464263142</v>
      </c>
      <c r="U50">
        <f t="shared" si="5"/>
        <v>2.6653925257044944</v>
      </c>
      <c r="V50">
        <f t="shared" si="5"/>
        <v>0.37439056131618303</v>
      </c>
      <c r="W50">
        <f t="shared" si="5"/>
        <v>0.2641442890086167</v>
      </c>
      <c r="X50">
        <f t="shared" si="6"/>
        <v>3.4616457849373212</v>
      </c>
      <c r="Y50">
        <f t="shared" si="7"/>
        <v>1.2417441363656005</v>
      </c>
      <c r="Z50">
        <f t="shared" si="8"/>
        <v>5.7506006942072575E-4</v>
      </c>
      <c r="AA50">
        <f t="shared" si="8"/>
        <v>4.4986623218427051E-2</v>
      </c>
      <c r="AB50">
        <f t="shared" si="9"/>
        <v>0.76997841237899955</v>
      </c>
      <c r="AC50">
        <f t="shared" si="9"/>
        <v>0.1081539200068565</v>
      </c>
      <c r="AD50">
        <f t="shared" si="9"/>
        <v>7.6305984326296247E-2</v>
      </c>
      <c r="AE50">
        <f t="shared" si="15"/>
        <v>1.0000000000000002</v>
      </c>
      <c r="AF50" s="17">
        <f t="shared" si="10"/>
        <v>9.2076776615028511</v>
      </c>
      <c r="AG50">
        <f t="shared" si="17"/>
        <v>23787.096694785931</v>
      </c>
      <c r="AH50">
        <f t="shared" si="19"/>
        <v>6.3195628682891275E-2</v>
      </c>
      <c r="AI50">
        <f t="shared" si="12"/>
        <v>3.6341282617469862E-5</v>
      </c>
      <c r="AJ50">
        <f t="shared" si="12"/>
        <v>2.8429579366088509E-3</v>
      </c>
      <c r="AK50">
        <f t="shared" si="12"/>
        <v>4.8659269842545393E-2</v>
      </c>
      <c r="AL50">
        <f t="shared" si="12"/>
        <v>6.8348549693524295E-3</v>
      </c>
      <c r="AM50">
        <f t="shared" si="12"/>
        <v>4.8222046517671395E-3</v>
      </c>
      <c r="AO50" s="32">
        <f t="shared" si="13"/>
        <v>0.24578357540997958</v>
      </c>
      <c r="AP50">
        <f t="shared" si="16"/>
        <v>19.227509764996558</v>
      </c>
      <c r="AQ50">
        <f t="shared" si="14"/>
        <v>329.09265874371198</v>
      </c>
      <c r="AR50">
        <f t="shared" si="14"/>
        <v>46.225531153062633</v>
      </c>
      <c r="AS50" s="33">
        <f t="shared" si="14"/>
        <v>32.6135627392581</v>
      </c>
      <c r="AW50">
        <f>(((AO50-labtown_av20!AO50)/labtown_av20!AO50)/10)*100</f>
        <v>6.5219357526366165E-2</v>
      </c>
      <c r="AX50">
        <f>(((AP50-labtown_av20!AP50)/labtown_av20!AP50)/10)*100</f>
        <v>6.5219357526365249E-2</v>
      </c>
      <c r="AY50">
        <f>(((AQ50-labtown_av20!AQ50)/labtown_av20!AQ50)/10)*100</f>
        <v>6.5219357526366123E-2</v>
      </c>
      <c r="AZ50">
        <f>(((AR50-labtown_av20!AR50)/labtown_av20!AR50)/10)*100</f>
        <v>6.5219357526366206E-2</v>
      </c>
      <c r="BA50">
        <f>(((AS50-labtown_av20!AS50)/labtown_av20!AS50)/10)*100</f>
        <v>-0.66205830258684817</v>
      </c>
    </row>
    <row r="51" spans="1:53" x14ac:dyDescent="0.35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7.7762653879804002</v>
      </c>
      <c r="K51">
        <v>6.9430940964110697</v>
      </c>
      <c r="L51">
        <v>16.5</v>
      </c>
      <c r="M51">
        <v>7.9349646816126498</v>
      </c>
      <c r="N51">
        <f t="shared" si="3"/>
        <v>-9.6089505542577243</v>
      </c>
      <c r="O51">
        <f t="shared" si="4"/>
        <v>-3.5544752771288621</v>
      </c>
      <c r="P51">
        <f t="shared" si="0"/>
        <v>0.73460108481631581</v>
      </c>
      <c r="Q51">
        <f t="shared" si="1"/>
        <v>-1.1943094096411069</v>
      </c>
      <c r="R51">
        <f t="shared" si="2"/>
        <v>-1.424774524116684</v>
      </c>
      <c r="S51">
        <f t="shared" si="5"/>
        <v>6.7125231640553288E-5</v>
      </c>
      <c r="T51">
        <f t="shared" si="5"/>
        <v>2.8596376152790096E-2</v>
      </c>
      <c r="U51">
        <f t="shared" si="5"/>
        <v>2.0846502279856955</v>
      </c>
      <c r="V51">
        <f t="shared" si="5"/>
        <v>0.30291307081315361</v>
      </c>
      <c r="W51">
        <f t="shared" si="5"/>
        <v>0.24056269818063838</v>
      </c>
      <c r="X51">
        <f t="shared" si="6"/>
        <v>2.6567894983639184</v>
      </c>
      <c r="Y51">
        <f t="shared" si="7"/>
        <v>0.97711843833392398</v>
      </c>
      <c r="Z51">
        <f t="shared" si="8"/>
        <v>2.5265543876129357E-5</v>
      </c>
      <c r="AA51">
        <f t="shared" si="8"/>
        <v>1.0763508426392107E-2</v>
      </c>
      <c r="AB51">
        <f t="shared" si="9"/>
        <v>0.78465013102071024</v>
      </c>
      <c r="AC51">
        <f t="shared" si="9"/>
        <v>0.1140147049661597</v>
      </c>
      <c r="AD51">
        <f t="shared" si="9"/>
        <v>9.054639004286176E-2</v>
      </c>
      <c r="AE51">
        <f t="shared" si="15"/>
        <v>1</v>
      </c>
      <c r="AF51" s="17">
        <f t="shared" si="10"/>
        <v>9.0136626232282975</v>
      </c>
      <c r="AG51">
        <f t="shared" si="17"/>
        <v>16279.233075494596</v>
      </c>
      <c r="AH51">
        <f t="shared" si="19"/>
        <v>5.2390882417652059E-2</v>
      </c>
      <c r="AI51">
        <f t="shared" si="12"/>
        <v>1.3236841384323222E-6</v>
      </c>
      <c r="AJ51">
        <f t="shared" si="12"/>
        <v>5.6390970436851601E-4</v>
      </c>
      <c r="AK51">
        <f t="shared" si="12"/>
        <v>4.110851275330131E-2</v>
      </c>
      <c r="AL51">
        <f t="shared" si="12"/>
        <v>5.9733310017653632E-3</v>
      </c>
      <c r="AM51">
        <f t="shared" si="12"/>
        <v>4.7438052740784312E-3</v>
      </c>
      <c r="AO51" s="32">
        <f t="shared" si="13"/>
        <v>8.9523483164289375E-3</v>
      </c>
      <c r="AP51">
        <f t="shared" si="16"/>
        <v>3.8138374147931486</v>
      </c>
      <c r="AQ51">
        <f t="shared" si="14"/>
        <v>278.02533418113524</v>
      </c>
      <c r="AR51">
        <f t="shared" si="14"/>
        <v>40.398867210465582</v>
      </c>
      <c r="AS51" s="33">
        <f t="shared" si="14"/>
        <v>32.083331608973637</v>
      </c>
      <c r="AW51">
        <f>(((AO51-labtown_av20!AO51)/labtown_av20!AO51)/10)*100</f>
        <v>6.9428550623473334E-2</v>
      </c>
      <c r="AX51">
        <f>(((AP51-labtown_av20!AP51)/labtown_av20!AP51)/10)*100</f>
        <v>6.9428550623472904E-2</v>
      </c>
      <c r="AY51">
        <f>(((AQ51-labtown_av20!AQ51)/labtown_av20!AQ51)/10)*100</f>
        <v>6.9428550623472599E-2</v>
      </c>
      <c r="AZ51">
        <f>(((AR51-labtown_av20!AR51)/labtown_av20!AR51)/10)*100</f>
        <v>6.9428550623473029E-2</v>
      </c>
      <c r="BA51">
        <f>(((AS51-labtown_av20!AS51)/labtown_av20!AS51)/10)*100</f>
        <v>-0.65815325110831058</v>
      </c>
    </row>
    <row r="52" spans="1:53" x14ac:dyDescent="0.35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9.6671789510674806</v>
      </c>
      <c r="K52">
        <v>8.6314097777388099</v>
      </c>
      <c r="L52">
        <v>16.5</v>
      </c>
      <c r="M52">
        <v>9.8644683174158008</v>
      </c>
      <c r="N52">
        <f t="shared" si="3"/>
        <v>-12.31025564438208</v>
      </c>
      <c r="O52">
        <f t="shared" si="4"/>
        <v>-4.9051278221910399</v>
      </c>
      <c r="P52">
        <f t="shared" si="0"/>
        <v>0.53875646578229741</v>
      </c>
      <c r="Q52">
        <f t="shared" si="1"/>
        <v>-1.363140977773881</v>
      </c>
      <c r="R52">
        <f t="shared" si="2"/>
        <v>-1.5524553143461037</v>
      </c>
      <c r="S52">
        <f t="shared" si="5"/>
        <v>4.5053019465796254E-6</v>
      </c>
      <c r="T52">
        <f t="shared" si="5"/>
        <v>7.4084960521925026E-3</v>
      </c>
      <c r="U52">
        <f t="shared" si="5"/>
        <v>1.7138742751811902</v>
      </c>
      <c r="V52">
        <f t="shared" si="5"/>
        <v>0.25585587590761083</v>
      </c>
      <c r="W52">
        <f t="shared" si="5"/>
        <v>0.21172747758410787</v>
      </c>
      <c r="X52">
        <f t="shared" si="6"/>
        <v>2.188870630027048</v>
      </c>
      <c r="Y52">
        <f t="shared" si="7"/>
        <v>0.7833857167609235</v>
      </c>
      <c r="Z52">
        <f t="shared" si="8"/>
        <v>2.0582769418967228E-6</v>
      </c>
      <c r="AA52">
        <f t="shared" si="8"/>
        <v>3.3846203382522227E-3</v>
      </c>
      <c r="AB52">
        <f t="shared" si="9"/>
        <v>0.78299477898335712</v>
      </c>
      <c r="AC52">
        <f t="shared" si="9"/>
        <v>0.11688944627323598</v>
      </c>
      <c r="AD52">
        <f t="shared" si="9"/>
        <v>9.6729096128212719E-2</v>
      </c>
      <c r="AE52">
        <f t="shared" si="15"/>
        <v>0.99999999999999989</v>
      </c>
      <c r="AF52" s="17">
        <f t="shared" si="10"/>
        <v>9.1967088629451759</v>
      </c>
      <c r="AG52">
        <f t="shared" si="17"/>
        <v>17070.017904550354</v>
      </c>
      <c r="AH52">
        <f t="shared" si="19"/>
        <v>4.5858509169920271E-2</v>
      </c>
      <c r="AI52">
        <f t="shared" si="12"/>
        <v>9.4389512014206321E-8</v>
      </c>
      <c r="AJ52">
        <f t="shared" si="12"/>
        <v>1.552136428184382E-4</v>
      </c>
      <c r="AK52">
        <f t="shared" si="12"/>
        <v>3.5906973252007979E-2</v>
      </c>
      <c r="AL52">
        <f t="shared" si="12"/>
        <v>5.360375743788095E-3</v>
      </c>
      <c r="AM52">
        <f t="shared" si="12"/>
        <v>4.4358521417937422E-3</v>
      </c>
      <c r="AO52" s="32">
        <f t="shared" si="13"/>
        <v>6.3837570039155741E-4</v>
      </c>
      <c r="AP52">
        <f t="shared" si="16"/>
        <v>1.0497418180277545</v>
      </c>
      <c r="AQ52">
        <f t="shared" si="14"/>
        <v>242.8462517662085</v>
      </c>
      <c r="AR52">
        <f t="shared" si="14"/>
        <v>36.253324620299068</v>
      </c>
      <c r="AS52" s="33">
        <f t="shared" si="14"/>
        <v>30.000581181358076</v>
      </c>
      <c r="AW52">
        <f>(((AO52-labtown_av20!AO52)/labtown_av20!AO52)/10)*100</f>
        <v>7.1628924335298216E-2</v>
      </c>
      <c r="AX52">
        <f>(((AP52-labtown_av20!AP52)/labtown_av20!AP52)/10)*100</f>
        <v>7.1628924335299091E-2</v>
      </c>
      <c r="AY52">
        <f>(((AQ52-labtown_av20!AQ52)/labtown_av20!AQ52)/10)*100</f>
        <v>7.1628924335298452E-2</v>
      </c>
      <c r="AZ52">
        <f>(((AR52-labtown_av20!AR52)/labtown_av20!AR52)/10)*100</f>
        <v>7.1628924335297689E-2</v>
      </c>
      <c r="BA52">
        <f>(((AS52-labtown_av20!AS52)/labtown_av20!AS52)/10)*100</f>
        <v>-0.65611186872967853</v>
      </c>
    </row>
    <row r="53" spans="1:53" x14ac:dyDescent="0.35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11.7515662928687</v>
      </c>
      <c r="K53">
        <v>10.4924699043471</v>
      </c>
      <c r="L53">
        <v>16.5</v>
      </c>
      <c r="M53">
        <v>11.9913941763966</v>
      </c>
      <c r="N53">
        <f t="shared" si="3"/>
        <v>-15.287951846955359</v>
      </c>
      <c r="O53">
        <f t="shared" si="4"/>
        <v>-6.3939759234776794</v>
      </c>
      <c r="P53">
        <f t="shared" si="0"/>
        <v>0.32287349109573904</v>
      </c>
      <c r="Q53">
        <f t="shared" si="1"/>
        <v>-1.5492469904347101</v>
      </c>
      <c r="R53">
        <f t="shared" si="2"/>
        <v>-1.6435702926263713</v>
      </c>
      <c r="S53">
        <f t="shared" si="5"/>
        <v>2.2936485523926822E-7</v>
      </c>
      <c r="T53">
        <f t="shared" si="5"/>
        <v>1.6715968305036988E-3</v>
      </c>
      <c r="U53">
        <f t="shared" si="5"/>
        <v>1.3810906195923598</v>
      </c>
      <c r="V53">
        <f t="shared" si="5"/>
        <v>0.21240785877113935</v>
      </c>
      <c r="W53">
        <f t="shared" si="5"/>
        <v>0.19328871163697078</v>
      </c>
      <c r="X53">
        <f t="shared" si="6"/>
        <v>1.7884590161958289</v>
      </c>
      <c r="Y53">
        <f t="shared" si="7"/>
        <v>0.58135436427172771</v>
      </c>
      <c r="Z53">
        <f t="shared" si="8"/>
        <v>1.2824719669961601E-7</v>
      </c>
      <c r="AA53">
        <f t="shared" si="8"/>
        <v>9.3465761047144161E-4</v>
      </c>
      <c r="AB53">
        <f t="shared" si="9"/>
        <v>0.77222380109667332</v>
      </c>
      <c r="AC53">
        <f t="shared" si="9"/>
        <v>0.11876585196956035</v>
      </c>
      <c r="AD53">
        <f t="shared" si="9"/>
        <v>0.10807556107609818</v>
      </c>
      <c r="AE53">
        <f t="shared" si="15"/>
        <v>1</v>
      </c>
      <c r="AF53" s="17">
        <f t="shared" si="10"/>
        <v>8.82715987268476</v>
      </c>
      <c r="AG53">
        <f t="shared" si="17"/>
        <v>10240.5225511268</v>
      </c>
      <c r="AH53">
        <f t="shared" si="19"/>
        <v>3.852017945348634E-2</v>
      </c>
      <c r="AI53">
        <f t="shared" si="12"/>
        <v>4.9401050312757704E-9</v>
      </c>
      <c r="AJ53">
        <f t="shared" si="12"/>
        <v>3.6003178882926667E-5</v>
      </c>
      <c r="AK53">
        <f t="shared" si="12"/>
        <v>2.9746199396497197E-2</v>
      </c>
      <c r="AL53">
        <f t="shared" si="12"/>
        <v>4.574881930813659E-3</v>
      </c>
      <c r="AM53">
        <f t="shared" si="12"/>
        <v>4.1630900071875252E-3</v>
      </c>
      <c r="AO53" s="32">
        <f t="shared" si="13"/>
        <v>3.3410947276365618E-5</v>
      </c>
      <c r="AP53">
        <f t="shared" si="16"/>
        <v>0.24349691025260989</v>
      </c>
      <c r="AQ53">
        <f t="shared" si="14"/>
        <v>201.17966994964226</v>
      </c>
      <c r="AR53">
        <f t="shared" si="14"/>
        <v>30.940868264604379</v>
      </c>
      <c r="AS53" s="33">
        <f t="shared" si="14"/>
        <v>28.155834715317091</v>
      </c>
      <c r="AW53">
        <f>(((AO53-labtown_av20!AO53)/labtown_av20!AO53)/10)*100</f>
        <v>7.3020904015520277E-2</v>
      </c>
      <c r="AX53">
        <f>(((AP53-labtown_av20!AP53)/labtown_av20!AP53)/10)*100</f>
        <v>7.3020904015517557E-2</v>
      </c>
      <c r="AY53">
        <f>(((AQ53-labtown_av20!AQ53)/labtown_av20!AQ53)/10)*100</f>
        <v>7.3020904015519764E-2</v>
      </c>
      <c r="AZ53">
        <f>(((AR53-labtown_av20!AR53)/labtown_av20!AR53)/10)*100</f>
        <v>7.302090401552104E-2</v>
      </c>
      <c r="BA53">
        <f>(((AS53-labtown_av20!AS53)/labtown_av20!AS53)/10)*100</f>
        <v>-0.65482046864825327</v>
      </c>
    </row>
    <row r="54" spans="1:53" x14ac:dyDescent="0.35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13.212145482955499</v>
      </c>
      <c r="K54">
        <v>11.7965584669246</v>
      </c>
      <c r="L54">
        <v>17.301619084822821</v>
      </c>
      <c r="M54">
        <v>13.481781105056699</v>
      </c>
      <c r="N54">
        <f t="shared" si="3"/>
        <v>-17.374493547079439</v>
      </c>
      <c r="O54">
        <f t="shared" si="4"/>
        <v>-7.4372467735397194</v>
      </c>
      <c r="P54">
        <f t="shared" si="0"/>
        <v>0.17159921783674914</v>
      </c>
      <c r="Q54">
        <f t="shared" si="1"/>
        <v>-1.67965584669246</v>
      </c>
      <c r="R54">
        <f t="shared" si="2"/>
        <v>-1.7631035847620817</v>
      </c>
      <c r="S54">
        <f t="shared" si="5"/>
        <v>2.8467762020754452E-8</v>
      </c>
      <c r="T54">
        <f t="shared" si="5"/>
        <v>5.8890435462185609E-4</v>
      </c>
      <c r="U54">
        <f t="shared" si="5"/>
        <v>1.1872019284960966</v>
      </c>
      <c r="V54">
        <f t="shared" si="5"/>
        <v>0.18643812829817613</v>
      </c>
      <c r="W54">
        <f t="shared" si="5"/>
        <v>0.17151173573733108</v>
      </c>
      <c r="X54">
        <f t="shared" si="6"/>
        <v>1.5457407253539877</v>
      </c>
      <c r="Y54">
        <f t="shared" si="7"/>
        <v>0.43550322934407992</v>
      </c>
      <c r="Z54">
        <f t="shared" si="8"/>
        <v>1.841690624683198E-8</v>
      </c>
      <c r="AA54">
        <f t="shared" si="8"/>
        <v>3.8098520984946682E-4</v>
      </c>
      <c r="AB54">
        <f t="shared" si="9"/>
        <v>0.76804725981727462</v>
      </c>
      <c r="AC54">
        <f t="shared" si="9"/>
        <v>0.12061410121382435</v>
      </c>
      <c r="AD54">
        <f t="shared" si="9"/>
        <v>0.11095763534214539</v>
      </c>
      <c r="AE54">
        <f t="shared" si="15"/>
        <v>1</v>
      </c>
      <c r="AF54" s="17">
        <f t="shared" si="10"/>
        <v>9.4782276004781938</v>
      </c>
      <c r="AG54">
        <f t="shared" si="17"/>
        <v>17731.178409546897</v>
      </c>
      <c r="AH54">
        <f t="shared" si="19"/>
        <v>3.5105660764570237E-2</v>
      </c>
      <c r="AI54">
        <f t="shared" si="12"/>
        <v>6.4653766303417794E-10</v>
      </c>
      <c r="AJ54">
        <f t="shared" si="12"/>
        <v>1.3374737533293985E-5</v>
      </c>
      <c r="AK54">
        <f t="shared" si="12"/>
        <v>2.6962806554302981E-2</v>
      </c>
      <c r="AL54">
        <f t="shared" si="12"/>
        <v>4.234237720636057E-3</v>
      </c>
      <c r="AM54">
        <f t="shared" si="12"/>
        <v>3.8952411055602457E-3</v>
      </c>
      <c r="AO54" s="32">
        <f t="shared" si="13"/>
        <v>4.3726673087031594E-6</v>
      </c>
      <c r="AP54">
        <f t="shared" si="16"/>
        <v>9.0456103206516744E-2</v>
      </c>
      <c r="AQ54">
        <f t="shared" si="14"/>
        <v>182.35501117999897</v>
      </c>
      <c r="AR54">
        <f t="shared" si="14"/>
        <v>28.637021347547254</v>
      </c>
      <c r="AS54" s="33">
        <f t="shared" si="14"/>
        <v>26.344317455330739</v>
      </c>
      <c r="AW54">
        <f>(((AO54-labtown_av20!AO54)/labtown_av20!AO54)/10)*100</f>
        <v>7.527323232705159E-2</v>
      </c>
      <c r="AX54">
        <f>(((AP54-labtown_av20!AP54)/labtown_av20!AP54)/10)*100</f>
        <v>7.5273232327051506E-2</v>
      </c>
      <c r="AY54">
        <f>(((AQ54-labtown_av20!AQ54)/labtown_av20!AQ54)/10)*100</f>
        <v>7.5273232327053241E-2</v>
      </c>
      <c r="AZ54">
        <f>(((AR54-labtown_av20!AR54)/labtown_av20!AR54)/10)*100</f>
        <v>7.5273232327053852E-2</v>
      </c>
      <c r="BA54">
        <f>(((AS54-labtown_av20!AS54)/labtown_av20!AS54)/10)*100</f>
        <v>-0.6867277710094315</v>
      </c>
    </row>
    <row r="55" spans="1:53" x14ac:dyDescent="0.35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14.8868622732269</v>
      </c>
      <c r="K55">
        <v>13.291841315381101</v>
      </c>
      <c r="L55">
        <v>19.494700595892393</v>
      </c>
      <c r="M55">
        <v>15.190675789007001</v>
      </c>
      <c r="N55">
        <f t="shared" si="3"/>
        <v>-19.766946104609879</v>
      </c>
      <c r="O55">
        <f t="shared" si="4"/>
        <v>-8.6334730523049394</v>
      </c>
      <c r="P55">
        <f t="shared" si="0"/>
        <v>-1.8535925842109169E-3</v>
      </c>
      <c r="Q55">
        <f t="shared" si="1"/>
        <v>-1.8291841315381101</v>
      </c>
      <c r="R55">
        <f t="shared" si="2"/>
        <v>-1.9603746194066227</v>
      </c>
      <c r="S55">
        <f t="shared" si="5"/>
        <v>2.6021023965594153E-9</v>
      </c>
      <c r="T55">
        <f t="shared" si="5"/>
        <v>1.7804520979576257E-4</v>
      </c>
      <c r="U55">
        <f t="shared" si="5"/>
        <v>0.99814812425758426</v>
      </c>
      <c r="V55">
        <f t="shared" si="5"/>
        <v>0.16054449754945385</v>
      </c>
      <c r="W55">
        <f t="shared" si="5"/>
        <v>0.14080566250576187</v>
      </c>
      <c r="X55">
        <f t="shared" si="6"/>
        <v>1.299676332124698</v>
      </c>
      <c r="Y55">
        <f t="shared" si="7"/>
        <v>0.26211525817930453</v>
      </c>
      <c r="Z55">
        <f t="shared" si="8"/>
        <v>2.002115705458392E-9</v>
      </c>
      <c r="AA55">
        <f t="shared" si="8"/>
        <v>1.3699196130216208E-4</v>
      </c>
      <c r="AB55">
        <f t="shared" si="9"/>
        <v>0.76799746181868345</v>
      </c>
      <c r="AC55">
        <f t="shared" si="9"/>
        <v>0.12352652239730895</v>
      </c>
      <c r="AD55">
        <f t="shared" si="9"/>
        <v>0.10833902182058988</v>
      </c>
      <c r="AE55">
        <f t="shared" si="15"/>
        <v>1.0000000000000002</v>
      </c>
      <c r="AF55" s="17">
        <f t="shared" si="10"/>
        <v>9.2739023690630891</v>
      </c>
      <c r="AG55">
        <f t="shared" si="17"/>
        <v>12802.337491881808</v>
      </c>
      <c r="AH55">
        <f t="shared" si="19"/>
        <v>3.1483073727486321E-2</v>
      </c>
      <c r="AI55">
        <f t="shared" si="12"/>
        <v>6.3032756365904845E-11</v>
      </c>
      <c r="AJ55">
        <f t="shared" si="12"/>
        <v>4.3129280177489221E-6</v>
      </c>
      <c r="AK55">
        <f t="shared" si="12"/>
        <v>2.4178920712959972E-2</v>
      </c>
      <c r="AL55">
        <f t="shared" si="12"/>
        <v>3.8889946119344682E-3</v>
      </c>
      <c r="AM55">
        <f t="shared" si="12"/>
        <v>3.4108454115413804E-3</v>
      </c>
      <c r="AO55" s="32">
        <f t="shared" si="13"/>
        <v>4.2630350696842993E-7</v>
      </c>
      <c r="AP55">
        <f t="shared" si="16"/>
        <v>2.9169220025784773E-2</v>
      </c>
      <c r="AQ55">
        <f t="shared" si="14"/>
        <v>163.5270181556256</v>
      </c>
      <c r="AR55">
        <f t="shared" si="14"/>
        <v>26.302071133061936</v>
      </c>
      <c r="AS55" s="33">
        <f t="shared" si="14"/>
        <v>23.068249660961733</v>
      </c>
      <c r="AW55">
        <f>(((AO55-labtown_av20!AO55)/labtown_av20!AO55)/10)*100</f>
        <v>7.9277996661422725E-2</v>
      </c>
      <c r="AX55">
        <f>(((AP55-labtown_av20!AP55)/labtown_av20!AP55)/10)*100</f>
        <v>7.9277996661425057E-2</v>
      </c>
      <c r="AY55">
        <f>(((AQ55-labtown_av20!AQ55)/labtown_av20!AQ55)/10)*100</f>
        <v>7.9277996661425224E-2</v>
      </c>
      <c r="AZ55">
        <f>(((AR55-labtown_av20!AR55)/labtown_av20!AR55)/10)*100</f>
        <v>7.9277996661422892E-2</v>
      </c>
      <c r="BA55">
        <f>(((AS55-labtown_av20!AS55)/labtown_av20!AS55)/10)*100</f>
        <v>-0.77544124518137747</v>
      </c>
    </row>
    <row r="56" spans="1:53" x14ac:dyDescent="0.35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16.891979948153701</v>
      </c>
      <c r="K56">
        <v>15.0821249537087</v>
      </c>
      <c r="L56">
        <v>22.120449932106133</v>
      </c>
      <c r="M56">
        <v>17.236714232809899</v>
      </c>
      <c r="N56">
        <f t="shared" si="3"/>
        <v>-22.631399925933959</v>
      </c>
      <c r="O56">
        <f t="shared" si="4"/>
        <v>-10.065699962966979</v>
      </c>
      <c r="P56">
        <f t="shared" si="0"/>
        <v>-0.20952649463020689</v>
      </c>
      <c r="Q56">
        <f t="shared" si="1"/>
        <v>-2.00821249537087</v>
      </c>
      <c r="R56">
        <f t="shared" si="2"/>
        <v>-2.1928365270366963</v>
      </c>
      <c r="S56">
        <f t="shared" si="5"/>
        <v>1.4835694936005255E-10</v>
      </c>
      <c r="T56">
        <f t="shared" si="5"/>
        <v>4.2513029057069445E-5</v>
      </c>
      <c r="U56">
        <f t="shared" si="5"/>
        <v>0.81096815284713464</v>
      </c>
      <c r="V56">
        <f t="shared" si="5"/>
        <v>0.13422839423111133</v>
      </c>
      <c r="W56">
        <f t="shared" si="5"/>
        <v>0.11159974354329716</v>
      </c>
      <c r="X56">
        <f t="shared" si="6"/>
        <v>1.0568388037989571</v>
      </c>
      <c r="Y56">
        <f t="shared" si="7"/>
        <v>5.5282191756799513E-2</v>
      </c>
      <c r="Z56">
        <f t="shared" si="8"/>
        <v>1.4037803005222976E-10</v>
      </c>
      <c r="AA56">
        <f t="shared" si="8"/>
        <v>4.0226597381029468E-5</v>
      </c>
      <c r="AB56">
        <f t="shared" si="9"/>
        <v>0.76735274095916473</v>
      </c>
      <c r="AC56">
        <f t="shared" si="9"/>
        <v>0.12700933552837793</v>
      </c>
      <c r="AD56">
        <f t="shared" si="9"/>
        <v>0.10559769677469831</v>
      </c>
      <c r="AE56">
        <f t="shared" si="15"/>
        <v>1</v>
      </c>
      <c r="AF56" s="17">
        <f t="shared" si="10"/>
        <v>10.015328914256084</v>
      </c>
      <c r="AG56">
        <f t="shared" si="17"/>
        <v>23249.210384594197</v>
      </c>
      <c r="AH56">
        <f t="shared" si="19"/>
        <v>2.7719410979321936E-2</v>
      </c>
      <c r="AI56">
        <f t="shared" si="12"/>
        <v>3.8911963074853622E-12</v>
      </c>
      <c r="AJ56">
        <f t="shared" si="12"/>
        <v>1.1150575851044713E-6</v>
      </c>
      <c r="AK56">
        <f t="shared" si="12"/>
        <v>2.127056599275625E-2</v>
      </c>
      <c r="AL56">
        <f t="shared" si="12"/>
        <v>3.5206239697217027E-3</v>
      </c>
      <c r="AM56">
        <f t="shared" si="12"/>
        <v>2.927105955367681E-3</v>
      </c>
      <c r="AO56" s="32">
        <f t="shared" si="13"/>
        <v>2.6316961653304691E-8</v>
      </c>
      <c r="AP56">
        <f t="shared" si="16"/>
        <v>7.5413639892623922E-3</v>
      </c>
      <c r="AQ56">
        <f t="shared" si="14"/>
        <v>143.85721648086212</v>
      </c>
      <c r="AR56">
        <f t="shared" si="14"/>
        <v>23.810704648500934</v>
      </c>
      <c r="AS56" s="33">
        <f t="shared" si="14"/>
        <v>19.796620138230029</v>
      </c>
      <c r="AW56">
        <f>(((AO56-labtown_av20!AO56)/labtown_av20!AO56)/10)*100</f>
        <v>8.3062253386028961E-2</v>
      </c>
      <c r="AX56">
        <f>(((AP56-labtown_av20!AP56)/labtown_av20!AP56)/10)*100</f>
        <v>8.3062253386027476E-2</v>
      </c>
      <c r="AY56">
        <f>(((AQ56-labtown_av20!AQ56)/labtown_av20!AQ56)/10)*100</f>
        <v>8.3062253386027032E-2</v>
      </c>
      <c r="AZ56">
        <f>(((AR56-labtown_av20!AR56)/labtown_av20!AR56)/10)*100</f>
        <v>8.3062253386027421E-2</v>
      </c>
      <c r="BA56">
        <f>(((AS56-labtown_av20!AS56)/labtown_av20!AS56)/10)*100</f>
        <v>-0.8814617485462809</v>
      </c>
    </row>
    <row r="57" spans="1:53" x14ac:dyDescent="0.35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19.6635812874155</v>
      </c>
      <c r="K57">
        <v>17.556769006621</v>
      </c>
      <c r="L57">
        <v>25.749927876377431</v>
      </c>
      <c r="M57">
        <v>20.064878864709701</v>
      </c>
      <c r="N57">
        <f t="shared" si="3"/>
        <v>-26.590830410593558</v>
      </c>
      <c r="O57">
        <f t="shared" si="4"/>
        <v>-12.045415205296779</v>
      </c>
      <c r="P57">
        <f t="shared" si="0"/>
        <v>-0.49658520476803503</v>
      </c>
      <c r="Q57">
        <f t="shared" si="1"/>
        <v>-2.2556769006620998</v>
      </c>
      <c r="R57">
        <f t="shared" si="2"/>
        <v>-2.5368837171741219</v>
      </c>
      <c r="S57">
        <f t="shared" ref="S57:W107" si="20">EXP(N57)</f>
        <v>2.8297566125805373E-12</v>
      </c>
      <c r="T57">
        <f t="shared" si="20"/>
        <v>5.8714131896012152E-6</v>
      </c>
      <c r="U57">
        <f t="shared" si="20"/>
        <v>0.6086053780705617</v>
      </c>
      <c r="V57">
        <f t="shared" si="20"/>
        <v>0.10480257878591563</v>
      </c>
      <c r="W57">
        <f t="shared" si="20"/>
        <v>7.9112553140405564E-2</v>
      </c>
      <c r="X57">
        <f t="shared" si="6"/>
        <v>0.79252638141290221</v>
      </c>
      <c r="Y57">
        <f t="shared" si="7"/>
        <v>-0.23252948493567485</v>
      </c>
      <c r="Z57">
        <f t="shared" si="8"/>
        <v>3.5705519449531718E-12</v>
      </c>
      <c r="AA57">
        <f t="shared" si="8"/>
        <v>7.408476647974497E-6</v>
      </c>
      <c r="AB57">
        <f t="shared" si="9"/>
        <v>0.76793074949196094</v>
      </c>
      <c r="AC57">
        <f t="shared" si="9"/>
        <v>0.13223859955182238</v>
      </c>
      <c r="AD57">
        <f t="shared" si="9"/>
        <v>9.9823242475998192E-2</v>
      </c>
      <c r="AE57">
        <f t="shared" si="15"/>
        <v>1</v>
      </c>
      <c r="AF57" s="17">
        <f t="shared" si="10"/>
        <v>8.6129679999005333</v>
      </c>
      <c r="AG57">
        <f t="shared" si="17"/>
        <v>4675.9955010056055</v>
      </c>
      <c r="AH57">
        <f t="shared" si="19"/>
        <v>2.2293111209185312E-2</v>
      </c>
      <c r="AI57">
        <f t="shared" ref="AI57:AM107" si="21">Z57*$AH57</f>
        <v>7.9598711587013975E-14</v>
      </c>
      <c r="AJ57">
        <f t="shared" si="21"/>
        <v>1.6515799380394788E-7</v>
      </c>
      <c r="AK57">
        <f t="shared" si="21"/>
        <v>1.7119565599377311E-2</v>
      </c>
      <c r="AL57">
        <f t="shared" si="21"/>
        <v>2.9480098059556994E-3</v>
      </c>
      <c r="AM57">
        <f t="shared" si="21"/>
        <v>2.2253706457788986E-3</v>
      </c>
      <c r="AO57" s="32">
        <f t="shared" si="13"/>
        <v>5.3834247232868151E-10</v>
      </c>
      <c r="AP57">
        <f t="shared" si="16"/>
        <v>1.1169975108462399E-3</v>
      </c>
      <c r="AQ57">
        <f t="shared" si="14"/>
        <v>115.78314631245101</v>
      </c>
      <c r="AR57">
        <f t="shared" si="14"/>
        <v>19.937997182938112</v>
      </c>
      <c r="AS57" s="33">
        <f t="shared" si="14"/>
        <v>15.050639783115974</v>
      </c>
      <c r="AW57">
        <f>(((AO57-labtown_av20!AO57)/labtown_av20!AO57)/10)*100</f>
        <v>8.5393056665815981E-2</v>
      </c>
      <c r="AX57">
        <f>(((AP57-labtown_av20!AP57)/labtown_av20!AP57)/10)*100</f>
        <v>8.539305666581383E-2</v>
      </c>
      <c r="AY57">
        <f>(((AQ57-labtown_av20!AQ57)/labtown_av20!AQ57)/10)*100</f>
        <v>8.5393056665815148E-2</v>
      </c>
      <c r="AZ57">
        <f>(((AR57-labtown_av20!AR57)/labtown_av20!AR57)/10)*100</f>
        <v>8.5393056665815717E-2</v>
      </c>
      <c r="BA57">
        <f>(((AS57-labtown_av20!AS57)/labtown_av20!AS57)/10)*100</f>
        <v>-1.0285885289829122</v>
      </c>
    </row>
    <row r="58" spans="1:53" x14ac:dyDescent="0.35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21.367308346893399</v>
      </c>
      <c r="K58">
        <v>19.077953881154802</v>
      </c>
      <c r="L58">
        <v>27.980999025693674</v>
      </c>
      <c r="M58">
        <v>21.8033758641768</v>
      </c>
      <c r="N58">
        <f t="shared" si="3"/>
        <v>-29.024726209847639</v>
      </c>
      <c r="O58">
        <f t="shared" si="4"/>
        <v>-13.26236310492382</v>
      </c>
      <c r="P58">
        <f t="shared" si="0"/>
        <v>-0.67304265021395793</v>
      </c>
      <c r="Q58">
        <f t="shared" si="1"/>
        <v>-2.4077953881154803</v>
      </c>
      <c r="R58">
        <f t="shared" si="2"/>
        <v>-2.7204237348859373</v>
      </c>
      <c r="S58">
        <f t="shared" si="20"/>
        <v>2.4815416474374275E-13</v>
      </c>
      <c r="T58">
        <f t="shared" si="20"/>
        <v>1.7387169445640255E-6</v>
      </c>
      <c r="U58">
        <f t="shared" si="20"/>
        <v>0.51015399379983117</v>
      </c>
      <c r="V58">
        <f t="shared" si="20"/>
        <v>9.0013520863805527E-2</v>
      </c>
      <c r="W58">
        <f t="shared" si="20"/>
        <v>6.5846846907962081E-2</v>
      </c>
      <c r="X58">
        <f t="shared" si="6"/>
        <v>0.66601610028879143</v>
      </c>
      <c r="Y58">
        <f t="shared" si="7"/>
        <v>-0.40644143412615408</v>
      </c>
      <c r="Z58">
        <f t="shared" si="8"/>
        <v>3.7259484363236945E-13</v>
      </c>
      <c r="AA58">
        <f t="shared" si="8"/>
        <v>2.6106229921620514E-6</v>
      </c>
      <c r="AB58">
        <f t="shared" si="9"/>
        <v>0.76597847045833145</v>
      </c>
      <c r="AC58">
        <f t="shared" si="9"/>
        <v>0.13515216948175088</v>
      </c>
      <c r="AD58">
        <f t="shared" si="9"/>
        <v>9.8866749436552978E-2</v>
      </c>
      <c r="AE58">
        <f t="shared" si="15"/>
        <v>1</v>
      </c>
      <c r="AF58" s="17">
        <f t="shared" si="10"/>
        <v>9.8699979981782864</v>
      </c>
      <c r="AG58">
        <f t="shared" si="17"/>
        <v>14552.076748789465</v>
      </c>
      <c r="AH58">
        <f t="shared" si="19"/>
        <v>2.0506305606260725E-2</v>
      </c>
      <c r="AI58">
        <f t="shared" si="21"/>
        <v>7.6405437308422962E-15</v>
      </c>
      <c r="AJ58">
        <f t="shared" si="21"/>
        <v>5.3534232900005821E-8</v>
      </c>
      <c r="AK58">
        <f t="shared" si="21"/>
        <v>1.5707388603034698E-2</v>
      </c>
      <c r="AL58">
        <f t="shared" si="21"/>
        <v>2.7714716907419278E-3</v>
      </c>
      <c r="AM58">
        <f t="shared" si="21"/>
        <v>2.0273917782435607E-3</v>
      </c>
      <c r="AO58" s="32">
        <f t="shared" si="13"/>
        <v>5.1674570102816808E-11</v>
      </c>
      <c r="AP58">
        <f t="shared" si="16"/>
        <v>3.6206303744130373E-4</v>
      </c>
      <c r="AQ58">
        <f t="shared" si="14"/>
        <v>106.23230258119642</v>
      </c>
      <c r="AR58">
        <f t="shared" si="14"/>
        <v>18.744033568331915</v>
      </c>
      <c r="AS58" s="33">
        <f t="shared" si="14"/>
        <v>13.711667946853309</v>
      </c>
      <c r="AW58">
        <f>(((AO58-labtown_av20!AO58)/labtown_av20!AO58)/10)*100</f>
        <v>8.9772367915520096E-2</v>
      </c>
      <c r="AX58">
        <f>(((AP58-labtown_av20!AP58)/labtown_av20!AP58)/10)*100</f>
        <v>8.9772367915521498E-2</v>
      </c>
      <c r="AY58">
        <f>(((AQ58-labtown_av20!AQ58)/labtown_av20!AQ58)/10)*100</f>
        <v>8.9772367915521539E-2</v>
      </c>
      <c r="AZ58">
        <f>(((AR58-labtown_av20!AR58)/labtown_av20!AR58)/10)*100</f>
        <v>8.9772367915520901E-2</v>
      </c>
      <c r="BA58">
        <f>(((AS58-labtown_av20!AS58)/labtown_av20!AS58)/10)*100</f>
        <v>-1.1152536353216895</v>
      </c>
    </row>
    <row r="59" spans="1:53" x14ac:dyDescent="0.35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22.316307778865198</v>
      </c>
      <c r="K59">
        <v>19.925274802558299</v>
      </c>
      <c r="L59">
        <v>29.223736377085469</v>
      </c>
      <c r="M59">
        <v>22.771742631495101</v>
      </c>
      <c r="N59">
        <f t="shared" si="3"/>
        <v>-30.380439684093236</v>
      </c>
      <c r="O59">
        <f t="shared" si="4"/>
        <v>-13.940219842046618</v>
      </c>
      <c r="P59">
        <f t="shared" si="0"/>
        <v>-0.77133187709675788</v>
      </c>
      <c r="Q59">
        <f t="shared" si="1"/>
        <v>-2.4925274802558297</v>
      </c>
      <c r="R59">
        <f t="shared" si="2"/>
        <v>-2.819119934968207</v>
      </c>
      <c r="S59">
        <f t="shared" si="20"/>
        <v>6.3965041708292743E-14</v>
      </c>
      <c r="T59">
        <f t="shared" si="20"/>
        <v>8.8275349577751442E-7</v>
      </c>
      <c r="U59">
        <f t="shared" si="20"/>
        <v>0.46239680229643942</v>
      </c>
      <c r="V59">
        <f t="shared" si="20"/>
        <v>8.2700677869592065E-2</v>
      </c>
      <c r="W59">
        <f t="shared" si="20"/>
        <v>5.9658422904409772E-2</v>
      </c>
      <c r="X59">
        <f t="shared" si="6"/>
        <v>0.60475678582400105</v>
      </c>
      <c r="Y59">
        <f t="shared" si="7"/>
        <v>-0.50292890868021056</v>
      </c>
      <c r="Z59">
        <f t="shared" si="8"/>
        <v>1.057698618811499E-13</v>
      </c>
      <c r="AA59">
        <f t="shared" si="8"/>
        <v>1.4596834900740034E-6</v>
      </c>
      <c r="AB59">
        <f t="shared" si="9"/>
        <v>0.76459960952138561</v>
      </c>
      <c r="AC59">
        <f t="shared" si="9"/>
        <v>0.13675030989013157</v>
      </c>
      <c r="AD59">
        <f t="shared" si="9"/>
        <v>9.8648620904886922E-2</v>
      </c>
      <c r="AE59">
        <f t="shared" si="15"/>
        <v>1</v>
      </c>
      <c r="AF59" s="17">
        <f t="shared" si="10"/>
        <v>9.8720078519071119</v>
      </c>
      <c r="AG59">
        <f t="shared" si="17"/>
        <v>13629.033546508928</v>
      </c>
      <c r="AH59">
        <f t="shared" si="19"/>
        <v>1.8794126735522641E-2</v>
      </c>
      <c r="AI59">
        <f t="shared" si="21"/>
        <v>1.9878521889930563E-15</v>
      </c>
      <c r="AJ59">
        <f t="shared" si="21"/>
        <v>2.7433476506200823E-8</v>
      </c>
      <c r="AK59">
        <f t="shared" si="21"/>
        <v>1.4369981963276044E-2</v>
      </c>
      <c r="AL59">
        <f t="shared" si="21"/>
        <v>2.5701026551971278E-3</v>
      </c>
      <c r="AM59">
        <f t="shared" si="21"/>
        <v>1.854014683570973E-3</v>
      </c>
      <c r="AO59" s="32">
        <f t="shared" si="13"/>
        <v>1.3444253565293774E-11</v>
      </c>
      <c r="AP59">
        <f t="shared" si="16"/>
        <v>1.8553824895487826E-4</v>
      </c>
      <c r="AQ59">
        <f t="shared" si="14"/>
        <v>97.187146163439436</v>
      </c>
      <c r="AR59">
        <f t="shared" si="14"/>
        <v>17.382133327935115</v>
      </c>
      <c r="AS59" s="33">
        <f t="shared" si="14"/>
        <v>12.539082964881917</v>
      </c>
      <c r="AW59">
        <f>(((AO59-labtown_av20!AO59)/labtown_av20!AO59)/10)*100</f>
        <v>8.993154730166858E-2</v>
      </c>
      <c r="AX59">
        <f>(((AP59-labtown_av20!AP59)/labtown_av20!AP59)/10)*100</f>
        <v>8.9931547301669565E-2</v>
      </c>
      <c r="AY59">
        <f>(((AQ59-labtown_av20!AQ59)/labtown_av20!AQ59)/10)*100</f>
        <v>8.9931547301669676E-2</v>
      </c>
      <c r="AZ59">
        <f>(((AR59-labtown_av20!AR59)/labtown_av20!AR59)/10)*100</f>
        <v>8.9931547301668399E-2</v>
      </c>
      <c r="BA59">
        <f>(((AS59-labtown_av20!AS59)/labtown_av20!AS59)/10)*100</f>
        <v>-1.1651609809930081</v>
      </c>
    </row>
    <row r="60" spans="1:53" x14ac:dyDescent="0.35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24.411803351564199</v>
      </c>
      <c r="K60">
        <v>21.796252992467998</v>
      </c>
      <c r="L60">
        <v>31.967837722286511</v>
      </c>
      <c r="M60">
        <v>24.910003419963498</v>
      </c>
      <c r="N60">
        <f t="shared" si="3"/>
        <v>-33.374004787948913</v>
      </c>
      <c r="O60">
        <f t="shared" si="4"/>
        <v>-15.437002393974456</v>
      </c>
      <c r="P60">
        <f t="shared" si="0"/>
        <v>-0.98836534712628987</v>
      </c>
      <c r="Q60">
        <f t="shared" si="1"/>
        <v>-2.6796252992467999</v>
      </c>
      <c r="R60">
        <f t="shared" si="2"/>
        <v>-3.0636214179335659</v>
      </c>
      <c r="S60">
        <f t="shared" si="20"/>
        <v>3.2051907563447189E-15</v>
      </c>
      <c r="T60">
        <f t="shared" si="20"/>
        <v>1.9760368678765115E-7</v>
      </c>
      <c r="U60">
        <f t="shared" si="20"/>
        <v>0.37218458664162668</v>
      </c>
      <c r="V60">
        <f t="shared" si="20"/>
        <v>6.8588849633538382E-2</v>
      </c>
      <c r="W60">
        <f t="shared" si="20"/>
        <v>4.6718202367120577E-2</v>
      </c>
      <c r="X60">
        <f t="shared" si="6"/>
        <v>0.48749183624597564</v>
      </c>
      <c r="Y60">
        <f t="shared" si="7"/>
        <v>-0.71848173484655498</v>
      </c>
      <c r="Z60">
        <f t="shared" si="8"/>
        <v>6.5748603731026653E-15</v>
      </c>
      <c r="AA60">
        <f t="shared" si="8"/>
        <v>4.0534768399269252E-7</v>
      </c>
      <c r="AB60">
        <f t="shared" si="9"/>
        <v>0.76346834750650483</v>
      </c>
      <c r="AC60">
        <f t="shared" si="9"/>
        <v>0.14069743231336954</v>
      </c>
      <c r="AD60">
        <f t="shared" si="9"/>
        <v>9.5833814832435041E-2</v>
      </c>
      <c r="AE60">
        <f t="shared" si="15"/>
        <v>0.99999999999999989</v>
      </c>
      <c r="AF60" s="17">
        <f t="shared" si="10"/>
        <v>9.1280125360663948</v>
      </c>
      <c r="AG60">
        <f t="shared" si="17"/>
        <v>5569.5822030212285</v>
      </c>
      <c r="AH60">
        <f t="shared" si="19"/>
        <v>1.654075642275598E-2</v>
      </c>
      <c r="AI60">
        <f t="shared" si="21"/>
        <v>1.0875316394512169E-16</v>
      </c>
      <c r="AJ60">
        <f t="shared" si="21"/>
        <v>6.7047573074513901E-9</v>
      </c>
      <c r="AK60">
        <f t="shared" si="21"/>
        <v>1.2628343972589114E-2</v>
      </c>
      <c r="AL60">
        <f t="shared" si="21"/>
        <v>2.3272419572026417E-3</v>
      </c>
      <c r="AM60">
        <f t="shared" si="21"/>
        <v>1.5851637882068072E-3</v>
      </c>
      <c r="AO60" s="32">
        <f t="shared" si="13"/>
        <v>7.3552003524306698E-13</v>
      </c>
      <c r="AP60">
        <f t="shared" si="16"/>
        <v>4.534565388425251E-5</v>
      </c>
      <c r="AQ60">
        <f t="shared" si="14"/>
        <v>85.408089905939363</v>
      </c>
      <c r="AR60">
        <f t="shared" si="14"/>
        <v>15.7396164330869</v>
      </c>
      <c r="AS60" s="33">
        <f t="shared" si="14"/>
        <v>10.720789014986664</v>
      </c>
      <c r="AW60">
        <f>(((AO60-labtown_av20!AO60)/labtown_av20!AO60)/10)*100</f>
        <v>9.3042471872538182E-2</v>
      </c>
      <c r="AX60">
        <f>(((AP60-labtown_av20!AP60)/labtown_av20!AP60)/10)*100</f>
        <v>9.3042471872539542E-2</v>
      </c>
      <c r="AY60">
        <f>(((AQ60-labtown_av20!AQ60)/labtown_av20!AQ60)/10)*100</f>
        <v>9.3042471872536503E-2</v>
      </c>
      <c r="AZ60">
        <f>(((AR60-labtown_av20!AR60)/labtown_av20!AR60)/10)*100</f>
        <v>9.3042471872537197E-2</v>
      </c>
      <c r="BA60">
        <f>(((AS60-labtown_av20!AS60)/labtown_av20!AS60)/10)*100</f>
        <v>-1.2719849835822643</v>
      </c>
    </row>
    <row r="61" spans="1:53" x14ac:dyDescent="0.35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28.452319231309101</v>
      </c>
      <c r="K61">
        <v>25.403856456526</v>
      </c>
      <c r="L61">
        <v>37.258989469571546</v>
      </c>
      <c r="M61">
        <v>29.032978807458299</v>
      </c>
      <c r="N61">
        <f t="shared" si="3"/>
        <v>-39.146170330441677</v>
      </c>
      <c r="O61">
        <f t="shared" si="4"/>
        <v>-18.323085165220839</v>
      </c>
      <c r="P61">
        <f t="shared" si="0"/>
        <v>-1.4068473489570152</v>
      </c>
      <c r="Q61">
        <f t="shared" si="1"/>
        <v>-3.0403856456526004</v>
      </c>
      <c r="R61">
        <f t="shared" si="2"/>
        <v>-3.5347238843289404</v>
      </c>
      <c r="S61">
        <f t="shared" si="20"/>
        <v>9.9777872115636936E-18</v>
      </c>
      <c r="T61">
        <f t="shared" si="20"/>
        <v>1.1025168136861182E-8</v>
      </c>
      <c r="U61">
        <f t="shared" si="20"/>
        <v>0.24491419630125613</v>
      </c>
      <c r="V61">
        <f t="shared" si="20"/>
        <v>4.7816445733628934E-2</v>
      </c>
      <c r="W61">
        <f t="shared" si="20"/>
        <v>2.9166809290782726E-2</v>
      </c>
      <c r="X61">
        <f t="shared" si="6"/>
        <v>0.32189746235083594</v>
      </c>
      <c r="Y61">
        <f t="shared" si="7"/>
        <v>-1.1335222240547176</v>
      </c>
      <c r="Z61">
        <f t="shared" si="8"/>
        <v>3.0996787420116121E-17</v>
      </c>
      <c r="AA61">
        <f t="shared" si="8"/>
        <v>3.4250559343785238E-8</v>
      </c>
      <c r="AB61">
        <f t="shared" si="9"/>
        <v>0.76084537763247173</v>
      </c>
      <c r="AC61">
        <f t="shared" si="9"/>
        <v>0.14854558151661912</v>
      </c>
      <c r="AD61">
        <f t="shared" si="9"/>
        <v>9.0609006600349748E-2</v>
      </c>
      <c r="AE61">
        <f t="shared" si="15"/>
        <v>1</v>
      </c>
      <c r="AF61" s="17">
        <f t="shared" si="10"/>
        <v>8.6284315092255301</v>
      </c>
      <c r="AG61">
        <f t="shared" si="17"/>
        <v>2527.4494542779721</v>
      </c>
      <c r="AH61">
        <f t="shared" si="19"/>
        <v>1.2937096425116141E-2</v>
      </c>
      <c r="AI61">
        <f t="shared" si="21"/>
        <v>4.010084277228692E-19</v>
      </c>
      <c r="AJ61">
        <f t="shared" si="21"/>
        <v>4.4310278884471222E-10</v>
      </c>
      <c r="AK61">
        <f t="shared" si="21"/>
        <v>9.8431300150351904E-3</v>
      </c>
      <c r="AL61">
        <f t="shared" si="21"/>
        <v>1.9217485116054514E-3</v>
      </c>
      <c r="AM61">
        <f t="shared" si="21"/>
        <v>1.1722174553727095E-3</v>
      </c>
      <c r="AO61" s="32">
        <f t="shared" si="13"/>
        <v>2.7121025466470772E-15</v>
      </c>
      <c r="AP61">
        <f t="shared" si="16"/>
        <v>2.9967953762873792E-6</v>
      </c>
      <c r="AQ61">
        <f t="shared" si="14"/>
        <v>66.571114558231002</v>
      </c>
      <c r="AR61">
        <f t="shared" si="14"/>
        <v>12.997180787288325</v>
      </c>
      <c r="AS61" s="33">
        <f t="shared" si="14"/>
        <v>7.9279479585839541</v>
      </c>
      <c r="AW61">
        <f>(((AO61-labtown_av20!AO61)/labtown_av20!AO61)/10)*100</f>
        <v>9.8570629480266778E-2</v>
      </c>
      <c r="AX61">
        <f>(((AP61-labtown_av20!AP61)/labtown_av20!AP61)/10)*100</f>
        <v>9.8570629480267083E-2</v>
      </c>
      <c r="AY61">
        <f>(((AQ61-labtown_av20!AQ61)/labtown_av20!AQ61)/10)*100</f>
        <v>9.8570629480265931E-2</v>
      </c>
      <c r="AZ61">
        <f>(((AR61-labtown_av20!AR61)/labtown_av20!AR61)/10)*100</f>
        <v>9.8570629480267402E-2</v>
      </c>
      <c r="BA61">
        <f>(((AS61-labtown_av20!AS61)/labtown_av20!AS61)/10)*100</f>
        <v>-1.4747286808626179</v>
      </c>
    </row>
    <row r="62" spans="1:53" x14ac:dyDescent="0.35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27.869369127745401</v>
      </c>
      <c r="K62">
        <v>24.8833652926299</v>
      </c>
      <c r="L62">
        <v>36.49560242919042</v>
      </c>
      <c r="M62">
        <v>28.438131763005501</v>
      </c>
      <c r="N62">
        <f t="shared" si="3"/>
        <v>-38.313384468207722</v>
      </c>
      <c r="O62">
        <f t="shared" si="4"/>
        <v>-17.906692234103861</v>
      </c>
      <c r="P62">
        <f t="shared" si="0"/>
        <v>-1.3464703739450643</v>
      </c>
      <c r="Q62">
        <f t="shared" si="1"/>
        <v>-2.9883365292629902</v>
      </c>
      <c r="R62">
        <f t="shared" si="2"/>
        <v>-3.4862499060495873</v>
      </c>
      <c r="S62">
        <f t="shared" si="20"/>
        <v>2.2946082062113516E-17</v>
      </c>
      <c r="T62">
        <f t="shared" si="20"/>
        <v>1.6719464888072949E-8</v>
      </c>
      <c r="U62">
        <f t="shared" si="20"/>
        <v>0.26015689856725804</v>
      </c>
      <c r="V62">
        <f t="shared" si="20"/>
        <v>5.0371158017676512E-2</v>
      </c>
      <c r="W62">
        <f t="shared" si="20"/>
        <v>3.0615468045778312E-2</v>
      </c>
      <c r="X62">
        <f t="shared" si="6"/>
        <v>0.34114354135017777</v>
      </c>
      <c r="Y62">
        <f t="shared" si="7"/>
        <v>-1.0754519478941196</v>
      </c>
      <c r="Z62">
        <f t="shared" si="8"/>
        <v>6.7262249700807821E-17</v>
      </c>
      <c r="AA62">
        <f t="shared" si="8"/>
        <v>4.9010058410898408E-8</v>
      </c>
      <c r="AB62">
        <f t="shared" si="9"/>
        <v>0.76260244452411197</v>
      </c>
      <c r="AC62">
        <f t="shared" si="9"/>
        <v>0.14765385215360538</v>
      </c>
      <c r="AD62">
        <f t="shared" si="9"/>
        <v>8.9743654312224183E-2</v>
      </c>
      <c r="AE62">
        <f t="shared" si="15"/>
        <v>1</v>
      </c>
      <c r="AF62" s="17">
        <f t="shared" si="10"/>
        <v>9.2305467269012063</v>
      </c>
      <c r="AG62">
        <f t="shared" si="17"/>
        <v>4806.5284347106253</v>
      </c>
      <c r="AH62">
        <f t="shared" si="19"/>
        <v>1.4762195039847086E-2</v>
      </c>
      <c r="AI62">
        <f t="shared" si="21"/>
        <v>9.9293844890222147E-19</v>
      </c>
      <c r="AJ62">
        <f t="shared" si="21"/>
        <v>7.2349604117598042E-10</v>
      </c>
      <c r="AK62">
        <f t="shared" si="21"/>
        <v>1.1257686023929108E-2</v>
      </c>
      <c r="AL62">
        <f t="shared" si="21"/>
        <v>2.1796949638762685E-3</v>
      </c>
      <c r="AM62">
        <f t="shared" si="21"/>
        <v>1.3248133285456674E-3</v>
      </c>
      <c r="AO62" s="32">
        <f t="shared" si="13"/>
        <v>6.7154471321799023E-15</v>
      </c>
      <c r="AP62">
        <f t="shared" si="16"/>
        <v>4.8931526624136151E-6</v>
      </c>
      <c r="AQ62">
        <f t="shared" si="14"/>
        <v>76.138048041103872</v>
      </c>
      <c r="AR62">
        <f t="shared" si="14"/>
        <v>14.741725743799138</v>
      </c>
      <c r="AS62" s="33">
        <f t="shared" si="14"/>
        <v>8.959985261615957</v>
      </c>
      <c r="AW62">
        <f>(((AO62-labtown_av20!AO62)/labtown_av20!AO62)/10)*100</f>
        <v>0.10063256836292814</v>
      </c>
      <c r="AX62">
        <f>(((AP62-labtown_av20!AP62)/labtown_av20!AP62)/10)*100</f>
        <v>0.10063256836292749</v>
      </c>
      <c r="AY62">
        <f>(((AQ62-labtown_av20!AQ62)/labtown_av20!AQ62)/10)*100</f>
        <v>0.10063256836292844</v>
      </c>
      <c r="AZ62">
        <f>(((AR62-labtown_av20!AR62)/labtown_av20!AR62)/10)*100</f>
        <v>0.10063256836292821</v>
      </c>
      <c r="BA62">
        <f>(((AS62-labtown_av20!AS62)/labtown_av20!AS62)/10)*100</f>
        <v>-1.4433483566775338</v>
      </c>
    </row>
    <row r="63" spans="1:53" x14ac:dyDescent="0.35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29.9677719025015</v>
      </c>
      <c r="K63">
        <v>26.756939198662</v>
      </c>
      <c r="L63">
        <v>39.243510824704337</v>
      </c>
      <c r="M63">
        <v>30.579359084185199</v>
      </c>
      <c r="N63">
        <f t="shared" si="3"/>
        <v>-41.311102717859278</v>
      </c>
      <c r="O63">
        <f t="shared" si="4"/>
        <v>-19.405551358929639</v>
      </c>
      <c r="P63">
        <f t="shared" si="0"/>
        <v>-1.5638049470447948</v>
      </c>
      <c r="Q63">
        <f t="shared" si="1"/>
        <v>-3.1756939198662</v>
      </c>
      <c r="R63">
        <f t="shared" si="2"/>
        <v>-3.7136543037526248</v>
      </c>
      <c r="S63">
        <f t="shared" si="20"/>
        <v>1.1450278456248939E-18</v>
      </c>
      <c r="T63">
        <f t="shared" si="20"/>
        <v>3.7348754750543669E-9</v>
      </c>
      <c r="U63">
        <f t="shared" si="20"/>
        <v>0.20933803378550378</v>
      </c>
      <c r="V63">
        <f t="shared" si="20"/>
        <v>4.1765112385926645E-2</v>
      </c>
      <c r="W63">
        <f t="shared" si="20"/>
        <v>2.4388238203245278E-2</v>
      </c>
      <c r="X63">
        <f t="shared" si="6"/>
        <v>0.27549138810955115</v>
      </c>
      <c r="Y63">
        <f t="shared" si="7"/>
        <v>-1.2891989100082306</v>
      </c>
      <c r="Z63">
        <f t="shared" si="8"/>
        <v>4.15631085052127E-18</v>
      </c>
      <c r="AA63">
        <f t="shared" si="8"/>
        <v>1.3557140572282305E-8</v>
      </c>
      <c r="AB63">
        <f t="shared" si="9"/>
        <v>0.75987142546270448</v>
      </c>
      <c r="AC63">
        <f t="shared" si="9"/>
        <v>0.15160224307744402</v>
      </c>
      <c r="AD63">
        <f t="shared" si="9"/>
        <v>8.8526317902711052E-2</v>
      </c>
      <c r="AE63">
        <f t="shared" si="15"/>
        <v>1.0000000000000002</v>
      </c>
      <c r="AF63" s="17">
        <f t="shared" si="10"/>
        <v>9.8021073208252112</v>
      </c>
      <c r="AG63">
        <f t="shared" si="17"/>
        <v>7329.540342334014</v>
      </c>
      <c r="AH63">
        <f t="shared" si="19"/>
        <v>1.3424365593859957E-2</v>
      </c>
      <c r="AI63">
        <f t="shared" si="21"/>
        <v>5.5795836379124545E-20</v>
      </c>
      <c r="AJ63">
        <f t="shared" si="21"/>
        <v>1.8199601144966947E-10</v>
      </c>
      <c r="AK63">
        <f t="shared" si="21"/>
        <v>1.020079181973885E-2</v>
      </c>
      <c r="AL63">
        <f t="shared" si="21"/>
        <v>2.0351639359208334E-3</v>
      </c>
      <c r="AM63">
        <f t="shared" si="21"/>
        <v>1.1884096562042629E-3</v>
      </c>
      <c r="AO63" s="32">
        <f t="shared" si="13"/>
        <v>3.7735872733504003E-16</v>
      </c>
      <c r="AP63">
        <f t="shared" si="16"/>
        <v>1.2308764903898054E-6</v>
      </c>
      <c r="AQ63">
        <f t="shared" si="14"/>
        <v>68.990054970240365</v>
      </c>
      <c r="AR63">
        <f t="shared" si="14"/>
        <v>13.764232649169344</v>
      </c>
      <c r="AS63" s="33">
        <f t="shared" si="14"/>
        <v>8.0374591460680875</v>
      </c>
      <c r="AW63">
        <f>(((AO63-labtown_av20!AO63)/labtown_av20!AO63)/10)*100</f>
        <v>0.10414700235158367</v>
      </c>
      <c r="AX63">
        <f>(((AP63-labtown_av20!AP63)/labtown_av20!AP63)/10)*100</f>
        <v>0.10414700235158612</v>
      </c>
      <c r="AY63">
        <f>(((AQ63-labtown_av20!AQ63)/labtown_av20!AQ63)/10)*100</f>
        <v>0.10414700235158524</v>
      </c>
      <c r="AZ63">
        <f>(((AR63-labtown_av20!AR63)/labtown_av20!AR63)/10)*100</f>
        <v>0.104147002351585</v>
      </c>
      <c r="BA63">
        <f>(((AS63-labtown_av20!AS63)/labtown_av20!AS63)/10)*100</f>
        <v>-1.5466201874915375</v>
      </c>
    </row>
    <row r="64" spans="1:53" x14ac:dyDescent="0.35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29.395349103394601</v>
      </c>
      <c r="K64">
        <v>26.245847413745199</v>
      </c>
      <c r="L64">
        <v>38.493909540159592</v>
      </c>
      <c r="M64">
        <v>29.995254187137402</v>
      </c>
      <c r="N64">
        <f t="shared" si="3"/>
        <v>-40.493355861992278</v>
      </c>
      <c r="O64">
        <f t="shared" si="4"/>
        <v>-18.996677930996139</v>
      </c>
      <c r="P64">
        <f t="shared" si="0"/>
        <v>-1.5045182999944418</v>
      </c>
      <c r="Q64">
        <f t="shared" si="1"/>
        <v>-3.12458474137452</v>
      </c>
      <c r="R64">
        <f t="shared" si="2"/>
        <v>-3.6637226266884317</v>
      </c>
      <c r="S64">
        <f t="shared" si="20"/>
        <v>2.5939344400888063E-18</v>
      </c>
      <c r="T64">
        <f t="shared" si="20"/>
        <v>5.6214402648113795E-9</v>
      </c>
      <c r="U64">
        <f t="shared" si="20"/>
        <v>0.22212426532563842</v>
      </c>
      <c r="V64">
        <f t="shared" si="20"/>
        <v>4.3955182602832495E-2</v>
      </c>
      <c r="W64">
        <f t="shared" si="20"/>
        <v>2.5636898266612553E-2</v>
      </c>
      <c r="X64">
        <f t="shared" si="6"/>
        <v>0.29171635181652372</v>
      </c>
      <c r="Y64">
        <f t="shared" si="7"/>
        <v>-1.2319733467151659</v>
      </c>
      <c r="Z64">
        <f t="shared" si="8"/>
        <v>8.8919747691081538E-18</v>
      </c>
      <c r="AA64">
        <f t="shared" si="8"/>
        <v>1.9270226813843499E-8</v>
      </c>
      <c r="AB64">
        <f t="shared" si="9"/>
        <v>0.76143919921686276</v>
      </c>
      <c r="AC64">
        <f t="shared" si="9"/>
        <v>0.15067781538169756</v>
      </c>
      <c r="AD64">
        <f t="shared" si="9"/>
        <v>8.7882966131212936E-2</v>
      </c>
      <c r="AE64">
        <f t="shared" si="15"/>
        <v>1</v>
      </c>
      <c r="AF64" s="18">
        <f t="shared" si="10"/>
        <v>9.9154847935456214</v>
      </c>
      <c r="AG64">
        <f t="shared" si="17"/>
        <v>8545.0158535131704</v>
      </c>
      <c r="AH64">
        <f t="shared" si="19"/>
        <v>1.613282138822324E-2</v>
      </c>
      <c r="AI64">
        <f t="shared" si="21"/>
        <v>1.4345264073860943E-19</v>
      </c>
      <c r="AJ64">
        <f t="shared" si="21"/>
        <v>3.108831272982874E-10</v>
      </c>
      <c r="AK64">
        <f t="shared" si="21"/>
        <v>1.228416259895738E-2</v>
      </c>
      <c r="AL64">
        <f t="shared" si="21"/>
        <v>2.4308582827206032E-3</v>
      </c>
      <c r="AM64">
        <f t="shared" si="21"/>
        <v>1.4178001956621307E-3</v>
      </c>
      <c r="AO64" s="34">
        <f t="shared" si="13"/>
        <v>9.7019973989001338E-16</v>
      </c>
      <c r="AP64" s="35">
        <f t="shared" si="16"/>
        <v>2.1025665870493342E-6</v>
      </c>
      <c r="AQ64" s="35">
        <f t="shared" si="14"/>
        <v>83.080320424295934</v>
      </c>
      <c r="AR64" s="35">
        <f t="shared" si="14"/>
        <v>16.440394972598501</v>
      </c>
      <c r="AS64" s="36">
        <f t="shared" si="14"/>
        <v>9.5888745858213262</v>
      </c>
      <c r="AT64">
        <f>SUM(AO45:AS64)</f>
        <v>6896.392689576096</v>
      </c>
      <c r="AU64">
        <f>C64*0.5</f>
        <v>6763.2058559162497</v>
      </c>
      <c r="AW64">
        <f>(((AO64-labtown_av20!AO64)/labtown_av20!AO64)/10)*100</f>
        <v>0.10870654936288975</v>
      </c>
      <c r="AX64">
        <f>(((AP64-labtown_av20!AP64)/labtown_av20!AP64)/10)*100</f>
        <v>0.10870654936288864</v>
      </c>
      <c r="AY64">
        <f>(((AQ64-labtown_av20!AQ64)/labtown_av20!AQ64)/10)*100</f>
        <v>0.10870654936288786</v>
      </c>
      <c r="AZ64">
        <f>(((AR64-labtown_av20!AR64)/labtown_av20!AR64)/10)*100</f>
        <v>0.10870654936288651</v>
      </c>
      <c r="BA64">
        <f>(((AS64-labtown_av20!AS64)/labtown_av20!AS64)/10)*100</f>
        <v>-1.5139403921969135</v>
      </c>
    </row>
    <row r="65" spans="1:53" x14ac:dyDescent="0.35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5.9115726231148198</v>
      </c>
      <c r="K65">
        <v>5.2781898420668103</v>
      </c>
      <c r="L65">
        <v>16.5</v>
      </c>
      <c r="M65">
        <v>6.0322169623620896</v>
      </c>
      <c r="N65">
        <f t="shared" si="3"/>
        <v>-6.9451037473069306</v>
      </c>
      <c r="O65">
        <f t="shared" si="4"/>
        <v>-2.2225518736534653</v>
      </c>
      <c r="P65">
        <f t="shared" si="0"/>
        <v>0.74772997832025034</v>
      </c>
      <c r="Q65">
        <f t="shared" si="1"/>
        <v>-1.0278189842066809</v>
      </c>
      <c r="R65">
        <f t="shared" si="2"/>
        <v>-1.3447366908912859</v>
      </c>
      <c r="S65">
        <f t="shared" si="20"/>
        <v>9.6334038324340926E-4</v>
      </c>
      <c r="T65">
        <f t="shared" si="20"/>
        <v>0.10833230543547295</v>
      </c>
      <c r="U65">
        <f t="shared" si="20"/>
        <v>2.1121998310029131</v>
      </c>
      <c r="V65">
        <f t="shared" si="20"/>
        <v>0.35778644811680882</v>
      </c>
      <c r="W65">
        <f t="shared" si="20"/>
        <v>0.26060831937085832</v>
      </c>
      <c r="X65">
        <f t="shared" si="6"/>
        <v>2.8398902443092964</v>
      </c>
      <c r="Y65">
        <f t="shared" si="7"/>
        <v>1.0437654050563585</v>
      </c>
      <c r="Z65">
        <f t="shared" si="8"/>
        <v>3.3921746982081274E-4</v>
      </c>
      <c r="AA65">
        <f t="shared" si="8"/>
        <v>3.8146652199870838E-2</v>
      </c>
      <c r="AB65">
        <f t="shared" si="9"/>
        <v>0.74376107852598772</v>
      </c>
      <c r="AC65">
        <f t="shared" si="9"/>
        <v>0.12598601260515538</v>
      </c>
      <c r="AD65">
        <f t="shared" si="9"/>
        <v>9.1767039199165304E-2</v>
      </c>
      <c r="AE65">
        <f t="shared" si="15"/>
        <v>1.0000000000000002</v>
      </c>
      <c r="AF65" s="16">
        <f t="shared" si="10"/>
        <v>9.3332106495075688</v>
      </c>
      <c r="AG65">
        <f t="shared" si="17"/>
        <v>23478.641935061332</v>
      </c>
      <c r="AH65">
        <f>AG65/C409</f>
        <v>7.5091550701605198E-2</v>
      </c>
      <c r="AI65">
        <f t="shared" si="21"/>
        <v>2.5472365833919791E-5</v>
      </c>
      <c r="AJ65">
        <f t="shared" si="21"/>
        <v>2.8644912677631006E-3</v>
      </c>
      <c r="AK65">
        <f t="shared" si="21"/>
        <v>5.5850172738014771E-2</v>
      </c>
      <c r="AL65">
        <f t="shared" si="21"/>
        <v>9.4604850532330961E-3</v>
      </c>
      <c r="AM65">
        <f t="shared" si="21"/>
        <v>6.8909292767603131E-3</v>
      </c>
      <c r="AO65" s="29">
        <f t="shared" si="13"/>
        <v>0.11034242965366181</v>
      </c>
      <c r="AP65" s="30">
        <f t="shared" si="16"/>
        <v>12.408542193037418</v>
      </c>
      <c r="AQ65" s="30">
        <f t="shared" si="14"/>
        <v>241.9344868344694</v>
      </c>
      <c r="AR65" s="30">
        <f t="shared" si="14"/>
        <v>40.981387959096118</v>
      </c>
      <c r="AS65" s="31">
        <f t="shared" si="14"/>
        <v>29.850461630727764</v>
      </c>
      <c r="AW65">
        <f>(((AO65-labtown_av20!AO65)/labtown_av20!AO65)/10)*100</f>
        <v>7.5850805804852178E-2</v>
      </c>
      <c r="AX65">
        <f>(((AP65-labtown_av20!AP65)/labtown_av20!AP65)/10)*100</f>
        <v>7.5850805804853511E-2</v>
      </c>
      <c r="AY65">
        <f>(((AQ65-labtown_av20!AQ65)/labtown_av20!AQ65)/10)*100</f>
        <v>7.5850805804853677E-2</v>
      </c>
      <c r="AZ65">
        <f>(((AR65-labtown_av20!AR65)/labtown_av20!AR65)/10)*100</f>
        <v>7.5850805804851165E-2</v>
      </c>
      <c r="BA65">
        <f>(((AS65-labtown_av20!AS65)/labtown_av20!AS65)/10)*100</f>
        <v>-0.65219504569624476</v>
      </c>
    </row>
    <row r="66" spans="1:53" x14ac:dyDescent="0.35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4.4465076191343798</v>
      </c>
      <c r="K66">
        <v>3.97009608851284</v>
      </c>
      <c r="L66">
        <v>16.5</v>
      </c>
      <c r="M66">
        <v>4.5372526725861198</v>
      </c>
      <c r="N66">
        <f t="shared" si="3"/>
        <v>-4.8521537416205627</v>
      </c>
      <c r="O66">
        <f t="shared" si="4"/>
        <v>-1.1760768708102813</v>
      </c>
      <c r="P66">
        <f t="shared" si="0"/>
        <v>0.89946885373251062</v>
      </c>
      <c r="Q66">
        <f t="shared" si="1"/>
        <v>-0.897009608851284</v>
      </c>
      <c r="R66">
        <f t="shared" si="2"/>
        <v>-1.2937684513931418</v>
      </c>
      <c r="S66">
        <f t="shared" si="20"/>
        <v>7.8115353900165005E-3</v>
      </c>
      <c r="T66">
        <f t="shared" si="20"/>
        <v>0.30848660053995453</v>
      </c>
      <c r="U66">
        <f t="shared" si="20"/>
        <v>2.4582970490306701</v>
      </c>
      <c r="V66">
        <f t="shared" si="20"/>
        <v>0.40778728172805501</v>
      </c>
      <c r="W66">
        <f t="shared" si="20"/>
        <v>0.27423539066206465</v>
      </c>
      <c r="X66">
        <f t="shared" si="6"/>
        <v>3.4566178573507607</v>
      </c>
      <c r="Y66">
        <f t="shared" si="7"/>
        <v>1.2402906131315197</v>
      </c>
      <c r="Z66">
        <f t="shared" si="8"/>
        <v>2.2598782140191391E-3</v>
      </c>
      <c r="AA66">
        <f t="shared" si="8"/>
        <v>8.9245214041793572E-2</v>
      </c>
      <c r="AB66">
        <f t="shared" si="9"/>
        <v>0.71118565906928777</v>
      </c>
      <c r="AC66">
        <f t="shared" si="9"/>
        <v>0.11797291414810704</v>
      </c>
      <c r="AD66">
        <f t="shared" si="9"/>
        <v>7.9336334526792493E-2</v>
      </c>
      <c r="AE66">
        <f t="shared" si="15"/>
        <v>1</v>
      </c>
      <c r="AF66" s="17">
        <f t="shared" si="10"/>
        <v>8.8419653060436207</v>
      </c>
      <c r="AG66">
        <f t="shared" si="17"/>
        <v>16484.383138388275</v>
      </c>
      <c r="AH66">
        <f t="shared" ref="AH66:AH84" si="22">AG66/C410</f>
        <v>7.9594699767627508E-2</v>
      </c>
      <c r="AI66">
        <f t="shared" si="21"/>
        <v>1.7987432795625564E-4</v>
      </c>
      <c r="AJ66">
        <f t="shared" si="21"/>
        <v>7.1034460173542138E-3</v>
      </c>
      <c r="AK66">
        <f t="shared" si="21"/>
        <v>5.6606609012662255E-2</v>
      </c>
      <c r="AL66">
        <f t="shared" si="21"/>
        <v>9.3900186823306746E-3</v>
      </c>
      <c r="AM66">
        <f t="shared" si="21"/>
        <v>6.3147517273241085E-3</v>
      </c>
      <c r="AO66" s="32">
        <f t="shared" si="13"/>
        <v>0.77918833721298575</v>
      </c>
      <c r="AP66">
        <f t="shared" si="16"/>
        <v>30.77105195406482</v>
      </c>
      <c r="AQ66">
        <f t="shared" si="14"/>
        <v>245.21125417390596</v>
      </c>
      <c r="AR66">
        <f t="shared" si="14"/>
        <v>40.676138316210761</v>
      </c>
      <c r="AS66" s="33">
        <f t="shared" si="14"/>
        <v>27.354547779175633</v>
      </c>
      <c r="AW66">
        <f>(((AO66-labtown_av20!AO66)/labtown_av20!AO66)/10)*100</f>
        <v>7.1950914068302563E-2</v>
      </c>
      <c r="AX66">
        <f>(((AP66-labtown_av20!AP66)/labtown_av20!AP66)/10)*100</f>
        <v>7.1950914068302521E-2</v>
      </c>
      <c r="AY66">
        <f>(((AQ66-labtown_av20!AQ66)/labtown_av20!AQ66)/10)*100</f>
        <v>7.1950914068302202E-2</v>
      </c>
      <c r="AZ66">
        <f>(((AR66-labtown_av20!AR66)/labtown_av20!AR66)/10)*100</f>
        <v>7.1950914068300675E-2</v>
      </c>
      <c r="BA66">
        <f>(((AS66-labtown_av20!AS66)/labtown_av20!AS66)/10)*100</f>
        <v>-0.6558131448522182</v>
      </c>
    </row>
    <row r="67" spans="1:53" x14ac:dyDescent="0.35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2.19937781818741</v>
      </c>
      <c r="K67">
        <v>1.96373019481018</v>
      </c>
      <c r="L67">
        <v>16.5</v>
      </c>
      <c r="M67">
        <v>2.24426307978307</v>
      </c>
      <c r="N67">
        <f t="shared" si="3"/>
        <v>-1.6419683116963077</v>
      </c>
      <c r="O67">
        <f t="shared" si="4"/>
        <v>0.42901584415184613</v>
      </c>
      <c r="P67">
        <f t="shared" si="0"/>
        <v>1.1322072974020188</v>
      </c>
      <c r="Q67">
        <f t="shared" si="1"/>
        <v>-0.69637301948101804</v>
      </c>
      <c r="R67">
        <f t="shared" si="2"/>
        <v>-1.1393048045329306</v>
      </c>
      <c r="S67">
        <f t="shared" si="20"/>
        <v>0.19359860462206172</v>
      </c>
      <c r="T67">
        <f t="shared" si="20"/>
        <v>1.5357453667873742</v>
      </c>
      <c r="U67">
        <f t="shared" si="20"/>
        <v>3.1024970814963559</v>
      </c>
      <c r="V67">
        <f t="shared" si="20"/>
        <v>0.49838967925355443</v>
      </c>
      <c r="W67">
        <f t="shared" si="20"/>
        <v>0.32004143585221029</v>
      </c>
      <c r="X67">
        <f t="shared" si="6"/>
        <v>5.650272168011556</v>
      </c>
      <c r="Y67">
        <f t="shared" si="7"/>
        <v>1.7317037153276273</v>
      </c>
      <c r="Z67">
        <f t="shared" si="8"/>
        <v>3.4263589233471024E-2</v>
      </c>
      <c r="AA67">
        <f t="shared" si="8"/>
        <v>0.27180024627518673</v>
      </c>
      <c r="AB67">
        <f t="shared" si="9"/>
        <v>0.54908807739578092</v>
      </c>
      <c r="AC67">
        <f t="shared" si="9"/>
        <v>8.8206313684345533E-2</v>
      </c>
      <c r="AD67">
        <f t="shared" si="9"/>
        <v>5.6641773411215922E-2</v>
      </c>
      <c r="AE67">
        <f t="shared" si="15"/>
        <v>1.0000000000000002</v>
      </c>
      <c r="AF67" s="17">
        <f t="shared" si="10"/>
        <v>9.3885152670662713</v>
      </c>
      <c r="AG67">
        <f t="shared" si="17"/>
        <v>40163.257647466438</v>
      </c>
      <c r="AH67">
        <f t="shared" si="22"/>
        <v>0.10265227294199497</v>
      </c>
      <c r="AI67">
        <f t="shared" si="21"/>
        <v>3.5172353139666678E-3</v>
      </c>
      <c r="AJ67">
        <f t="shared" si="21"/>
        <v>2.7900913066341921E-2</v>
      </c>
      <c r="AK67">
        <f t="shared" si="21"/>
        <v>5.6365139190026961E-2</v>
      </c>
      <c r="AL67">
        <f t="shared" si="21"/>
        <v>9.0545785875326638E-3</v>
      </c>
      <c r="AM67">
        <f t="shared" si="21"/>
        <v>5.8144067841267707E-3</v>
      </c>
      <c r="AO67" s="32">
        <f t="shared" si="13"/>
        <v>15.236130508534696</v>
      </c>
      <c r="AP67">
        <f t="shared" si="16"/>
        <v>120.86252833241487</v>
      </c>
      <c r="AQ67">
        <f t="shared" si="14"/>
        <v>244.16524348564329</v>
      </c>
      <c r="AR67">
        <f t="shared" si="14"/>
        <v>39.223062645713789</v>
      </c>
      <c r="AS67" s="33">
        <f t="shared" si="14"/>
        <v>25.187129288985794</v>
      </c>
      <c r="AW67">
        <f>(((AO67-labtown_av20!AO67)/labtown_av20!AO67)/10)*100</f>
        <v>6.3797491628067832E-2</v>
      </c>
      <c r="AX67">
        <f>(((AP67-labtown_av20!AP67)/labtown_av20!AP67)/10)*100</f>
        <v>6.3797491628066416E-2</v>
      </c>
      <c r="AY67">
        <f>(((AQ67-labtown_av20!AQ67)/labtown_av20!AQ67)/10)*100</f>
        <v>6.3797491628066041E-2</v>
      </c>
      <c r="AZ67">
        <f>(((AR67-labtown_av20!AR67)/labtown_av20!AR67)/10)*100</f>
        <v>6.3797491628066721E-2</v>
      </c>
      <c r="BA67">
        <f>(((AS67-labtown_av20!AS67)/labtown_av20!AS67)/10)*100</f>
        <v>-0.66337742941243227</v>
      </c>
    </row>
    <row r="68" spans="1:53" x14ac:dyDescent="0.35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0.23128248547729199</v>
      </c>
      <c r="K68">
        <v>0.20650221917615399</v>
      </c>
      <c r="L68">
        <v>16.5</v>
      </c>
      <c r="M68">
        <v>0.236002536201319</v>
      </c>
      <c r="N68">
        <f t="shared" si="3"/>
        <v>1.1695964493181537</v>
      </c>
      <c r="O68">
        <f t="shared" si="4"/>
        <v>1.8347982246590768</v>
      </c>
      <c r="P68">
        <f t="shared" si="0"/>
        <v>1.3360457425755661</v>
      </c>
      <c r="Q68">
        <f t="shared" si="1"/>
        <v>-0.52065022191761545</v>
      </c>
      <c r="R68">
        <f t="shared" si="2"/>
        <v>-1.0626107617592224</v>
      </c>
      <c r="S68">
        <f t="shared" si="20"/>
        <v>3.2206926635228599</v>
      </c>
      <c r="T68">
        <f t="shared" si="20"/>
        <v>6.263870123386118</v>
      </c>
      <c r="U68">
        <f t="shared" si="20"/>
        <v>3.8039718424869866</v>
      </c>
      <c r="V68">
        <f t="shared" si="20"/>
        <v>0.59413410333043404</v>
      </c>
      <c r="W68">
        <f t="shared" si="20"/>
        <v>0.34555247645705239</v>
      </c>
      <c r="X68">
        <f t="shared" si="6"/>
        <v>14.228221209183452</v>
      </c>
      <c r="Y68">
        <f t="shared" si="7"/>
        <v>2.6552274014199062</v>
      </c>
      <c r="Z68">
        <f t="shared" si="8"/>
        <v>0.22635947362444003</v>
      </c>
      <c r="AA68">
        <f t="shared" si="8"/>
        <v>0.44024267203149542</v>
      </c>
      <c r="AB68">
        <f t="shared" si="9"/>
        <v>0.26735399924986786</v>
      </c>
      <c r="AC68">
        <f t="shared" si="9"/>
        <v>4.1757440694480952E-2</v>
      </c>
      <c r="AD68">
        <f t="shared" si="9"/>
        <v>2.4286414399715635E-2</v>
      </c>
      <c r="AE68">
        <f t="shared" si="15"/>
        <v>1</v>
      </c>
      <c r="AF68" s="17">
        <f t="shared" si="10"/>
        <v>8.8928132015222179</v>
      </c>
      <c r="AG68">
        <f t="shared" si="17"/>
        <v>46698.736261822094</v>
      </c>
      <c r="AH68">
        <f t="shared" si="22"/>
        <v>0.18416715355747862</v>
      </c>
      <c r="AI68">
        <f t="shared" si="21"/>
        <v>4.1687979938182282E-2</v>
      </c>
      <c r="AJ68">
        <f t="shared" si="21"/>
        <v>8.1078239782579109E-2</v>
      </c>
      <c r="AK68">
        <f t="shared" si="21"/>
        <v>4.9237825034056437E-2</v>
      </c>
      <c r="AL68">
        <f t="shared" si="21"/>
        <v>7.6903489925477797E-3</v>
      </c>
      <c r="AM68">
        <f t="shared" si="21"/>
        <v>4.4727598101129895E-3</v>
      </c>
      <c r="AO68" s="32">
        <f t="shared" si="13"/>
        <v>180.58601323975583</v>
      </c>
      <c r="AP68">
        <f t="shared" si="16"/>
        <v>351.21865114463367</v>
      </c>
      <c r="AQ68">
        <f t="shared" si="14"/>
        <v>213.2907983711863</v>
      </c>
      <c r="AR68">
        <f t="shared" si="14"/>
        <v>33.313426725064069</v>
      </c>
      <c r="AS68" s="33">
        <f t="shared" si="14"/>
        <v>19.375317861048917</v>
      </c>
      <c r="AW68">
        <f>(((AO68-labtown_av20!AO68)/labtown_av20!AO68)/10)*100</f>
        <v>5.4326340032418645E-2</v>
      </c>
      <c r="AX68">
        <f>(((AP68-labtown_av20!AP68)/labtown_av20!AP68)/10)*100</f>
        <v>5.4326340032417021E-2</v>
      </c>
      <c r="AY68">
        <f>(((AQ68-labtown_av20!AQ68)/labtown_av20!AQ68)/10)*100</f>
        <v>5.4326340032418222E-2</v>
      </c>
      <c r="AZ68">
        <f>(((AR68-labtown_av20!AR68)/labtown_av20!AR68)/10)*100</f>
        <v>5.4326340032417951E-2</v>
      </c>
      <c r="BA68">
        <f>(((AS68-labtown_av20!AS68)/labtown_av20!AS68)/10)*100</f>
        <v>-0.6721642286133267</v>
      </c>
    </row>
    <row r="69" spans="1:53" x14ac:dyDescent="0.35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2.19024161693372</v>
      </c>
      <c r="K69">
        <v>1.9555728722622501</v>
      </c>
      <c r="L69">
        <v>16.5</v>
      </c>
      <c r="M69">
        <v>2.23494042544257</v>
      </c>
      <c r="N69">
        <f t="shared" si="3"/>
        <v>-1.6289165956196037</v>
      </c>
      <c r="O69">
        <f t="shared" si="4"/>
        <v>0.43554170219019817</v>
      </c>
      <c r="P69">
        <f t="shared" ref="P69:P132" si="23">$P$2+$J$2*J69+$K$2*K69+$F$2*G69</f>
        <v>1.1331535468175788</v>
      </c>
      <c r="Q69">
        <f t="shared" ref="Q69:Q132" si="24">$Q$2+$K$3*K69</f>
        <v>-0.69555728722622501</v>
      </c>
      <c r="R69">
        <f t="shared" ref="R69:R132" si="25">$R$2+$L$2*L69+$M$2*M69+$I$2*I69</f>
        <v>-1.174431801602146</v>
      </c>
      <c r="S69">
        <f t="shared" si="20"/>
        <v>0.19614196011494825</v>
      </c>
      <c r="T69">
        <f t="shared" si="20"/>
        <v>1.5458001955430394</v>
      </c>
      <c r="U69">
        <f t="shared" si="20"/>
        <v>3.1054342069539671</v>
      </c>
      <c r="V69">
        <f t="shared" si="20"/>
        <v>0.49879639765448347</v>
      </c>
      <c r="W69">
        <f t="shared" si="20"/>
        <v>0.30899449999796275</v>
      </c>
      <c r="X69">
        <f t="shared" si="6"/>
        <v>5.6551672602644008</v>
      </c>
      <c r="Y69">
        <f t="shared" si="7"/>
        <v>1.7325696865425995</v>
      </c>
      <c r="Z69">
        <f t="shared" si="8"/>
        <v>3.4683670895664695E-2</v>
      </c>
      <c r="AA69">
        <f t="shared" si="8"/>
        <v>0.27334296660056123</v>
      </c>
      <c r="AB69">
        <f t="shared" si="9"/>
        <v>0.54913215896796941</v>
      </c>
      <c r="AC69">
        <f t="shared" si="9"/>
        <v>8.8201882402177231E-2</v>
      </c>
      <c r="AD69">
        <f t="shared" si="9"/>
        <v>5.4639321133627454E-2</v>
      </c>
      <c r="AE69">
        <f t="shared" si="15"/>
        <v>1</v>
      </c>
      <c r="AF69" s="17">
        <f t="shared" si="10"/>
        <v>9.595459734844523</v>
      </c>
      <c r="AG69">
        <f t="shared" si="17"/>
        <v>49427.316474812666</v>
      </c>
      <c r="AH69">
        <f t="shared" si="22"/>
        <v>9.5482188606859919E-2</v>
      </c>
      <c r="AI69">
        <f t="shared" si="21"/>
        <v>3.3116728060381146E-3</v>
      </c>
      <c r="AJ69">
        <f t="shared" si="21"/>
        <v>2.6099384691313399E-2</v>
      </c>
      <c r="AK69">
        <f t="shared" si="21"/>
        <v>5.2432340372671839E-2</v>
      </c>
      <c r="AL69">
        <f t="shared" si="21"/>
        <v>8.4217087710047652E-3</v>
      </c>
      <c r="AM69">
        <f t="shared" si="21"/>
        <v>5.2170819658318036E-3</v>
      </c>
      <c r="AO69" s="32">
        <f t="shared" si="13"/>
        <v>14.345664867517078</v>
      </c>
      <c r="AP69">
        <f t="shared" si="16"/>
        <v>113.05858034867666</v>
      </c>
      <c r="AQ69">
        <f t="shared" si="14"/>
        <v>227.12895483953156</v>
      </c>
      <c r="AR69">
        <f t="shared" si="14"/>
        <v>36.481566482166841</v>
      </c>
      <c r="AS69" s="33">
        <f t="shared" si="14"/>
        <v>22.599608672611378</v>
      </c>
      <c r="AW69">
        <f>(((AO69-labtown_av20!AO69)/labtown_av20!AO69)/10)*100</f>
        <v>6.2161773813051407E-2</v>
      </c>
      <c r="AX69">
        <f>(((AP69-labtown_av20!AP69)/labtown_av20!AP69)/10)*100</f>
        <v>6.2161773813053663E-2</v>
      </c>
      <c r="AY69">
        <f>(((AQ69-labtown_av20!AQ69)/labtown_av20!AQ69)/10)*100</f>
        <v>6.2161773813052004E-2</v>
      </c>
      <c r="AZ69">
        <f>(((AR69-labtown_av20!AR69)/labtown_av20!AR69)/10)*100</f>
        <v>6.2161773813052573E-2</v>
      </c>
      <c r="BA69">
        <f>(((AS69-labtown_av20!AS69)/labtown_av20!AS69)/10)*100</f>
        <v>-0.66489495596078141</v>
      </c>
    </row>
    <row r="70" spans="1:53" x14ac:dyDescent="0.35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3.8667902926070501</v>
      </c>
      <c r="K70">
        <v>3.4524913326848701</v>
      </c>
      <c r="L70">
        <v>16.5</v>
      </c>
      <c r="M70">
        <v>3.9457043802112799</v>
      </c>
      <c r="N70">
        <f t="shared" ref="N70:N133" si="26">$N$2+$G$2*60*H70/$N$3</f>
        <v>-4.0239861322957919</v>
      </c>
      <c r="O70">
        <f t="shared" ref="O70:O133" si="27">$O$2+$H$2*60*H70/$O$3</f>
        <v>-0.76199306614789597</v>
      </c>
      <c r="P70">
        <f t="shared" si="23"/>
        <v>0.95951100540855527</v>
      </c>
      <c r="Q70">
        <f t="shared" si="24"/>
        <v>-0.84524913326848705</v>
      </c>
      <c r="R70">
        <f t="shared" si="25"/>
        <v>-1.2434409488474207</v>
      </c>
      <c r="S70">
        <f t="shared" si="20"/>
        <v>1.7881544486407715E-2</v>
      </c>
      <c r="T70">
        <f t="shared" si="20"/>
        <v>0.46673526512758007</v>
      </c>
      <c r="U70">
        <f t="shared" si="20"/>
        <v>2.6104196801710575</v>
      </c>
      <c r="V70">
        <f t="shared" si="20"/>
        <v>0.42945035451172953</v>
      </c>
      <c r="W70">
        <f t="shared" si="20"/>
        <v>0.28839017285781143</v>
      </c>
      <c r="X70">
        <f t="shared" ref="X70:X133" si="28">SUM(S70:W70)</f>
        <v>3.812877017154586</v>
      </c>
      <c r="Y70">
        <f t="shared" ref="Y70:Y133" si="29">LN(X70)</f>
        <v>1.3383840267897267</v>
      </c>
      <c r="Z70">
        <f t="shared" ref="Z70:AD120" si="30">S70/$X70</f>
        <v>4.6897774058687249E-3</v>
      </c>
      <c r="AA70">
        <f t="shared" si="30"/>
        <v>0.12241025950422285</v>
      </c>
      <c r="AB70">
        <f t="shared" si="30"/>
        <v>0.68463254084159275</v>
      </c>
      <c r="AC70">
        <f t="shared" si="30"/>
        <v>0.11263157782943993</v>
      </c>
      <c r="AD70">
        <f t="shared" si="30"/>
        <v>7.5635844418875775E-2</v>
      </c>
      <c r="AE70">
        <f t="shared" si="15"/>
        <v>1</v>
      </c>
      <c r="AF70" s="17">
        <f t="shared" ref="AF70:AF133" si="31">$E$2*LN(F70+0.15*E70)</f>
        <v>9.2076776615028511</v>
      </c>
      <c r="AG70">
        <f t="shared" si="17"/>
        <v>25451.920485606763</v>
      </c>
      <c r="AH70">
        <f t="shared" si="22"/>
        <v>6.7618597465383276E-2</v>
      </c>
      <c r="AI70">
        <f t="shared" si="21"/>
        <v>3.1711617060968674E-4</v>
      </c>
      <c r="AJ70">
        <f t="shared" si="21"/>
        <v>8.2772100630491528E-3</v>
      </c>
      <c r="AK70">
        <f t="shared" si="21"/>
        <v>4.6293892190870232E-2</v>
      </c>
      <c r="AL70">
        <f t="shared" si="21"/>
        <v>7.6159893231398865E-3</v>
      </c>
      <c r="AM70">
        <f t="shared" si="21"/>
        <v>5.1143897177143172E-3</v>
      </c>
      <c r="AO70" s="32">
        <f t="shared" ref="AO70:AS121" si="32">AI70*$C70*0.5</f>
        <v>1.373699207041946</v>
      </c>
      <c r="AP70">
        <f t="shared" si="16"/>
        <v>35.855619971285421</v>
      </c>
      <c r="AQ70">
        <f t="shared" si="16"/>
        <v>200.53812730905</v>
      </c>
      <c r="AR70">
        <f t="shared" si="16"/>
        <v>32.991311902899255</v>
      </c>
      <c r="AS70" s="33">
        <f t="shared" si="16"/>
        <v>22.154761411946215</v>
      </c>
      <c r="AW70">
        <f>(((AO70-labtown_av20!AO70)/labtown_av20!AO70)/10)*100</f>
        <v>6.5062684738259935E-2</v>
      </c>
      <c r="AX70">
        <f>(((AP70-labtown_av20!AP70)/labtown_av20!AP70)/10)*100</f>
        <v>6.5062684738259796E-2</v>
      </c>
      <c r="AY70">
        <f>(((AQ70-labtown_av20!AQ70)/labtown_av20!AQ70)/10)*100</f>
        <v>6.5062684738256049E-2</v>
      </c>
      <c r="AZ70">
        <f>(((AR70-labtown_av20!AR70)/labtown_av20!AR70)/10)*100</f>
        <v>6.5062684738257937E-2</v>
      </c>
      <c r="BA70">
        <f>(((AS70-labtown_av20!AS70)/labtown_av20!AS70)/10)*100</f>
        <v>-0.66220365474550613</v>
      </c>
    </row>
    <row r="71" spans="1:53" x14ac:dyDescent="0.35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6.2685169611910796</v>
      </c>
      <c r="K71">
        <v>5.5968901439206196</v>
      </c>
      <c r="L71">
        <v>16.5</v>
      </c>
      <c r="M71">
        <v>6.3964458787664196</v>
      </c>
      <c r="N71">
        <f t="shared" si="26"/>
        <v>-7.4550242302729668</v>
      </c>
      <c r="O71">
        <f t="shared" si="27"/>
        <v>-2.4775121151364834</v>
      </c>
      <c r="P71">
        <f t="shared" si="23"/>
        <v>0.71076074330520878</v>
      </c>
      <c r="Q71">
        <f t="shared" si="24"/>
        <v>-1.0596890143920619</v>
      </c>
      <c r="R71">
        <f t="shared" si="25"/>
        <v>-1.3649463250942149</v>
      </c>
      <c r="S71">
        <f t="shared" si="20"/>
        <v>5.785276420021845E-4</v>
      </c>
      <c r="T71">
        <f t="shared" si="20"/>
        <v>8.3951828477952961E-2</v>
      </c>
      <c r="U71">
        <f t="shared" si="20"/>
        <v>2.0355391925951603</v>
      </c>
      <c r="V71">
        <f t="shared" si="20"/>
        <v>0.34656356985581899</v>
      </c>
      <c r="W71">
        <f t="shared" si="20"/>
        <v>0.25539438388968255</v>
      </c>
      <c r="X71">
        <f t="shared" si="28"/>
        <v>2.7220275024606173</v>
      </c>
      <c r="Y71">
        <f t="shared" si="29"/>
        <v>1.0013770079477458</v>
      </c>
      <c r="Z71">
        <f t="shared" si="30"/>
        <v>2.1253556089320032E-4</v>
      </c>
      <c r="AA71">
        <f t="shared" si="30"/>
        <v>3.0841653290447454E-2</v>
      </c>
      <c r="AB71">
        <f t="shared" si="30"/>
        <v>0.74780258125794252</v>
      </c>
      <c r="AC71">
        <f t="shared" si="30"/>
        <v>0.12731817350946589</v>
      </c>
      <c r="AD71">
        <f t="shared" si="30"/>
        <v>9.3825056381250743E-2</v>
      </c>
      <c r="AE71">
        <f t="shared" ref="AE71:AE134" si="33">SUM(Z71:AD71)</f>
        <v>0.99999999999999989</v>
      </c>
      <c r="AF71" s="17">
        <f t="shared" si="31"/>
        <v>9.0136626232282975</v>
      </c>
      <c r="AG71">
        <f t="shared" si="17"/>
        <v>16558.031147166654</v>
      </c>
      <c r="AH71">
        <f t="shared" si="22"/>
        <v>5.3288128431853203E-2</v>
      </c>
      <c r="AI71">
        <f t="shared" si="21"/>
        <v>1.1325622265212816E-5</v>
      </c>
      <c r="AJ71">
        <f t="shared" si="21"/>
        <v>1.643493981592052E-3</v>
      </c>
      <c r="AK71">
        <f t="shared" si="21"/>
        <v>3.9848999991744585E-2</v>
      </c>
      <c r="AL71">
        <f t="shared" si="21"/>
        <v>6.7845471816813888E-3</v>
      </c>
      <c r="AM71">
        <f t="shared" si="21"/>
        <v>4.9997616545699574E-3</v>
      </c>
      <c r="AO71" s="32">
        <f t="shared" si="32"/>
        <v>4.9060879787579698E-2</v>
      </c>
      <c r="AP71">
        <f t="shared" si="32"/>
        <v>7.1193669340501593</v>
      </c>
      <c r="AQ71">
        <f t="shared" si="32"/>
        <v>172.61983072269709</v>
      </c>
      <c r="AR71">
        <f t="shared" si="32"/>
        <v>29.389630512048395</v>
      </c>
      <c r="AS71" s="33">
        <f t="shared" si="32"/>
        <v>21.658210008895967</v>
      </c>
      <c r="AW71">
        <f>(((AO71-labtown_av20!AO71)/labtown_av20!AO71)/10)*100</f>
        <v>7.0194467959500101E-2</v>
      </c>
      <c r="AX71">
        <f>(((AP71-labtown_av20!AP71)/labtown_av20!AP71)/10)*100</f>
        <v>7.0194467959501489E-2</v>
      </c>
      <c r="AY71">
        <f>(((AQ71-labtown_av20!AQ71)/labtown_av20!AQ71)/10)*100</f>
        <v>7.0194467959499462E-2</v>
      </c>
      <c r="AZ71">
        <f>(((AR71-labtown_av20!AR71)/labtown_av20!AR71)/10)*100</f>
        <v>7.0194467959498422E-2</v>
      </c>
      <c r="BA71">
        <f>(((AS71-labtown_av20!AS71)/labtown_av20!AS71)/10)*100</f>
        <v>-0.6574426762887472</v>
      </c>
    </row>
    <row r="72" spans="1:53" x14ac:dyDescent="0.35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7.5656461934492096</v>
      </c>
      <c r="K72">
        <v>6.7550412441510899</v>
      </c>
      <c r="L72">
        <v>16.5</v>
      </c>
      <c r="M72">
        <v>7.7200471361726697</v>
      </c>
      <c r="N72">
        <f t="shared" si="26"/>
        <v>-9.3080659906417651</v>
      </c>
      <c r="O72">
        <f t="shared" si="27"/>
        <v>-3.4040329953208825</v>
      </c>
      <c r="P72">
        <f t="shared" si="23"/>
        <v>0.57641521567847409</v>
      </c>
      <c r="Q72">
        <f t="shared" si="24"/>
        <v>-1.175504124415109</v>
      </c>
      <c r="R72">
        <f t="shared" si="25"/>
        <v>-1.4279463289822198</v>
      </c>
      <c r="S72">
        <f t="shared" si="20"/>
        <v>9.0689770542168712E-5</v>
      </c>
      <c r="T72">
        <f t="shared" si="20"/>
        <v>3.3238946763210687E-2</v>
      </c>
      <c r="U72">
        <f t="shared" si="20"/>
        <v>1.7796473303882283</v>
      </c>
      <c r="V72">
        <f t="shared" si="20"/>
        <v>0.3086633357357646</v>
      </c>
      <c r="W72">
        <f t="shared" si="20"/>
        <v>0.2398008890377275</v>
      </c>
      <c r="X72">
        <f t="shared" si="28"/>
        <v>2.3614411916954734</v>
      </c>
      <c r="Y72">
        <f t="shared" si="29"/>
        <v>0.85927210709898971</v>
      </c>
      <c r="Z72">
        <f t="shared" si="30"/>
        <v>3.8404416278118299E-5</v>
      </c>
      <c r="AA72">
        <f t="shared" si="30"/>
        <v>1.4075703803297217E-2</v>
      </c>
      <c r="AB72">
        <f t="shared" si="30"/>
        <v>0.75362763072260663</v>
      </c>
      <c r="AC72">
        <f t="shared" si="30"/>
        <v>0.13070972794971436</v>
      </c>
      <c r="AD72">
        <f t="shared" si="30"/>
        <v>0.10154853310810365</v>
      </c>
      <c r="AE72">
        <f t="shared" si="33"/>
        <v>1</v>
      </c>
      <c r="AF72" s="17">
        <f t="shared" si="31"/>
        <v>9.1967088629451759</v>
      </c>
      <c r="AG72">
        <f t="shared" si="17"/>
        <v>18001.301465699089</v>
      </c>
      <c r="AH72">
        <f t="shared" si="22"/>
        <v>4.8360397332401391E-2</v>
      </c>
      <c r="AI72">
        <f t="shared" si="21"/>
        <v>1.8572528305287448E-6</v>
      </c>
      <c r="AJ72">
        <f t="shared" si="21"/>
        <v>6.8070662866064687E-4</v>
      </c>
      <c r="AK72">
        <f t="shared" si="21"/>
        <v>3.6445731662421529E-2</v>
      </c>
      <c r="AL72">
        <f t="shared" si="21"/>
        <v>6.3211743788582778E-3</v>
      </c>
      <c r="AM72">
        <f t="shared" si="21"/>
        <v>4.9109274096304101E-3</v>
      </c>
      <c r="AO72" s="32">
        <f t="shared" si="32"/>
        <v>8.0453378825450974E-3</v>
      </c>
      <c r="AP72">
        <f t="shared" si="32"/>
        <v>2.9487179862872739</v>
      </c>
      <c r="AQ72">
        <f t="shared" si="32"/>
        <v>157.87738792530274</v>
      </c>
      <c r="AR72">
        <f t="shared" si="32"/>
        <v>27.382369732570922</v>
      </c>
      <c r="AS72" s="33">
        <f t="shared" si="32"/>
        <v>21.273393518469106</v>
      </c>
      <c r="AW72">
        <f>(((AO72-labtown_av20!AO72)/labtown_av20!AO72)/10)*100</f>
        <v>7.27544364656212E-2</v>
      </c>
      <c r="AX72">
        <f>(((AP72-labtown_av20!AP72)/labtown_av20!AP72)/10)*100</f>
        <v>7.2754436465621783E-2</v>
      </c>
      <c r="AY72">
        <f>(((AQ72-labtown_av20!AQ72)/labtown_av20!AQ72)/10)*100</f>
        <v>7.2754436465620242E-2</v>
      </c>
      <c r="AZ72">
        <f>(((AR72-labtown_av20!AR72)/labtown_av20!AR72)/10)*100</f>
        <v>7.2754436465619285E-2</v>
      </c>
      <c r="BA72">
        <f>(((AS72-labtown_av20!AS72)/labtown_av20!AS72)/10)*100</f>
        <v>-0.65506768218198619</v>
      </c>
    </row>
    <row r="73" spans="1:53" x14ac:dyDescent="0.35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9.6110779756359097</v>
      </c>
      <c r="K73">
        <v>8.5813196211034892</v>
      </c>
      <c r="L73">
        <v>16.5</v>
      </c>
      <c r="M73">
        <v>9.8072224241183008</v>
      </c>
      <c r="N73">
        <f t="shared" si="26"/>
        <v>-12.230111393765519</v>
      </c>
      <c r="O73">
        <f t="shared" si="27"/>
        <v>-4.8650556968827594</v>
      </c>
      <c r="P73">
        <f t="shared" si="23"/>
        <v>0.36456692395199514</v>
      </c>
      <c r="Q73">
        <f t="shared" si="24"/>
        <v>-1.3581319621103489</v>
      </c>
      <c r="R73">
        <f t="shared" si="25"/>
        <v>-1.5576523997303751</v>
      </c>
      <c r="S73">
        <f t="shared" si="20"/>
        <v>4.8812394057118216E-6</v>
      </c>
      <c r="T73">
        <f t="shared" si="20"/>
        <v>7.7113986786336028E-3</v>
      </c>
      <c r="U73">
        <f t="shared" si="20"/>
        <v>1.4398902911036773</v>
      </c>
      <c r="V73">
        <f t="shared" si="20"/>
        <v>0.25714067710597283</v>
      </c>
      <c r="W73">
        <f t="shared" si="20"/>
        <v>0.21062996620536595</v>
      </c>
      <c r="X73">
        <f t="shared" si="28"/>
        <v>1.9153772143330552</v>
      </c>
      <c r="Y73">
        <f t="shared" si="29"/>
        <v>0.64991458199883734</v>
      </c>
      <c r="Z73">
        <f t="shared" si="30"/>
        <v>2.5484480911565483E-6</v>
      </c>
      <c r="AA73">
        <f t="shared" si="30"/>
        <v>4.0260469953010032E-3</v>
      </c>
      <c r="AB73">
        <f t="shared" si="30"/>
        <v>0.75175285595378394</v>
      </c>
      <c r="AC73">
        <f t="shared" si="30"/>
        <v>0.134250671450903</v>
      </c>
      <c r="AD73">
        <f t="shared" si="30"/>
        <v>0.10996787715192094</v>
      </c>
      <c r="AE73">
        <f t="shared" si="33"/>
        <v>1</v>
      </c>
      <c r="AF73" s="17">
        <f t="shared" si="31"/>
        <v>8.82715987268476</v>
      </c>
      <c r="AG73">
        <f t="shared" ref="AG73:AG136" si="34">EXP(AF73+$D$2*Y73)</f>
        <v>10743.971441206055</v>
      </c>
      <c r="AH73">
        <f t="shared" si="22"/>
        <v>4.0413924767232809E-2</v>
      </c>
      <c r="AI73">
        <f t="shared" si="21"/>
        <v>1.029927894291988E-7</v>
      </c>
      <c r="AJ73">
        <f t="shared" si="21"/>
        <v>1.6270836037743844E-4</v>
      </c>
      <c r="AK73">
        <f t="shared" si="21"/>
        <v>3.0381283364068628E-2</v>
      </c>
      <c r="AL73">
        <f t="shared" si="21"/>
        <v>5.4255965359672831E-3</v>
      </c>
      <c r="AM73">
        <f t="shared" si="21"/>
        <v>4.4442335140300326E-3</v>
      </c>
      <c r="AO73" s="32">
        <f t="shared" si="32"/>
        <v>4.4614916009460284E-4</v>
      </c>
      <c r="AP73">
        <f t="shared" si="32"/>
        <v>0.70482796635648737</v>
      </c>
      <c r="AQ73">
        <f t="shared" si="32"/>
        <v>131.60711667871945</v>
      </c>
      <c r="AR73">
        <f t="shared" si="32"/>
        <v>23.502862199863234</v>
      </c>
      <c r="AS73" s="33">
        <f t="shared" si="32"/>
        <v>19.251746268235905</v>
      </c>
      <c r="AW73">
        <f>(((AO73-labtown_av20!AO73)/labtown_av20!AO73)/10)*100</f>
        <v>7.3462536717867524E-2</v>
      </c>
      <c r="AX73">
        <f>(((AP73-labtown_av20!AP73)/labtown_av20!AP73)/10)*100</f>
        <v>7.3462536717866969E-2</v>
      </c>
      <c r="AY73">
        <f>(((AQ73-labtown_av20!AQ73)/labtown_av20!AQ73)/10)*100</f>
        <v>7.3462536717869995E-2</v>
      </c>
      <c r="AZ73">
        <f>(((AR73-labtown_av20!AR73)/labtown_av20!AR73)/10)*100</f>
        <v>7.3462536717866622E-2</v>
      </c>
      <c r="BA73">
        <f>(((AS73-labtown_av20!AS73)/labtown_av20!AS73)/10)*100</f>
        <v>-0.65441074678529665</v>
      </c>
    </row>
    <row r="74" spans="1:53" x14ac:dyDescent="0.35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11.9990324096433</v>
      </c>
      <c r="K74">
        <v>10.7134217943244</v>
      </c>
      <c r="L74">
        <v>16.5</v>
      </c>
      <c r="M74">
        <v>12.243910622085</v>
      </c>
      <c r="N74">
        <f t="shared" si="26"/>
        <v>-15.641474870918998</v>
      </c>
      <c r="O74">
        <f t="shared" si="27"/>
        <v>-6.570737435459499</v>
      </c>
      <c r="P74">
        <f t="shared" si="23"/>
        <v>0.11724307185837091</v>
      </c>
      <c r="Q74">
        <f t="shared" si="24"/>
        <v>-1.57134217943244</v>
      </c>
      <c r="R74">
        <f t="shared" si="25"/>
        <v>-1.6674664006178843</v>
      </c>
      <c r="S74">
        <f t="shared" si="20"/>
        <v>1.6106225480102512E-7</v>
      </c>
      <c r="T74">
        <f t="shared" si="20"/>
        <v>1.400764058080722E-3</v>
      </c>
      <c r="U74">
        <f t="shared" si="20"/>
        <v>1.1243927047007294</v>
      </c>
      <c r="V74">
        <f t="shared" si="20"/>
        <v>0.20776613569947547</v>
      </c>
      <c r="W74">
        <f t="shared" si="20"/>
        <v>0.18872461298931734</v>
      </c>
      <c r="X74">
        <f t="shared" si="28"/>
        <v>1.5222843785098579</v>
      </c>
      <c r="Y74">
        <f t="shared" si="29"/>
        <v>0.42021208726194886</v>
      </c>
      <c r="Z74">
        <f t="shared" si="30"/>
        <v>1.0580300046085124E-7</v>
      </c>
      <c r="AA74">
        <f t="shared" si="30"/>
        <v>9.201723921334E-4</v>
      </c>
      <c r="AB74">
        <f t="shared" si="30"/>
        <v>0.73862198191994921</v>
      </c>
      <c r="AC74">
        <f t="shared" si="30"/>
        <v>0.13648312932361215</v>
      </c>
      <c r="AD74">
        <f t="shared" si="30"/>
        <v>0.12397461056130467</v>
      </c>
      <c r="AE74">
        <f t="shared" si="33"/>
        <v>0.99999999999999989</v>
      </c>
      <c r="AF74" s="17">
        <f t="shared" si="31"/>
        <v>9.4782276004781938</v>
      </c>
      <c r="AG74">
        <f t="shared" si="34"/>
        <v>17542.399559565514</v>
      </c>
      <c r="AH74">
        <f t="shared" si="22"/>
        <v>3.4731900706783898E-2</v>
      </c>
      <c r="AI74">
        <f t="shared" si="21"/>
        <v>3.6747393064860963E-9</v>
      </c>
      <c r="AJ74">
        <f t="shared" si="21"/>
        <v>3.1959336156701064E-5</v>
      </c>
      <c r="AK74">
        <f t="shared" si="21"/>
        <v>2.5653745335891608E-2</v>
      </c>
      <c r="AL74">
        <f t="shared" si="21"/>
        <v>4.7403184958188429E-3</v>
      </c>
      <c r="AM74">
        <f t="shared" si="21"/>
        <v>4.3058738641774362E-3</v>
      </c>
      <c r="AO74" s="32">
        <f t="shared" si="32"/>
        <v>1.5918413941807432E-5</v>
      </c>
      <c r="AP74">
        <f t="shared" si="32"/>
        <v>0.13844300229673051</v>
      </c>
      <c r="AQ74">
        <f t="shared" si="32"/>
        <v>111.1281381766719</v>
      </c>
      <c r="AR74">
        <f t="shared" si="32"/>
        <v>20.534341551593222</v>
      </c>
      <c r="AS74" s="33">
        <f t="shared" si="32"/>
        <v>18.652393226971263</v>
      </c>
      <c r="AW74">
        <f>(((AO74-labtown_av20!AO74)/labtown_av20!AO74)/10)*100</f>
        <v>7.7001925710951463E-2</v>
      </c>
      <c r="AX74">
        <f>(((AP74-labtown_av20!AP74)/labtown_av20!AP74)/10)*100</f>
        <v>7.7001925710948424E-2</v>
      </c>
      <c r="AY74">
        <f>(((AQ74-labtown_av20!AQ74)/labtown_av20!AQ74)/10)*100</f>
        <v>7.7001925710949048E-2</v>
      </c>
      <c r="AZ74">
        <f>(((AR74-labtown_av20!AR74)/labtown_av20!AR74)/10)*100</f>
        <v>7.7001925710952004E-2</v>
      </c>
      <c r="BA74">
        <f>(((AS74-labtown_av20!AS74)/labtown_av20!AS74)/10)*100</f>
        <v>-0.65112710170138111</v>
      </c>
    </row>
    <row r="75" spans="1:53" x14ac:dyDescent="0.35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13.9505690471244</v>
      </c>
      <c r="K75">
        <v>12.4558652206468</v>
      </c>
      <c r="L75">
        <v>18.268602323615273</v>
      </c>
      <c r="M75">
        <v>14.235274537882001</v>
      </c>
      <c r="N75">
        <f t="shared" si="26"/>
        <v>-18.429384353034838</v>
      </c>
      <c r="O75">
        <f t="shared" si="27"/>
        <v>-7.9646921765174188</v>
      </c>
      <c r="P75">
        <f t="shared" si="23"/>
        <v>-8.4880365595028096E-2</v>
      </c>
      <c r="Q75">
        <f t="shared" si="24"/>
        <v>-1.74558652206468</v>
      </c>
      <c r="R75">
        <f t="shared" si="25"/>
        <v>-1.8303753751224043</v>
      </c>
      <c r="S75">
        <f t="shared" si="20"/>
        <v>9.9133415767460378E-9</v>
      </c>
      <c r="T75">
        <f t="shared" si="20"/>
        <v>3.4751866696495495E-4</v>
      </c>
      <c r="U75">
        <f t="shared" si="20"/>
        <v>0.9186221766453766</v>
      </c>
      <c r="V75">
        <f t="shared" si="20"/>
        <v>0.17454258586107216</v>
      </c>
      <c r="W75">
        <f t="shared" si="20"/>
        <v>0.16035336381277565</v>
      </c>
      <c r="X75">
        <f t="shared" si="28"/>
        <v>1.2538656548995308</v>
      </c>
      <c r="Y75">
        <f t="shared" si="29"/>
        <v>0.22623130321758933</v>
      </c>
      <c r="Z75">
        <f t="shared" si="30"/>
        <v>7.9062230774160318E-9</v>
      </c>
      <c r="AA75">
        <f t="shared" si="30"/>
        <v>2.7715781639525071E-4</v>
      </c>
      <c r="AB75">
        <f t="shared" si="30"/>
        <v>0.73263205914909879</v>
      </c>
      <c r="AC75">
        <f t="shared" si="30"/>
        <v>0.13920357829328839</v>
      </c>
      <c r="AD75">
        <f t="shared" si="30"/>
        <v>0.12788719683499455</v>
      </c>
      <c r="AE75">
        <f t="shared" si="33"/>
        <v>1.0000000000000002</v>
      </c>
      <c r="AF75" s="17">
        <f t="shared" si="31"/>
        <v>9.2739023690630891</v>
      </c>
      <c r="AG75">
        <f t="shared" si="34"/>
        <v>12484.763768574994</v>
      </c>
      <c r="AH75">
        <f t="shared" si="22"/>
        <v>3.0702107208589225E-2</v>
      </c>
      <c r="AI75">
        <f t="shared" si="21"/>
        <v>2.4273770853784925E-10</v>
      </c>
      <c r="AJ75">
        <f t="shared" si="21"/>
        <v>8.509328992665475E-6</v>
      </c>
      <c r="AK75">
        <f t="shared" si="21"/>
        <v>2.2493348024445112E-2</v>
      </c>
      <c r="AL75">
        <f t="shared" si="21"/>
        <v>4.273843184579784E-3</v>
      </c>
      <c r="AM75">
        <f t="shared" si="21"/>
        <v>3.9264064278339552E-3</v>
      </c>
      <c r="AO75" s="32">
        <f t="shared" si="32"/>
        <v>1.0515029779040757E-6</v>
      </c>
      <c r="AP75">
        <f t="shared" si="32"/>
        <v>3.6861124007677902E-2</v>
      </c>
      <c r="AQ75">
        <f t="shared" si="32"/>
        <v>97.437775833040163</v>
      </c>
      <c r="AR75">
        <f t="shared" si="32"/>
        <v>18.513641175697074</v>
      </c>
      <c r="AS75" s="33">
        <f t="shared" si="32"/>
        <v>17.008597783171979</v>
      </c>
      <c r="AW75">
        <f>(((AO75-labtown_av20!AO75)/labtown_av20!AO75)/10)*100</f>
        <v>8.237438733154176E-2</v>
      </c>
      <c r="AX75">
        <f>(((AP75-labtown_av20!AP75)/labtown_av20!AP75)/10)*100</f>
        <v>8.2374387331540511E-2</v>
      </c>
      <c r="AY75">
        <f>(((AQ75-labtown_av20!AQ75)/labtown_av20!AQ75)/10)*100</f>
        <v>8.2374387331540469E-2</v>
      </c>
      <c r="AZ75">
        <f>(((AR75-labtown_av20!AR75)/labtown_av20!AR75)/10)*100</f>
        <v>8.2374387331540788E-2</v>
      </c>
      <c r="BA75">
        <f>(((AS75-labtown_av20!AS75)/labtown_av20!AS75)/10)*100</f>
        <v>-0.72103799407370861</v>
      </c>
    </row>
    <row r="76" spans="1:53" x14ac:dyDescent="0.35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14.961418682672701</v>
      </c>
      <c r="K76">
        <v>13.3584095381007</v>
      </c>
      <c r="L76">
        <v>19.592333989214254</v>
      </c>
      <c r="M76">
        <v>15.266753757829299</v>
      </c>
      <c r="N76">
        <f t="shared" si="26"/>
        <v>-19.873455260960998</v>
      </c>
      <c r="O76">
        <f t="shared" si="27"/>
        <v>-8.6867276304804992</v>
      </c>
      <c r="P76">
        <f t="shared" si="23"/>
        <v>-0.18957550641967724</v>
      </c>
      <c r="Q76">
        <f t="shared" si="24"/>
        <v>-1.8358409538100702</v>
      </c>
      <c r="R76">
        <f t="shared" si="25"/>
        <v>-1.9640372033569693</v>
      </c>
      <c r="S76">
        <f t="shared" si="20"/>
        <v>2.3392037085989018E-9</v>
      </c>
      <c r="T76">
        <f t="shared" si="20"/>
        <v>1.6881153708458817E-4</v>
      </c>
      <c r="U76">
        <f t="shared" si="20"/>
        <v>0.82731024730432201</v>
      </c>
      <c r="V76">
        <f t="shared" si="20"/>
        <v>0.15947933060944822</v>
      </c>
      <c r="W76">
        <f t="shared" si="20"/>
        <v>0.14029089321447105</v>
      </c>
      <c r="X76">
        <f t="shared" si="28"/>
        <v>1.1272492850045295</v>
      </c>
      <c r="Y76">
        <f t="shared" si="29"/>
        <v>0.11978040403589192</v>
      </c>
      <c r="Z76">
        <f t="shared" si="30"/>
        <v>2.0751432178459996E-9</v>
      </c>
      <c r="AA76">
        <f t="shared" si="30"/>
        <v>1.4975528423946604E-4</v>
      </c>
      <c r="AB76">
        <f t="shared" si="30"/>
        <v>0.73391951390858301</v>
      </c>
      <c r="AC76">
        <f t="shared" si="30"/>
        <v>0.14147654181817237</v>
      </c>
      <c r="AD76">
        <f t="shared" si="30"/>
        <v>0.12445418691386204</v>
      </c>
      <c r="AE76">
        <f t="shared" si="33"/>
        <v>1.0000000000000002</v>
      </c>
      <c r="AF76" s="17">
        <f t="shared" si="31"/>
        <v>10.015328914256084</v>
      </c>
      <c r="AG76">
        <f t="shared" si="34"/>
        <v>24322.939517179806</v>
      </c>
      <c r="AH76">
        <f t="shared" si="22"/>
        <v>2.8999589472021779E-2</v>
      </c>
      <c r="AI76">
        <f t="shared" si="21"/>
        <v>6.0178301413184239E-11</v>
      </c>
      <c r="AJ76">
        <f t="shared" si="21"/>
        <v>4.3428417642104483E-6</v>
      </c>
      <c r="AK76">
        <f t="shared" si="21"/>
        <v>2.1283364608854684E-2</v>
      </c>
      <c r="AL76">
        <f t="shared" si="21"/>
        <v>4.1027616326483208E-3</v>
      </c>
      <c r="AM76">
        <f t="shared" si="21"/>
        <v>3.6091203285762642E-3</v>
      </c>
      <c r="AO76" s="32">
        <f t="shared" si="32"/>
        <v>2.6068328453098836E-7</v>
      </c>
      <c r="AP76">
        <f t="shared" si="32"/>
        <v>1.8812532569167911E-2</v>
      </c>
      <c r="AQ76">
        <f t="shared" si="32"/>
        <v>92.19631099277413</v>
      </c>
      <c r="AR76">
        <f t="shared" si="32"/>
        <v>17.772541812091877</v>
      </c>
      <c r="AS76" s="33">
        <f t="shared" si="32"/>
        <v>15.634162470971571</v>
      </c>
      <c r="AW76">
        <f>(((AO76-labtown_av20!AO76)/labtown_av20!AO76)/10)*100</f>
        <v>8.4325037384765336E-2</v>
      </c>
      <c r="AX76">
        <f>(((AP76-labtown_av20!AP76)/labtown_av20!AP76)/10)*100</f>
        <v>8.4325037384763643E-2</v>
      </c>
      <c r="AY76">
        <f>(((AQ76-labtown_av20!AQ76)/labtown_av20!AQ76)/10)*100</f>
        <v>8.4325037384763976E-2</v>
      </c>
      <c r="AZ76">
        <f>(((AR76-labtown_av20!AR76)/labtown_av20!AR76)/10)*100</f>
        <v>8.4325037384767473E-2</v>
      </c>
      <c r="BA76">
        <f>(((AS76-labtown_av20!AS76)/labtown_av20!AS76)/10)*100</f>
        <v>-0.77491708280241922</v>
      </c>
    </row>
    <row r="77" spans="1:53" x14ac:dyDescent="0.35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15.981927544265</v>
      </c>
      <c r="K77">
        <v>14.269578164522301</v>
      </c>
      <c r="L77">
        <v>20.928714641299411</v>
      </c>
      <c r="M77">
        <v>16.308089330882702</v>
      </c>
      <c r="N77">
        <f t="shared" si="26"/>
        <v>-21.331325063235713</v>
      </c>
      <c r="O77">
        <f t="shared" si="27"/>
        <v>-9.4156625316178566</v>
      </c>
      <c r="P77">
        <f t="shared" si="23"/>
        <v>-0.29527106708458806</v>
      </c>
      <c r="Q77">
        <f t="shared" si="24"/>
        <v>-1.9269578164522301</v>
      </c>
      <c r="R77">
        <f t="shared" si="25"/>
        <v>-2.0937128331940618</v>
      </c>
      <c r="S77">
        <f t="shared" si="20"/>
        <v>5.4440641411259644E-10</v>
      </c>
      <c r="T77">
        <f t="shared" si="20"/>
        <v>8.1438491219416274E-5</v>
      </c>
      <c r="U77">
        <f t="shared" si="20"/>
        <v>0.74432979680974931</v>
      </c>
      <c r="V77">
        <f t="shared" si="20"/>
        <v>0.14559043829129958</v>
      </c>
      <c r="W77">
        <f t="shared" si="20"/>
        <v>0.12322875758144525</v>
      </c>
      <c r="X77">
        <f t="shared" si="28"/>
        <v>1.01323043171812</v>
      </c>
      <c r="Y77">
        <f t="shared" si="29"/>
        <v>1.3143673947117187E-2</v>
      </c>
      <c r="Z77">
        <f t="shared" si="30"/>
        <v>5.372977331419611E-10</v>
      </c>
      <c r="AA77">
        <f t="shared" si="30"/>
        <v>8.0375094026066923E-5</v>
      </c>
      <c r="AB77">
        <f t="shared" si="30"/>
        <v>0.73461058166956172</v>
      </c>
      <c r="AC77">
        <f t="shared" si="30"/>
        <v>0.14368936594652415</v>
      </c>
      <c r="AD77">
        <f t="shared" si="30"/>
        <v>0.12161967675259028</v>
      </c>
      <c r="AE77">
        <f t="shared" si="33"/>
        <v>1</v>
      </c>
      <c r="AF77" s="17">
        <f t="shared" si="31"/>
        <v>8.6129679999005333</v>
      </c>
      <c r="AG77">
        <f t="shared" si="34"/>
        <v>5553.4163263587407</v>
      </c>
      <c r="AH77">
        <f t="shared" si="22"/>
        <v>2.6476271785932228E-2</v>
      </c>
      <c r="AI77">
        <f t="shared" si="21"/>
        <v>1.4225640812631847E-11</v>
      </c>
      <c r="AJ77">
        <f t="shared" si="21"/>
        <v>2.1280328342540058E-6</v>
      </c>
      <c r="AK77">
        <f t="shared" si="21"/>
        <v>1.9449749417105078E-2</v>
      </c>
      <c r="AL77">
        <f t="shared" si="21"/>
        <v>3.8043587055484485E-3</v>
      </c>
      <c r="AM77">
        <f t="shared" si="21"/>
        <v>3.2200356162188038E-3</v>
      </c>
      <c r="AO77" s="32">
        <f t="shared" si="32"/>
        <v>6.1623320773598504E-8</v>
      </c>
      <c r="AP77">
        <f t="shared" si="32"/>
        <v>9.2183158347102518E-3</v>
      </c>
      <c r="AQ77">
        <f t="shared" si="32"/>
        <v>84.25336778024797</v>
      </c>
      <c r="AR77">
        <f t="shared" si="32"/>
        <v>16.479905540822621</v>
      </c>
      <c r="AS77" s="33">
        <f t="shared" si="32"/>
        <v>13.948706444525531</v>
      </c>
      <c r="AW77">
        <f>(((AO77-labtown_av20!AO77)/labtown_av20!AO77)/10)*100</f>
        <v>8.4624527085613591E-2</v>
      </c>
      <c r="AX77">
        <f>(((AP77-labtown_av20!AP77)/labtown_av20!AP77)/10)*100</f>
        <v>8.4624527085613729E-2</v>
      </c>
      <c r="AY77">
        <f>(((AQ77-labtown_av20!AQ77)/labtown_av20!AQ77)/10)*100</f>
        <v>8.4624527085612883E-2</v>
      </c>
      <c r="AZ77">
        <f>(((AR77-labtown_av20!AR77)/labtown_av20!AR77)/10)*100</f>
        <v>8.4624527085614146E-2</v>
      </c>
      <c r="BA77">
        <f>(((AS77-labtown_av20!AS77)/labtown_av20!AS77)/10)*100</f>
        <v>-0.83051229049491448</v>
      </c>
    </row>
    <row r="78" spans="1:53" x14ac:dyDescent="0.35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18.826369471068599</v>
      </c>
      <c r="K78">
        <v>16.809258456311301</v>
      </c>
      <c r="L78">
        <v>24.653579069256502</v>
      </c>
      <c r="M78">
        <v>19.2105810929272</v>
      </c>
      <c r="N78">
        <f t="shared" si="26"/>
        <v>-25.394813530098002</v>
      </c>
      <c r="O78">
        <f t="shared" si="27"/>
        <v>-11.447406765049001</v>
      </c>
      <c r="P78">
        <f t="shared" si="23"/>
        <v>-0.58987398093210819</v>
      </c>
      <c r="Q78">
        <f t="shared" si="24"/>
        <v>-2.1809258456311302</v>
      </c>
      <c r="R78">
        <f t="shared" si="25"/>
        <v>-2.4301801000456784</v>
      </c>
      <c r="S78">
        <f t="shared" si="20"/>
        <v>9.3577753488076376E-12</v>
      </c>
      <c r="T78">
        <f t="shared" si="20"/>
        <v>1.0677127032702613E-5</v>
      </c>
      <c r="U78">
        <f t="shared" si="20"/>
        <v>0.55439714494400305</v>
      </c>
      <c r="V78">
        <f t="shared" si="20"/>
        <v>0.1129369200672638</v>
      </c>
      <c r="W78">
        <f t="shared" si="20"/>
        <v>8.8020978572499894E-2</v>
      </c>
      <c r="X78">
        <f t="shared" si="28"/>
        <v>0.75536572072015717</v>
      </c>
      <c r="Y78">
        <f t="shared" si="29"/>
        <v>-0.28055324871125437</v>
      </c>
      <c r="Z78">
        <f t="shared" si="30"/>
        <v>1.2388403513844975E-11</v>
      </c>
      <c r="AA78">
        <f t="shared" si="30"/>
        <v>1.4135043118614332E-5</v>
      </c>
      <c r="AB78">
        <f t="shared" si="30"/>
        <v>0.73394533235562642</v>
      </c>
      <c r="AC78">
        <f t="shared" si="30"/>
        <v>0.14951290079670415</v>
      </c>
      <c r="AD78">
        <f t="shared" si="30"/>
        <v>0.11652763179216245</v>
      </c>
      <c r="AE78">
        <f t="shared" si="33"/>
        <v>1</v>
      </c>
      <c r="AF78" s="17">
        <f t="shared" si="31"/>
        <v>9.8699979981782864</v>
      </c>
      <c r="AG78">
        <f t="shared" si="34"/>
        <v>15892.6294492282</v>
      </c>
      <c r="AH78">
        <f t="shared" si="22"/>
        <v>2.239536816626829E-2</v>
      </c>
      <c r="AI78">
        <f t="shared" si="21"/>
        <v>2.7744285768485E-13</v>
      </c>
      <c r="AJ78">
        <f t="shared" si="21"/>
        <v>3.1655949468744505E-7</v>
      </c>
      <c r="AK78">
        <f t="shared" si="21"/>
        <v>1.6436975932018396E-2</v>
      </c>
      <c r="AL78">
        <f t="shared" si="21"/>
        <v>3.348396458948937E-3</v>
      </c>
      <c r="AM78">
        <f t="shared" si="21"/>
        <v>2.6096792155288276E-3</v>
      </c>
      <c r="AO78" s="32">
        <f t="shared" si="32"/>
        <v>1.2018404260759827E-9</v>
      </c>
      <c r="AP78">
        <f t="shared" si="32"/>
        <v>1.3712877712848462E-3</v>
      </c>
      <c r="AQ78">
        <f t="shared" si="32"/>
        <v>71.202489486959962</v>
      </c>
      <c r="AR78">
        <f t="shared" si="32"/>
        <v>14.50474616818456</v>
      </c>
      <c r="AS78" s="33">
        <f t="shared" si="32"/>
        <v>11.304734987539272</v>
      </c>
      <c r="AW78">
        <f>(((AO78-labtown_av20!AO78)/labtown_av20!AO78)/10)*100</f>
        <v>9.0993548703634783E-2</v>
      </c>
      <c r="AX78">
        <f>(((AP78-labtown_av20!AP78)/labtown_av20!AP78)/10)*100</f>
        <v>9.0993548703634047E-2</v>
      </c>
      <c r="AY78">
        <f>(((AQ78-labtown_av20!AQ78)/labtown_av20!AQ78)/10)*100</f>
        <v>9.0993548703633229E-2</v>
      </c>
      <c r="AZ78">
        <f>(((AR78-labtown_av20!AR78)/labtown_av20!AR78)/10)*100</f>
        <v>9.0993548703634297E-2</v>
      </c>
      <c r="BA78">
        <f>(((AS78-labtown_av20!AS78)/labtown_av20!AS78)/10)*100</f>
        <v>-0.97876200074557529</v>
      </c>
    </row>
    <row r="79" spans="1:53" x14ac:dyDescent="0.35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21.180280472126</v>
      </c>
      <c r="K79">
        <v>18.9109647072553</v>
      </c>
      <c r="L79">
        <v>27.736081570641183</v>
      </c>
      <c r="M79">
        <v>21.612531094006101</v>
      </c>
      <c r="N79">
        <f t="shared" si="26"/>
        <v>-28.757543531608558</v>
      </c>
      <c r="O79">
        <f t="shared" si="27"/>
        <v>-13.128771765804279</v>
      </c>
      <c r="P79">
        <f t="shared" si="23"/>
        <v>-0.83367190604161812</v>
      </c>
      <c r="Q79">
        <f t="shared" si="24"/>
        <v>-2.3910964707255298</v>
      </c>
      <c r="R79">
        <f t="shared" si="25"/>
        <v>-2.6824878685997544</v>
      </c>
      <c r="S79">
        <f t="shared" si="20"/>
        <v>3.2415858739218258E-13</v>
      </c>
      <c r="T79">
        <f t="shared" si="20"/>
        <v>1.9872242030569761E-6</v>
      </c>
      <c r="U79">
        <f t="shared" si="20"/>
        <v>0.43445109032111495</v>
      </c>
      <c r="V79">
        <f t="shared" si="20"/>
        <v>9.1529269672222108E-2</v>
      </c>
      <c r="W79">
        <f t="shared" si="20"/>
        <v>6.8392790045587876E-2</v>
      </c>
      <c r="X79">
        <f t="shared" si="28"/>
        <v>0.59437513726345215</v>
      </c>
      <c r="Y79">
        <f t="shared" si="29"/>
        <v>-0.52024461474505002</v>
      </c>
      <c r="Z79">
        <f t="shared" si="30"/>
        <v>5.4537709784536594E-13</v>
      </c>
      <c r="AA79">
        <f t="shared" si="30"/>
        <v>3.3433837966478643E-6</v>
      </c>
      <c r="AB79">
        <f t="shared" si="30"/>
        <v>0.73093752259113742</v>
      </c>
      <c r="AC79">
        <f t="shared" si="30"/>
        <v>0.1539924265567866</v>
      </c>
      <c r="AD79">
        <f t="shared" si="30"/>
        <v>0.11506670746773398</v>
      </c>
      <c r="AE79">
        <f t="shared" si="33"/>
        <v>1</v>
      </c>
      <c r="AF79" s="17">
        <f t="shared" si="31"/>
        <v>9.8720078519071119</v>
      </c>
      <c r="AG79">
        <f t="shared" si="34"/>
        <v>13464.833255048912</v>
      </c>
      <c r="AH79">
        <f t="shared" si="22"/>
        <v>1.8567698274753332E-2</v>
      </c>
      <c r="AI79">
        <f t="shared" si="21"/>
        <v>1.0126397398753381E-14</v>
      </c>
      <c r="AJ79">
        <f t="shared" si="21"/>
        <v>6.2078941552856797E-8</v>
      </c>
      <c r="AK79">
        <f t="shared" si="21"/>
        <v>1.3571827377167937E-2</v>
      </c>
      <c r="AL79">
        <f t="shared" si="21"/>
        <v>2.8592849129035259E-3</v>
      </c>
      <c r="AM79">
        <f t="shared" si="21"/>
        <v>2.1365239057301905E-3</v>
      </c>
      <c r="AO79" s="32">
        <f t="shared" si="32"/>
        <v>4.3866019352197067E-11</v>
      </c>
      <c r="AP79">
        <f t="shared" si="32"/>
        <v>2.6891656966343861E-4</v>
      </c>
      <c r="AQ79">
        <f t="shared" si="32"/>
        <v>58.791100025841054</v>
      </c>
      <c r="AR79">
        <f t="shared" si="32"/>
        <v>12.385989052563923</v>
      </c>
      <c r="AS79" s="33">
        <f t="shared" si="32"/>
        <v>9.2550978699226025</v>
      </c>
      <c r="AW79">
        <f>(((AO79-labtown_av20!AO79)/labtown_av20!AO79)/10)*100</f>
        <v>9.4248163110446204E-2</v>
      </c>
      <c r="AX79">
        <f>(((AP79-labtown_av20!AP79)/labtown_av20!AP79)/10)*100</f>
        <v>9.424816311044637E-2</v>
      </c>
      <c r="AY79">
        <f>(((AQ79-labtown_av20!AQ79)/labtown_av20!AQ79)/10)*100</f>
        <v>9.4248163110445413E-2</v>
      </c>
      <c r="AZ79">
        <f>(((AR79-labtown_av20!AR79)/labtown_av20!AR79)/10)*100</f>
        <v>9.4248163110446065E-2</v>
      </c>
      <c r="BA79">
        <f>(((AS79-labtown_av20!AS79)/labtown_av20!AS79)/10)*100</f>
        <v>-1.1014114455167823</v>
      </c>
    </row>
    <row r="80" spans="1:53" x14ac:dyDescent="0.35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20.57362350276</v>
      </c>
      <c r="K80">
        <v>18.369306698892899</v>
      </c>
      <c r="L80">
        <v>26.941649825042919</v>
      </c>
      <c r="M80">
        <v>20.9934933701633</v>
      </c>
      <c r="N80">
        <f t="shared" si="26"/>
        <v>-27.890890718228636</v>
      </c>
      <c r="O80">
        <f t="shared" si="27"/>
        <v>-12.695445359114318</v>
      </c>
      <c r="P80">
        <f t="shared" si="23"/>
        <v>-0.77083957707157402</v>
      </c>
      <c r="Q80">
        <f t="shared" si="24"/>
        <v>-2.33693066988929</v>
      </c>
      <c r="R80">
        <f t="shared" si="25"/>
        <v>-2.6151642762690774</v>
      </c>
      <c r="S80">
        <f t="shared" si="20"/>
        <v>7.7115213571246444E-13</v>
      </c>
      <c r="T80">
        <f t="shared" si="20"/>
        <v>3.0650540347766602E-6</v>
      </c>
      <c r="U80">
        <f t="shared" si="20"/>
        <v>0.46262449629613711</v>
      </c>
      <c r="V80">
        <f t="shared" si="20"/>
        <v>9.6623753756687775E-2</v>
      </c>
      <c r="W80">
        <f t="shared" si="20"/>
        <v>7.3155769951862862E-2</v>
      </c>
      <c r="X80">
        <f t="shared" si="28"/>
        <v>0.63240708505949372</v>
      </c>
      <c r="Y80">
        <f t="shared" si="29"/>
        <v>-0.4582219702631935</v>
      </c>
      <c r="Z80">
        <f t="shared" si="30"/>
        <v>1.2193919928014695E-12</v>
      </c>
      <c r="AA80">
        <f t="shared" si="30"/>
        <v>4.8466472106148445E-6</v>
      </c>
      <c r="AB80">
        <f t="shared" si="30"/>
        <v>0.73152959102698178</v>
      </c>
      <c r="AC80">
        <f t="shared" si="30"/>
        <v>0.15278727269097228</v>
      </c>
      <c r="AD80">
        <f t="shared" si="30"/>
        <v>0.11567828963361587</v>
      </c>
      <c r="AE80">
        <f t="shared" si="33"/>
        <v>1</v>
      </c>
      <c r="AF80" s="17">
        <f t="shared" si="31"/>
        <v>9.1280125360663948</v>
      </c>
      <c r="AG80">
        <f t="shared" si="34"/>
        <v>6682.5648798326129</v>
      </c>
      <c r="AH80">
        <f t="shared" si="22"/>
        <v>1.9846134580187205E-2</v>
      </c>
      <c r="AI80">
        <f t="shared" si="21"/>
        <v>2.4200217595140632E-14</v>
      </c>
      <c r="AJ80">
        <f t="shared" si="21"/>
        <v>9.6187212804551123E-8</v>
      </c>
      <c r="AK80">
        <f t="shared" si="21"/>
        <v>1.4518034712910787E-2</v>
      </c>
      <c r="AL80">
        <f t="shared" si="21"/>
        <v>3.0322367759647974E-3</v>
      </c>
      <c r="AM80">
        <f t="shared" si="21"/>
        <v>2.295766904074615E-3</v>
      </c>
      <c r="AO80" s="32">
        <f t="shared" si="32"/>
        <v>1.0483167621749706E-10</v>
      </c>
      <c r="AP80">
        <f t="shared" si="32"/>
        <v>4.1666843322164739E-4</v>
      </c>
      <c r="AQ80">
        <f t="shared" si="32"/>
        <v>62.889926851064835</v>
      </c>
      <c r="AR80">
        <f t="shared" si="32"/>
        <v>13.135190320625776</v>
      </c>
      <c r="AS80" s="33">
        <f t="shared" si="32"/>
        <v>9.9449144129646871</v>
      </c>
      <c r="AW80">
        <f>(((AO80-labtown_av20!AO80)/labtown_av20!AO80)/10)*100</f>
        <v>9.3287373538898197E-2</v>
      </c>
      <c r="AX80">
        <f>(((AP80-labtown_av20!AP80)/labtown_av20!AP80)/10)*100</f>
        <v>9.328737353889581E-2</v>
      </c>
      <c r="AY80">
        <f>(((AQ80-labtown_av20!AQ80)/labtown_av20!AQ80)/10)*100</f>
        <v>9.3287373538897905E-2</v>
      </c>
      <c r="AZ80">
        <f>(((AR80-labtown_av20!AR80)/labtown_av20!AR80)/10)*100</f>
        <v>9.3287373538897836E-2</v>
      </c>
      <c r="BA80">
        <f>(((AS80-labtown_av20!AS80)/labtown_av20!AS80)/10)*100</f>
        <v>-1.0700701282399785</v>
      </c>
    </row>
    <row r="81" spans="1:53" x14ac:dyDescent="0.35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24.7503843865499</v>
      </c>
      <c r="K81">
        <v>22.098557487990998</v>
      </c>
      <c r="L81">
        <v>32.411217649053434</v>
      </c>
      <c r="M81">
        <v>25.255494271989701</v>
      </c>
      <c r="N81">
        <f t="shared" si="26"/>
        <v>-33.857691980785553</v>
      </c>
      <c r="O81">
        <f t="shared" si="27"/>
        <v>-15.678845990392777</v>
      </c>
      <c r="P81">
        <f t="shared" si="23"/>
        <v>-1.203432668606955</v>
      </c>
      <c r="Q81">
        <f t="shared" si="24"/>
        <v>-2.7098557487990997</v>
      </c>
      <c r="R81">
        <f t="shared" si="25"/>
        <v>-3.0941638011139205</v>
      </c>
      <c r="S81">
        <f t="shared" si="20"/>
        <v>1.9760193941388998E-15</v>
      </c>
      <c r="T81">
        <f t="shared" si="20"/>
        <v>1.5515425980400952E-7</v>
      </c>
      <c r="U81">
        <f t="shared" si="20"/>
        <v>0.30016208448556375</v>
      </c>
      <c r="V81">
        <f t="shared" si="20"/>
        <v>6.6546405421585395E-2</v>
      </c>
      <c r="W81">
        <f t="shared" si="20"/>
        <v>4.531288720844559E-2</v>
      </c>
      <c r="X81">
        <f t="shared" si="28"/>
        <v>0.41202153226985649</v>
      </c>
      <c r="Y81">
        <f t="shared" si="29"/>
        <v>-0.88667966820734889</v>
      </c>
      <c r="Z81">
        <f t="shared" si="30"/>
        <v>4.7959129302123256E-15</v>
      </c>
      <c r="AA81">
        <f t="shared" si="30"/>
        <v>3.765683287212041E-7</v>
      </c>
      <c r="AB81">
        <f t="shared" si="30"/>
        <v>0.72851067475029541</v>
      </c>
      <c r="AC81">
        <f t="shared" si="30"/>
        <v>0.16151196044288371</v>
      </c>
      <c r="AD81">
        <f t="shared" si="30"/>
        <v>0.10997698823848746</v>
      </c>
      <c r="AE81">
        <f t="shared" si="33"/>
        <v>1.0000000000000002</v>
      </c>
      <c r="AF81" s="17">
        <f t="shared" si="31"/>
        <v>8.6284315092255301</v>
      </c>
      <c r="AG81">
        <f t="shared" si="34"/>
        <v>3004.16741336828</v>
      </c>
      <c r="AH81">
        <f t="shared" si="22"/>
        <v>1.5377242634132114E-2</v>
      </c>
      <c r="AI81">
        <f t="shared" si="21"/>
        <v>7.3747916780046448E-17</v>
      </c>
      <c r="AJ81">
        <f t="shared" si="21"/>
        <v>5.7905825590755763E-9</v>
      </c>
      <c r="AK81">
        <f t="shared" si="21"/>
        <v>1.1202485407190597E-2</v>
      </c>
      <c r="AL81">
        <f t="shared" si="21"/>
        <v>2.4836086040445709E-3</v>
      </c>
      <c r="AM81">
        <f t="shared" si="21"/>
        <v>1.6911428323143154E-3</v>
      </c>
      <c r="AO81" s="32">
        <f t="shared" si="32"/>
        <v>3.1946480246331113E-13</v>
      </c>
      <c r="AP81">
        <f t="shared" si="32"/>
        <v>2.5083926355504688E-5</v>
      </c>
      <c r="AQ81">
        <f t="shared" si="32"/>
        <v>48.527469574226195</v>
      </c>
      <c r="AR81">
        <f t="shared" si="32"/>
        <v>10.75861619866056</v>
      </c>
      <c r="AS81" s="33">
        <f t="shared" si="32"/>
        <v>7.3257745364369731</v>
      </c>
      <c r="AW81">
        <f>(((AO81-labtown_av20!AO81)/labtown_av20!AO81)/10)*100</f>
        <v>0.10076038317104952</v>
      </c>
      <c r="AX81">
        <f>(((AP81-labtown_av20!AP81)/labtown_av20!AP81)/10)*100</f>
        <v>0.10076038317105122</v>
      </c>
      <c r="AY81">
        <f>(((AQ81-labtown_av20!AQ81)/labtown_av20!AQ81)/10)*100</f>
        <v>0.10076038317105153</v>
      </c>
      <c r="AZ81">
        <f>(((AR81-labtown_av20!AR81)/labtown_av20!AR81)/10)*100</f>
        <v>0.10076038317104946</v>
      </c>
      <c r="BA81">
        <f>(((AS81-labtown_av20!AS81)/labtown_av20!AS81)/10)*100</f>
        <v>-1.2828967215939604</v>
      </c>
    </row>
    <row r="82" spans="1:53" x14ac:dyDescent="0.35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25.741738901155902</v>
      </c>
      <c r="K82">
        <v>22.983695447460601</v>
      </c>
      <c r="L82">
        <v>33.709419989608882</v>
      </c>
      <c r="M82">
        <v>26.267080511383501</v>
      </c>
      <c r="N82">
        <f t="shared" si="26"/>
        <v>-35.273912715936952</v>
      </c>
      <c r="O82">
        <f t="shared" si="27"/>
        <v>-16.386956357968476</v>
      </c>
      <c r="P82">
        <f t="shared" si="23"/>
        <v>-1.3061086719054313</v>
      </c>
      <c r="Q82">
        <f t="shared" si="24"/>
        <v>-2.7983695447460604</v>
      </c>
      <c r="R82">
        <f t="shared" si="25"/>
        <v>-3.2110925076038184</v>
      </c>
      <c r="S82">
        <f t="shared" si="20"/>
        <v>4.7944009675385003E-16</v>
      </c>
      <c r="T82">
        <f t="shared" si="20"/>
        <v>7.6424970286045033E-8</v>
      </c>
      <c r="U82">
        <f t="shared" si="20"/>
        <v>0.27087206026921912</v>
      </c>
      <c r="V82">
        <f t="shared" si="20"/>
        <v>6.0909291583523463E-2</v>
      </c>
      <c r="W82">
        <f t="shared" si="20"/>
        <v>4.0312547440677991E-2</v>
      </c>
      <c r="X82">
        <f t="shared" si="28"/>
        <v>0.37209397571839131</v>
      </c>
      <c r="Y82">
        <f t="shared" si="29"/>
        <v>-0.98860883371388064</v>
      </c>
      <c r="Z82">
        <f t="shared" si="30"/>
        <v>1.2884919618174645E-15</v>
      </c>
      <c r="AA82">
        <f t="shared" si="30"/>
        <v>2.0539158189404574E-7</v>
      </c>
      <c r="AB82">
        <f t="shared" si="30"/>
        <v>0.72796679856548097</v>
      </c>
      <c r="AC82">
        <f t="shared" si="30"/>
        <v>0.16369330211790614</v>
      </c>
      <c r="AD82">
        <f t="shared" si="30"/>
        <v>0.10833969392502982</v>
      </c>
      <c r="AE82">
        <f t="shared" si="33"/>
        <v>1</v>
      </c>
      <c r="AF82" s="17">
        <f t="shared" si="31"/>
        <v>9.2305467269012063</v>
      </c>
      <c r="AG82">
        <f t="shared" si="34"/>
        <v>5107.7820266203098</v>
      </c>
      <c r="AH82">
        <f t="shared" si="22"/>
        <v>1.5687429195981439E-2</v>
      </c>
      <c r="AI82">
        <f t="shared" si="21"/>
        <v>2.0213126420602693E-17</v>
      </c>
      <c r="AJ82">
        <f t="shared" si="21"/>
        <v>3.2220658984134657E-9</v>
      </c>
      <c r="AK82">
        <f t="shared" si="21"/>
        <v>1.1419927609521265E-2</v>
      </c>
      <c r="AL82">
        <f t="shared" si="21"/>
        <v>2.5679270868310513E-3</v>
      </c>
      <c r="AM82">
        <f t="shared" si="21"/>
        <v>1.6995712775632057E-3</v>
      </c>
      <c r="AO82" s="32">
        <f t="shared" si="32"/>
        <v>8.756020130552231E-14</v>
      </c>
      <c r="AP82">
        <f t="shared" si="32"/>
        <v>1.3957501319399039E-5</v>
      </c>
      <c r="AQ82">
        <f t="shared" si="32"/>
        <v>49.469396251584882</v>
      </c>
      <c r="AR82">
        <f t="shared" si="32"/>
        <v>11.123871091591681</v>
      </c>
      <c r="AS82" s="33">
        <f t="shared" si="32"/>
        <v>7.3622852843207438</v>
      </c>
      <c r="AW82">
        <f>(((AO82-labtown_av20!AO82)/labtown_av20!AO82)/10)*100</f>
        <v>0.1058360806394419</v>
      </c>
      <c r="AX82">
        <f>(((AP82-labtown_av20!AP82)/labtown_av20!AP82)/10)*100</f>
        <v>0.10583608063944215</v>
      </c>
      <c r="AY82">
        <f>(((AQ82-labtown_av20!AQ82)/labtown_av20!AQ82)/10)*100</f>
        <v>0.10583608063944336</v>
      </c>
      <c r="AZ82">
        <f>(((AR82-labtown_av20!AR82)/labtown_av20!AR82)/10)*100</f>
        <v>0.10583608063944321</v>
      </c>
      <c r="BA82">
        <f>(((AS82-labtown_av20!AS82)/labtown_av20!AS82)/10)*100</f>
        <v>-1.3298295493731298</v>
      </c>
    </row>
    <row r="83" spans="1:53" x14ac:dyDescent="0.35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27.892544102553501</v>
      </c>
      <c r="K83">
        <v>24.904057234422901</v>
      </c>
      <c r="L83">
        <v>36.525950610486703</v>
      </c>
      <c r="M83">
        <v>28.461779696483202</v>
      </c>
      <c r="N83">
        <f t="shared" si="26"/>
        <v>-38.346491575076392</v>
      </c>
      <c r="O83">
        <f t="shared" si="27"/>
        <v>-17.923245787538196</v>
      </c>
      <c r="P83">
        <f t="shared" si="23"/>
        <v>-1.5288706391930496</v>
      </c>
      <c r="Q83">
        <f t="shared" si="24"/>
        <v>-2.9904057234422901</v>
      </c>
      <c r="R83">
        <f t="shared" si="25"/>
        <v>-3.4550529971668782</v>
      </c>
      <c r="S83">
        <f t="shared" si="20"/>
        <v>2.2198841410861642E-17</v>
      </c>
      <c r="T83">
        <f t="shared" si="20"/>
        <v>1.6444976479838336E-8</v>
      </c>
      <c r="U83">
        <f t="shared" si="20"/>
        <v>0.21678035235481999</v>
      </c>
      <c r="V83">
        <f t="shared" si="20"/>
        <v>5.0267038070046226E-2</v>
      </c>
      <c r="W83">
        <f t="shared" si="20"/>
        <v>3.1585630362809439E-2</v>
      </c>
      <c r="X83">
        <f t="shared" si="28"/>
        <v>0.29863303723265211</v>
      </c>
      <c r="Y83">
        <f t="shared" si="29"/>
        <v>-1.2085397595663971</v>
      </c>
      <c r="Z83">
        <f t="shared" si="30"/>
        <v>7.4334847934347881E-17</v>
      </c>
      <c r="AA83">
        <f t="shared" si="30"/>
        <v>5.506750569940045E-8</v>
      </c>
      <c r="AB83">
        <f t="shared" si="30"/>
        <v>0.72590880889690634</v>
      </c>
      <c r="AC83">
        <f t="shared" si="30"/>
        <v>0.16832376797911125</v>
      </c>
      <c r="AD83">
        <f t="shared" si="30"/>
        <v>0.10576736805647674</v>
      </c>
      <c r="AE83">
        <f t="shared" si="33"/>
        <v>1.0000000000000002</v>
      </c>
      <c r="AF83" s="17">
        <f t="shared" si="31"/>
        <v>9.8021073208252112</v>
      </c>
      <c r="AG83">
        <f t="shared" si="34"/>
        <v>7755.2823919742277</v>
      </c>
      <c r="AH83">
        <f t="shared" si="22"/>
        <v>1.4204130307076547E-2</v>
      </c>
      <c r="AI83">
        <f t="shared" si="21"/>
        <v>1.0558618664161973E-18</v>
      </c>
      <c r="AJ83">
        <f t="shared" si="21"/>
        <v>7.8218602663996439E-10</v>
      </c>
      <c r="AK83">
        <f t="shared" si="21"/>
        <v>1.0310903312626385E-2</v>
      </c>
      <c r="AL83">
        <f t="shared" si="21"/>
        <v>2.3908927341534151E-3</v>
      </c>
      <c r="AM83">
        <f t="shared" si="21"/>
        <v>1.5023334781107212E-3</v>
      </c>
      <c r="AO83" s="32">
        <f t="shared" si="32"/>
        <v>4.5738336391145042E-15</v>
      </c>
      <c r="AP83">
        <f t="shared" si="32"/>
        <v>3.3883113639042789E-6</v>
      </c>
      <c r="AQ83">
        <f t="shared" si="32"/>
        <v>44.66527101790242</v>
      </c>
      <c r="AR83">
        <f t="shared" si="32"/>
        <v>10.356985097021008</v>
      </c>
      <c r="AS83" s="33">
        <f t="shared" si="32"/>
        <v>6.5078810192034604</v>
      </c>
      <c r="AW83">
        <f>(((AO83-labtown_av20!AO83)/labtown_av20!AO83)/10)*100</f>
        <v>0.10955122453828595</v>
      </c>
      <c r="AX83">
        <f>(((AP83-labtown_av20!AP83)/labtown_av20!AP83)/10)*100</f>
        <v>0.10955122453828513</v>
      </c>
      <c r="AY83">
        <f>(((AQ83-labtown_av20!AQ83)/labtown_av20!AQ83)/10)*100</f>
        <v>0.10955122453828389</v>
      </c>
      <c r="AZ83">
        <f>(((AR83-labtown_av20!AR83)/labtown_av20!AR83)/10)*100</f>
        <v>0.10955122453828585</v>
      </c>
      <c r="BA83">
        <f>(((AS83-labtown_av20!AS83)/labtown_av20!AS83)/10)*100</f>
        <v>-1.4369743237260066</v>
      </c>
    </row>
    <row r="84" spans="1:53" x14ac:dyDescent="0.35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32.330261012307503</v>
      </c>
      <c r="K84">
        <v>28.8663044752746</v>
      </c>
      <c r="L84">
        <v>42.337246563735974</v>
      </c>
      <c r="M84">
        <v>32.9900622574566</v>
      </c>
      <c r="N84">
        <f t="shared" si="26"/>
        <v>-44.686087160439229</v>
      </c>
      <c r="O84">
        <f t="shared" si="27"/>
        <v>-21.093043580219614</v>
      </c>
      <c r="P84">
        <f t="shared" si="23"/>
        <v>-1.9884913191318514</v>
      </c>
      <c r="Q84">
        <f t="shared" si="24"/>
        <v>-3.3866304475274602</v>
      </c>
      <c r="R84">
        <f t="shared" si="25"/>
        <v>-3.9898448833887659</v>
      </c>
      <c r="S84">
        <f t="shared" si="20"/>
        <v>3.9181307847067378E-20</v>
      </c>
      <c r="T84">
        <f t="shared" si="20"/>
        <v>6.9088786805049774E-10</v>
      </c>
      <c r="U84">
        <f t="shared" si="20"/>
        <v>0.13690181086437694</v>
      </c>
      <c r="V84">
        <f t="shared" si="20"/>
        <v>3.3822451632482958E-2</v>
      </c>
      <c r="W84">
        <f t="shared" si="20"/>
        <v>1.8502583955356137E-2</v>
      </c>
      <c r="X84">
        <f t="shared" si="28"/>
        <v>0.18922684714310392</v>
      </c>
      <c r="Y84">
        <f t="shared" si="29"/>
        <v>-1.6648087342115938</v>
      </c>
      <c r="Z84">
        <f t="shared" si="30"/>
        <v>2.0705998349925623E-19</v>
      </c>
      <c r="AA84">
        <f t="shared" si="30"/>
        <v>3.6511091236858672E-9</v>
      </c>
      <c r="AB84">
        <f t="shared" si="30"/>
        <v>0.72347984935163101</v>
      </c>
      <c r="AC84">
        <f t="shared" si="30"/>
        <v>0.17874023767306407</v>
      </c>
      <c r="AD84">
        <f t="shared" si="30"/>
        <v>9.7779909324195682E-2</v>
      </c>
      <c r="AE84">
        <f t="shared" si="33"/>
        <v>0.99999999999999989</v>
      </c>
      <c r="AF84" s="18">
        <f t="shared" si="31"/>
        <v>9.9154847935456214</v>
      </c>
      <c r="AG84">
        <f t="shared" si="34"/>
        <v>6311.4371024579732</v>
      </c>
      <c r="AH84">
        <f t="shared" si="22"/>
        <v>1.1915868761682546E-2</v>
      </c>
      <c r="AI84">
        <f t="shared" si="21"/>
        <v>2.4672995891732907E-21</v>
      </c>
      <c r="AJ84">
        <f t="shared" si="21"/>
        <v>4.3506137152422561E-11</v>
      </c>
      <c r="AK84">
        <f t="shared" si="21"/>
        <v>8.6208909365958954E-3</v>
      </c>
      <c r="AL84">
        <f t="shared" si="21"/>
        <v>2.129845214544178E-3</v>
      </c>
      <c r="AM84">
        <f t="shared" si="21"/>
        <v>1.1651325670363354E-3</v>
      </c>
      <c r="AO84" s="34">
        <f t="shared" si="32"/>
        <v>1.0687968017102239E-17</v>
      </c>
      <c r="AP84" s="35">
        <f t="shared" si="32"/>
        <v>1.8846199483564098E-7</v>
      </c>
      <c r="AQ84" s="35">
        <f t="shared" si="32"/>
        <v>37.344393446819502</v>
      </c>
      <c r="AR84" s="35">
        <f t="shared" si="32"/>
        <v>9.2261667915462944</v>
      </c>
      <c r="AS84" s="36">
        <f t="shared" si="32"/>
        <v>5.0471777593661136</v>
      </c>
      <c r="AT84">
        <f>SUM(AO65:AS84)</f>
        <v>4269.3514228357735</v>
      </c>
      <c r="AU84">
        <f>C84*0.5</f>
        <v>4331.8484970377749</v>
      </c>
      <c r="AW84">
        <f>(((AO84-labtown_av20!AO84)/labtown_av20!AO84)/10)*100</f>
        <v>0.12045689690260339</v>
      </c>
      <c r="AX84">
        <f>(((AP84-labtown_av20!AP84)/labtown_av20!AP84)/10)*100</f>
        <v>0.12045689690260591</v>
      </c>
      <c r="AY84">
        <f>(((AQ84-labtown_av20!AQ84)/labtown_av20!AQ84)/10)*100</f>
        <v>0.12045689690260253</v>
      </c>
      <c r="AZ84">
        <f>(((AR84-labtown_av20!AR84)/labtown_av20!AR84)/10)*100</f>
        <v>0.12045689690260418</v>
      </c>
      <c r="BA84">
        <f>(((AS84-labtown_av20!AS84)/labtown_av20!AS84)/10)*100</f>
        <v>-1.6512086413372817</v>
      </c>
    </row>
    <row r="85" spans="1:53" x14ac:dyDescent="0.35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7.8243541640193897</v>
      </c>
      <c r="K85">
        <v>6.9860305035887302</v>
      </c>
      <c r="L85">
        <v>16.5</v>
      </c>
      <c r="M85">
        <v>7.9840348612442602</v>
      </c>
      <c r="N85">
        <f t="shared" si="26"/>
        <v>-9.6776488057419598</v>
      </c>
      <c r="O85">
        <f t="shared" si="27"/>
        <v>-3.5888244028709799</v>
      </c>
      <c r="P85">
        <f t="shared" si="23"/>
        <v>0.60962046158370675</v>
      </c>
      <c r="Q85">
        <f t="shared" si="24"/>
        <v>-1.1986030503588729</v>
      </c>
      <c r="R85">
        <f t="shared" si="25"/>
        <v>-1.449593083197759</v>
      </c>
      <c r="S85">
        <f t="shared" si="20"/>
        <v>6.2668676924032158E-5</v>
      </c>
      <c r="T85">
        <f t="shared" si="20"/>
        <v>2.7630794019577121E-2</v>
      </c>
      <c r="U85">
        <f t="shared" si="20"/>
        <v>1.8397330169030071</v>
      </c>
      <c r="V85">
        <f t="shared" si="20"/>
        <v>0.30161525908081627</v>
      </c>
      <c r="W85">
        <f t="shared" si="20"/>
        <v>0.23466575810818868</v>
      </c>
      <c r="X85">
        <f t="shared" si="28"/>
        <v>2.4037074967885133</v>
      </c>
      <c r="Y85">
        <f t="shared" si="29"/>
        <v>0.87701233572126303</v>
      </c>
      <c r="Z85">
        <f t="shared" si="30"/>
        <v>2.6071673449353133E-5</v>
      </c>
      <c r="AA85">
        <f t="shared" si="30"/>
        <v>1.149507336333285E-2</v>
      </c>
      <c r="AB85">
        <f t="shared" si="30"/>
        <v>0.76537308277358729</v>
      </c>
      <c r="AC85">
        <f t="shared" si="30"/>
        <v>0.12547918558468157</v>
      </c>
      <c r="AD85">
        <f t="shared" si="30"/>
        <v>9.7626586604948884E-2</v>
      </c>
      <c r="AE85">
        <f t="shared" si="33"/>
        <v>1</v>
      </c>
      <c r="AF85" s="16">
        <f t="shared" si="31"/>
        <v>9.3332106495075688</v>
      </c>
      <c r="AG85">
        <f t="shared" si="34"/>
        <v>20891.95184308177</v>
      </c>
      <c r="AH85">
        <f>AG85/C409</f>
        <v>6.6818560691004919E-2</v>
      </c>
      <c r="AI85">
        <f t="shared" si="21"/>
        <v>1.7420716946916638E-6</v>
      </c>
      <c r="AJ85">
        <f t="shared" si="21"/>
        <v>7.6808425717541002E-4</v>
      </c>
      <c r="AK85">
        <f t="shared" si="21"/>
        <v>5.1141127782568477E-2</v>
      </c>
      <c r="AL85">
        <f t="shared" si="21"/>
        <v>8.3843385774479157E-3</v>
      </c>
      <c r="AM85">
        <f t="shared" si="21"/>
        <v>6.5232680021184248E-3</v>
      </c>
      <c r="AO85" s="29">
        <f t="shared" si="32"/>
        <v>1.287635887539328E-2</v>
      </c>
      <c r="AP85" s="30">
        <f t="shared" si="32"/>
        <v>5.6772224542003933</v>
      </c>
      <c r="AQ85" s="30">
        <f t="shared" si="32"/>
        <v>378.00482989722764</v>
      </c>
      <c r="AR85" s="30">
        <f t="shared" si="32"/>
        <v>61.972049017840199</v>
      </c>
      <c r="AS85" s="31">
        <f t="shared" si="32"/>
        <v>48.216121122680512</v>
      </c>
      <c r="AW85">
        <f>(((AO85-labtown_av20!AO85)/labtown_av20!AO85)/10)*100</f>
        <v>7.7220281507314623E-2</v>
      </c>
      <c r="AX85">
        <f>(((AP85-labtown_av20!AP85)/labtown_av20!AP85)/10)*100</f>
        <v>7.7220281507312596E-2</v>
      </c>
      <c r="AY85">
        <f>(((AQ85-labtown_av20!AQ85)/labtown_av20!AQ85)/10)*100</f>
        <v>7.722028150731472E-2</v>
      </c>
      <c r="AZ85">
        <f>(((AR85-labtown_av20!AR85)/labtown_av20!AR85)/10)*100</f>
        <v>7.7220281507311472E-2</v>
      </c>
      <c r="BA85">
        <f>(((AS85-labtown_av20!AS85)/labtown_av20!AS85)/10)*100</f>
        <v>-0.65092452353360408</v>
      </c>
    </row>
    <row r="86" spans="1:53" x14ac:dyDescent="0.35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6.4348363392515404</v>
      </c>
      <c r="K86">
        <v>5.7453895886174404</v>
      </c>
      <c r="L86">
        <v>16.5</v>
      </c>
      <c r="M86">
        <v>6.5661595298485</v>
      </c>
      <c r="N86">
        <f t="shared" si="26"/>
        <v>-7.6926233417878915</v>
      </c>
      <c r="O86">
        <f t="shared" si="27"/>
        <v>-2.5963116708939458</v>
      </c>
      <c r="P86">
        <f t="shared" si="23"/>
        <v>0.75353480772037662</v>
      </c>
      <c r="Q86">
        <f t="shared" si="24"/>
        <v>-1.0745389588617442</v>
      </c>
      <c r="R86">
        <f t="shared" si="25"/>
        <v>-1.3982407381613198</v>
      </c>
      <c r="S86">
        <f t="shared" si="20"/>
        <v>4.5617988490944186E-4</v>
      </c>
      <c r="T86">
        <f t="shared" si="20"/>
        <v>7.4548029436757618E-2</v>
      </c>
      <c r="U86">
        <f t="shared" si="20"/>
        <v>2.1244964460281497</v>
      </c>
      <c r="V86">
        <f t="shared" si="20"/>
        <v>0.3414551438850999</v>
      </c>
      <c r="W86">
        <f t="shared" si="20"/>
        <v>0.24703117440276029</v>
      </c>
      <c r="X86">
        <f t="shared" si="28"/>
        <v>2.7879869736376772</v>
      </c>
      <c r="Y86">
        <f t="shared" si="29"/>
        <v>1.0253198205909768</v>
      </c>
      <c r="Z86">
        <f t="shared" si="30"/>
        <v>1.6362339179592104E-4</v>
      </c>
      <c r="AA86">
        <f t="shared" si="30"/>
        <v>2.6739016409208578E-2</v>
      </c>
      <c r="AB86">
        <f t="shared" si="30"/>
        <v>0.76201806755796064</v>
      </c>
      <c r="AC86">
        <f t="shared" si="30"/>
        <v>0.12247372283794426</v>
      </c>
      <c r="AD86">
        <f t="shared" si="30"/>
        <v>8.860556980309052E-2</v>
      </c>
      <c r="AE86">
        <f t="shared" si="33"/>
        <v>0.99999999999999989</v>
      </c>
      <c r="AF86" s="17">
        <f t="shared" si="31"/>
        <v>8.8419653060436207</v>
      </c>
      <c r="AG86">
        <f t="shared" si="34"/>
        <v>14181.43764653676</v>
      </c>
      <c r="AH86">
        <f t="shared" ref="AH86:AH104" si="35">AG86/C410</f>
        <v>6.8474947607884001E-2</v>
      </c>
      <c r="AI86">
        <f t="shared" si="21"/>
        <v>1.1204103180649971E-5</v>
      </c>
      <c r="AJ86">
        <f t="shared" si="21"/>
        <v>1.8309527477069079E-3</v>
      </c>
      <c r="AK86">
        <f t="shared" si="21"/>
        <v>5.217914725229237E-2</v>
      </c>
      <c r="AL86">
        <f t="shared" si="21"/>
        <v>8.3863817546707391E-3</v>
      </c>
      <c r="AM86">
        <f t="shared" si="21"/>
        <v>6.0672617500333323E-3</v>
      </c>
      <c r="AO86" s="32">
        <f t="shared" si="32"/>
        <v>8.2814073537035973E-2</v>
      </c>
      <c r="AP86">
        <f t="shared" si="32"/>
        <v>13.533314808570131</v>
      </c>
      <c r="AQ86">
        <f t="shared" si="32"/>
        <v>385.67725305440194</v>
      </c>
      <c r="AR86">
        <f t="shared" si="32"/>
        <v>61.987150969870804</v>
      </c>
      <c r="AS86" s="33">
        <f t="shared" si="32"/>
        <v>44.84559385381862</v>
      </c>
      <c r="AW86">
        <f>(((AO86-labtown_av20!AO86)/labtown_av20!AO86)/10)*100</f>
        <v>7.4118336443767155E-2</v>
      </c>
      <c r="AX86">
        <f>(((AP86-labtown_av20!AP86)/labtown_av20!AP86)/10)*100</f>
        <v>7.4118336443769098E-2</v>
      </c>
      <c r="AY86">
        <f>(((AQ86-labtown_av20!AQ86)/labtown_av20!AQ86)/10)*100</f>
        <v>7.4118336443769084E-2</v>
      </c>
      <c r="AZ86">
        <f>(((AR86-labtown_av20!AR86)/labtown_av20!AR86)/10)*100</f>
        <v>7.4118336443768459E-2</v>
      </c>
      <c r="BA86">
        <f>(((AS86-labtown_av20!AS86)/labtown_av20!AS86)/10)*100</f>
        <v>-0.653802332861256</v>
      </c>
    </row>
    <row r="87" spans="1:53" x14ac:dyDescent="0.35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4.1134346608321302</v>
      </c>
      <c r="K87">
        <v>3.6727095186001302</v>
      </c>
      <c r="L87">
        <v>16.5</v>
      </c>
      <c r="M87">
        <v>4.1973823069715701</v>
      </c>
      <c r="N87">
        <f t="shared" si="26"/>
        <v>-4.3763352297602038</v>
      </c>
      <c r="O87">
        <f t="shared" si="27"/>
        <v>-0.93816761488010192</v>
      </c>
      <c r="P87">
        <f t="shared" si="23"/>
        <v>0.9939656958423857</v>
      </c>
      <c r="Q87">
        <f t="shared" si="24"/>
        <v>-0.86727095186001302</v>
      </c>
      <c r="R87">
        <f t="shared" si="25"/>
        <v>-1.2416166225120171</v>
      </c>
      <c r="S87">
        <f t="shared" si="20"/>
        <v>1.257134539660594E-2</v>
      </c>
      <c r="T87">
        <f t="shared" si="20"/>
        <v>0.39134427218507911</v>
      </c>
      <c r="U87">
        <f t="shared" si="20"/>
        <v>2.7019282798862934</v>
      </c>
      <c r="V87">
        <f t="shared" si="20"/>
        <v>0.42009644972754728</v>
      </c>
      <c r="W87">
        <f t="shared" si="20"/>
        <v>0.28891677084226269</v>
      </c>
      <c r="X87">
        <f t="shared" si="28"/>
        <v>3.8148571180377884</v>
      </c>
      <c r="Y87">
        <f t="shared" si="29"/>
        <v>1.3389032113581938</v>
      </c>
      <c r="Z87">
        <f t="shared" si="30"/>
        <v>3.2953646775300835E-3</v>
      </c>
      <c r="AA87">
        <f t="shared" si="30"/>
        <v>0.10258425416110241</v>
      </c>
      <c r="AB87">
        <f t="shared" si="30"/>
        <v>0.70826460763386556</v>
      </c>
      <c r="AC87">
        <f t="shared" si="30"/>
        <v>0.11012114916210237</v>
      </c>
      <c r="AD87">
        <f t="shared" si="30"/>
        <v>7.5734624365399572E-2</v>
      </c>
      <c r="AE87">
        <f t="shared" si="33"/>
        <v>1</v>
      </c>
      <c r="AF87" s="17">
        <f t="shared" si="31"/>
        <v>9.3885152670662713</v>
      </c>
      <c r="AG87">
        <f t="shared" si="34"/>
        <v>30508.100424351909</v>
      </c>
      <c r="AH87">
        <f t="shared" si="35"/>
        <v>7.7974896339115043E-2</v>
      </c>
      <c r="AI87">
        <f t="shared" si="21"/>
        <v>2.5695571912998956E-4</v>
      </c>
      <c r="AJ87">
        <f t="shared" si="21"/>
        <v>7.9989965842373906E-3</v>
      </c>
      <c r="AK87">
        <f t="shared" si="21"/>
        <v>5.5226859360914655E-2</v>
      </c>
      <c r="AL87">
        <f t="shared" si="21"/>
        <v>8.5866851906591588E-3</v>
      </c>
      <c r="AM87">
        <f t="shared" si="21"/>
        <v>5.9053994841738481E-3</v>
      </c>
      <c r="AO87" s="32">
        <f t="shared" si="32"/>
        <v>1.8992639996875189</v>
      </c>
      <c r="AP87">
        <f t="shared" si="32"/>
        <v>59.123829963792431</v>
      </c>
      <c r="AQ87">
        <f t="shared" si="32"/>
        <v>408.20413009343679</v>
      </c>
      <c r="AR87">
        <f t="shared" si="32"/>
        <v>63.467674953826439</v>
      </c>
      <c r="AS87" s="33">
        <f t="shared" si="32"/>
        <v>43.649204158755047</v>
      </c>
      <c r="AW87">
        <f>(((AO87-labtown_av20!AO87)/labtown_av20!AO87)/10)*100</f>
        <v>6.8265010858266612E-2</v>
      </c>
      <c r="AX87">
        <f>(((AP87-labtown_av20!AP87)/labtown_av20!AP87)/10)*100</f>
        <v>6.8265010858263475E-2</v>
      </c>
      <c r="AY87">
        <f>(((AQ87-labtown_av20!AQ87)/labtown_av20!AQ87)/10)*100</f>
        <v>6.8265010858265779E-2</v>
      </c>
      <c r="AZ87">
        <f>(((AR87-labtown_av20!AR87)/labtown_av20!AR87)/10)*100</f>
        <v>6.8265010858265598E-2</v>
      </c>
      <c r="BA87">
        <f>(((AS87-labtown_av20!AS87)/labtown_av20!AS87)/10)*100</f>
        <v>-0.65923271754656487</v>
      </c>
    </row>
    <row r="88" spans="1:53" x14ac:dyDescent="0.35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2.19024161693372</v>
      </c>
      <c r="K88">
        <v>1.9555728722622501</v>
      </c>
      <c r="L88">
        <v>16.5</v>
      </c>
      <c r="M88">
        <v>2.23494042544257</v>
      </c>
      <c r="N88">
        <f t="shared" si="26"/>
        <v>-1.6289165956196037</v>
      </c>
      <c r="O88">
        <f t="shared" si="27"/>
        <v>0.43554170219019817</v>
      </c>
      <c r="P88">
        <f t="shared" si="23"/>
        <v>1.1931535468175789</v>
      </c>
      <c r="Q88">
        <f t="shared" si="24"/>
        <v>-0.69555728722622501</v>
      </c>
      <c r="R88">
        <f t="shared" si="25"/>
        <v>-1.1537301301546803</v>
      </c>
      <c r="S88">
        <f t="shared" si="20"/>
        <v>0.19614196011494825</v>
      </c>
      <c r="T88">
        <f t="shared" si="20"/>
        <v>1.5458001955430394</v>
      </c>
      <c r="U88">
        <f t="shared" si="20"/>
        <v>3.2974635338358285</v>
      </c>
      <c r="V88">
        <f t="shared" si="20"/>
        <v>0.49879639765448347</v>
      </c>
      <c r="W88">
        <f t="shared" si="20"/>
        <v>0.3154578731027039</v>
      </c>
      <c r="X88">
        <f t="shared" si="28"/>
        <v>5.8536599602510035</v>
      </c>
      <c r="Y88">
        <f t="shared" si="29"/>
        <v>1.7670670998472005</v>
      </c>
      <c r="Z88">
        <f t="shared" si="30"/>
        <v>3.3507576703607794E-2</v>
      </c>
      <c r="AA88">
        <f t="shared" si="30"/>
        <v>0.26407413584658507</v>
      </c>
      <c r="AB88">
        <f t="shared" si="30"/>
        <v>0.56331655002632475</v>
      </c>
      <c r="AC88">
        <f t="shared" si="30"/>
        <v>8.5211030541838165E-2</v>
      </c>
      <c r="AD88">
        <f t="shared" si="30"/>
        <v>5.3890706881644206E-2</v>
      </c>
      <c r="AE88">
        <f t="shared" si="33"/>
        <v>1</v>
      </c>
      <c r="AF88" s="17">
        <f t="shared" si="31"/>
        <v>8.8928132015222179</v>
      </c>
      <c r="AG88">
        <f t="shared" si="34"/>
        <v>25078.349205174502</v>
      </c>
      <c r="AH88">
        <f t="shared" si="35"/>
        <v>9.8902209326236598E-2</v>
      </c>
      <c r="AI88">
        <f t="shared" si="21"/>
        <v>3.313973365155147E-3</v>
      </c>
      <c r="AJ88">
        <f t="shared" si="21"/>
        <v>2.6117515461143995E-2</v>
      </c>
      <c r="AK88">
        <f t="shared" si="21"/>
        <v>5.5713251347637001E-2</v>
      </c>
      <c r="AL88">
        <f t="shared" si="21"/>
        <v>8.4275591795532189E-3</v>
      </c>
      <c r="AM88">
        <f t="shared" si="21"/>
        <v>5.3299099727472342E-3</v>
      </c>
      <c r="AO88" s="32">
        <f t="shared" si="32"/>
        <v>24.494922042106356</v>
      </c>
      <c r="AP88">
        <f t="shared" si="32"/>
        <v>193.04515596922406</v>
      </c>
      <c r="AQ88">
        <f t="shared" si="32"/>
        <v>411.79925065835761</v>
      </c>
      <c r="AR88">
        <f t="shared" si="32"/>
        <v>62.291510028092688</v>
      </c>
      <c r="AS88" s="33">
        <f t="shared" si="32"/>
        <v>39.39552763055373</v>
      </c>
      <c r="AW88">
        <f>(((AO88-labtown_av20!AO88)/labtown_av20!AO88)/10)*100</f>
        <v>6.1262319620347734E-2</v>
      </c>
      <c r="AX88">
        <f>(((AP88-labtown_av20!AP88)/labtown_av20!AP88)/10)*100</f>
        <v>6.1262319620347651E-2</v>
      </c>
      <c r="AY88">
        <f>(((AQ88-labtown_av20!AQ88)/labtown_av20!AQ88)/10)*100</f>
        <v>6.1262319620347304E-2</v>
      </c>
      <c r="AZ88">
        <f>(((AR88-labtown_av20!AR88)/labtown_av20!AR88)/10)*100</f>
        <v>6.1262319620348497E-2</v>
      </c>
      <c r="BA88">
        <f>(((AS88-labtown_av20!AS88)/labtown_av20!AS88)/10)*100</f>
        <v>-0.6657294187293159</v>
      </c>
    </row>
    <row r="89" spans="1:53" x14ac:dyDescent="0.35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0.56555067869161701</v>
      </c>
      <c r="K89">
        <v>0.504955963117517</v>
      </c>
      <c r="L89">
        <v>16.5</v>
      </c>
      <c r="M89">
        <v>0.57709252927716004</v>
      </c>
      <c r="N89">
        <f t="shared" si="26"/>
        <v>0.69207045901197484</v>
      </c>
      <c r="O89">
        <f t="shared" si="27"/>
        <v>1.5960352295059874</v>
      </c>
      <c r="P89">
        <f t="shared" si="23"/>
        <v>1.3614251082783682</v>
      </c>
      <c r="Q89">
        <f t="shared" si="24"/>
        <v>-0.55049559631175171</v>
      </c>
      <c r="R89">
        <f t="shared" si="25"/>
        <v>-1.1003628265095369</v>
      </c>
      <c r="S89">
        <f t="shared" si="20"/>
        <v>1.9978477158173713</v>
      </c>
      <c r="T89">
        <f t="shared" si="20"/>
        <v>4.9334336655467821</v>
      </c>
      <c r="U89">
        <f t="shared" si="20"/>
        <v>3.9017497574588083</v>
      </c>
      <c r="V89">
        <f t="shared" si="20"/>
        <v>0.57666394702465973</v>
      </c>
      <c r="W89">
        <f t="shared" si="20"/>
        <v>0.33275033115209268</v>
      </c>
      <c r="X89">
        <f t="shared" si="28"/>
        <v>11.742445416999713</v>
      </c>
      <c r="Y89">
        <f t="shared" si="29"/>
        <v>2.4632100905794645</v>
      </c>
      <c r="Z89">
        <f t="shared" si="30"/>
        <v>0.17013898254319815</v>
      </c>
      <c r="AA89">
        <f t="shared" si="30"/>
        <v>0.42013681906535216</v>
      </c>
      <c r="AB89">
        <f t="shared" si="30"/>
        <v>0.33227744468032078</v>
      </c>
      <c r="AC89">
        <f t="shared" si="30"/>
        <v>4.9109357254479104E-2</v>
      </c>
      <c r="AD89">
        <f t="shared" si="30"/>
        <v>2.8337396456649913E-2</v>
      </c>
      <c r="AE89">
        <f t="shared" si="33"/>
        <v>1</v>
      </c>
      <c r="AF89" s="17">
        <f t="shared" si="31"/>
        <v>9.595459734844523</v>
      </c>
      <c r="AG89">
        <f t="shared" si="34"/>
        <v>82430.170707997997</v>
      </c>
      <c r="AH89">
        <f t="shared" si="35"/>
        <v>0.15923609994986188</v>
      </c>
      <c r="AI89">
        <f t="shared" si="21"/>
        <v>2.7092268029616506E-2</v>
      </c>
      <c r="AJ89">
        <f t="shared" si="21"/>
        <v>6.6900948513307454E-2</v>
      </c>
      <c r="AK89">
        <f t="shared" si="21"/>
        <v>5.2910564392200259E-2</v>
      </c>
      <c r="AL89">
        <f t="shared" si="21"/>
        <v>7.8199825202477091E-3</v>
      </c>
      <c r="AM89">
        <f t="shared" si="21"/>
        <v>4.5123364944899677E-3</v>
      </c>
      <c r="AO89" s="32">
        <f t="shared" si="32"/>
        <v>200.24994778382552</v>
      </c>
      <c r="AP89">
        <f t="shared" si="32"/>
        <v>494.49206068067429</v>
      </c>
      <c r="AQ89">
        <f t="shared" si="32"/>
        <v>391.08345396436778</v>
      </c>
      <c r="AR89">
        <f t="shared" si="32"/>
        <v>57.800664368083851</v>
      </c>
      <c r="AS89" s="33">
        <f t="shared" si="32"/>
        <v>33.3525102592696</v>
      </c>
      <c r="AW89">
        <f>(((AO89-labtown_av20!AO89)/labtown_av20!AO89)/10)*100</f>
        <v>5.5999865362146288E-2</v>
      </c>
      <c r="AX89">
        <f>(((AP89-labtown_av20!AP89)/labtown_av20!AP89)/10)*100</f>
        <v>5.5999865362147641E-2</v>
      </c>
      <c r="AY89">
        <f>(((AQ89-labtown_av20!AQ89)/labtown_av20!AQ89)/10)*100</f>
        <v>5.5999865362146545E-2</v>
      </c>
      <c r="AZ89">
        <f>(((AR89-labtown_av20!AR89)/labtown_av20!AR89)/10)*100</f>
        <v>5.5999865362147717E-2</v>
      </c>
      <c r="BA89">
        <f>(((AS89-labtown_av20!AS89)/labtown_av20!AS89)/10)*100</f>
        <v>-0.67061162638946126</v>
      </c>
    </row>
    <row r="90" spans="1:53" x14ac:dyDescent="0.35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2.1877959987631899</v>
      </c>
      <c r="K90">
        <v>1.9533892846100001</v>
      </c>
      <c r="L90">
        <v>16.5</v>
      </c>
      <c r="M90">
        <v>2.2324448966971402</v>
      </c>
      <c r="N90">
        <f t="shared" si="26"/>
        <v>-1.6254228553759922</v>
      </c>
      <c r="O90">
        <f t="shared" si="27"/>
        <v>0.43728857231200391</v>
      </c>
      <c r="P90">
        <f t="shared" si="23"/>
        <v>1.1934068429852405</v>
      </c>
      <c r="Q90">
        <f t="shared" si="24"/>
        <v>-0.69533892846099998</v>
      </c>
      <c r="R90">
        <f t="shared" si="25"/>
        <v>-1.171717032785063</v>
      </c>
      <c r="S90">
        <f t="shared" si="20"/>
        <v>0.19682842764581757</v>
      </c>
      <c r="T90">
        <f t="shared" si="20"/>
        <v>1.5485028676402033</v>
      </c>
      <c r="U90">
        <f t="shared" si="20"/>
        <v>3.2982988745017812</v>
      </c>
      <c r="V90">
        <f t="shared" si="20"/>
        <v>0.49890532611228294</v>
      </c>
      <c r="W90">
        <f t="shared" si="20"/>
        <v>0.30983448830234445</v>
      </c>
      <c r="X90">
        <f t="shared" si="28"/>
        <v>5.8523699842024293</v>
      </c>
      <c r="Y90">
        <f t="shared" si="29"/>
        <v>1.7668467047072738</v>
      </c>
      <c r="Z90">
        <f t="shared" si="30"/>
        <v>3.3632259781443338E-2</v>
      </c>
      <c r="AA90">
        <f t="shared" si="30"/>
        <v>0.26459415105677669</v>
      </c>
      <c r="AB90">
        <f t="shared" si="30"/>
        <v>0.56358345138892973</v>
      </c>
      <c r="AC90">
        <f t="shared" si="30"/>
        <v>8.5248425417224299E-2</v>
      </c>
      <c r="AD90">
        <f t="shared" si="30"/>
        <v>5.2941712355625996E-2</v>
      </c>
      <c r="AE90">
        <f t="shared" si="33"/>
        <v>1</v>
      </c>
      <c r="AF90" s="17">
        <f t="shared" si="31"/>
        <v>9.2076776615028511</v>
      </c>
      <c r="AG90">
        <f t="shared" si="34"/>
        <v>34353.883732552546</v>
      </c>
      <c r="AH90">
        <f t="shared" si="35"/>
        <v>9.1268611215318707E-2</v>
      </c>
      <c r="AI90">
        <f t="shared" si="21"/>
        <v>3.0695696422851516E-3</v>
      </c>
      <c r="AJ90">
        <f t="shared" si="21"/>
        <v>2.4149140702648262E-2</v>
      </c>
      <c r="AK90">
        <f t="shared" si="21"/>
        <v>5.1437478912203696E-2</v>
      </c>
      <c r="AL90">
        <f t="shared" si="21"/>
        <v>7.780505396122738E-3</v>
      </c>
      <c r="AM90">
        <f t="shared" si="21"/>
        <v>4.8319165620588633E-3</v>
      </c>
      <c r="AO90" s="32">
        <f t="shared" si="32"/>
        <v>22.688434940716864</v>
      </c>
      <c r="AP90">
        <f t="shared" si="32"/>
        <v>178.49609930933576</v>
      </c>
      <c r="AQ90">
        <f t="shared" si="32"/>
        <v>380.19528136368501</v>
      </c>
      <c r="AR90">
        <f t="shared" si="32"/>
        <v>57.508872922788861</v>
      </c>
      <c r="AS90" s="33">
        <f t="shared" si="32"/>
        <v>35.714656232927631</v>
      </c>
      <c r="AW90">
        <f>(((AO90-labtown_av20!AO90)/labtown_av20!AO90)/10)*100</f>
        <v>5.9753634518253593E-2</v>
      </c>
      <c r="AX90">
        <f>(((AP90-labtown_av20!AP90)/labtown_av20!AP90)/10)*100</f>
        <v>5.9753634518257812E-2</v>
      </c>
      <c r="AY90">
        <f>(((AQ90-labtown_av20!AQ90)/labtown_av20!AQ90)/10)*100</f>
        <v>5.9753634518254807E-2</v>
      </c>
      <c r="AZ90">
        <f>(((AR90-labtown_av20!AR90)/labtown_av20!AR90)/10)*100</f>
        <v>5.9753634518256944E-2</v>
      </c>
      <c r="BA90">
        <f>(((AS90-labtown_av20!AS90)/labtown_av20!AS90)/10)*100</f>
        <v>-0.66712909150570221</v>
      </c>
    </row>
    <row r="91" spans="1:53" x14ac:dyDescent="0.35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4.0034428911858404</v>
      </c>
      <c r="K91">
        <v>3.5745025814159299</v>
      </c>
      <c r="L91">
        <v>16.5</v>
      </c>
      <c r="M91">
        <v>4.0851458073324904</v>
      </c>
      <c r="N91">
        <f t="shared" si="26"/>
        <v>-4.2192041302654788</v>
      </c>
      <c r="O91">
        <f t="shared" si="27"/>
        <v>-0.8596020651327394</v>
      </c>
      <c r="P91">
        <f t="shared" si="23"/>
        <v>1.0053577005557521</v>
      </c>
      <c r="Q91">
        <f t="shared" si="24"/>
        <v>-0.85745025814159304</v>
      </c>
      <c r="R91">
        <f t="shared" si="25"/>
        <v>-1.2587692928056353</v>
      </c>
      <c r="S91">
        <f t="shared" si="20"/>
        <v>1.4710347367561091E-2</v>
      </c>
      <c r="T91">
        <f t="shared" si="20"/>
        <v>0.42333050677356487</v>
      </c>
      <c r="U91">
        <f t="shared" si="20"/>
        <v>2.732884652369862</v>
      </c>
      <c r="V91">
        <f t="shared" si="20"/>
        <v>0.42424241308893351</v>
      </c>
      <c r="W91">
        <f t="shared" si="20"/>
        <v>0.28400333645594228</v>
      </c>
      <c r="X91">
        <f t="shared" si="28"/>
        <v>3.879171256055864</v>
      </c>
      <c r="Y91">
        <f t="shared" si="29"/>
        <v>1.3556215370207425</v>
      </c>
      <c r="Z91">
        <f t="shared" si="30"/>
        <v>3.7921366179944822E-3</v>
      </c>
      <c r="AA91">
        <f t="shared" si="30"/>
        <v>0.10912911001613909</v>
      </c>
      <c r="AB91">
        <f t="shared" si="30"/>
        <v>0.70450219182860063</v>
      </c>
      <c r="AC91">
        <f t="shared" si="30"/>
        <v>0.10936418762812775</v>
      </c>
      <c r="AD91">
        <f t="shared" si="30"/>
        <v>7.3212373909137957E-2</v>
      </c>
      <c r="AE91">
        <f t="shared" si="33"/>
        <v>0.99999999999999989</v>
      </c>
      <c r="AF91" s="17">
        <f t="shared" si="31"/>
        <v>9.0136626232282975</v>
      </c>
      <c r="AG91">
        <f t="shared" si="34"/>
        <v>21217.841759368621</v>
      </c>
      <c r="AH91">
        <f t="shared" si="35"/>
        <v>6.8284632796662373E-2</v>
      </c>
      <c r="AI91">
        <f t="shared" si="21"/>
        <v>2.5894465647453033E-4</v>
      </c>
      <c r="AJ91">
        <f t="shared" si="21"/>
        <v>7.4518412048786278E-3</v>
      </c>
      <c r="AK91">
        <f t="shared" si="21"/>
        <v>4.8106673473459788E-2</v>
      </c>
      <c r="AL91">
        <f t="shared" si="21"/>
        <v>7.467893393291989E-3</v>
      </c>
      <c r="AM91">
        <f t="shared" si="21"/>
        <v>4.9992800685574306E-3</v>
      </c>
      <c r="AO91" s="32">
        <f t="shared" si="32"/>
        <v>1.9139650427657211</v>
      </c>
      <c r="AP91">
        <f t="shared" si="32"/>
        <v>55.07958250446363</v>
      </c>
      <c r="AQ91">
        <f t="shared" si="32"/>
        <v>355.57594663477232</v>
      </c>
      <c r="AR91">
        <f t="shared" si="32"/>
        <v>55.198230743440071</v>
      </c>
      <c r="AS91" s="33">
        <f t="shared" si="32"/>
        <v>36.951707830107267</v>
      </c>
      <c r="AW91">
        <f>(((AO91-labtown_av20!AO91)/labtown_av20!AO91)/10)*100</f>
        <v>6.537695312331325E-2</v>
      </c>
      <c r="AX91">
        <f>(((AP91-labtown_av20!AP91)/labtown_av20!AP91)/10)*100</f>
        <v>6.537695312331343E-2</v>
      </c>
      <c r="AY91">
        <f>(((AQ91-labtown_av20!AQ91)/labtown_av20!AQ91)/10)*100</f>
        <v>6.5376953123314249E-2</v>
      </c>
      <c r="AZ91">
        <f>(((AR91-labtown_av20!AR91)/labtown_av20!AR91)/10)*100</f>
        <v>6.5376953123313736E-2</v>
      </c>
      <c r="BA91">
        <f>(((AS91-labtown_av20!AS91)/labtown_av20!AS91)/10)*100</f>
        <v>-0.66191209429831266</v>
      </c>
    </row>
    <row r="92" spans="1:53" x14ac:dyDescent="0.35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6.32393565557709</v>
      </c>
      <c r="K92">
        <v>5.6463711210509597</v>
      </c>
      <c r="L92">
        <v>16.5</v>
      </c>
      <c r="M92">
        <v>6.4529955669153898</v>
      </c>
      <c r="N92">
        <f t="shared" si="26"/>
        <v>-7.5341937936815633</v>
      </c>
      <c r="O92">
        <f t="shared" si="27"/>
        <v>-2.5170968968407816</v>
      </c>
      <c r="P92">
        <f t="shared" si="23"/>
        <v>0.765020949958088</v>
      </c>
      <c r="Q92">
        <f t="shared" si="24"/>
        <v>-1.0646371121050962</v>
      </c>
      <c r="R92">
        <f t="shared" si="25"/>
        <v>-1.3762311381674122</v>
      </c>
      <c r="S92">
        <f t="shared" si="20"/>
        <v>5.3449200063537317E-4</v>
      </c>
      <c r="T92">
        <f t="shared" si="20"/>
        <v>8.0693528673523446E-2</v>
      </c>
      <c r="U92">
        <f t="shared" si="20"/>
        <v>2.1490393964689014</v>
      </c>
      <c r="V92">
        <f t="shared" si="20"/>
        <v>0.34485297503369333</v>
      </c>
      <c r="W92">
        <f t="shared" si="20"/>
        <v>0.25252850686414546</v>
      </c>
      <c r="X92">
        <f t="shared" si="28"/>
        <v>2.827648899040899</v>
      </c>
      <c r="Y92">
        <f t="shared" si="29"/>
        <v>1.0394455886440177</v>
      </c>
      <c r="Z92">
        <f t="shared" si="30"/>
        <v>1.8902346780629863E-4</v>
      </c>
      <c r="AA92">
        <f t="shared" si="30"/>
        <v>2.8537322544143873E-2</v>
      </c>
      <c r="AB92">
        <f t="shared" si="30"/>
        <v>0.76000927738865565</v>
      </c>
      <c r="AC92">
        <f t="shared" si="30"/>
        <v>0.12195749449327421</v>
      </c>
      <c r="AD92">
        <f t="shared" si="30"/>
        <v>8.9306882106119964E-2</v>
      </c>
      <c r="AE92">
        <f t="shared" si="33"/>
        <v>0.99999999999999989</v>
      </c>
      <c r="AF92" s="17">
        <f t="shared" si="31"/>
        <v>9.1967088629451759</v>
      </c>
      <c r="AG92">
        <f t="shared" si="34"/>
        <v>20421.034978750966</v>
      </c>
      <c r="AH92">
        <f t="shared" si="35"/>
        <v>5.4860998100223247E-2</v>
      </c>
      <c r="AI92">
        <f t="shared" si="21"/>
        <v>1.037001610821896E-5</v>
      </c>
      <c r="AJ92">
        <f t="shared" si="21"/>
        <v>1.565585997879735E-3</v>
      </c>
      <c r="AK92">
        <f t="shared" si="21"/>
        <v>4.169486752297108E-2</v>
      </c>
      <c r="AL92">
        <f t="shared" si="21"/>
        <v>6.6907098737035041E-3</v>
      </c>
      <c r="AM92">
        <f t="shared" si="21"/>
        <v>4.899464689560709E-3</v>
      </c>
      <c r="AO92" s="32">
        <f t="shared" si="32"/>
        <v>7.6648997489549439E-2</v>
      </c>
      <c r="AP92">
        <f t="shared" si="32"/>
        <v>11.57188146757542</v>
      </c>
      <c r="AQ92">
        <f t="shared" si="32"/>
        <v>308.18368677000967</v>
      </c>
      <c r="AR92">
        <f t="shared" si="32"/>
        <v>49.453751948017242</v>
      </c>
      <c r="AS92" s="33">
        <f t="shared" si="32"/>
        <v>36.213931856155369</v>
      </c>
      <c r="AW92">
        <f>(((AO92-labtown_av20!AO92)/labtown_av20!AO92)/10)*100</f>
        <v>6.9894995777012581E-2</v>
      </c>
      <c r="AX92">
        <f>(((AP92-labtown_av20!AP92)/labtown_av20!AP92)/10)*100</f>
        <v>6.9894995777012678E-2</v>
      </c>
      <c r="AY92">
        <f>(((AQ92-labtown_av20!AQ92)/labtown_av20!AQ92)/10)*100</f>
        <v>6.9894995777012622E-2</v>
      </c>
      <c r="AZ92">
        <f>(((AR92-labtown_av20!AR92)/labtown_av20!AR92)/10)*100</f>
        <v>6.9894995777015453E-2</v>
      </c>
      <c r="BA92">
        <f>(((AS92-labtown_av20!AS92)/labtown_av20!AS92)/10)*100</f>
        <v>-0.65772050965538531</v>
      </c>
    </row>
    <row r="93" spans="1:53" x14ac:dyDescent="0.35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7.5735262874707203</v>
      </c>
      <c r="K93">
        <v>6.76207704238458</v>
      </c>
      <c r="L93">
        <v>16.5</v>
      </c>
      <c r="M93">
        <v>7.7280880484395196</v>
      </c>
      <c r="N93">
        <f t="shared" si="26"/>
        <v>-9.3193232678153048</v>
      </c>
      <c r="O93">
        <f t="shared" si="27"/>
        <v>-3.4096616339076524</v>
      </c>
      <c r="P93">
        <f t="shared" si="23"/>
        <v>0.6355990630833892</v>
      </c>
      <c r="Q93">
        <f t="shared" si="24"/>
        <v>-1.176207704238458</v>
      </c>
      <c r="R93">
        <f t="shared" si="25"/>
        <v>-1.4334125099721893</v>
      </c>
      <c r="S93">
        <f t="shared" si="20"/>
        <v>8.9674575545073144E-5</v>
      </c>
      <c r="T93">
        <f t="shared" si="20"/>
        <v>3.3052382289428112E-2</v>
      </c>
      <c r="U93">
        <f t="shared" si="20"/>
        <v>1.8881529254328733</v>
      </c>
      <c r="V93">
        <f t="shared" si="20"/>
        <v>0.30844624282058625</v>
      </c>
      <c r="W93">
        <f t="shared" si="20"/>
        <v>0.23849366997955404</v>
      </c>
      <c r="X93">
        <f t="shared" si="28"/>
        <v>2.4682348950979867</v>
      </c>
      <c r="Y93">
        <f t="shared" si="29"/>
        <v>0.90350327780994577</v>
      </c>
      <c r="Z93">
        <f t="shared" si="30"/>
        <v>3.6331459263934095E-5</v>
      </c>
      <c r="AA93">
        <f t="shared" si="30"/>
        <v>1.3391100804494526E-2</v>
      </c>
      <c r="AB93">
        <f t="shared" si="30"/>
        <v>0.76498105151289308</v>
      </c>
      <c r="AC93">
        <f t="shared" si="30"/>
        <v>0.12496632449090353</v>
      </c>
      <c r="AD93">
        <f t="shared" si="30"/>
        <v>9.6625191732444923E-2</v>
      </c>
      <c r="AE93">
        <f t="shared" si="33"/>
        <v>0.99999999999999989</v>
      </c>
      <c r="AF93" s="17">
        <f t="shared" si="31"/>
        <v>8.82715987268476</v>
      </c>
      <c r="AG93">
        <f t="shared" si="34"/>
        <v>12830.907235499093</v>
      </c>
      <c r="AH93">
        <f t="shared" si="35"/>
        <v>4.8264026254019383E-2</v>
      </c>
      <c r="AI93">
        <f t="shared" si="21"/>
        <v>1.7535025037613508E-6</v>
      </c>
      <c r="AJ93">
        <f t="shared" si="21"/>
        <v>6.4630844079834385E-4</v>
      </c>
      <c r="AK93">
        <f t="shared" si="21"/>
        <v>3.6921065554045625E-2</v>
      </c>
      <c r="AL93">
        <f t="shared" si="21"/>
        <v>6.0313779660972735E-3</v>
      </c>
      <c r="AM93">
        <f t="shared" si="21"/>
        <v>4.6635207905743785E-3</v>
      </c>
      <c r="AO93" s="32">
        <f t="shared" si="32"/>
        <v>1.2960848624159586E-2</v>
      </c>
      <c r="AP93">
        <f t="shared" si="32"/>
        <v>4.7771279754294547</v>
      </c>
      <c r="AQ93">
        <f t="shared" si="32"/>
        <v>272.89857907940865</v>
      </c>
      <c r="AR93">
        <f t="shared" si="32"/>
        <v>44.580362244134754</v>
      </c>
      <c r="AS93" s="33">
        <f t="shared" si="32"/>
        <v>34.469974746315948</v>
      </c>
      <c r="AW93">
        <f>(((AO93-labtown_av20!AO93)/labtown_av20!AO93)/10)*100</f>
        <v>7.0347628458390765E-2</v>
      </c>
      <c r="AX93">
        <f>(((AP93-labtown_av20!AP93)/labtown_av20!AP93)/10)*100</f>
        <v>7.0347628458389044E-2</v>
      </c>
      <c r="AY93">
        <f>(((AQ93-labtown_av20!AQ93)/labtown_av20!AQ93)/10)*100</f>
        <v>7.0347628458390155E-2</v>
      </c>
      <c r="AZ93">
        <f>(((AR93-labtown_av20!AR93)/labtown_av20!AR93)/10)*100</f>
        <v>7.0347628458391154E-2</v>
      </c>
      <c r="BA93">
        <f>(((AS93-labtown_av20!AS93)/labtown_av20!AS93)/10)*100</f>
        <v>-0.65730058263353941</v>
      </c>
    </row>
    <row r="94" spans="1:53" x14ac:dyDescent="0.35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9.0190291212960307</v>
      </c>
      <c r="K94">
        <v>8.0527045725857498</v>
      </c>
      <c r="L94">
        <v>16.5</v>
      </c>
      <c r="M94">
        <v>9.2030909400980097</v>
      </c>
      <c r="N94">
        <f t="shared" si="26"/>
        <v>-11.384327316137158</v>
      </c>
      <c r="O94">
        <f t="shared" si="27"/>
        <v>-4.442163658068579</v>
      </c>
      <c r="P94">
        <f t="shared" si="23"/>
        <v>0.48588626958005349</v>
      </c>
      <c r="Q94">
        <f t="shared" si="24"/>
        <v>-1.3052704572585752</v>
      </c>
      <c r="R94">
        <f t="shared" si="25"/>
        <v>-1.5073911437877026</v>
      </c>
      <c r="S94">
        <f t="shared" si="20"/>
        <v>1.1372330339090087E-5</v>
      </c>
      <c r="T94">
        <f t="shared" si="20"/>
        <v>1.1770443733143194E-2</v>
      </c>
      <c r="U94">
        <f t="shared" si="20"/>
        <v>1.625615103809168</v>
      </c>
      <c r="V94">
        <f t="shared" si="20"/>
        <v>0.27109920438202267</v>
      </c>
      <c r="W94">
        <f t="shared" si="20"/>
        <v>0.22148705275301234</v>
      </c>
      <c r="X94">
        <f t="shared" si="28"/>
        <v>2.1299831770076851</v>
      </c>
      <c r="Y94">
        <f t="shared" si="29"/>
        <v>0.7561140815716858</v>
      </c>
      <c r="Z94">
        <f t="shared" si="30"/>
        <v>5.339164394277775E-6</v>
      </c>
      <c r="AA94">
        <f t="shared" si="30"/>
        <v>5.5260735672471115E-3</v>
      </c>
      <c r="AB94">
        <f t="shared" si="30"/>
        <v>0.76320560714142327</v>
      </c>
      <c r="AC94">
        <f t="shared" si="30"/>
        <v>0.12727762702937279</v>
      </c>
      <c r="AD94">
        <f t="shared" si="30"/>
        <v>0.10398535309756261</v>
      </c>
      <c r="AE94">
        <f t="shared" si="33"/>
        <v>1</v>
      </c>
      <c r="AF94" s="17">
        <f t="shared" si="31"/>
        <v>9.4782276004781938</v>
      </c>
      <c r="AG94">
        <f t="shared" si="34"/>
        <v>22192.450835586656</v>
      </c>
      <c r="AH94">
        <f t="shared" si="35"/>
        <v>4.3938458717951455E-2</v>
      </c>
      <c r="AI94">
        <f t="shared" si="21"/>
        <v>2.345946543263303E-7</v>
      </c>
      <c r="AJ94">
        <f t="shared" si="21"/>
        <v>2.4280715530684995E-4</v>
      </c>
      <c r="AK94">
        <f t="shared" si="21"/>
        <v>3.3534078062692506E-2</v>
      </c>
      <c r="AL94">
        <f t="shared" si="21"/>
        <v>5.5923827609489184E-3</v>
      </c>
      <c r="AM94">
        <f t="shared" si="21"/>
        <v>4.56895614434886E-3</v>
      </c>
      <c r="AO94" s="32">
        <f t="shared" si="32"/>
        <v>1.7339842949972916E-3</v>
      </c>
      <c r="AP94">
        <f t="shared" si="32"/>
        <v>1.794686222599879</v>
      </c>
      <c r="AQ94">
        <f t="shared" si="32"/>
        <v>247.86397999946101</v>
      </c>
      <c r="AR94">
        <f t="shared" si="32"/>
        <v>41.335570526726357</v>
      </c>
      <c r="AS94" s="33">
        <f t="shared" si="32"/>
        <v>33.771009069165736</v>
      </c>
      <c r="AW94">
        <f>(((AO94-labtown_av20!AO94)/labtown_av20!AO94)/10)*100</f>
        <v>7.233791447010561E-2</v>
      </c>
      <c r="AX94">
        <f>(((AP94-labtown_av20!AP94)/labtown_av20!AP94)/10)*100</f>
        <v>7.233791447010561E-2</v>
      </c>
      <c r="AY94">
        <f>(((AQ94-labtown_av20!AQ94)/labtown_av20!AQ94)/10)*100</f>
        <v>7.2337914470105083E-2</v>
      </c>
      <c r="AZ94">
        <f>(((AR94-labtown_av20!AR94)/labtown_av20!AR94)/10)*100</f>
        <v>7.2337914470103612E-2</v>
      </c>
      <c r="BA94">
        <f>(((AS94-labtown_av20!AS94)/labtown_av20!AS94)/10)*100</f>
        <v>-0.65545410775024138</v>
      </c>
    </row>
    <row r="95" spans="1:53" x14ac:dyDescent="0.35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11.599383687166201</v>
      </c>
      <c r="K95">
        <v>10.356592577827</v>
      </c>
      <c r="L95">
        <v>16.5</v>
      </c>
      <c r="M95">
        <v>11.836105803230801</v>
      </c>
      <c r="N95">
        <f t="shared" si="26"/>
        <v>-15.07054812452316</v>
      </c>
      <c r="O95">
        <f t="shared" si="27"/>
        <v>-6.2852740622615801</v>
      </c>
      <c r="P95">
        <f t="shared" si="23"/>
        <v>0.21863526097207009</v>
      </c>
      <c r="Q95">
        <f t="shared" si="24"/>
        <v>-1.5356592577827</v>
      </c>
      <c r="R95">
        <f t="shared" si="25"/>
        <v>-1.640176068039459</v>
      </c>
      <c r="S95">
        <f t="shared" si="20"/>
        <v>2.8506513910696781E-7</v>
      </c>
      <c r="T95">
        <f t="shared" si="20"/>
        <v>1.863546172107826E-3</v>
      </c>
      <c r="U95">
        <f t="shared" si="20"/>
        <v>1.2443773209304589</v>
      </c>
      <c r="V95">
        <f t="shared" si="20"/>
        <v>0.21531369713898912</v>
      </c>
      <c r="W95">
        <f t="shared" si="20"/>
        <v>0.19394589161166134</v>
      </c>
      <c r="X95">
        <f t="shared" si="28"/>
        <v>1.6555007409183564</v>
      </c>
      <c r="Y95">
        <f t="shared" si="29"/>
        <v>0.50410352555465987</v>
      </c>
      <c r="Z95">
        <f t="shared" si="30"/>
        <v>1.7219269799229057E-7</v>
      </c>
      <c r="AA95">
        <f t="shared" si="30"/>
        <v>1.1256691863961719E-3</v>
      </c>
      <c r="AB95">
        <f t="shared" si="30"/>
        <v>0.75166219511334387</v>
      </c>
      <c r="AC95">
        <f t="shared" si="30"/>
        <v>0.13005955951402842</v>
      </c>
      <c r="AD95">
        <f t="shared" si="30"/>
        <v>0.11715240399353351</v>
      </c>
      <c r="AE95">
        <f t="shared" si="33"/>
        <v>1</v>
      </c>
      <c r="AF95" s="17">
        <f t="shared" si="31"/>
        <v>9.2739023690630891</v>
      </c>
      <c r="AG95">
        <f t="shared" si="34"/>
        <v>15165.446112768341</v>
      </c>
      <c r="AH95">
        <f t="shared" si="35"/>
        <v>3.7294350221689532E-2</v>
      </c>
      <c r="AI95">
        <f t="shared" si="21"/>
        <v>6.4218147845421004E-9</v>
      </c>
      <c r="AJ95">
        <f t="shared" si="21"/>
        <v>4.1981100871223148E-5</v>
      </c>
      <c r="AK95">
        <f t="shared" si="21"/>
        <v>2.8032753152960974E-2</v>
      </c>
      <c r="AL95">
        <f t="shared" si="21"/>
        <v>4.8504867621948491E-3</v>
      </c>
      <c r="AM95">
        <f t="shared" si="21"/>
        <v>4.3691227838476981E-3</v>
      </c>
      <c r="AO95" s="32">
        <f t="shared" si="32"/>
        <v>4.7466239219107464E-5</v>
      </c>
      <c r="AP95">
        <f t="shared" si="32"/>
        <v>0.31029935360819422</v>
      </c>
      <c r="AQ95">
        <f t="shared" si="32"/>
        <v>207.20145500482727</v>
      </c>
      <c r="AR95">
        <f t="shared" si="32"/>
        <v>35.851916118423418</v>
      </c>
      <c r="AS95" s="33">
        <f t="shared" si="32"/>
        <v>32.293959603905797</v>
      </c>
      <c r="AW95">
        <f>(((AO95-labtown_av20!AO95)/labtown_av20!AO95)/10)*100</f>
        <v>7.6540724332856636E-2</v>
      </c>
      <c r="AX95">
        <f>(((AP95-labtown_av20!AP95)/labtown_av20!AP95)/10)*100</f>
        <v>7.654072433285769E-2</v>
      </c>
      <c r="AY95">
        <f>(((AQ95-labtown_av20!AQ95)/labtown_av20!AQ95)/10)*100</f>
        <v>7.6540724332856067E-2</v>
      </c>
      <c r="AZ95">
        <f>(((AR95-labtown_av20!AR95)/labtown_av20!AR95)/10)*100</f>
        <v>7.6540724332860688E-2</v>
      </c>
      <c r="BA95">
        <f>(((AS95-labtown_av20!AS95)/labtown_av20!AS95)/10)*100</f>
        <v>-0.65155497827579489</v>
      </c>
    </row>
    <row r="96" spans="1:53" x14ac:dyDescent="0.35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13.9659566796375</v>
      </c>
      <c r="K96">
        <v>12.469604178247801</v>
      </c>
      <c r="L96">
        <v>18.288752794763443</v>
      </c>
      <c r="M96">
        <v>14.250976203711801</v>
      </c>
      <c r="N96">
        <f t="shared" si="26"/>
        <v>-18.451366685196479</v>
      </c>
      <c r="O96">
        <f t="shared" si="27"/>
        <v>-7.9756833425982396</v>
      </c>
      <c r="P96">
        <f t="shared" si="23"/>
        <v>-2.6474084676743059E-2</v>
      </c>
      <c r="Q96">
        <f t="shared" si="24"/>
        <v>-1.7469604178247802</v>
      </c>
      <c r="R96">
        <f t="shared" si="25"/>
        <v>-1.8562349303372199</v>
      </c>
      <c r="S96">
        <f t="shared" si="20"/>
        <v>9.6978009318446847E-9</v>
      </c>
      <c r="T96">
        <f t="shared" si="20"/>
        <v>3.4371994600881456E-4</v>
      </c>
      <c r="U96">
        <f t="shared" si="20"/>
        <v>0.97387328174941712</v>
      </c>
      <c r="V96">
        <f t="shared" si="20"/>
        <v>0.17430294719936631</v>
      </c>
      <c r="W96">
        <f t="shared" si="20"/>
        <v>0.15625985344011434</v>
      </c>
      <c r="X96">
        <f t="shared" si="28"/>
        <v>1.3047798120327074</v>
      </c>
      <c r="Y96">
        <f t="shared" si="29"/>
        <v>0.26603430012703594</v>
      </c>
      <c r="Z96">
        <f t="shared" si="30"/>
        <v>7.432519144158544E-9</v>
      </c>
      <c r="AA96">
        <f t="shared" si="30"/>
        <v>2.6343137963894127E-4</v>
      </c>
      <c r="AB96">
        <f t="shared" si="30"/>
        <v>0.74638898668444809</v>
      </c>
      <c r="AC96">
        <f t="shared" si="30"/>
        <v>0.13358801660781444</v>
      </c>
      <c r="AD96">
        <f t="shared" si="30"/>
        <v>0.11975955789557947</v>
      </c>
      <c r="AE96">
        <f t="shared" si="33"/>
        <v>1</v>
      </c>
      <c r="AF96" s="17">
        <f t="shared" si="31"/>
        <v>10.015328914256084</v>
      </c>
      <c r="AG96">
        <f t="shared" si="34"/>
        <v>26944.997143221513</v>
      </c>
      <c r="AH96">
        <f t="shared" si="35"/>
        <v>3.2125798566670305E-2</v>
      </c>
      <c r="AI96">
        <f t="shared" si="21"/>
        <v>2.3877561286815816E-10</v>
      </c>
      <c r="AJ96">
        <f t="shared" si="21"/>
        <v>8.4629434384206799E-6</v>
      </c>
      <c r="AK96">
        <f t="shared" si="21"/>
        <v>2.3978342238605743E-2</v>
      </c>
      <c r="AL96">
        <f t="shared" si="21"/>
        <v>4.2916217124636538E-3</v>
      </c>
      <c r="AM96">
        <f t="shared" si="21"/>
        <v>3.8473714333868763E-3</v>
      </c>
      <c r="AO96" s="32">
        <f t="shared" si="32"/>
        <v>1.7648874563262776E-6</v>
      </c>
      <c r="AP96">
        <f t="shared" si="32"/>
        <v>6.255304944527372E-2</v>
      </c>
      <c r="AQ96">
        <f t="shared" si="32"/>
        <v>177.23365854694984</v>
      </c>
      <c r="AR96">
        <f t="shared" si="32"/>
        <v>31.721117733270241</v>
      </c>
      <c r="AS96" s="33">
        <f t="shared" si="32"/>
        <v>28.437483631805392</v>
      </c>
      <c r="AW96">
        <f>(((AO96-labtown_av20!AO96)/labtown_av20!AO96)/10)*100</f>
        <v>8.0702799003392361E-2</v>
      </c>
      <c r="AX96">
        <f>(((AP96-labtown_av20!AP96)/labtown_av20!AP96)/10)*100</f>
        <v>8.070279900339164E-2</v>
      </c>
      <c r="AY96">
        <f>(((AQ96-labtown_av20!AQ96)/labtown_av20!AQ96)/10)*100</f>
        <v>8.0702799003391668E-2</v>
      </c>
      <c r="AZ96">
        <f>(((AR96-labtown_av20!AR96)/labtown_av20!AR96)/10)*100</f>
        <v>8.0702799003392972E-2</v>
      </c>
      <c r="BA96">
        <f>(((AS96-labtown_av20!AS96)/labtown_av20!AS96)/10)*100</f>
        <v>-0.72342609077204256</v>
      </c>
    </row>
    <row r="97" spans="1:53" x14ac:dyDescent="0.35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16.0443842231502</v>
      </c>
      <c r="K97">
        <v>14.325343056384201</v>
      </c>
      <c r="L97">
        <v>21.010503149363529</v>
      </c>
      <c r="M97">
        <v>16.3718206358676</v>
      </c>
      <c r="N97">
        <f t="shared" si="26"/>
        <v>-21.420548890214757</v>
      </c>
      <c r="O97">
        <f t="shared" si="27"/>
        <v>-9.4602744451073786</v>
      </c>
      <c r="P97">
        <f t="shared" si="23"/>
        <v>-0.24173979454056205</v>
      </c>
      <c r="Q97">
        <f t="shared" si="24"/>
        <v>-1.9325343056384201</v>
      </c>
      <c r="R97">
        <f t="shared" si="25"/>
        <v>-2.1189632923557018</v>
      </c>
      <c r="S97">
        <f t="shared" si="20"/>
        <v>4.9793633411716083E-10</v>
      </c>
      <c r="T97">
        <f t="shared" si="20"/>
        <v>7.7885212866096336E-5</v>
      </c>
      <c r="U97">
        <f t="shared" si="20"/>
        <v>0.78526048003435189</v>
      </c>
      <c r="V97">
        <f t="shared" si="20"/>
        <v>0.14478081431431936</v>
      </c>
      <c r="W97">
        <f t="shared" si="20"/>
        <v>0.12015613074334903</v>
      </c>
      <c r="X97">
        <f t="shared" si="28"/>
        <v>1.0502753108028227</v>
      </c>
      <c r="Y97">
        <f t="shared" si="29"/>
        <v>4.9052330565412056E-2</v>
      </c>
      <c r="Z97">
        <f t="shared" si="30"/>
        <v>4.7410077052705546E-10</v>
      </c>
      <c r="AA97">
        <f t="shared" si="30"/>
        <v>7.4156949197026683E-5</v>
      </c>
      <c r="AB97">
        <f t="shared" si="30"/>
        <v>0.74767108391237402</v>
      </c>
      <c r="AC97">
        <f t="shared" si="30"/>
        <v>0.13785034535720922</v>
      </c>
      <c r="AD97">
        <f t="shared" si="30"/>
        <v>0.11440441330711905</v>
      </c>
      <c r="AE97">
        <f t="shared" si="33"/>
        <v>1</v>
      </c>
      <c r="AF97" s="17">
        <f t="shared" si="31"/>
        <v>8.6129679999005333</v>
      </c>
      <c r="AG97">
        <f t="shared" si="34"/>
        <v>5694.7765064741334</v>
      </c>
      <c r="AH97">
        <f t="shared" si="35"/>
        <v>2.7150215594300992E-2</v>
      </c>
      <c r="AI97">
        <f t="shared" si="21"/>
        <v>1.2871938133233777E-11</v>
      </c>
      <c r="AJ97">
        <f t="shared" si="21"/>
        <v>2.0133771585149003E-6</v>
      </c>
      <c r="AK97">
        <f t="shared" si="21"/>
        <v>2.0299431121845662E-2</v>
      </c>
      <c r="AL97">
        <f t="shared" si="21"/>
        <v>3.7426665961970791E-3</v>
      </c>
      <c r="AM97">
        <f t="shared" si="21"/>
        <v>3.1061044862277995E-3</v>
      </c>
      <c r="AO97" s="32">
        <f t="shared" si="32"/>
        <v>9.5141718524227317E-8</v>
      </c>
      <c r="AP97">
        <f t="shared" si="32"/>
        <v>1.4881687661624054E-2</v>
      </c>
      <c r="AQ97">
        <f t="shared" si="32"/>
        <v>150.04133348109713</v>
      </c>
      <c r="AR97">
        <f t="shared" si="32"/>
        <v>27.663567688073766</v>
      </c>
      <c r="AS97" s="33">
        <f t="shared" si="32"/>
        <v>22.958478799127231</v>
      </c>
      <c r="AW97">
        <f>(((AO97-labtown_av20!AO97)/labtown_av20!AO97)/10)*100</f>
        <v>8.2611447236774965E-2</v>
      </c>
      <c r="AX97">
        <f>(((AP97-labtown_av20!AP97)/labtown_av20!AP97)/10)*100</f>
        <v>8.2611447236775451E-2</v>
      </c>
      <c r="AY97">
        <f>(((AQ97-labtown_av20!AQ97)/labtown_av20!AQ97)/10)*100</f>
        <v>8.261144723677441E-2</v>
      </c>
      <c r="AZ97">
        <f>(((AR97-labtown_av20!AR97)/labtown_av20!AR97)/10)*100</f>
        <v>8.2611447236774632E-2</v>
      </c>
      <c r="BA97">
        <f>(((AS97-labtown_av20!AS97)/labtown_av20!AS97)/10)*100</f>
        <v>-0.83575028124011685</v>
      </c>
    </row>
    <row r="98" spans="1:53" x14ac:dyDescent="0.35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17.8192384331409</v>
      </c>
      <c r="K98">
        <v>15.910034315304401</v>
      </c>
      <c r="L98">
        <v>23.33471699577975</v>
      </c>
      <c r="M98">
        <v>18.1828963603479</v>
      </c>
      <c r="N98">
        <f t="shared" si="26"/>
        <v>-23.956054904487001</v>
      </c>
      <c r="O98">
        <f t="shared" si="27"/>
        <v>-10.7280274522435</v>
      </c>
      <c r="P98">
        <f t="shared" si="23"/>
        <v>-0.42556398057530898</v>
      </c>
      <c r="Q98">
        <f t="shared" si="24"/>
        <v>-2.0910034315304404</v>
      </c>
      <c r="R98">
        <f t="shared" si="25"/>
        <v>-2.2915669329714552</v>
      </c>
      <c r="S98">
        <f t="shared" si="20"/>
        <v>3.944732396647078E-11</v>
      </c>
      <c r="T98">
        <f t="shared" si="20"/>
        <v>2.1921833545290952E-5</v>
      </c>
      <c r="U98">
        <f t="shared" si="20"/>
        <v>0.65340117562438105</v>
      </c>
      <c r="V98">
        <f t="shared" si="20"/>
        <v>0.12356308649337579</v>
      </c>
      <c r="W98">
        <f t="shared" si="20"/>
        <v>0.10110790834969975</v>
      </c>
      <c r="X98">
        <f t="shared" si="28"/>
        <v>0.87809409234044922</v>
      </c>
      <c r="Y98">
        <f t="shared" si="29"/>
        <v>-0.13000152441418694</v>
      </c>
      <c r="Z98">
        <f t="shared" si="30"/>
        <v>4.4923800661645391E-11</v>
      </c>
      <c r="AA98">
        <f t="shared" si="30"/>
        <v>2.4965244313238764E-5</v>
      </c>
      <c r="AB98">
        <f t="shared" si="30"/>
        <v>0.74411293883417717</v>
      </c>
      <c r="AC98">
        <f t="shared" si="30"/>
        <v>0.14071736454123493</v>
      </c>
      <c r="AD98">
        <f t="shared" si="30"/>
        <v>0.11514473133535082</v>
      </c>
      <c r="AE98">
        <f t="shared" si="33"/>
        <v>1</v>
      </c>
      <c r="AF98" s="17">
        <f t="shared" si="31"/>
        <v>9.8699979981782864</v>
      </c>
      <c r="AG98">
        <f t="shared" si="34"/>
        <v>17658.930841756341</v>
      </c>
      <c r="AH98">
        <f t="shared" si="35"/>
        <v>2.4884381712115551E-2</v>
      </c>
      <c r="AI98">
        <f t="shared" si="21"/>
        <v>1.1179010036233731E-12</v>
      </c>
      <c r="AJ98">
        <f t="shared" si="21"/>
        <v>6.2124466902685541E-7</v>
      </c>
      <c r="AK98">
        <f t="shared" si="21"/>
        <v>1.8516790406873755E-2</v>
      </c>
      <c r="AL98">
        <f t="shared" si="21"/>
        <v>3.5016646127670036E-3</v>
      </c>
      <c r="AM98">
        <f t="shared" si="21"/>
        <v>2.8653054466878623E-3</v>
      </c>
      <c r="AO98" s="32">
        <f t="shared" si="32"/>
        <v>8.2628599923177182E-9</v>
      </c>
      <c r="AP98">
        <f t="shared" si="32"/>
        <v>4.5918714667082345E-3</v>
      </c>
      <c r="AQ98">
        <f t="shared" si="32"/>
        <v>136.86511251280419</v>
      </c>
      <c r="AR98">
        <f t="shared" si="32"/>
        <v>25.882224223402819</v>
      </c>
      <c r="AS98" s="33">
        <f t="shared" si="32"/>
        <v>21.178635375108428</v>
      </c>
      <c r="AW98">
        <f>(((AO98-labtown_av20!AO98)/labtown_av20!AO98)/10)*100</f>
        <v>8.8204276585458846E-2</v>
      </c>
      <c r="AX98">
        <f>(((AP98-labtown_av20!AP98)/labtown_av20!AP98)/10)*100</f>
        <v>8.8204276585457486E-2</v>
      </c>
      <c r="AY98">
        <f>(((AQ98-labtown_av20!AQ98)/labtown_av20!AQ98)/10)*100</f>
        <v>8.8204276585458E-2</v>
      </c>
      <c r="AZ98">
        <f>(((AR98-labtown_av20!AR98)/labtown_av20!AR98)/10)*100</f>
        <v>8.8204276585459165E-2</v>
      </c>
      <c r="BA98">
        <f>(((AS98-labtown_av20!AS98)/labtown_av20!AS98)/10)*100</f>
        <v>-0.92702737956879067</v>
      </c>
    </row>
    <row r="99" spans="1:53" x14ac:dyDescent="0.35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20.541479193587499</v>
      </c>
      <c r="K99">
        <v>18.340606422846101</v>
      </c>
      <c r="L99">
        <v>26.899556086840803</v>
      </c>
      <c r="M99">
        <v>20.960693054681101</v>
      </c>
      <c r="N99">
        <f t="shared" si="26"/>
        <v>-27.844970276553596</v>
      </c>
      <c r="O99">
        <f t="shared" si="27"/>
        <v>-12.672485138276798</v>
      </c>
      <c r="P99">
        <f t="shared" si="23"/>
        <v>-0.70751034505014088</v>
      </c>
      <c r="Q99">
        <f t="shared" si="24"/>
        <v>-2.3340606422846104</v>
      </c>
      <c r="R99">
        <f t="shared" si="25"/>
        <v>-2.6297870458089707</v>
      </c>
      <c r="S99">
        <f t="shared" si="20"/>
        <v>8.0738943115331562E-13</v>
      </c>
      <c r="T99">
        <f t="shared" si="20"/>
        <v>3.136242476110717E-6</v>
      </c>
      <c r="U99">
        <f t="shared" si="20"/>
        <v>0.4928697468352411</v>
      </c>
      <c r="V99">
        <f t="shared" si="20"/>
        <v>9.6901464925971306E-2</v>
      </c>
      <c r="W99">
        <f t="shared" si="20"/>
        <v>7.209381328385947E-2</v>
      </c>
      <c r="X99">
        <f t="shared" si="28"/>
        <v>0.66186816128835535</v>
      </c>
      <c r="Y99">
        <f t="shared" si="29"/>
        <v>-0.4126888950109418</v>
      </c>
      <c r="Z99">
        <f t="shared" si="30"/>
        <v>1.2198644358140702E-12</v>
      </c>
      <c r="AA99">
        <f t="shared" si="30"/>
        <v>4.7384700753785827E-6</v>
      </c>
      <c r="AB99">
        <f t="shared" si="30"/>
        <v>0.74466453542023925</v>
      </c>
      <c r="AC99">
        <f t="shared" si="30"/>
        <v>0.14640599230116821</v>
      </c>
      <c r="AD99">
        <f t="shared" si="30"/>
        <v>0.10892473380729738</v>
      </c>
      <c r="AE99">
        <f t="shared" si="33"/>
        <v>1</v>
      </c>
      <c r="AF99" s="17">
        <f t="shared" si="31"/>
        <v>9.8720078519071119</v>
      </c>
      <c r="AG99">
        <f t="shared" si="34"/>
        <v>14517.725431715031</v>
      </c>
      <c r="AH99">
        <f t="shared" si="35"/>
        <v>2.0019612597186858E-2</v>
      </c>
      <c r="AI99">
        <f t="shared" si="21"/>
        <v>2.4421213426083598E-14</v>
      </c>
      <c r="AJ99">
        <f t="shared" si="21"/>
        <v>9.4862335212442034E-8</v>
      </c>
      <c r="AK99">
        <f t="shared" si="21"/>
        <v>1.4907895513977322E-2</v>
      </c>
      <c r="AL99">
        <f t="shared" si="21"/>
        <v>2.9309912477761095E-3</v>
      </c>
      <c r="AM99">
        <f t="shared" si="21"/>
        <v>2.1806309730737958E-3</v>
      </c>
      <c r="AO99" s="32">
        <f t="shared" si="32"/>
        <v>1.8050709922273429E-10</v>
      </c>
      <c r="AP99">
        <f t="shared" si="32"/>
        <v>7.0116601726282867E-4</v>
      </c>
      <c r="AQ99">
        <f t="shared" si="32"/>
        <v>110.19030577200969</v>
      </c>
      <c r="AR99">
        <f t="shared" si="32"/>
        <v>21.664145788030712</v>
      </c>
      <c r="AS99" s="33">
        <f t="shared" si="32"/>
        <v>16.117928481161616</v>
      </c>
      <c r="AW99">
        <f>(((AO99-labtown_av20!AO99)/labtown_av20!AO99)/10)*100</f>
        <v>9.0386921012699503E-2</v>
      </c>
      <c r="AX99">
        <f>(((AP99-labtown_av20!AP99)/labtown_av20!AP99)/10)*100</f>
        <v>9.0386921012699115E-2</v>
      </c>
      <c r="AY99">
        <f>(((AQ99-labtown_av20!AQ99)/labtown_av20!AQ99)/10)*100</f>
        <v>9.0386921012699531E-2</v>
      </c>
      <c r="AZ99">
        <f>(((AR99-labtown_av20!AR99)/labtown_av20!AR99)/10)*100</f>
        <v>9.0386921012701488E-2</v>
      </c>
      <c r="BA99">
        <f>(((AS99-labtown_av20!AS99)/labtown_av20!AS99)/10)*100</f>
        <v>-1.0709279910030716</v>
      </c>
    </row>
    <row r="100" spans="1:53" x14ac:dyDescent="0.35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19.590949786951299</v>
      </c>
      <c r="K100">
        <v>17.491919452635099</v>
      </c>
      <c r="L100">
        <v>25.654815197198111</v>
      </c>
      <c r="M100">
        <v>19.990765088725801</v>
      </c>
      <c r="N100">
        <f t="shared" si="26"/>
        <v>-26.487071124216119</v>
      </c>
      <c r="O100">
        <f t="shared" si="27"/>
        <v>-11.993535562108059</v>
      </c>
      <c r="P100">
        <f t="shared" si="23"/>
        <v>-0.60906265650567082</v>
      </c>
      <c r="Q100">
        <f t="shared" si="24"/>
        <v>-2.2491919452635099</v>
      </c>
      <c r="R100">
        <f t="shared" si="25"/>
        <v>-2.4922527035782638</v>
      </c>
      <c r="S100">
        <f t="shared" si="20"/>
        <v>3.1391434990632752E-12</v>
      </c>
      <c r="T100">
        <f t="shared" si="20"/>
        <v>6.1840598896776478E-6</v>
      </c>
      <c r="U100">
        <f t="shared" si="20"/>
        <v>0.54386041424888432</v>
      </c>
      <c r="V100">
        <f t="shared" si="20"/>
        <v>0.10548442732410562</v>
      </c>
      <c r="W100">
        <f t="shared" si="20"/>
        <v>8.2723405209417983E-2</v>
      </c>
      <c r="X100">
        <f t="shared" si="28"/>
        <v>0.73207443084543666</v>
      </c>
      <c r="Y100">
        <f t="shared" si="29"/>
        <v>-0.3118730887072001</v>
      </c>
      <c r="Z100">
        <f t="shared" si="30"/>
        <v>4.2880113917351728E-12</v>
      </c>
      <c r="AA100">
        <f t="shared" si="30"/>
        <v>8.4473103131548825E-6</v>
      </c>
      <c r="AB100">
        <f t="shared" si="30"/>
        <v>0.74290316849450233</v>
      </c>
      <c r="AC100">
        <f t="shared" si="30"/>
        <v>0.14408975765249288</v>
      </c>
      <c r="AD100">
        <f t="shared" si="30"/>
        <v>0.11299862653840376</v>
      </c>
      <c r="AE100">
        <f t="shared" si="33"/>
        <v>1</v>
      </c>
      <c r="AF100" s="17">
        <f t="shared" si="31"/>
        <v>9.1280125360663948</v>
      </c>
      <c r="AG100">
        <f t="shared" si="34"/>
        <v>7403.4499052942638</v>
      </c>
      <c r="AH100">
        <f t="shared" si="35"/>
        <v>2.1987046264461338E-2</v>
      </c>
      <c r="AI100">
        <f t="shared" si="21"/>
        <v>9.4280704852618489E-14</v>
      </c>
      <c r="AJ100">
        <f t="shared" si="21"/>
        <v>1.8573140266559779E-7</v>
      </c>
      <c r="AK100">
        <f t="shared" si="21"/>
        <v>1.6334246335703538E-2</v>
      </c>
      <c r="AL100">
        <f t="shared" si="21"/>
        <v>3.168108167740383E-3</v>
      </c>
      <c r="AM100">
        <f t="shared" si="21"/>
        <v>2.484506029520472E-3</v>
      </c>
      <c r="AO100" s="32">
        <f t="shared" si="32"/>
        <v>6.9686695123200286E-10</v>
      </c>
      <c r="AP100">
        <f t="shared" si="32"/>
        <v>1.3728161719404447E-3</v>
      </c>
      <c r="AQ100">
        <f t="shared" si="32"/>
        <v>120.73304354722484</v>
      </c>
      <c r="AR100">
        <f t="shared" si="32"/>
        <v>23.416773171961825</v>
      </c>
      <c r="AS100" s="33">
        <f t="shared" si="32"/>
        <v>18.363992344095994</v>
      </c>
      <c r="AW100">
        <f>(((AO100-labtown_av20!AO100)/labtown_av20!AO100)/10)*100</f>
        <v>9.0022765697573504E-2</v>
      </c>
      <c r="AX100">
        <f>(((AP100-labtown_av20!AP100)/labtown_av20!AP100)/10)*100</f>
        <v>9.0022765697571838E-2</v>
      </c>
      <c r="AY100">
        <f>(((AQ100-labtown_av20!AQ100)/labtown_av20!AQ100)/10)*100</f>
        <v>9.0022765697571949E-2</v>
      </c>
      <c r="AZ100">
        <f>(((AR100-labtown_av20!AR100)/labtown_av20!AR100)/10)*100</f>
        <v>9.0022765697571602E-2</v>
      </c>
      <c r="BA100">
        <f>(((AS100-labtown_av20!AS100)/labtown_av20!AS100)/10)*100</f>
        <v>-1.0205889612724541</v>
      </c>
    </row>
    <row r="101" spans="1:53" x14ac:dyDescent="0.35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21.900762910366399</v>
      </c>
      <c r="K101">
        <v>19.554252598541499</v>
      </c>
      <c r="L101">
        <v>28.679570477860832</v>
      </c>
      <c r="M101">
        <v>22.347717255475999</v>
      </c>
      <c r="N101">
        <f t="shared" si="26"/>
        <v>-29.786804157666356</v>
      </c>
      <c r="O101">
        <f t="shared" si="27"/>
        <v>-13.643402078833178</v>
      </c>
      <c r="P101">
        <f t="shared" si="23"/>
        <v>-0.84829330143080994</v>
      </c>
      <c r="Q101">
        <f t="shared" si="24"/>
        <v>-2.4554252598541497</v>
      </c>
      <c r="R101">
        <f t="shared" si="25"/>
        <v>-2.7857580922467098</v>
      </c>
      <c r="S101">
        <f t="shared" si="20"/>
        <v>1.1581246910108438E-13</v>
      </c>
      <c r="T101">
        <f t="shared" si="20"/>
        <v>1.1878066784616588E-6</v>
      </c>
      <c r="U101">
        <f t="shared" si="20"/>
        <v>0.42814502324720255</v>
      </c>
      <c r="V101">
        <f t="shared" si="20"/>
        <v>8.5826689034101539E-2</v>
      </c>
      <c r="W101">
        <f t="shared" si="20"/>
        <v>6.1682310420659185E-2</v>
      </c>
      <c r="X101">
        <f t="shared" si="28"/>
        <v>0.57565521050875756</v>
      </c>
      <c r="Y101">
        <f t="shared" si="29"/>
        <v>-0.55224639038122292</v>
      </c>
      <c r="Z101">
        <f t="shared" si="30"/>
        <v>2.0118374156420928E-13</v>
      </c>
      <c r="AA101">
        <f t="shared" si="30"/>
        <v>2.0633995085563261E-6</v>
      </c>
      <c r="AB101">
        <f t="shared" si="30"/>
        <v>0.74375253698965538</v>
      </c>
      <c r="AC101">
        <f t="shared" si="30"/>
        <v>0.14909391501598479</v>
      </c>
      <c r="AD101">
        <f t="shared" si="30"/>
        <v>0.10715148459465008</v>
      </c>
      <c r="AE101">
        <f t="shared" si="33"/>
        <v>1</v>
      </c>
      <c r="AF101" s="17">
        <f t="shared" si="31"/>
        <v>8.6284315092255301</v>
      </c>
      <c r="AG101">
        <f t="shared" si="34"/>
        <v>3796.5917522835948</v>
      </c>
      <c r="AH101">
        <f t="shared" si="35"/>
        <v>1.9433375216646995E-2</v>
      </c>
      <c r="AI101">
        <f t="shared" si="21"/>
        <v>3.9096791373062185E-15</v>
      </c>
      <c r="AJ101">
        <f t="shared" si="21"/>
        <v>4.0098816871620098E-8</v>
      </c>
      <c r="AK101">
        <f t="shared" si="21"/>
        <v>1.4453622119653096E-2</v>
      </c>
      <c r="AL101">
        <f t="shared" si="21"/>
        <v>2.8973979930245119E-3</v>
      </c>
      <c r="AM101">
        <f t="shared" si="21"/>
        <v>2.082315005148605E-3</v>
      </c>
      <c r="AO101" s="32">
        <f t="shared" si="32"/>
        <v>2.8898025157628874E-11</v>
      </c>
      <c r="AP101">
        <f t="shared" si="32"/>
        <v>2.9638662868524589E-4</v>
      </c>
      <c r="AQ101">
        <f t="shared" si="32"/>
        <v>106.83258675809903</v>
      </c>
      <c r="AR101">
        <f t="shared" si="32"/>
        <v>21.415844409108047</v>
      </c>
      <c r="AS101" s="33">
        <f t="shared" si="32"/>
        <v>15.391235262941068</v>
      </c>
      <c r="AW101">
        <f>(((AO101-labtown_av20!AO101)/labtown_av20!AO101)/10)*100</f>
        <v>9.3198803564501748E-2</v>
      </c>
      <c r="AX101">
        <f>(((AP101-labtown_av20!AP101)/labtown_av20!AP101)/10)*100</f>
        <v>9.3198803564503746E-2</v>
      </c>
      <c r="AY101">
        <f>(((AQ101-labtown_av20!AQ101)/labtown_av20!AQ101)/10)*100</f>
        <v>9.3198803564504357E-2</v>
      </c>
      <c r="AZ101">
        <f>(((AR101-labtown_av20!AR101)/labtown_av20!AR101)/10)*100</f>
        <v>9.319880356449993E-2</v>
      </c>
      <c r="BA101">
        <f>(((AS101-labtown_av20!AS101)/labtown_av20!AS101)/10)*100</f>
        <v>-1.1404131974787335</v>
      </c>
    </row>
    <row r="102" spans="1:53" x14ac:dyDescent="0.35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24.100390182759799</v>
      </c>
      <c r="K102">
        <v>21.518205520321299</v>
      </c>
      <c r="L102">
        <v>31.560034763137764</v>
      </c>
      <c r="M102">
        <v>24.592234880367101</v>
      </c>
      <c r="N102">
        <f t="shared" si="26"/>
        <v>-32.929128832513918</v>
      </c>
      <c r="O102">
        <f t="shared" si="27"/>
        <v>-15.214564416256959</v>
      </c>
      <c r="P102">
        <f t="shared" si="23"/>
        <v>-1.0761118403572678</v>
      </c>
      <c r="Q102">
        <f t="shared" si="24"/>
        <v>-2.6518205520321301</v>
      </c>
      <c r="R102">
        <f t="shared" si="25"/>
        <v>-3.0327179222310798</v>
      </c>
      <c r="S102">
        <f t="shared" si="20"/>
        <v>5.0010483597037825E-15</v>
      </c>
      <c r="T102">
        <f t="shared" si="20"/>
        <v>2.4683039002375163E-7</v>
      </c>
      <c r="U102">
        <f t="shared" si="20"/>
        <v>0.34091849755890635</v>
      </c>
      <c r="V102">
        <f t="shared" si="20"/>
        <v>7.052270586343308E-2</v>
      </c>
      <c r="W102">
        <f t="shared" si="20"/>
        <v>4.8184498273784682E-2</v>
      </c>
      <c r="X102">
        <f t="shared" si="28"/>
        <v>0.45962594852651911</v>
      </c>
      <c r="Y102">
        <f t="shared" si="29"/>
        <v>-0.7773422756662971</v>
      </c>
      <c r="Z102">
        <f t="shared" si="30"/>
        <v>1.0880691953394437E-14</v>
      </c>
      <c r="AA102">
        <f t="shared" si="30"/>
        <v>5.3702448875013905E-7</v>
      </c>
      <c r="AB102">
        <f t="shared" si="30"/>
        <v>0.74173031059676198</v>
      </c>
      <c r="AC102">
        <f t="shared" si="30"/>
        <v>0.15343499663044832</v>
      </c>
      <c r="AD102">
        <f t="shared" si="30"/>
        <v>0.10483415574829012</v>
      </c>
      <c r="AE102">
        <f t="shared" si="33"/>
        <v>1</v>
      </c>
      <c r="AF102" s="17">
        <f t="shared" si="31"/>
        <v>9.2305467269012063</v>
      </c>
      <c r="AG102">
        <f t="shared" si="34"/>
        <v>5921.8674983506062</v>
      </c>
      <c r="AH102">
        <f t="shared" si="35"/>
        <v>1.8187713689463703E-2</v>
      </c>
      <c r="AI102">
        <f t="shared" si="21"/>
        <v>1.9789490999158956E-16</v>
      </c>
      <c r="AJ102">
        <f t="shared" si="21"/>
        <v>9.7672476456181507E-9</v>
      </c>
      <c r="AK102">
        <f t="shared" si="21"/>
        <v>1.3490378523930893E-2</v>
      </c>
      <c r="AL102">
        <f t="shared" si="21"/>
        <v>2.790631788658422E-3</v>
      </c>
      <c r="AM102">
        <f t="shared" si="21"/>
        <v>1.9066936096265462E-3</v>
      </c>
      <c r="AO102" s="32">
        <f t="shared" si="32"/>
        <v>1.4627215908679169E-12</v>
      </c>
      <c r="AP102">
        <f t="shared" si="32"/>
        <v>7.2193691162681631E-5</v>
      </c>
      <c r="AQ102">
        <f t="shared" si="32"/>
        <v>99.712862431748263</v>
      </c>
      <c r="AR102">
        <f t="shared" si="32"/>
        <v>20.62669206401775</v>
      </c>
      <c r="AS102" s="33">
        <f t="shared" si="32"/>
        <v>14.093146256713535</v>
      </c>
      <c r="AW102">
        <f>(((AO102-labtown_av20!AO102)/labtown_av20!AO102)/10)*100</f>
        <v>0.10056577876463592</v>
      </c>
      <c r="AX102">
        <f>(((AP102-labtown_av20!AP102)/labtown_av20!AP102)/10)*100</f>
        <v>0.1005657787646391</v>
      </c>
      <c r="AY102">
        <f>(((AQ102-labtown_av20!AQ102)/labtown_av20!AQ102)/10)*100</f>
        <v>0.10056577876463646</v>
      </c>
      <c r="AZ102">
        <f>(((AR102-labtown_av20!AR102)/labtown_av20!AR102)/10)*100</f>
        <v>0.10056577876463345</v>
      </c>
      <c r="BA102">
        <f>(((AS102-labtown_av20!AS102)/labtown_av20!AS102)/10)*100</f>
        <v>-1.2492734036136262</v>
      </c>
    </row>
    <row r="103" spans="1:53" x14ac:dyDescent="0.35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25.8926979429799</v>
      </c>
      <c r="K103">
        <v>23.118480306232101</v>
      </c>
      <c r="L103">
        <v>33.907104449140341</v>
      </c>
      <c r="M103">
        <v>26.4211203499795</v>
      </c>
      <c r="N103">
        <f t="shared" si="26"/>
        <v>-35.489568489971276</v>
      </c>
      <c r="O103">
        <f t="shared" si="27"/>
        <v>-16.494784244985638</v>
      </c>
      <c r="P103">
        <f t="shared" si="23"/>
        <v>-1.261743715522921</v>
      </c>
      <c r="Q103">
        <f t="shared" si="24"/>
        <v>-2.8118480306232101</v>
      </c>
      <c r="R103">
        <f t="shared" si="25"/>
        <v>-3.2435125481735447</v>
      </c>
      <c r="S103">
        <f t="shared" si="20"/>
        <v>3.8643480909154746E-16</v>
      </c>
      <c r="T103">
        <f t="shared" si="20"/>
        <v>6.8612970551954505E-8</v>
      </c>
      <c r="U103">
        <f t="shared" si="20"/>
        <v>0.28315984555133406</v>
      </c>
      <c r="V103">
        <f t="shared" si="20"/>
        <v>6.0093834466023961E-2</v>
      </c>
      <c r="W103">
        <f t="shared" si="20"/>
        <v>3.9026571350121469E-2</v>
      </c>
      <c r="X103">
        <f t="shared" si="28"/>
        <v>0.38228031998045042</v>
      </c>
      <c r="Y103">
        <f t="shared" si="29"/>
        <v>-0.96160111755288136</v>
      </c>
      <c r="Z103">
        <f t="shared" si="30"/>
        <v>1.01086765102454E-15</v>
      </c>
      <c r="AA103">
        <f t="shared" si="30"/>
        <v>1.7948339730243852E-7</v>
      </c>
      <c r="AB103">
        <f t="shared" si="30"/>
        <v>0.74071258903888815</v>
      </c>
      <c r="AC103">
        <f t="shared" si="30"/>
        <v>0.15719834719479445</v>
      </c>
      <c r="AD103">
        <f t="shared" si="30"/>
        <v>0.10208888428291905</v>
      </c>
      <c r="AE103">
        <f t="shared" si="33"/>
        <v>1</v>
      </c>
      <c r="AF103" s="17">
        <f t="shared" si="31"/>
        <v>9.8021073208252112</v>
      </c>
      <c r="AG103">
        <f t="shared" si="34"/>
        <v>9218.6744620191512</v>
      </c>
      <c r="AH103">
        <f t="shared" si="35"/>
        <v>1.6884395267482345E-2</v>
      </c>
      <c r="AI103">
        <f t="shared" si="21"/>
        <v>1.7067888983009738E-17</v>
      </c>
      <c r="AJ103">
        <f t="shared" si="21"/>
        <v>3.0304686240049466E-9</v>
      </c>
      <c r="AK103">
        <f t="shared" si="21"/>
        <v>1.2506484132932798E-2</v>
      </c>
      <c r="AL103">
        <f t="shared" si="21"/>
        <v>2.654199029431834E-3</v>
      </c>
      <c r="AM103">
        <f t="shared" si="21"/>
        <v>1.7237090746490713E-3</v>
      </c>
      <c r="AO103" s="32">
        <f t="shared" si="32"/>
        <v>1.2615569408554278E-13</v>
      </c>
      <c r="AP103">
        <f t="shared" si="32"/>
        <v>2.2399423446354488E-5</v>
      </c>
      <c r="AQ103">
        <f t="shared" si="32"/>
        <v>92.440499696860769</v>
      </c>
      <c r="AR103">
        <f t="shared" si="32"/>
        <v>19.61826217246119</v>
      </c>
      <c r="AS103" s="33">
        <f t="shared" si="32"/>
        <v>12.740633298609392</v>
      </c>
      <c r="AW103">
        <f>(((AO103-labtown_av20!AO103)/labtown_av20!AO103)/10)*100</f>
        <v>0.10332515702764326</v>
      </c>
      <c r="AX103">
        <f>(((AP103-labtown_av20!AP103)/labtown_av20!AP103)/10)*100</f>
        <v>0.10332515702764516</v>
      </c>
      <c r="AY103">
        <f>(((AQ103-labtown_av20!AQ103)/labtown_av20!AQ103)/10)*100</f>
        <v>0.10332515702764546</v>
      </c>
      <c r="AZ103">
        <f>(((AR103-labtown_av20!AR103)/labtown_av20!AR103)/10)*100</f>
        <v>0.10332515702764516</v>
      </c>
      <c r="BA103">
        <f>(((AS103-labtown_av20!AS103)/labtown_av20!AS103)/10)*100</f>
        <v>-1.3397690475610313</v>
      </c>
    </row>
    <row r="104" spans="1:53" x14ac:dyDescent="0.35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27.448616220917799</v>
      </c>
      <c r="K104">
        <v>24.507693054391002</v>
      </c>
      <c r="L104">
        <v>35.944616479773323</v>
      </c>
      <c r="M104">
        <v>28.008792062161</v>
      </c>
      <c r="N104">
        <f t="shared" si="26"/>
        <v>-37.712308887025436</v>
      </c>
      <c r="O104">
        <f t="shared" si="27"/>
        <v>-17.606154443512718</v>
      </c>
      <c r="P104">
        <f t="shared" si="23"/>
        <v>-1.4228923943093501</v>
      </c>
      <c r="Q104">
        <f t="shared" si="24"/>
        <v>-2.9507693054391004</v>
      </c>
      <c r="R104">
        <f t="shared" si="25"/>
        <v>-3.4181987358955217</v>
      </c>
      <c r="S104">
        <f t="shared" si="20"/>
        <v>4.1855482287704487E-17</v>
      </c>
      <c r="T104">
        <f t="shared" si="20"/>
        <v>2.2581057552565848E-8</v>
      </c>
      <c r="U104">
        <f t="shared" si="20"/>
        <v>0.2410158947590271</v>
      </c>
      <c r="V104">
        <f t="shared" si="20"/>
        <v>5.2299456212120968E-2</v>
      </c>
      <c r="W104">
        <f t="shared" si="20"/>
        <v>3.2771411774327651E-2</v>
      </c>
      <c r="X104">
        <f t="shared" si="28"/>
        <v>0.32608678532653329</v>
      </c>
      <c r="Y104">
        <f t="shared" si="29"/>
        <v>-1.1205917203856539</v>
      </c>
      <c r="Z104">
        <f t="shared" si="30"/>
        <v>1.2835687973614661E-16</v>
      </c>
      <c r="AA104">
        <f t="shared" si="30"/>
        <v>6.9248612849962234E-8</v>
      </c>
      <c r="AB104">
        <f t="shared" si="30"/>
        <v>0.73911579862913235</v>
      </c>
      <c r="AC104">
        <f t="shared" si="30"/>
        <v>0.16038508325245349</v>
      </c>
      <c r="AD104">
        <f t="shared" si="30"/>
        <v>0.10049904886980122</v>
      </c>
      <c r="AE104">
        <f t="shared" si="33"/>
        <v>1</v>
      </c>
      <c r="AF104" s="18">
        <f t="shared" si="31"/>
        <v>9.9154847935456214</v>
      </c>
      <c r="AG104">
        <f t="shared" si="34"/>
        <v>9237.9066808292191</v>
      </c>
      <c r="AH104">
        <f t="shared" si="35"/>
        <v>1.7440985603510477E-2</v>
      </c>
      <c r="AI104">
        <f t="shared" si="21"/>
        <v>2.2386704915896589E-18</v>
      </c>
      <c r="AJ104">
        <f t="shared" si="21"/>
        <v>1.207764059779262E-9</v>
      </c>
      <c r="AK104">
        <f t="shared" si="21"/>
        <v>1.2890908003217846E-2</v>
      </c>
      <c r="AL104">
        <f t="shared" si="21"/>
        <v>2.7972739280238707E-3</v>
      </c>
      <c r="AM104">
        <f t="shared" si="21"/>
        <v>1.7528024645046989E-3</v>
      </c>
      <c r="AO104" s="34">
        <f t="shared" si="32"/>
        <v>1.6546922116522624E-14</v>
      </c>
      <c r="AP104" s="35">
        <f t="shared" si="32"/>
        <v>8.9270743092305737E-6</v>
      </c>
      <c r="AQ104" s="35">
        <f t="shared" si="32"/>
        <v>95.281932531767154</v>
      </c>
      <c r="AR104" s="35">
        <f t="shared" si="32"/>
        <v>20.675786811628026</v>
      </c>
      <c r="AS104" s="36">
        <f t="shared" si="32"/>
        <v>12.955674349918761</v>
      </c>
      <c r="AT104">
        <f>SUM(AO85:AS104)</f>
        <v>7490.6821324792691</v>
      </c>
      <c r="AU104">
        <f>C104*0.5</f>
        <v>7391.4058271133999</v>
      </c>
      <c r="AW104">
        <f>(((AO104-labtown_av20!AO104)/labtown_av20!AO104)/10)*100</f>
        <v>0.11178678180470086</v>
      </c>
      <c r="AX104">
        <f>(((AP104-labtown_av20!AP104)/labtown_av20!AP104)/10)*100</f>
        <v>0.11178678180469939</v>
      </c>
      <c r="AY104">
        <f>(((AQ104-labtown_av20!AQ104)/labtown_av20!AQ104)/10)*100</f>
        <v>0.11178678180469909</v>
      </c>
      <c r="AZ104">
        <f>(((AR104-labtown_av20!AR104)/labtown_av20!AR104)/10)*100</f>
        <v>0.11178678180469971</v>
      </c>
      <c r="BA104">
        <f>(((AS104-labtown_av20!AS104)/labtown_av20!AS104)/10)*100</f>
        <v>-1.412418644980302</v>
      </c>
    </row>
    <row r="105" spans="1:53" x14ac:dyDescent="0.35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9.4817222283322806</v>
      </c>
      <c r="K105">
        <v>8.4658234181538301</v>
      </c>
      <c r="L105">
        <v>16.5</v>
      </c>
      <c r="M105">
        <v>9.6752267636043996</v>
      </c>
      <c r="N105">
        <f t="shared" si="26"/>
        <v>-12.045317469046081</v>
      </c>
      <c r="O105">
        <f t="shared" si="27"/>
        <v>-4.7726587345230405</v>
      </c>
      <c r="P105">
        <f t="shared" si="23"/>
        <v>0.36796448349415611</v>
      </c>
      <c r="Q105">
        <f t="shared" si="24"/>
        <v>-1.3465823418153831</v>
      </c>
      <c r="R105">
        <f t="shared" si="25"/>
        <v>-1.5251364442205502</v>
      </c>
      <c r="S105">
        <f t="shared" si="20"/>
        <v>5.8719870675565486E-6</v>
      </c>
      <c r="T105">
        <f t="shared" si="20"/>
        <v>8.4578630272567398E-3</v>
      </c>
      <c r="U105">
        <f t="shared" si="20"/>
        <v>1.4447907241444256</v>
      </c>
      <c r="V105">
        <f t="shared" si="20"/>
        <v>0.26012777098408391</v>
      </c>
      <c r="W105">
        <f t="shared" si="20"/>
        <v>0.21759136575538982</v>
      </c>
      <c r="X105">
        <f t="shared" si="28"/>
        <v>1.9309735958982237</v>
      </c>
      <c r="Y105">
        <f t="shared" si="29"/>
        <v>0.65802432955600965</v>
      </c>
      <c r="Z105">
        <f t="shared" si="30"/>
        <v>3.0409463288518444E-6</v>
      </c>
      <c r="AA105">
        <f t="shared" si="30"/>
        <v>4.3801028896629877E-3</v>
      </c>
      <c r="AB105">
        <f t="shared" si="30"/>
        <v>0.7482187882907626</v>
      </c>
      <c r="AC105">
        <f t="shared" si="30"/>
        <v>0.13471327186277823</v>
      </c>
      <c r="AD105">
        <f t="shared" si="30"/>
        <v>0.11268479601046728</v>
      </c>
      <c r="AE105">
        <f t="shared" si="33"/>
        <v>1</v>
      </c>
      <c r="AF105" s="16">
        <f t="shared" si="31"/>
        <v>9.3332106495075688</v>
      </c>
      <c r="AG105">
        <f t="shared" si="34"/>
        <v>17922.777701785479</v>
      </c>
      <c r="AH105">
        <f>AG105/C409</f>
        <v>5.732227503744277E-2</v>
      </c>
      <c r="AI105">
        <f t="shared" si="21"/>
        <v>1.7431396183654731E-7</v>
      </c>
      <c r="AJ105">
        <f t="shared" si="21"/>
        <v>2.5107746253355963E-4</v>
      </c>
      <c r="AK105">
        <f t="shared" si="21"/>
        <v>4.288960317058526E-2</v>
      </c>
      <c r="AL105">
        <f t="shared" si="21"/>
        <v>7.7220712209119741E-3</v>
      </c>
      <c r="AM105">
        <f t="shared" si="21"/>
        <v>6.4593488694501397E-3</v>
      </c>
      <c r="AO105" s="29">
        <f t="shared" si="32"/>
        <v>8.6434600605749749E-4</v>
      </c>
      <c r="AP105" s="30">
        <f t="shared" si="32"/>
        <v>1.2449823276659211</v>
      </c>
      <c r="AQ105" s="30">
        <f t="shared" si="32"/>
        <v>212.67061347987681</v>
      </c>
      <c r="AR105" s="30">
        <f t="shared" si="32"/>
        <v>38.290343171394774</v>
      </c>
      <c r="AS105" s="31">
        <f t="shared" si="32"/>
        <v>32.029060312888049</v>
      </c>
      <c r="AW105">
        <f>(((AO105-labtown_av20!AO105)/labtown_av20!AO105)/10)*100</f>
        <v>8.0737650177687206E-2</v>
      </c>
      <c r="AX105">
        <f>(((AP105-labtown_av20!AP105)/labtown_av20!AP105)/10)*100</f>
        <v>8.073765017768797E-2</v>
      </c>
      <c r="AY105">
        <f>(((AQ105-labtown_av20!AQ105)/labtown_av20!AQ105)/10)*100</f>
        <v>8.0737650177688719E-2</v>
      </c>
      <c r="AZ105">
        <f>(((AR105-labtown_av20!AR105)/labtown_av20!AR105)/10)*100</f>
        <v>8.0737650177687637E-2</v>
      </c>
      <c r="BA105">
        <f>(((AS105-labtown_av20!AS105)/labtown_av20!AS105)/10)*100</f>
        <v>-0.64766130766065066</v>
      </c>
    </row>
    <row r="106" spans="1:53" x14ac:dyDescent="0.35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7.8585615245208702</v>
      </c>
      <c r="K106">
        <v>7.0165727897507804</v>
      </c>
      <c r="L106">
        <v>16.5</v>
      </c>
      <c r="M106">
        <v>8.0189403311437708</v>
      </c>
      <c r="N106">
        <f t="shared" si="26"/>
        <v>-9.7265164636012784</v>
      </c>
      <c r="O106">
        <f t="shared" si="27"/>
        <v>-3.6132582318006392</v>
      </c>
      <c r="P106">
        <f t="shared" si="23"/>
        <v>0.53607755638890964</v>
      </c>
      <c r="Q106">
        <f t="shared" si="24"/>
        <v>-1.2016572789750781</v>
      </c>
      <c r="R106">
        <f t="shared" si="25"/>
        <v>-1.4422121868358055</v>
      </c>
      <c r="S106">
        <f t="shared" si="20"/>
        <v>5.9679829223984158E-5</v>
      </c>
      <c r="T106">
        <f t="shared" si="20"/>
        <v>2.6963849115009559E-2</v>
      </c>
      <c r="U106">
        <f t="shared" si="20"/>
        <v>1.7092891056553214</v>
      </c>
      <c r="V106">
        <f t="shared" si="20"/>
        <v>0.30069546247501716</v>
      </c>
      <c r="W106">
        <f t="shared" si="20"/>
        <v>0.23640420952111996</v>
      </c>
      <c r="X106">
        <f t="shared" si="28"/>
        <v>2.2734123065956919</v>
      </c>
      <c r="Y106">
        <f t="shared" si="29"/>
        <v>0.82128192155558888</v>
      </c>
      <c r="Z106">
        <f t="shared" si="30"/>
        <v>2.6251212351951842E-5</v>
      </c>
      <c r="AA106">
        <f t="shared" si="30"/>
        <v>1.1860518673529316E-2</v>
      </c>
      <c r="AB106">
        <f t="shared" si="30"/>
        <v>0.75186058450386706</v>
      </c>
      <c r="AC106">
        <f t="shared" si="30"/>
        <v>0.13226613650442134</v>
      </c>
      <c r="AD106">
        <f t="shared" si="30"/>
        <v>0.10398650910583046</v>
      </c>
      <c r="AE106">
        <f t="shared" si="33"/>
        <v>1</v>
      </c>
      <c r="AF106" s="17">
        <f t="shared" si="31"/>
        <v>8.8419653060436207</v>
      </c>
      <c r="AG106">
        <f t="shared" si="34"/>
        <v>12293.95123798132</v>
      </c>
      <c r="AH106">
        <f t="shared" ref="AH106:AH124" si="36">AG106/C410</f>
        <v>5.9361235997129932E-2</v>
      </c>
      <c r="AI106">
        <f t="shared" si="21"/>
        <v>1.5583044116349856E-6</v>
      </c>
      <c r="AJ106">
        <f t="shared" si="21"/>
        <v>7.0405504802774019E-4</v>
      </c>
      <c r="AK106">
        <f t="shared" si="21"/>
        <v>4.4631373593674105E-2</v>
      </c>
      <c r="AL106">
        <f t="shared" si="21"/>
        <v>7.8514813434675569E-3</v>
      </c>
      <c r="AM106">
        <f t="shared" si="21"/>
        <v>6.1727677075489023E-3</v>
      </c>
      <c r="AO106" s="32">
        <f t="shared" si="32"/>
        <v>7.7269438444722413E-3</v>
      </c>
      <c r="AP106">
        <f t="shared" si="32"/>
        <v>3.491098259690903</v>
      </c>
      <c r="AQ106">
        <f t="shared" si="32"/>
        <v>221.30728430534751</v>
      </c>
      <c r="AR106">
        <f t="shared" si="32"/>
        <v>38.932030856052037</v>
      </c>
      <c r="AS106" s="33">
        <f t="shared" si="32"/>
        <v>30.6080308090499</v>
      </c>
      <c r="AW106">
        <f>(((AO106-labtown_av20!AO106)/labtown_av20!AO106)/10)*100</f>
        <v>7.7712457778166252E-2</v>
      </c>
      <c r="AX106">
        <f>(((AP106-labtown_av20!AP106)/labtown_av20!AP106)/10)*100</f>
        <v>7.7712457778166336E-2</v>
      </c>
      <c r="AY106">
        <f>(((AQ106-labtown_av20!AQ106)/labtown_av20!AQ106)/10)*100</f>
        <v>7.7712457778166252E-2</v>
      </c>
      <c r="AZ106">
        <f>(((AR106-labtown_av20!AR106)/labtown_av20!AR106)/10)*100</f>
        <v>7.7712457778166141E-2</v>
      </c>
      <c r="BA106">
        <f>(((AS106-labtown_av20!AS106)/labtown_av20!AS106)/10)*100</f>
        <v>-0.6504679102041967</v>
      </c>
    </row>
    <row r="107" spans="1:53" x14ac:dyDescent="0.35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5.4035043423899802</v>
      </c>
      <c r="K107">
        <v>4.8245574485624898</v>
      </c>
      <c r="L107">
        <v>16.5</v>
      </c>
      <c r="M107">
        <v>5.5137799412142803</v>
      </c>
      <c r="N107">
        <f t="shared" si="26"/>
        <v>-6.2192919176999988</v>
      </c>
      <c r="O107">
        <f t="shared" si="27"/>
        <v>-1.8596459588499994</v>
      </c>
      <c r="P107">
        <f t="shared" si="23"/>
        <v>0.79035133596675156</v>
      </c>
      <c r="Q107">
        <f t="shared" si="24"/>
        <v>-0.98245574485624898</v>
      </c>
      <c r="R107">
        <f t="shared" si="25"/>
        <v>-1.3344152400063491</v>
      </c>
      <c r="S107">
        <f t="shared" si="20"/>
        <v>1.9906542653960187E-3</v>
      </c>
      <c r="T107">
        <f t="shared" si="20"/>
        <v>0.15572775464263142</v>
      </c>
      <c r="U107">
        <f t="shared" si="20"/>
        <v>2.2041706946756996</v>
      </c>
      <c r="V107">
        <f t="shared" si="20"/>
        <v>0.37439056131618303</v>
      </c>
      <c r="W107">
        <f t="shared" si="20"/>
        <v>0.26331210483052131</v>
      </c>
      <c r="X107">
        <f t="shared" si="28"/>
        <v>2.9995917697304311</v>
      </c>
      <c r="Y107">
        <f t="shared" si="29"/>
        <v>1.0984762026523049</v>
      </c>
      <c r="Z107">
        <f t="shared" si="30"/>
        <v>6.6364172801251418E-4</v>
      </c>
      <c r="AA107">
        <f t="shared" si="30"/>
        <v>5.1916316151456317E-2</v>
      </c>
      <c r="AB107">
        <f t="shared" si="30"/>
        <v>0.73482355729819371</v>
      </c>
      <c r="AC107">
        <f t="shared" si="30"/>
        <v>0.1248138380343099</v>
      </c>
      <c r="AD107">
        <f t="shared" si="30"/>
        <v>8.7782646788027691E-2</v>
      </c>
      <c r="AE107">
        <f t="shared" si="33"/>
        <v>1</v>
      </c>
      <c r="AF107" s="17">
        <f t="shared" si="31"/>
        <v>9.3885152670662713</v>
      </c>
      <c r="AG107">
        <f t="shared" si="34"/>
        <v>25782.432004744471</v>
      </c>
      <c r="AH107">
        <f t="shared" si="36"/>
        <v>6.5896677766784928E-2</v>
      </c>
      <c r="AI107">
        <f t="shared" si="21"/>
        <v>4.3731785103432975E-5</v>
      </c>
      <c r="AJ107">
        <f t="shared" si="21"/>
        <v>3.4211127562710488E-3</v>
      </c>
      <c r="AK107">
        <f t="shared" si="21"/>
        <v>4.8422431170721689E-2</v>
      </c>
      <c r="AL107">
        <f t="shared" si="21"/>
        <v>8.2248172657826048E-3</v>
      </c>
      <c r="AM107">
        <f t="shared" si="21"/>
        <v>5.7845847889061589E-3</v>
      </c>
      <c r="AO107" s="32">
        <f t="shared" si="32"/>
        <v>0.21684662200128996</v>
      </c>
      <c r="AP107">
        <f t="shared" si="32"/>
        <v>16.963788304737257</v>
      </c>
      <c r="AQ107">
        <f t="shared" si="32"/>
        <v>240.10546570706279</v>
      </c>
      <c r="AR107">
        <f t="shared" si="32"/>
        <v>40.783238928950922</v>
      </c>
      <c r="AS107" s="33">
        <f t="shared" si="32"/>
        <v>28.683203033847267</v>
      </c>
      <c r="AW107">
        <f>(((AO107-labtown_av20!AO107)/labtown_av20!AO107)/10)*100</f>
        <v>7.108173835601056E-2</v>
      </c>
      <c r="AX107">
        <f>(((AP107-labtown_av20!AP107)/labtown_av20!AP107)/10)*100</f>
        <v>7.1081738356010699E-2</v>
      </c>
      <c r="AY107">
        <f>(((AQ107-labtown_av20!AQ107)/labtown_av20!AQ107)/10)*100</f>
        <v>7.1081738356010143E-2</v>
      </c>
      <c r="AZ107">
        <f>(((AR107-labtown_av20!AR107)/labtown_av20!AR107)/10)*100</f>
        <v>7.1081738356012433E-2</v>
      </c>
      <c r="BA107">
        <f>(((AS107-labtown_av20!AS107)/labtown_av20!AS107)/10)*100</f>
        <v>-0.65661951695776954</v>
      </c>
    </row>
    <row r="108" spans="1:53" x14ac:dyDescent="0.35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3.8667902926070501</v>
      </c>
      <c r="K108">
        <v>3.4524913326848701</v>
      </c>
      <c r="L108">
        <v>16.5</v>
      </c>
      <c r="M108">
        <v>3.9457043802112799</v>
      </c>
      <c r="N108">
        <f t="shared" si="26"/>
        <v>-4.0239861322957919</v>
      </c>
      <c r="O108">
        <f t="shared" si="27"/>
        <v>-0.76199306614789597</v>
      </c>
      <c r="P108">
        <f t="shared" si="23"/>
        <v>0.94951100540855526</v>
      </c>
      <c r="Q108">
        <f t="shared" si="24"/>
        <v>-0.84524913326848705</v>
      </c>
      <c r="R108">
        <f t="shared" si="25"/>
        <v>-1.2394393305971469</v>
      </c>
      <c r="S108">
        <f t="shared" ref="S108:W158" si="37">EXP(N108)</f>
        <v>1.7881544486407715E-2</v>
      </c>
      <c r="T108">
        <f t="shared" si="37"/>
        <v>0.46673526512758007</v>
      </c>
      <c r="U108">
        <f t="shared" si="37"/>
        <v>2.5844455703689122</v>
      </c>
      <c r="V108">
        <f t="shared" si="37"/>
        <v>0.42945035451172953</v>
      </c>
      <c r="W108">
        <f t="shared" si="37"/>
        <v>0.28954651230820971</v>
      </c>
      <c r="X108">
        <f t="shared" si="28"/>
        <v>3.7880592468028391</v>
      </c>
      <c r="Y108">
        <f t="shared" si="29"/>
        <v>1.3318538158569666</v>
      </c>
      <c r="Z108">
        <f t="shared" si="30"/>
        <v>4.7205028541989994E-3</v>
      </c>
      <c r="AA108">
        <f t="shared" si="30"/>
        <v>0.12321224002013945</v>
      </c>
      <c r="AB108">
        <f t="shared" si="30"/>
        <v>0.68226112686864937</v>
      </c>
      <c r="AC108">
        <f t="shared" si="30"/>
        <v>0.11336949253742271</v>
      </c>
      <c r="AD108">
        <f t="shared" si="30"/>
        <v>7.6436637719589515E-2</v>
      </c>
      <c r="AE108">
        <f t="shared" si="33"/>
        <v>1</v>
      </c>
      <c r="AF108" s="17">
        <f t="shared" si="31"/>
        <v>8.8928132015222179</v>
      </c>
      <c r="AG108">
        <f t="shared" si="34"/>
        <v>18492.321532703801</v>
      </c>
      <c r="AH108">
        <f t="shared" si="36"/>
        <v>7.292870197286247E-2</v>
      </c>
      <c r="AI108">
        <f t="shared" ref="AI108:AM158" si="38">Z108*$AH108</f>
        <v>3.4426014581592551E-4</v>
      </c>
      <c r="AJ108">
        <f t="shared" si="38"/>
        <v>8.9857087318375474E-3</v>
      </c>
      <c r="AK108">
        <f t="shared" si="38"/>
        <v>4.9756418389073041E-2</v>
      </c>
      <c r="AL108">
        <f t="shared" si="38"/>
        <v>8.2678899340763567E-3</v>
      </c>
      <c r="AM108">
        <f t="shared" si="38"/>
        <v>5.5744247720596017E-3</v>
      </c>
      <c r="AO108" s="32">
        <f t="shared" si="32"/>
        <v>1.7070341293704645</v>
      </c>
      <c r="AP108">
        <f t="shared" si="32"/>
        <v>44.556163901791123</v>
      </c>
      <c r="AQ108">
        <f t="shared" si="32"/>
        <v>246.720119588861</v>
      </c>
      <c r="AR108">
        <f t="shared" si="32"/>
        <v>40.996817281583702</v>
      </c>
      <c r="AS108" s="33">
        <f t="shared" si="32"/>
        <v>27.641112261080423</v>
      </c>
      <c r="AW108">
        <f>(((AO108-labtown_av20!AO108)/labtown_av20!AO108)/10)*100</f>
        <v>6.6537123918550448E-2</v>
      </c>
      <c r="AX108">
        <f>(((AP108-labtown_av20!AP108)/labtown_av20!AP108)/10)*100</f>
        <v>6.65371239185506E-2</v>
      </c>
      <c r="AY108">
        <f>(((AQ108-labtown_av20!AQ108)/labtown_av20!AQ108)/10)*100</f>
        <v>6.6537123918552848E-2</v>
      </c>
      <c r="AZ108">
        <f>(((AR108-labtown_av20!AR108)/labtown_av20!AR108)/10)*100</f>
        <v>6.6537123918551336E-2</v>
      </c>
      <c r="BA108">
        <f>(((AS108-labtown_av20!AS108)/labtown_av20!AS108)/10)*100</f>
        <v>-0.6608357533999959</v>
      </c>
    </row>
    <row r="109" spans="1:53" x14ac:dyDescent="0.35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2.1877959987631899</v>
      </c>
      <c r="K109">
        <v>1.9533892846100001</v>
      </c>
      <c r="L109">
        <v>16.5</v>
      </c>
      <c r="M109">
        <v>2.2324448966971402</v>
      </c>
      <c r="N109">
        <f t="shared" si="26"/>
        <v>-1.6254228553759922</v>
      </c>
      <c r="O109">
        <f t="shared" si="27"/>
        <v>0.43728857231200391</v>
      </c>
      <c r="P109">
        <f t="shared" si="23"/>
        <v>1.1234068429852404</v>
      </c>
      <c r="Q109">
        <f t="shared" si="24"/>
        <v>-0.69533892846099998</v>
      </c>
      <c r="R109">
        <f t="shared" si="25"/>
        <v>-1.1868647283262812</v>
      </c>
      <c r="S109">
        <f t="shared" si="37"/>
        <v>0.19682842764581757</v>
      </c>
      <c r="T109">
        <f t="shared" si="37"/>
        <v>1.5485028676402033</v>
      </c>
      <c r="U109">
        <f t="shared" si="37"/>
        <v>3.0753134867882053</v>
      </c>
      <c r="V109">
        <f t="shared" si="37"/>
        <v>0.49890532611228294</v>
      </c>
      <c r="W109">
        <f t="shared" si="37"/>
        <v>0.30517657717899072</v>
      </c>
      <c r="X109">
        <f t="shared" si="28"/>
        <v>5.6247266853655002</v>
      </c>
      <c r="Y109">
        <f t="shared" si="29"/>
        <v>1.7271723576416316</v>
      </c>
      <c r="Z109">
        <f t="shared" si="30"/>
        <v>3.4993420775080282E-2</v>
      </c>
      <c r="AA109">
        <f t="shared" si="30"/>
        <v>0.27530277545202714</v>
      </c>
      <c r="AB109">
        <f t="shared" si="30"/>
        <v>0.54674896378336091</v>
      </c>
      <c r="AC109">
        <f t="shared" si="30"/>
        <v>8.8698589997331323E-2</v>
      </c>
      <c r="AD109">
        <f t="shared" si="30"/>
        <v>5.4256249992200294E-2</v>
      </c>
      <c r="AE109">
        <f t="shared" si="33"/>
        <v>0.99999999999999989</v>
      </c>
      <c r="AF109" s="17">
        <f t="shared" si="31"/>
        <v>9.595459734844523</v>
      </c>
      <c r="AG109">
        <f t="shared" si="34"/>
        <v>49240.925961749643</v>
      </c>
      <c r="AH109">
        <f t="shared" si="36"/>
        <v>9.5122125075353364E-2</v>
      </c>
      <c r="AI109">
        <f t="shared" si="38"/>
        <v>3.3286485477816556E-3</v>
      </c>
      <c r="AJ109">
        <f t="shared" si="38"/>
        <v>2.6187385040139646E-2</v>
      </c>
      <c r="AK109">
        <f t="shared" si="38"/>
        <v>5.2007923317820705E-2</v>
      </c>
      <c r="AL109">
        <f t="shared" si="38"/>
        <v>8.4371983717336368E-3</v>
      </c>
      <c r="AM109">
        <f t="shared" si="38"/>
        <v>5.1609697978777166E-3</v>
      </c>
      <c r="AO109" s="32">
        <f t="shared" si="32"/>
        <v>16.505299102443661</v>
      </c>
      <c r="AP109">
        <f t="shared" si="32"/>
        <v>129.85168502887433</v>
      </c>
      <c r="AQ109">
        <f t="shared" si="32"/>
        <v>257.88433886469062</v>
      </c>
      <c r="AR109">
        <f t="shared" si="32"/>
        <v>41.836343102344564</v>
      </c>
      <c r="AS109" s="33">
        <f t="shared" si="32"/>
        <v>25.590971515878273</v>
      </c>
      <c r="AW109">
        <f>(((AO109-labtown_av20!AO109)/labtown_av20!AO109)/10)*100</f>
        <v>6.2072092624328799E-2</v>
      </c>
      <c r="AX109">
        <f>(((AP109-labtown_av20!AP109)/labtown_av20!AP109)/10)*100</f>
        <v>6.2072092624328251E-2</v>
      </c>
      <c r="AY109">
        <f>(((AQ109-labtown_av20!AQ109)/labtown_av20!AQ109)/10)*100</f>
        <v>6.2072092624330062E-2</v>
      </c>
      <c r="AZ109">
        <f>(((AR109-labtown_av20!AR109)/labtown_av20!AR109)/10)*100</f>
        <v>6.2072092624327495E-2</v>
      </c>
      <c r="BA109">
        <f>(((AS109-labtown_av20!AS109)/labtown_av20!AS109)/10)*100</f>
        <v>-0.6649781570994685</v>
      </c>
    </row>
    <row r="110" spans="1:53" x14ac:dyDescent="0.35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0.17044836756328499</v>
      </c>
      <c r="K110">
        <v>0.15218604246721901</v>
      </c>
      <c r="L110">
        <v>16.5</v>
      </c>
      <c r="M110">
        <v>0.17392690567682201</v>
      </c>
      <c r="N110">
        <f t="shared" si="26"/>
        <v>1.25650233205245</v>
      </c>
      <c r="O110">
        <f t="shared" si="27"/>
        <v>1.8782511660262251</v>
      </c>
      <c r="P110">
        <f t="shared" si="23"/>
        <v>1.3323464190738026</v>
      </c>
      <c r="Q110">
        <f t="shared" si="24"/>
        <v>-0.51521860424672195</v>
      </c>
      <c r="R110">
        <f t="shared" si="25"/>
        <v>-1.0497021978492458</v>
      </c>
      <c r="S110">
        <f t="shared" si="37"/>
        <v>3.513112272948697</v>
      </c>
      <c r="T110">
        <f t="shared" si="37"/>
        <v>6.5420538860873627</v>
      </c>
      <c r="U110">
        <f t="shared" si="37"/>
        <v>3.7899257166501621</v>
      </c>
      <c r="V110">
        <f t="shared" si="37"/>
        <v>0.59736999272641922</v>
      </c>
      <c r="W110">
        <f t="shared" si="37"/>
        <v>0.35004197684432198</v>
      </c>
      <c r="X110">
        <f t="shared" si="28"/>
        <v>14.792503845256961</v>
      </c>
      <c r="Y110">
        <f t="shared" si="29"/>
        <v>2.6941205555150676</v>
      </c>
      <c r="Z110">
        <f t="shared" si="30"/>
        <v>0.23749274022160449</v>
      </c>
      <c r="AA110">
        <f t="shared" si="30"/>
        <v>0.44225466861615814</v>
      </c>
      <c r="AB110">
        <f t="shared" si="30"/>
        <v>0.25620582940496284</v>
      </c>
      <c r="AC110">
        <f t="shared" si="30"/>
        <v>4.0383291359965323E-2</v>
      </c>
      <c r="AD110">
        <f t="shared" si="30"/>
        <v>2.3663470397309292E-2</v>
      </c>
      <c r="AE110">
        <f t="shared" si="33"/>
        <v>1</v>
      </c>
      <c r="AF110" s="17">
        <f t="shared" si="31"/>
        <v>9.2076776615028511</v>
      </c>
      <c r="AG110">
        <f t="shared" si="34"/>
        <v>65746.521938257749</v>
      </c>
      <c r="AH110">
        <f t="shared" si="36"/>
        <v>0.17467002555685762</v>
      </c>
      <c r="AI110">
        <f t="shared" si="38"/>
        <v>4.1482863004075804E-2</v>
      </c>
      <c r="AJ110">
        <f t="shared" si="38"/>
        <v>7.7248634269823938E-2</v>
      </c>
      <c r="AK110">
        <f t="shared" si="38"/>
        <v>4.4751478769980764E-2</v>
      </c>
      <c r="AL110">
        <f t="shared" si="38"/>
        <v>7.0537505339151709E-3</v>
      </c>
      <c r="AM110">
        <f t="shared" si="38"/>
        <v>4.1332989790619579E-3</v>
      </c>
      <c r="AO110" s="32">
        <f t="shared" si="32"/>
        <v>205.69520983651717</v>
      </c>
      <c r="AP110">
        <f t="shared" si="32"/>
        <v>383.0418848900232</v>
      </c>
      <c r="AQ110">
        <f t="shared" si="32"/>
        <v>221.90283286814613</v>
      </c>
      <c r="AR110">
        <f t="shared" si="32"/>
        <v>34.976435837265356</v>
      </c>
      <c r="AS110" s="33">
        <f t="shared" si="32"/>
        <v>20.495205471514275</v>
      </c>
      <c r="AW110">
        <f>(((AO110-labtown_av20!AO110)/labtown_av20!AO110)/10)*100</f>
        <v>5.2894629359968554E-2</v>
      </c>
      <c r="AX110">
        <f>(((AP110-labtown_av20!AP110)/labtown_av20!AP110)/10)*100</f>
        <v>5.2894629359968144E-2</v>
      </c>
      <c r="AY110">
        <f>(((AQ110-labtown_av20!AQ110)/labtown_av20!AQ110)/10)*100</f>
        <v>5.2894629359969636E-2</v>
      </c>
      <c r="AZ110">
        <f>(((AR110-labtown_av20!AR110)/labtown_av20!AR110)/10)*100</f>
        <v>5.2894629359970823E-2</v>
      </c>
      <c r="BA110">
        <f>(((AS110-labtown_av20!AS110)/labtown_av20!AS110)/10)*100</f>
        <v>-0.67349248886399538</v>
      </c>
    </row>
    <row r="111" spans="1:53" x14ac:dyDescent="0.35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2.3833440937322301</v>
      </c>
      <c r="K111">
        <v>2.1279857979752101</v>
      </c>
      <c r="L111">
        <v>16.5</v>
      </c>
      <c r="M111">
        <v>2.4319837691145199</v>
      </c>
      <c r="N111">
        <f t="shared" si="26"/>
        <v>-1.9047772767603237</v>
      </c>
      <c r="O111">
        <f t="shared" si="27"/>
        <v>0.29761136161983814</v>
      </c>
      <c r="P111">
        <f t="shared" si="23"/>
        <v>1.1031536474348758</v>
      </c>
      <c r="Q111">
        <f t="shared" si="24"/>
        <v>-0.71279857979752104</v>
      </c>
      <c r="R111">
        <f t="shared" si="25"/>
        <v>-1.1524276602822683</v>
      </c>
      <c r="S111">
        <f t="shared" si="37"/>
        <v>0.14885579257473774</v>
      </c>
      <c r="T111">
        <f t="shared" si="37"/>
        <v>1.3466383308288352</v>
      </c>
      <c r="U111">
        <f t="shared" si="37"/>
        <v>3.0136550590930415</v>
      </c>
      <c r="V111">
        <f t="shared" si="37"/>
        <v>0.49027021543830551</v>
      </c>
      <c r="W111">
        <f t="shared" si="37"/>
        <v>0.31586901517039084</v>
      </c>
      <c r="X111">
        <f t="shared" si="28"/>
        <v>5.3152884131053098</v>
      </c>
      <c r="Y111">
        <f t="shared" si="29"/>
        <v>1.6705872743113843</v>
      </c>
      <c r="Z111">
        <f t="shared" si="30"/>
        <v>2.8005214582095064E-2</v>
      </c>
      <c r="AA111">
        <f t="shared" si="30"/>
        <v>0.25335188350430438</v>
      </c>
      <c r="AB111">
        <f t="shared" si="30"/>
        <v>0.56697865193215302</v>
      </c>
      <c r="AC111">
        <f t="shared" si="30"/>
        <v>9.223774465925523E-2</v>
      </c>
      <c r="AD111">
        <f t="shared" si="30"/>
        <v>5.9426505322192506E-2</v>
      </c>
      <c r="AE111">
        <f t="shared" si="33"/>
        <v>1.0000000000000002</v>
      </c>
      <c r="AF111" s="17">
        <f t="shared" si="31"/>
        <v>9.0136626232282975</v>
      </c>
      <c r="AG111">
        <f t="shared" si="34"/>
        <v>26451.647303332069</v>
      </c>
      <c r="AH111">
        <f t="shared" si="36"/>
        <v>8.5128404833037227E-2</v>
      </c>
      <c r="AI111">
        <f t="shared" si="38"/>
        <v>2.384039244380666E-3</v>
      </c>
      <c r="AJ111">
        <f t="shared" si="38"/>
        <v>2.1567441704166909E-2</v>
      </c>
      <c r="AK111">
        <f t="shared" si="38"/>
        <v>4.8265988213370026E-2</v>
      </c>
      <c r="AL111">
        <f t="shared" si="38"/>
        <v>7.8520520682393968E-3</v>
      </c>
      <c r="AM111">
        <f t="shared" si="38"/>
        <v>5.058883602880245E-3</v>
      </c>
      <c r="AO111" s="32">
        <f t="shared" si="32"/>
        <v>11.821398455144989</v>
      </c>
      <c r="AP111">
        <f t="shared" si="32"/>
        <v>106.94342496417335</v>
      </c>
      <c r="AQ111">
        <f t="shared" si="32"/>
        <v>239.32973412516273</v>
      </c>
      <c r="AR111">
        <f t="shared" si="32"/>
        <v>38.934860828315308</v>
      </c>
      <c r="AS111" s="33">
        <f t="shared" si="32"/>
        <v>25.084771129001567</v>
      </c>
      <c r="AW111">
        <f>(((AO111-labtown_av20!AO111)/labtown_av20!AO111)/10)*100</f>
        <v>6.2151969444980817E-2</v>
      </c>
      <c r="AX111">
        <f>(((AP111-labtown_av20!AP111)/labtown_av20!AP111)/10)*100</f>
        <v>6.2151969444980068E-2</v>
      </c>
      <c r="AY111">
        <f>(((AQ111-labtown_av20!AQ111)/labtown_av20!AQ111)/10)*100</f>
        <v>6.2151969444980179E-2</v>
      </c>
      <c r="AZ111">
        <f>(((AR111-labtown_av20!AR111)/labtown_av20!AR111)/10)*100</f>
        <v>6.2151969444980297E-2</v>
      </c>
      <c r="BA111">
        <f>(((AS111-labtown_av20!AS111)/labtown_av20!AS111)/10)*100</f>
        <v>-0.66490405189940116</v>
      </c>
    </row>
    <row r="112" spans="1:53" x14ac:dyDescent="0.35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3.9838961358814902</v>
      </c>
      <c r="K112">
        <v>3.5570501213227699</v>
      </c>
      <c r="L112">
        <v>16.5</v>
      </c>
      <c r="M112">
        <v>4.0652001386545802</v>
      </c>
      <c r="N112">
        <f t="shared" si="26"/>
        <v>-4.1912801941164117</v>
      </c>
      <c r="O112">
        <f t="shared" si="27"/>
        <v>-0.84564009705820586</v>
      </c>
      <c r="P112">
        <f t="shared" si="23"/>
        <v>0.9373821859265592</v>
      </c>
      <c r="Q112">
        <f t="shared" si="24"/>
        <v>-0.85570501213227701</v>
      </c>
      <c r="R112">
        <f t="shared" si="25"/>
        <v>-1.2522423840718737</v>
      </c>
      <c r="S112">
        <f t="shared" si="37"/>
        <v>1.5126907094572525E-2</v>
      </c>
      <c r="T112">
        <f t="shared" si="37"/>
        <v>0.42928248779067651</v>
      </c>
      <c r="U112">
        <f t="shared" si="37"/>
        <v>2.5532886270083908</v>
      </c>
      <c r="V112">
        <f t="shared" si="37"/>
        <v>0.42498346693990063</v>
      </c>
      <c r="W112">
        <f t="shared" si="37"/>
        <v>0.28586306284316632</v>
      </c>
      <c r="X112">
        <f t="shared" si="28"/>
        <v>3.7085445516767068</v>
      </c>
      <c r="Y112">
        <f t="shared" si="29"/>
        <v>1.3106394955176792</v>
      </c>
      <c r="Z112">
        <f t="shared" si="30"/>
        <v>4.0789336311824404E-3</v>
      </c>
      <c r="AA112">
        <f t="shared" si="30"/>
        <v>0.11575497659764916</v>
      </c>
      <c r="AB112">
        <f t="shared" si="30"/>
        <v>0.68848805547017045</v>
      </c>
      <c r="AC112">
        <f t="shared" si="30"/>
        <v>0.11459575610268917</v>
      </c>
      <c r="AD112">
        <f t="shared" si="30"/>
        <v>7.7082278198308804E-2</v>
      </c>
      <c r="AE112">
        <f t="shared" si="33"/>
        <v>1</v>
      </c>
      <c r="AF112" s="17">
        <f t="shared" si="31"/>
        <v>9.1967088629451759</v>
      </c>
      <c r="AG112">
        <f t="shared" si="34"/>
        <v>24690.072279298744</v>
      </c>
      <c r="AH112">
        <f t="shared" si="36"/>
        <v>6.6329743317046663E-2</v>
      </c>
      <c r="AI112">
        <f t="shared" si="38"/>
        <v>2.7055462076360035E-4</v>
      </c>
      <c r="AJ112">
        <f t="shared" si="38"/>
        <v>7.6779978853928127E-3</v>
      </c>
      <c r="AK112">
        <f t="shared" si="38"/>
        <v>4.5667235996188993E-2</v>
      </c>
      <c r="AL112">
        <f t="shared" si="38"/>
        <v>7.6011070875142564E-3</v>
      </c>
      <c r="AM112">
        <f t="shared" si="38"/>
        <v>5.1128477271870053E-3</v>
      </c>
      <c r="AO112" s="32">
        <f t="shared" si="32"/>
        <v>1.3415609593952125</v>
      </c>
      <c r="AP112">
        <f t="shared" si="32"/>
        <v>38.071802951619716</v>
      </c>
      <c r="AQ112">
        <f t="shared" si="32"/>
        <v>226.44366879805054</v>
      </c>
      <c r="AR112">
        <f t="shared" si="32"/>
        <v>37.690535419468603</v>
      </c>
      <c r="AS112" s="33">
        <f t="shared" si="32"/>
        <v>25.352355405232267</v>
      </c>
      <c r="AW112">
        <f>(((AO112-labtown_av20!AO112)/labtown_av20!AO112)/10)*100</f>
        <v>6.7037645117186531E-2</v>
      </c>
      <c r="AX112">
        <f>(((AP112-labtown_av20!AP112)/labtown_av20!AP112)/10)*100</f>
        <v>6.703764511718395E-2</v>
      </c>
      <c r="AY112">
        <f>(((AQ112-labtown_av20!AQ112)/labtown_av20!AQ112)/10)*100</f>
        <v>6.7037645117189154E-2</v>
      </c>
      <c r="AZ112">
        <f>(((AR112-labtown_av20!AR112)/labtown_av20!AR112)/10)*100</f>
        <v>6.703764511718574E-2</v>
      </c>
      <c r="BA112">
        <f>(((AS112-labtown_av20!AS112)/labtown_av20!AS112)/10)*100</f>
        <v>-0.66037139811819523</v>
      </c>
    </row>
    <row r="113" spans="1:53" x14ac:dyDescent="0.35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5.9343901142004798</v>
      </c>
      <c r="K113">
        <v>5.2985626019647096</v>
      </c>
      <c r="L113">
        <v>16.5</v>
      </c>
      <c r="M113">
        <v>6.0555001165311104</v>
      </c>
      <c r="N113">
        <f t="shared" si="26"/>
        <v>-6.9777001631435631</v>
      </c>
      <c r="O113">
        <f t="shared" si="27"/>
        <v>-2.2388500815717816</v>
      </c>
      <c r="P113">
        <f t="shared" si="23"/>
        <v>0.73536673817209341</v>
      </c>
      <c r="Q113">
        <f t="shared" si="24"/>
        <v>-1.0298562601964711</v>
      </c>
      <c r="R113">
        <f t="shared" si="25"/>
        <v>-1.3662045953336928</v>
      </c>
      <c r="S113">
        <f t="shared" si="37"/>
        <v>9.3244521098943183E-4</v>
      </c>
      <c r="T113">
        <f t="shared" si="37"/>
        <v>0.10658099338796589</v>
      </c>
      <c r="U113">
        <f t="shared" si="37"/>
        <v>2.0862469586214565</v>
      </c>
      <c r="V113">
        <f t="shared" si="37"/>
        <v>0.35705828036777854</v>
      </c>
      <c r="W113">
        <f t="shared" si="37"/>
        <v>0.2550732308281462</v>
      </c>
      <c r="X113">
        <f t="shared" si="28"/>
        <v>2.8058919084163367</v>
      </c>
      <c r="Y113">
        <f t="shared" si="29"/>
        <v>1.031721459347537</v>
      </c>
      <c r="Z113">
        <f t="shared" si="30"/>
        <v>3.3231686801353294E-4</v>
      </c>
      <c r="AA113">
        <f t="shared" si="30"/>
        <v>3.7984711053292458E-2</v>
      </c>
      <c r="AB113">
        <f t="shared" si="30"/>
        <v>0.74352363765821172</v>
      </c>
      <c r="AC113">
        <f t="shared" si="30"/>
        <v>0.12725304182130967</v>
      </c>
      <c r="AD113">
        <f t="shared" si="30"/>
        <v>9.0906292599172558E-2</v>
      </c>
      <c r="AE113">
        <f t="shared" si="33"/>
        <v>1</v>
      </c>
      <c r="AF113" s="17">
        <f t="shared" si="31"/>
        <v>8.82715987268476</v>
      </c>
      <c r="AG113">
        <f t="shared" si="34"/>
        <v>14035.77763678132</v>
      </c>
      <c r="AH113">
        <f t="shared" si="36"/>
        <v>5.2796199670353358E-2</v>
      </c>
      <c r="AI113">
        <f t="shared" si="38"/>
        <v>1.7545067717468947E-5</v>
      </c>
      <c r="AJ113">
        <f t="shared" si="38"/>
        <v>2.0054483891903067E-3</v>
      </c>
      <c r="AK113">
        <f t="shared" si="38"/>
        <v>3.9255222433430409E-2</v>
      </c>
      <c r="AL113">
        <f t="shared" si="38"/>
        <v>6.7184770046576914E-3</v>
      </c>
      <c r="AM113">
        <f t="shared" si="38"/>
        <v>4.7995067753574799E-3</v>
      </c>
      <c r="AO113" s="32">
        <f t="shared" si="32"/>
        <v>8.6998247574813975E-2</v>
      </c>
      <c r="AP113">
        <f t="shared" si="32"/>
        <v>9.9441334892983431</v>
      </c>
      <c r="AQ113">
        <f t="shared" si="32"/>
        <v>194.64932338036243</v>
      </c>
      <c r="AR113">
        <f t="shared" si="32"/>
        <v>33.313962373308179</v>
      </c>
      <c r="AS113" s="33">
        <f t="shared" si="32"/>
        <v>23.79863591314669</v>
      </c>
      <c r="AW113">
        <f>(((AO113-labtown_av20!AO113)/labtown_av20!AO113)/10)*100</f>
        <v>6.9011837879526819E-2</v>
      </c>
      <c r="AX113">
        <f>(((AP113-labtown_av20!AP113)/labtown_av20!AP113)/10)*100</f>
        <v>6.9011837879525972E-2</v>
      </c>
      <c r="AY113">
        <f>(((AQ113-labtown_av20!AQ113)/labtown_av20!AQ113)/10)*100</f>
        <v>6.9011837879528581E-2</v>
      </c>
      <c r="AZ113">
        <f>(((AR113-labtown_av20!AR113)/labtown_av20!AR113)/10)*100</f>
        <v>6.9011837879526958E-2</v>
      </c>
      <c r="BA113">
        <f>(((AS113-labtown_av20!AS113)/labtown_av20!AS113)/10)*100</f>
        <v>-0.6585398536421786</v>
      </c>
    </row>
    <row r="114" spans="1:53" x14ac:dyDescent="0.35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8.1913848236516795</v>
      </c>
      <c r="K114">
        <v>7.3137364496890198</v>
      </c>
      <c r="L114">
        <v>16.5</v>
      </c>
      <c r="M114">
        <v>8.3585559425017397</v>
      </c>
      <c r="N114">
        <f t="shared" si="26"/>
        <v>-10.201978319502409</v>
      </c>
      <c r="O114">
        <f t="shared" si="27"/>
        <v>-3.8509891597512045</v>
      </c>
      <c r="P114">
        <f t="shared" si="23"/>
        <v>0.50160657183607482</v>
      </c>
      <c r="Q114">
        <f t="shared" si="24"/>
        <v>-1.2313736449689019</v>
      </c>
      <c r="R114">
        <f t="shared" si="25"/>
        <v>-1.5024110939352631</v>
      </c>
      <c r="S114">
        <f t="shared" si="37"/>
        <v>3.7096856607451962E-5</v>
      </c>
      <c r="T114">
        <f t="shared" si="37"/>
        <v>2.125869778658529E-2</v>
      </c>
      <c r="U114">
        <f t="shared" si="37"/>
        <v>1.6513721887341146</v>
      </c>
      <c r="V114">
        <f t="shared" si="37"/>
        <v>0.2918913470893626</v>
      </c>
      <c r="W114">
        <f t="shared" si="37"/>
        <v>0.22259282042111356</v>
      </c>
      <c r="X114">
        <f t="shared" si="28"/>
        <v>2.1871521508877834</v>
      </c>
      <c r="Y114">
        <f t="shared" si="29"/>
        <v>0.78260030986811735</v>
      </c>
      <c r="Z114">
        <f t="shared" si="30"/>
        <v>1.6961260144793327E-5</v>
      </c>
      <c r="AA114">
        <f t="shared" si="30"/>
        <v>9.7198074573624001E-3</v>
      </c>
      <c r="AB114">
        <f t="shared" si="30"/>
        <v>0.75503306345825494</v>
      </c>
      <c r="AC114">
        <f t="shared" si="30"/>
        <v>0.13345726632272997</v>
      </c>
      <c r="AD114">
        <f t="shared" si="30"/>
        <v>0.10177290150150792</v>
      </c>
      <c r="AE114">
        <f t="shared" si="33"/>
        <v>1</v>
      </c>
      <c r="AF114" s="17">
        <f t="shared" si="31"/>
        <v>9.4782276004781938</v>
      </c>
      <c r="AG114">
        <f t="shared" si="34"/>
        <v>22607.744812771347</v>
      </c>
      <c r="AH114">
        <f t="shared" si="36"/>
        <v>4.4760692251666574E-2</v>
      </c>
      <c r="AI114">
        <f t="shared" si="38"/>
        <v>7.5919774554155173E-7</v>
      </c>
      <c r="AJ114">
        <f t="shared" si="38"/>
        <v>4.3506531034445217E-4</v>
      </c>
      <c r="AK114">
        <f t="shared" si="38"/>
        <v>3.3795802593287988E-2</v>
      </c>
      <c r="AL114">
        <f t="shared" si="38"/>
        <v>5.9736396266204216E-3</v>
      </c>
      <c r="AM114">
        <f t="shared" si="38"/>
        <v>4.5554255236681706E-3</v>
      </c>
      <c r="AO114" s="32">
        <f t="shared" si="32"/>
        <v>3.7645265603108631E-3</v>
      </c>
      <c r="AP114">
        <f t="shared" si="32"/>
        <v>2.1572968648547435</v>
      </c>
      <c r="AQ114">
        <f t="shared" si="32"/>
        <v>167.57846982106483</v>
      </c>
      <c r="AR114">
        <f t="shared" si="32"/>
        <v>29.620642537731634</v>
      </c>
      <c r="AS114" s="33">
        <f t="shared" si="32"/>
        <v>22.588344707391212</v>
      </c>
      <c r="AW114">
        <f>(((AO114-labtown_av20!AO114)/labtown_av20!AO114)/10)*100</f>
        <v>7.1821382400131445E-2</v>
      </c>
      <c r="AX114">
        <f>(((AP114-labtown_av20!AP114)/labtown_av20!AP114)/10)*100</f>
        <v>7.1821382400132847E-2</v>
      </c>
      <c r="AY114">
        <f>(((AQ114-labtown_av20!AQ114)/labtown_av20!AQ114)/10)*100</f>
        <v>7.182138240013132E-2</v>
      </c>
      <c r="AZ114">
        <f>(((AR114-labtown_av20!AR114)/labtown_av20!AR114)/10)*100</f>
        <v>7.1821382400130973E-2</v>
      </c>
      <c r="BA114">
        <f>(((AS114-labtown_av20!AS114)/labtown_av20!AS114)/10)*100</f>
        <v>-0.65593331701363822</v>
      </c>
    </row>
    <row r="115" spans="1:53" x14ac:dyDescent="0.35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9.4304437223870501</v>
      </c>
      <c r="K115">
        <v>8.4200390378455605</v>
      </c>
      <c r="L115">
        <v>16.5</v>
      </c>
      <c r="M115">
        <v>9.6229017575377895</v>
      </c>
      <c r="N115">
        <f t="shared" si="26"/>
        <v>-11.972062460552999</v>
      </c>
      <c r="O115">
        <f t="shared" si="27"/>
        <v>-4.7360312302764997</v>
      </c>
      <c r="P115">
        <f t="shared" si="23"/>
        <v>0.37327547160991387</v>
      </c>
      <c r="Q115">
        <f t="shared" si="24"/>
        <v>-1.3420039037845561</v>
      </c>
      <c r="R115">
        <f t="shared" si="25"/>
        <v>-1.524373647112107</v>
      </c>
      <c r="S115">
        <f t="shared" si="37"/>
        <v>6.318286812318144E-6</v>
      </c>
      <c r="T115">
        <f t="shared" si="37"/>
        <v>8.7733967728046008E-3</v>
      </c>
      <c r="U115">
        <f t="shared" si="37"/>
        <v>1.4524844029440844</v>
      </c>
      <c r="V115">
        <f t="shared" si="37"/>
        <v>0.26132148044079867</v>
      </c>
      <c r="W115">
        <f t="shared" si="37"/>
        <v>0.21775740713990319</v>
      </c>
      <c r="X115">
        <f t="shared" si="28"/>
        <v>1.9403430055844031</v>
      </c>
      <c r="Y115">
        <f t="shared" si="29"/>
        <v>0.66286476444899045</v>
      </c>
      <c r="Z115">
        <f t="shared" si="30"/>
        <v>3.2562731404364084E-6</v>
      </c>
      <c r="AA115">
        <f t="shared" si="30"/>
        <v>4.5215700252761145E-3</v>
      </c>
      <c r="AB115">
        <f t="shared" si="30"/>
        <v>0.74857094790135692</v>
      </c>
      <c r="AC115">
        <f t="shared" si="30"/>
        <v>0.1346779820313741</v>
      </c>
      <c r="AD115">
        <f t="shared" si="30"/>
        <v>0.11222624376885251</v>
      </c>
      <c r="AE115">
        <f t="shared" si="33"/>
        <v>1.0000000000000002</v>
      </c>
      <c r="AF115" s="17">
        <f t="shared" si="31"/>
        <v>9.2739023690630891</v>
      </c>
      <c r="AG115">
        <f t="shared" si="34"/>
        <v>16948.043936576407</v>
      </c>
      <c r="AH115">
        <f t="shared" si="36"/>
        <v>4.1678054271750219E-2</v>
      </c>
      <c r="AI115">
        <f t="shared" si="38"/>
        <v>1.3571512867075116E-7</v>
      </c>
      <c r="AJ115">
        <f t="shared" si="38"/>
        <v>1.884502409069769E-4</v>
      </c>
      <c r="AK115">
        <f t="shared" si="38"/>
        <v>3.119898059288826E-2</v>
      </c>
      <c r="AL115">
        <f t="shared" si="38"/>
        <v>5.6131162443134102E-3</v>
      </c>
      <c r="AM115">
        <f t="shared" si="38"/>
        <v>4.6773714785129051E-3</v>
      </c>
      <c r="AO115" s="32">
        <f t="shared" si="32"/>
        <v>6.7295142736838751E-4</v>
      </c>
      <c r="AP115">
        <f t="shared" si="32"/>
        <v>0.93444157514620485</v>
      </c>
      <c r="AQ115">
        <f t="shared" si="32"/>
        <v>154.70197558710069</v>
      </c>
      <c r="AR115">
        <f t="shared" si="32"/>
        <v>27.8329661961222</v>
      </c>
      <c r="AS115" s="33">
        <f t="shared" si="32"/>
        <v>23.193020878561885</v>
      </c>
      <c r="AW115">
        <f>(((AO115-labtown_av20!AO115)/labtown_av20!AO115)/10)*100</f>
        <v>7.5391238901791682E-2</v>
      </c>
      <c r="AX115">
        <f>(((AP115-labtown_av20!AP115)/labtown_av20!AP115)/10)*100</f>
        <v>7.5391238901790836E-2</v>
      </c>
      <c r="AY115">
        <f>(((AQ115-labtown_av20!AQ115)/labtown_av20!AQ115)/10)*100</f>
        <v>7.5391238901791738E-2</v>
      </c>
      <c r="AZ115">
        <f>(((AR115-labtown_av20!AR115)/labtown_av20!AR115)/10)*100</f>
        <v>7.5391238901788449E-2</v>
      </c>
      <c r="BA115">
        <f>(((AS115-labtown_av20!AS115)/labtown_av20!AS115)/10)*100</f>
        <v>-0.6526214058970965</v>
      </c>
    </row>
    <row r="116" spans="1:53" x14ac:dyDescent="0.35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10.4004856860342</v>
      </c>
      <c r="K116">
        <v>9.2861479339591106</v>
      </c>
      <c r="L116">
        <v>16.5</v>
      </c>
      <c r="M116">
        <v>10.6127404959533</v>
      </c>
      <c r="N116">
        <f t="shared" si="26"/>
        <v>-13.357836694334518</v>
      </c>
      <c r="O116">
        <f t="shared" si="27"/>
        <v>-5.4289183471672589</v>
      </c>
      <c r="P116">
        <f t="shared" si="23"/>
        <v>0.27280683966074337</v>
      </c>
      <c r="Q116">
        <f t="shared" si="24"/>
        <v>-1.4286147933959112</v>
      </c>
      <c r="R116">
        <f t="shared" si="25"/>
        <v>-1.5932977798376311</v>
      </c>
      <c r="S116">
        <f t="shared" si="37"/>
        <v>1.5803934952049758E-6</v>
      </c>
      <c r="T116">
        <f t="shared" si="37"/>
        <v>4.3878393556361734E-3</v>
      </c>
      <c r="U116">
        <f t="shared" si="37"/>
        <v>1.3136464759175326</v>
      </c>
      <c r="V116">
        <f t="shared" si="37"/>
        <v>0.23964064424197298</v>
      </c>
      <c r="W116">
        <f t="shared" si="37"/>
        <v>0.20325421762690535</v>
      </c>
      <c r="X116">
        <f t="shared" si="28"/>
        <v>1.7609307575355424</v>
      </c>
      <c r="Y116">
        <f t="shared" si="29"/>
        <v>0.56584250877255915</v>
      </c>
      <c r="Z116">
        <f t="shared" si="30"/>
        <v>8.9747622866032956E-7</v>
      </c>
      <c r="AA116">
        <f t="shared" si="30"/>
        <v>2.4917727950740333E-3</v>
      </c>
      <c r="AB116">
        <f t="shared" si="30"/>
        <v>0.7459955312246388</v>
      </c>
      <c r="AC116">
        <f t="shared" si="30"/>
        <v>0.13608748851508212</v>
      </c>
      <c r="AD116">
        <f t="shared" si="30"/>
        <v>0.11542430998897632</v>
      </c>
      <c r="AE116">
        <f t="shared" si="33"/>
        <v>1</v>
      </c>
      <c r="AF116" s="17">
        <f t="shared" si="31"/>
        <v>10.015328914256084</v>
      </c>
      <c r="AG116">
        <f t="shared" si="34"/>
        <v>33236.989304604096</v>
      </c>
      <c r="AH116">
        <f t="shared" si="36"/>
        <v>3.9627572335107906E-2</v>
      </c>
      <c r="AI116">
        <f t="shared" si="38"/>
        <v>3.5564804170277053E-8</v>
      </c>
      <c r="AJ116">
        <f t="shared" si="38"/>
        <v>9.8742906679450266E-5</v>
      </c>
      <c r="AK116">
        <f t="shared" si="38"/>
        <v>2.9561991875271622E-2</v>
      </c>
      <c r="AL116">
        <f t="shared" si="38"/>
        <v>5.3928167950345832E-3</v>
      </c>
      <c r="AM116">
        <f t="shared" si="38"/>
        <v>4.5739851933180769E-3</v>
      </c>
      <c r="AO116" s="32">
        <f t="shared" si="32"/>
        <v>1.7635016792069078E-4</v>
      </c>
      <c r="AP116">
        <f t="shared" si="32"/>
        <v>0.48962249561467225</v>
      </c>
      <c r="AQ116">
        <f t="shared" si="32"/>
        <v>146.58487099533031</v>
      </c>
      <c r="AR116">
        <f t="shared" si="32"/>
        <v>26.740598452800693</v>
      </c>
      <c r="AS116" s="33">
        <f t="shared" si="32"/>
        <v>22.680373918170584</v>
      </c>
      <c r="AW116">
        <f>(((AO116-labtown_av20!AO116)/labtown_av20!AO116)/10)*100</f>
        <v>7.6535861900672728E-2</v>
      </c>
      <c r="AX116">
        <f>(((AP116-labtown_av20!AP116)/labtown_av20!AP116)/10)*100</f>
        <v>7.653586190067399E-2</v>
      </c>
      <c r="AY116">
        <f>(((AQ116-labtown_av20!AQ116)/labtown_av20!AQ116)/10)*100</f>
        <v>7.6535861900672061E-2</v>
      </c>
      <c r="AZ116">
        <f>(((AR116-labtown_av20!AR116)/labtown_av20!AR116)/10)*100</f>
        <v>7.6535861900672908E-2</v>
      </c>
      <c r="BA116">
        <f>(((AS116-labtown_av20!AS116)/labtown_av20!AS116)/10)*100</f>
        <v>-0.65155948936557995</v>
      </c>
    </row>
    <row r="117" spans="1:53" x14ac:dyDescent="0.35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13.693277494166701</v>
      </c>
      <c r="K117">
        <v>12.2261406197917</v>
      </c>
      <c r="L117">
        <v>17.931672909027789</v>
      </c>
      <c r="M117">
        <v>13.9727321369047</v>
      </c>
      <c r="N117">
        <f t="shared" si="26"/>
        <v>-18.061824991666676</v>
      </c>
      <c r="O117">
        <f t="shared" si="27"/>
        <v>-7.7809124958333378</v>
      </c>
      <c r="P117">
        <f t="shared" si="23"/>
        <v>-6.8232311895837117E-2</v>
      </c>
      <c r="Q117">
        <f t="shared" si="24"/>
        <v>-1.7226140619791701</v>
      </c>
      <c r="R117">
        <f t="shared" si="25"/>
        <v>-1.8337106741387053</v>
      </c>
      <c r="S117">
        <f t="shared" si="37"/>
        <v>1.4316902686272147E-8</v>
      </c>
      <c r="T117">
        <f t="shared" si="37"/>
        <v>4.1763091421911019E-4</v>
      </c>
      <c r="U117">
        <f t="shared" si="37"/>
        <v>0.93404345896390528</v>
      </c>
      <c r="V117">
        <f t="shared" si="37"/>
        <v>0.17859866917787576</v>
      </c>
      <c r="W117">
        <f t="shared" si="37"/>
        <v>0.15981942830843943</v>
      </c>
      <c r="X117">
        <f t="shared" si="28"/>
        <v>1.2728792016813424</v>
      </c>
      <c r="Y117">
        <f t="shared" si="29"/>
        <v>0.24128142244215453</v>
      </c>
      <c r="Z117">
        <f t="shared" si="30"/>
        <v>1.1247652304602819E-8</v>
      </c>
      <c r="AA117">
        <f t="shared" si="30"/>
        <v>3.2809940932922995E-4</v>
      </c>
      <c r="AB117">
        <f t="shared" si="30"/>
        <v>0.7338036930214038</v>
      </c>
      <c r="AC117">
        <f t="shared" si="30"/>
        <v>0.14031077649942375</v>
      </c>
      <c r="AD117">
        <f t="shared" si="30"/>
        <v>0.12555741982219085</v>
      </c>
      <c r="AE117">
        <f t="shared" si="33"/>
        <v>0.99999999999999989</v>
      </c>
      <c r="AF117" s="17">
        <f t="shared" si="31"/>
        <v>8.6129679999005333</v>
      </c>
      <c r="AG117">
        <f t="shared" si="34"/>
        <v>6515.0163269433469</v>
      </c>
      <c r="AH117">
        <f t="shared" si="36"/>
        <v>3.1060762029170293E-2</v>
      </c>
      <c r="AI117">
        <f t="shared" si="38"/>
        <v>3.49360651620117E-10</v>
      </c>
      <c r="AJ117">
        <f t="shared" si="38"/>
        <v>1.0191017675086547E-5</v>
      </c>
      <c r="AK117">
        <f t="shared" si="38"/>
        <v>2.2792501885064154E-2</v>
      </c>
      <c r="AL117">
        <f t="shared" si="38"/>
        <v>4.3581596389767009E-3</v>
      </c>
      <c r="AM117">
        <f t="shared" si="38"/>
        <v>3.8999091380936988E-3</v>
      </c>
      <c r="AO117" s="32">
        <f t="shared" si="32"/>
        <v>1.7323252866264731E-6</v>
      </c>
      <c r="AP117">
        <f t="shared" si="32"/>
        <v>5.0532759007463422E-2</v>
      </c>
      <c r="AQ117">
        <f t="shared" si="32"/>
        <v>113.01795774044923</v>
      </c>
      <c r="AR117">
        <f t="shared" si="32"/>
        <v>21.610190245361643</v>
      </c>
      <c r="AS117" s="33">
        <f t="shared" si="32"/>
        <v>19.337928253040698</v>
      </c>
      <c r="AW117">
        <f>(((AO117-labtown_av20!AO117)/labtown_av20!AO117)/10)*100</f>
        <v>8.0212105252640678E-2</v>
      </c>
      <c r="AX117">
        <f>(((AP117-labtown_av20!AP117)/labtown_av20!AP117)/10)*100</f>
        <v>8.0212105252642524E-2</v>
      </c>
      <c r="AY117">
        <f>(((AQ117-labtown_av20!AQ117)/labtown_av20!AQ117)/10)*100</f>
        <v>8.021210525264065E-2</v>
      </c>
      <c r="AZ117">
        <f>(((AR117-labtown_av20!AR117)/labtown_av20!AR117)/10)*100</f>
        <v>8.0212105252641872E-2</v>
      </c>
      <c r="BA117">
        <f>(((AS117-labtown_av20!AS117)/labtown_av20!AS117)/10)*100</f>
        <v>-0.70880943203114422</v>
      </c>
    </row>
    <row r="118" spans="1:53" x14ac:dyDescent="0.35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15.171644635846601</v>
      </c>
      <c r="K118">
        <v>13.546111282006001</v>
      </c>
      <c r="L118">
        <v>19.867629880275434</v>
      </c>
      <c r="M118">
        <v>15.4812700365783</v>
      </c>
      <c r="N118">
        <f t="shared" si="26"/>
        <v>-20.173778051209556</v>
      </c>
      <c r="O118">
        <f t="shared" si="27"/>
        <v>-8.8368890256047781</v>
      </c>
      <c r="P118">
        <f t="shared" si="23"/>
        <v>-0.22134890871268997</v>
      </c>
      <c r="Q118">
        <f t="shared" si="24"/>
        <v>-1.8546111282006001</v>
      </c>
      <c r="R118">
        <f t="shared" si="25"/>
        <v>-1.9731440481861571</v>
      </c>
      <c r="S118">
        <f t="shared" si="37"/>
        <v>1.7323654482823105E-9</v>
      </c>
      <c r="T118">
        <f t="shared" si="37"/>
        <v>1.4527398807574125E-4</v>
      </c>
      <c r="U118">
        <f t="shared" si="37"/>
        <v>0.80143700314906607</v>
      </c>
      <c r="V118">
        <f t="shared" si="37"/>
        <v>0.15651379464333451</v>
      </c>
      <c r="W118">
        <f t="shared" si="37"/>
        <v>0.13901908568565513</v>
      </c>
      <c r="X118">
        <f t="shared" si="28"/>
        <v>1.0971151591984969</v>
      </c>
      <c r="Y118">
        <f t="shared" si="29"/>
        <v>9.2684152263390579E-2</v>
      </c>
      <c r="Z118">
        <f t="shared" si="30"/>
        <v>1.5790187873695036E-9</v>
      </c>
      <c r="AA118">
        <f t="shared" si="30"/>
        <v>1.3241452992215685E-4</v>
      </c>
      <c r="AB118">
        <f t="shared" si="30"/>
        <v>0.73049487688654302</v>
      </c>
      <c r="AC118">
        <f t="shared" si="30"/>
        <v>0.14265940392043847</v>
      </c>
      <c r="AD118">
        <f t="shared" si="30"/>
        <v>0.12671330308407755</v>
      </c>
      <c r="AE118">
        <f t="shared" si="33"/>
        <v>1</v>
      </c>
      <c r="AF118" s="17">
        <f t="shared" si="31"/>
        <v>9.8699979981782864</v>
      </c>
      <c r="AG118">
        <f t="shared" si="34"/>
        <v>20637.743865166958</v>
      </c>
      <c r="AH118">
        <f t="shared" si="36"/>
        <v>2.9082026574526618E-2</v>
      </c>
      <c r="AI118">
        <f t="shared" si="38"/>
        <v>4.5921066335956701E-11</v>
      </c>
      <c r="AJ118">
        <f t="shared" si="38"/>
        <v>3.8508828780496156E-6</v>
      </c>
      <c r="AK118">
        <f t="shared" si="38"/>
        <v>2.1244271422169995E-2</v>
      </c>
      <c r="AL118">
        <f t="shared" si="38"/>
        <v>4.1488245759203181E-3</v>
      </c>
      <c r="AM118">
        <f t="shared" si="38"/>
        <v>3.6850796476371891E-3</v>
      </c>
      <c r="AO118" s="32">
        <f t="shared" si="32"/>
        <v>2.2770230142898208E-7</v>
      </c>
      <c r="AP118">
        <f t="shared" si="32"/>
        <v>1.9094828666440886E-2</v>
      </c>
      <c r="AQ118">
        <f t="shared" si="32"/>
        <v>105.34096616180597</v>
      </c>
      <c r="AR118">
        <f t="shared" si="32"/>
        <v>20.57219005436006</v>
      </c>
      <c r="AS118" s="33">
        <f t="shared" si="32"/>
        <v>18.272683621439882</v>
      </c>
      <c r="AW118">
        <f>(((AO118-labtown_av20!AO118)/labtown_av20!AO118)/10)*100</f>
        <v>8.5488853110449708E-2</v>
      </c>
      <c r="AX118">
        <f>(((AP118-labtown_av20!AP118)/labtown_av20!AP118)/10)*100</f>
        <v>8.5488853110450277E-2</v>
      </c>
      <c r="AY118">
        <f>(((AQ118-labtown_av20!AQ118)/labtown_av20!AQ118)/10)*100</f>
        <v>8.5488853110449389E-2</v>
      </c>
      <c r="AZ118">
        <f>(((AR118-labtown_av20!AR118)/labtown_av20!AR118)/10)*100</f>
        <v>8.5488853110452082E-2</v>
      </c>
      <c r="BA118">
        <f>(((AS118-labtown_av20!AS118)/labtown_av20!AS118)/10)*100</f>
        <v>-0.78539030364722306</v>
      </c>
    </row>
    <row r="119" spans="1:53" x14ac:dyDescent="0.35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17.4545553223894</v>
      </c>
      <c r="K119">
        <v>15.584424394990499</v>
      </c>
      <c r="L119">
        <v>22.857155779319402</v>
      </c>
      <c r="M119">
        <v>17.810770737132</v>
      </c>
      <c r="N119">
        <f t="shared" si="26"/>
        <v>-23.435079031984795</v>
      </c>
      <c r="O119">
        <f t="shared" si="27"/>
        <v>-10.467539515992398</v>
      </c>
      <c r="P119">
        <f t="shared" si="23"/>
        <v>-0.45779322981889992</v>
      </c>
      <c r="Q119">
        <f t="shared" si="24"/>
        <v>-2.0584424394990499</v>
      </c>
      <c r="R119">
        <f t="shared" si="25"/>
        <v>-2.254873039499496</v>
      </c>
      <c r="S119">
        <f t="shared" si="37"/>
        <v>6.6416271816874202E-11</v>
      </c>
      <c r="T119">
        <f t="shared" si="37"/>
        <v>2.8444961422042924E-5</v>
      </c>
      <c r="U119">
        <f t="shared" si="37"/>
        <v>0.63267828168644347</v>
      </c>
      <c r="V119">
        <f t="shared" si="37"/>
        <v>0.12765264184564507</v>
      </c>
      <c r="W119">
        <f t="shared" si="37"/>
        <v>0.10488685937915172</v>
      </c>
      <c r="X119">
        <f t="shared" si="28"/>
        <v>0.86524622793907857</v>
      </c>
      <c r="Y119">
        <f t="shared" si="29"/>
        <v>-0.14474115598028481</v>
      </c>
      <c r="Z119">
        <f t="shared" si="30"/>
        <v>7.6759966899908317E-11</v>
      </c>
      <c r="AA119">
        <f t="shared" si="30"/>
        <v>3.2874990382559306E-5</v>
      </c>
      <c r="AB119">
        <f t="shared" si="30"/>
        <v>0.73121183457038996</v>
      </c>
      <c r="AC119">
        <f t="shared" si="30"/>
        <v>0.14753331216444551</v>
      </c>
      <c r="AD119">
        <f t="shared" si="30"/>
        <v>0.12122197819802197</v>
      </c>
      <c r="AE119">
        <f t="shared" si="33"/>
        <v>1</v>
      </c>
      <c r="AF119" s="17">
        <f t="shared" si="31"/>
        <v>9.8720078519071119</v>
      </c>
      <c r="AG119">
        <f t="shared" si="34"/>
        <v>17512.830150086811</v>
      </c>
      <c r="AH119">
        <f t="shared" si="36"/>
        <v>2.4149793763089105E-2</v>
      </c>
      <c r="AI119">
        <f t="shared" si="38"/>
        <v>1.8537373698943321E-12</v>
      </c>
      <c r="AJ119">
        <f t="shared" si="38"/>
        <v>7.9392423770234508E-7</v>
      </c>
      <c r="AK119">
        <f t="shared" si="38"/>
        <v>1.7658615002004947E-2</v>
      </c>
      <c r="AL119">
        <f t="shared" si="38"/>
        <v>3.5628990619568043E-3</v>
      </c>
      <c r="AM119">
        <f t="shared" si="38"/>
        <v>2.9274857730359144E-3</v>
      </c>
      <c r="AO119" s="32">
        <f t="shared" si="32"/>
        <v>9.1918654998509576E-9</v>
      </c>
      <c r="AP119">
        <f t="shared" si="32"/>
        <v>3.9367199089521739E-3</v>
      </c>
      <c r="AQ119">
        <f t="shared" si="32"/>
        <v>87.561278446542971</v>
      </c>
      <c r="AR119">
        <f t="shared" si="32"/>
        <v>17.666844019505799</v>
      </c>
      <c r="AS119" s="33">
        <f t="shared" si="32"/>
        <v>14.516109949278965</v>
      </c>
      <c r="AW119">
        <f>(((AO119-labtown_av20!AO119)/labtown_av20!AO119)/10)*100</f>
        <v>8.7715476005488568E-2</v>
      </c>
      <c r="AX119">
        <f>(((AP119-labtown_av20!AP119)/labtown_av20!AP119)/10)*100</f>
        <v>8.7715476005490872E-2</v>
      </c>
      <c r="AY119">
        <f>(((AQ119-labtown_av20!AQ119)/labtown_av20!AQ119)/10)*100</f>
        <v>8.7715476005489332E-2</v>
      </c>
      <c r="AZ119">
        <f>(((AR119-labtown_av20!AR119)/labtown_av20!AR119)/10)*100</f>
        <v>8.7715476005488249E-2</v>
      </c>
      <c r="BA119">
        <f>(((AS119-labtown_av20!AS119)/labtown_av20!AS119)/10)*100</f>
        <v>-0.90775155371566507</v>
      </c>
    </row>
    <row r="120" spans="1:53" x14ac:dyDescent="0.35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18.703805104095402</v>
      </c>
      <c r="K120">
        <v>16.6998259857994</v>
      </c>
      <c r="L120">
        <v>24.493078112505973</v>
      </c>
      <c r="M120">
        <v>19.0855154123422</v>
      </c>
      <c r="N120">
        <f t="shared" si="26"/>
        <v>-25.219721577279241</v>
      </c>
      <c r="O120">
        <f t="shared" si="27"/>
        <v>-11.359860788639621</v>
      </c>
      <c r="P120">
        <f t="shared" si="23"/>
        <v>-0.58717981435273414</v>
      </c>
      <c r="Q120">
        <f t="shared" si="24"/>
        <v>-2.1699825985799404</v>
      </c>
      <c r="R120">
        <f t="shared" si="25"/>
        <v>-2.3945654383055599</v>
      </c>
      <c r="S120">
        <f t="shared" si="37"/>
        <v>1.1148439563487764E-11</v>
      </c>
      <c r="T120">
        <f t="shared" si="37"/>
        <v>1.1654003503236876E-5</v>
      </c>
      <c r="U120">
        <f t="shared" si="37"/>
        <v>0.55589279706690686</v>
      </c>
      <c r="V120">
        <f t="shared" si="37"/>
        <v>0.11417960378079689</v>
      </c>
      <c r="W120">
        <f t="shared" si="37"/>
        <v>9.121230768638483E-2</v>
      </c>
      <c r="X120">
        <f t="shared" si="28"/>
        <v>0.76129636254874034</v>
      </c>
      <c r="Y120">
        <f t="shared" si="29"/>
        <v>-0.27273255862865853</v>
      </c>
      <c r="Z120">
        <f t="shared" si="30"/>
        <v>1.4644020531194918E-11</v>
      </c>
      <c r="AA120">
        <f t="shared" si="30"/>
        <v>1.5308103488397732E-5</v>
      </c>
      <c r="AB120">
        <f t="shared" si="30"/>
        <v>0.73019237239730939</v>
      </c>
      <c r="AC120">
        <f t="shared" si="30"/>
        <v>0.14998049300870894</v>
      </c>
      <c r="AD120">
        <f t="shared" si="30"/>
        <v>0.11981182647584916</v>
      </c>
      <c r="AE120">
        <f t="shared" si="33"/>
        <v>1</v>
      </c>
      <c r="AF120" s="17">
        <f t="shared" si="31"/>
        <v>9.1280125360663948</v>
      </c>
      <c r="AG120">
        <f t="shared" si="34"/>
        <v>7609.0967022526984</v>
      </c>
      <c r="AH120">
        <f t="shared" si="36"/>
        <v>2.2597783920108871E-2</v>
      </c>
      <c r="AI120">
        <f t="shared" si="38"/>
        <v>3.309224116855807E-13</v>
      </c>
      <c r="AJ120">
        <f t="shared" si="38"/>
        <v>3.4592921485747679E-7</v>
      </c>
      <c r="AK120">
        <f t="shared" si="38"/>
        <v>1.6500729451546067E-2</v>
      </c>
      <c r="AL120">
        <f t="shared" si="38"/>
        <v>3.3892267732422037E-3</v>
      </c>
      <c r="AM120">
        <f t="shared" si="38"/>
        <v>2.7074817657748184E-3</v>
      </c>
      <c r="AO120" s="32">
        <f t="shared" si="32"/>
        <v>1.6408981922145505E-9</v>
      </c>
      <c r="AP120">
        <f t="shared" si="32"/>
        <v>1.7153103061304869E-3</v>
      </c>
      <c r="AQ120">
        <f t="shared" si="32"/>
        <v>81.819835016158009</v>
      </c>
      <c r="AR120">
        <f t="shared" si="32"/>
        <v>16.805679787267827</v>
      </c>
      <c r="AS120" s="33">
        <f t="shared" si="32"/>
        <v>13.425207172534758</v>
      </c>
      <c r="AW120">
        <f>(((AO120-labtown_av20!AO120)/labtown_av20!AO120)/10)*100</f>
        <v>9.0421657459853255E-2</v>
      </c>
      <c r="AX120">
        <f>(((AP120-labtown_av20!AP120)/labtown_av20!AP120)/10)*100</f>
        <v>9.0421657459853741E-2</v>
      </c>
      <c r="AY120">
        <f>(((AQ120-labtown_av20!AQ120)/labtown_av20!AQ120)/10)*100</f>
        <v>9.0421657459855018E-2</v>
      </c>
      <c r="AZ120">
        <f>(((AR120-labtown_av20!AR120)/labtown_av20!AR120)/10)*100</f>
        <v>9.0421657459851965E-2</v>
      </c>
      <c r="BA120">
        <f>(((AS120-labtown_av20!AS120)/labtown_av20!AS120)/10)*100</f>
        <v>-0.97268979466141936</v>
      </c>
    </row>
    <row r="121" spans="1:53" x14ac:dyDescent="0.35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21.984334080509999</v>
      </c>
      <c r="K121">
        <v>19.6288697147411</v>
      </c>
      <c r="L121">
        <v>28.789008914953545</v>
      </c>
      <c r="M121">
        <v>22.432993959704099</v>
      </c>
      <c r="N121">
        <f t="shared" si="26"/>
        <v>-29.906191543585678</v>
      </c>
      <c r="O121">
        <f t="shared" si="27"/>
        <v>-13.703095771792839</v>
      </c>
      <c r="P121">
        <f t="shared" si="23"/>
        <v>-0.92694888690996613</v>
      </c>
      <c r="Q121">
        <f t="shared" si="24"/>
        <v>-2.4628869714741102</v>
      </c>
      <c r="R121">
        <f t="shared" si="25"/>
        <v>-2.8006984252624272</v>
      </c>
      <c r="S121">
        <f t="shared" si="37"/>
        <v>1.0277939049183505E-13</v>
      </c>
      <c r="T121">
        <f t="shared" si="37"/>
        <v>1.1189769005442268E-6</v>
      </c>
      <c r="U121">
        <f t="shared" si="37"/>
        <v>0.39575937673893036</v>
      </c>
      <c r="V121">
        <f t="shared" si="37"/>
        <v>8.5188658391868954E-2</v>
      </c>
      <c r="W121">
        <f t="shared" si="37"/>
        <v>6.0767606169327255E-2</v>
      </c>
      <c r="X121">
        <f t="shared" si="28"/>
        <v>0.54171676027712989</v>
      </c>
      <c r="Y121">
        <f t="shared" si="29"/>
        <v>-0.61301199665084338</v>
      </c>
      <c r="Z121">
        <f t="shared" ref="Z121:AD171" si="39">S121/$X121</f>
        <v>1.8972902082493342E-13</v>
      </c>
      <c r="AA121">
        <f t="shared" si="39"/>
        <v>2.0656124797980844E-6</v>
      </c>
      <c r="AB121">
        <f t="shared" si="39"/>
        <v>0.73056513248079846</v>
      </c>
      <c r="AC121">
        <f t="shared" si="39"/>
        <v>0.15725682614709649</v>
      </c>
      <c r="AD121">
        <f t="shared" si="39"/>
        <v>0.1121759757594355</v>
      </c>
      <c r="AE121">
        <f t="shared" si="33"/>
        <v>1</v>
      </c>
      <c r="AF121" s="17">
        <f t="shared" si="31"/>
        <v>8.6284315092255301</v>
      </c>
      <c r="AG121">
        <f t="shared" si="34"/>
        <v>3638.4866241083018</v>
      </c>
      <c r="AH121">
        <f t="shared" si="36"/>
        <v>1.8624092449370671E-2</v>
      </c>
      <c r="AI121">
        <f t="shared" si="38"/>
        <v>3.5335308241721334E-15</v>
      </c>
      <c r="AJ121">
        <f t="shared" si="38"/>
        <v>3.8470157788333333E-8</v>
      </c>
      <c r="AK121">
        <f t="shared" si="38"/>
        <v>1.3606112567609123E-2</v>
      </c>
      <c r="AL121">
        <f t="shared" si="38"/>
        <v>2.9287656684581359E-3</v>
      </c>
      <c r="AM121">
        <f t="shared" si="38"/>
        <v>2.0891757431420899E-3</v>
      </c>
      <c r="AO121" s="32">
        <f t="shared" si="32"/>
        <v>1.7521219889535478E-11</v>
      </c>
      <c r="AP121">
        <f t="shared" si="32"/>
        <v>1.9075653428109974E-4</v>
      </c>
      <c r="AQ121">
        <f t="shared" si="32"/>
        <v>67.466707381760287</v>
      </c>
      <c r="AR121">
        <f t="shared" si="32"/>
        <v>14.522456385816307</v>
      </c>
      <c r="AS121" s="33">
        <f t="shared" ref="AS121:AS184" si="40">AM121*$C121*0.5</f>
        <v>10.359300485811488</v>
      </c>
      <c r="AW121">
        <f>(((AO121-labtown_av20!AO121)/labtown_av20!AO121)/10)*100</f>
        <v>9.5475169142117025E-2</v>
      </c>
      <c r="AX121">
        <f>(((AP121-labtown_av20!AP121)/labtown_av20!AP121)/10)*100</f>
        <v>9.5475169142118857E-2</v>
      </c>
      <c r="AY121">
        <f>(((AQ121-labtown_av20!AQ121)/labtown_av20!AQ121)/10)*100</f>
        <v>9.5475169142116581E-2</v>
      </c>
      <c r="AZ121">
        <f>(((AR121-labtown_av20!AR121)/labtown_av20!AR121)/10)*100</f>
        <v>9.5475169142115845E-2</v>
      </c>
      <c r="BA121">
        <f>(((AS121-labtown_av20!AS121)/labtown_av20!AS121)/10)*100</f>
        <v>-1.142822130615232</v>
      </c>
    </row>
    <row r="122" spans="1:53" x14ac:dyDescent="0.35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23.694533672508999</v>
      </c>
      <c r="K122">
        <v>21.155833636168801</v>
      </c>
      <c r="L122">
        <v>31.028555999714133</v>
      </c>
      <c r="M122">
        <v>24.178095584192899</v>
      </c>
      <c r="N122">
        <f t="shared" si="26"/>
        <v>-32.349333817869955</v>
      </c>
      <c r="O122">
        <f t="shared" si="27"/>
        <v>-14.924666908934977</v>
      </c>
      <c r="P122">
        <f t="shared" si="23"/>
        <v>-1.1040767017955782</v>
      </c>
      <c r="Q122">
        <f t="shared" si="24"/>
        <v>-2.6155833636168802</v>
      </c>
      <c r="R122">
        <f t="shared" si="25"/>
        <v>-2.9917431343696514</v>
      </c>
      <c r="S122">
        <f t="shared" si="37"/>
        <v>8.930233809681051E-15</v>
      </c>
      <c r="T122">
        <f t="shared" si="37"/>
        <v>3.2983711048653905E-7</v>
      </c>
      <c r="U122">
        <f t="shared" si="37"/>
        <v>0.33151682987355491</v>
      </c>
      <c r="V122">
        <f t="shared" si="37"/>
        <v>7.3125117717687663E-2</v>
      </c>
      <c r="W122">
        <f t="shared" si="37"/>
        <v>5.0199855319531556E-2</v>
      </c>
      <c r="X122">
        <f t="shared" si="28"/>
        <v>0.45484213274789353</v>
      </c>
      <c r="Y122">
        <f t="shared" si="29"/>
        <v>-0.78780488122971903</v>
      </c>
      <c r="Z122">
        <f t="shared" si="39"/>
        <v>1.9633699621734106E-14</v>
      </c>
      <c r="AA122">
        <f t="shared" si="39"/>
        <v>7.25168331468885E-7</v>
      </c>
      <c r="AB122">
        <f t="shared" si="39"/>
        <v>0.72886130374669045</v>
      </c>
      <c r="AC122">
        <f t="shared" si="39"/>
        <v>0.16077032546635012</v>
      </c>
      <c r="AD122">
        <f t="shared" si="39"/>
        <v>0.1103676456186084</v>
      </c>
      <c r="AE122">
        <f t="shared" si="33"/>
        <v>1.0000000000000002</v>
      </c>
      <c r="AF122" s="17">
        <f t="shared" si="31"/>
        <v>9.2305467269012063</v>
      </c>
      <c r="AG122">
        <f t="shared" si="34"/>
        <v>5878.6552163912656</v>
      </c>
      <c r="AH122">
        <f t="shared" si="36"/>
        <v>1.805499666863138E-2</v>
      </c>
      <c r="AI122">
        <f t="shared" si="38"/>
        <v>3.5448638126331847E-16</v>
      </c>
      <c r="AJ122">
        <f t="shared" si="38"/>
        <v>1.3092911808867694E-8</v>
      </c>
      <c r="AK122">
        <f t="shared" si="38"/>
        <v>1.3159588411040821E-2</v>
      </c>
      <c r="AL122">
        <f t="shared" si="38"/>
        <v>2.9027076907097342E-3</v>
      </c>
      <c r="AM122">
        <f t="shared" si="38"/>
        <v>1.9926874739686633E-3</v>
      </c>
      <c r="AO122" s="32">
        <f t="shared" ref="AO122:AR185" si="41">AI122*$C122*0.5</f>
        <v>1.7577415177679926E-12</v>
      </c>
      <c r="AP122">
        <f t="shared" si="41"/>
        <v>6.4921971312140254E-5</v>
      </c>
      <c r="AQ122">
        <f t="shared" si="41"/>
        <v>65.252591155660696</v>
      </c>
      <c r="AR122">
        <f t="shared" si="41"/>
        <v>14.393246374435314</v>
      </c>
      <c r="AS122" s="33">
        <f t="shared" si="40"/>
        <v>9.8808577425408437</v>
      </c>
      <c r="AW122">
        <f>(((AO122-labtown_av20!AO122)/labtown_av20!AO122)/10)*100</f>
        <v>0.10219415666845794</v>
      </c>
      <c r="AX122">
        <f>(((AP122-labtown_av20!AP122)/labtown_av20!AP122)/10)*100</f>
        <v>0.1021941566684556</v>
      </c>
      <c r="AY122">
        <f>(((AQ122-labtown_av20!AQ122)/labtown_av20!AQ122)/10)*100</f>
        <v>0.10219415666845946</v>
      </c>
      <c r="AZ122">
        <f>(((AR122-labtown_av20!AR122)/labtown_av20!AR122)/10)*100</f>
        <v>0.10219415666846035</v>
      </c>
      <c r="BA122">
        <f>(((AS122-labtown_av20!AS122)/labtown_av20!AS122)/10)*100</f>
        <v>-1.2266935587255532</v>
      </c>
    </row>
    <row r="123" spans="1:53" x14ac:dyDescent="0.35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22.9700927993125</v>
      </c>
      <c r="K123">
        <v>20.509011427957599</v>
      </c>
      <c r="L123">
        <v>30.079883427671003</v>
      </c>
      <c r="M123">
        <v>23.438870203380102</v>
      </c>
      <c r="N123">
        <f t="shared" si="26"/>
        <v>-31.314418284731993</v>
      </c>
      <c r="O123">
        <f t="shared" si="27"/>
        <v>-14.407209142365996</v>
      </c>
      <c r="P123">
        <f t="shared" si="23"/>
        <v>-1.0290453256430809</v>
      </c>
      <c r="Q123">
        <f t="shared" si="24"/>
        <v>-2.5509011427957602</v>
      </c>
      <c r="R123">
        <f t="shared" si="25"/>
        <v>-2.9055001284704574</v>
      </c>
      <c r="S123">
        <f t="shared" si="37"/>
        <v>2.5137433513409473E-14</v>
      </c>
      <c r="T123">
        <f t="shared" si="37"/>
        <v>5.5338651227211532E-7</v>
      </c>
      <c r="U123">
        <f t="shared" si="37"/>
        <v>0.35734794870005854</v>
      </c>
      <c r="V123">
        <f t="shared" si="37"/>
        <v>7.8011334964268278E-2</v>
      </c>
      <c r="W123">
        <f t="shared" si="37"/>
        <v>5.4721416018562105E-2</v>
      </c>
      <c r="X123">
        <f t="shared" si="28"/>
        <v>0.49008125306942635</v>
      </c>
      <c r="Y123">
        <f t="shared" si="29"/>
        <v>-0.71318407903384484</v>
      </c>
      <c r="Z123">
        <f t="shared" si="39"/>
        <v>5.1292379286029191E-14</v>
      </c>
      <c r="AA123">
        <f t="shared" si="39"/>
        <v>1.1291729867367952E-6</v>
      </c>
      <c r="AB123">
        <f t="shared" si="39"/>
        <v>0.72916061665683751</v>
      </c>
      <c r="AC123">
        <f t="shared" si="39"/>
        <v>0.15918041034150099</v>
      </c>
      <c r="AD123">
        <f t="shared" si="39"/>
        <v>0.11165784382862347</v>
      </c>
      <c r="AE123">
        <f t="shared" si="33"/>
        <v>1</v>
      </c>
      <c r="AF123" s="17">
        <f t="shared" si="31"/>
        <v>9.8021073208252112</v>
      </c>
      <c r="AG123">
        <f t="shared" si="34"/>
        <v>10969.549276447391</v>
      </c>
      <c r="AH123">
        <f t="shared" si="36"/>
        <v>2.0091197129559507E-2</v>
      </c>
      <c r="AI123">
        <f t="shared" si="38"/>
        <v>1.0305253034797472E-15</v>
      </c>
      <c r="AJ123">
        <f t="shared" si="38"/>
        <v>2.2686437069902435E-8</v>
      </c>
      <c r="AK123">
        <f t="shared" si="38"/>
        <v>1.4649709688363695E-2</v>
      </c>
      <c r="AL123">
        <f t="shared" si="38"/>
        <v>3.1981250033352691E-3</v>
      </c>
      <c r="AM123">
        <f t="shared" si="38"/>
        <v>2.2433397514224434E-3</v>
      </c>
      <c r="AO123" s="32">
        <f t="shared" si="41"/>
        <v>5.1099201740313842E-12</v>
      </c>
      <c r="AP123">
        <f t="shared" si="41"/>
        <v>1.1249202913207865E-4</v>
      </c>
      <c r="AQ123">
        <f t="shared" si="41"/>
        <v>72.641444928619222</v>
      </c>
      <c r="AR123">
        <f t="shared" si="41"/>
        <v>15.858090450020912</v>
      </c>
      <c r="AS123" s="33">
        <f t="shared" si="40"/>
        <v>11.123731765044798</v>
      </c>
      <c r="AW123">
        <f>(((AO123-labtown_av20!AO123)/labtown_av20!AO123)/10)*100</f>
        <v>0.10138152670124685</v>
      </c>
      <c r="AX123">
        <f>(((AP123-labtown_av20!AP123)/labtown_av20!AP123)/10)*100</f>
        <v>0.10138152670124902</v>
      </c>
      <c r="AY123">
        <f>(((AQ123-labtown_av20!AQ123)/labtown_av20!AQ123)/10)*100</f>
        <v>0.1013815267012485</v>
      </c>
      <c r="AZ123">
        <f>(((AR123-labtown_av20!AR123)/labtown_av20!AR123)/10)*100</f>
        <v>0.10138152670124689</v>
      </c>
      <c r="BA123">
        <f>(((AS123-labtown_av20!AS123)/labtown_av20!AS123)/10)*100</f>
        <v>-1.1894888596863613</v>
      </c>
    </row>
    <row r="124" spans="1:53" x14ac:dyDescent="0.35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25.020759626063001</v>
      </c>
      <c r="K124">
        <v>22.339963951841899</v>
      </c>
      <c r="L124">
        <v>32.76528046270149</v>
      </c>
      <c r="M124">
        <v>25.531387373533601</v>
      </c>
      <c r="N124">
        <f t="shared" si="26"/>
        <v>-34.243942322947078</v>
      </c>
      <c r="O124">
        <f t="shared" si="27"/>
        <v>-15.871971161473539</v>
      </c>
      <c r="P124">
        <f t="shared" si="23"/>
        <v>-1.2414358184136636</v>
      </c>
      <c r="Q124">
        <f t="shared" si="24"/>
        <v>-2.7339963951841901</v>
      </c>
      <c r="R124">
        <f t="shared" si="25"/>
        <v>-3.1573121950936498</v>
      </c>
      <c r="S124">
        <f t="shared" si="37"/>
        <v>1.342903514855484E-15</v>
      </c>
      <c r="T124">
        <f t="shared" si="37"/>
        <v>1.2790587930011036E-7</v>
      </c>
      <c r="U124">
        <f t="shared" si="37"/>
        <v>0.28896901290116089</v>
      </c>
      <c r="V124">
        <f t="shared" si="37"/>
        <v>6.4959167734207832E-2</v>
      </c>
      <c r="W124">
        <f t="shared" si="37"/>
        <v>4.253992658097485E-2</v>
      </c>
      <c r="X124">
        <f t="shared" si="28"/>
        <v>0.39646823512222423</v>
      </c>
      <c r="Y124">
        <f t="shared" si="29"/>
        <v>-0.9251593543012735</v>
      </c>
      <c r="Z124">
        <f t="shared" si="39"/>
        <v>3.3871654672195625E-15</v>
      </c>
      <c r="AA124">
        <f t="shared" si="39"/>
        <v>3.2261318302254204E-7</v>
      </c>
      <c r="AB124">
        <f t="shared" si="39"/>
        <v>0.72885791925316989</v>
      </c>
      <c r="AC124">
        <f t="shared" si="39"/>
        <v>0.16384457058503579</v>
      </c>
      <c r="AD124">
        <f t="shared" si="39"/>
        <v>0.10729718754860786</v>
      </c>
      <c r="AE124">
        <f t="shared" si="33"/>
        <v>0.99999999999999989</v>
      </c>
      <c r="AF124" s="18">
        <f t="shared" si="31"/>
        <v>9.9154847935456214</v>
      </c>
      <c r="AG124">
        <f t="shared" si="34"/>
        <v>10592.200904160612</v>
      </c>
      <c r="AH124">
        <f t="shared" si="36"/>
        <v>1.9997866384852167E-2</v>
      </c>
      <c r="AI124">
        <f t="shared" si="38"/>
        <v>6.7736082436842176E-17</v>
      </c>
      <c r="AJ124">
        <f t="shared" si="38"/>
        <v>6.4515753280766531E-9</v>
      </c>
      <c r="AK124">
        <f t="shared" si="38"/>
        <v>1.4575603282766261E-2</v>
      </c>
      <c r="AL124">
        <f t="shared" si="38"/>
        <v>3.2765418304430255E-3</v>
      </c>
      <c r="AM124">
        <f t="shared" si="38"/>
        <v>2.1457148200674835E-3</v>
      </c>
      <c r="AO124" s="34">
        <f t="shared" si="41"/>
        <v>3.3587333856346707E-13</v>
      </c>
      <c r="AP124" s="35">
        <f t="shared" si="41"/>
        <v>3.1990514751945574E-5</v>
      </c>
      <c r="AQ124" s="35">
        <f t="shared" si="41"/>
        <v>72.273983968943028</v>
      </c>
      <c r="AR124" s="35">
        <f t="shared" si="41"/>
        <v>16.246924887630946</v>
      </c>
      <c r="AS124" s="36">
        <f t="shared" si="40"/>
        <v>10.639652815663677</v>
      </c>
      <c r="AT124">
        <f>SUM(AO105:AS124)</f>
        <v>5153.3319759456172</v>
      </c>
      <c r="AU124">
        <f>C124*0.5</f>
        <v>4958.5586659316896</v>
      </c>
      <c r="AW124">
        <f>(((AO124-labtown_av20!AO124)/labtown_av20!AO124)/10)*100</f>
        <v>0.10998000946421185</v>
      </c>
      <c r="AX124">
        <f>(((AP124-labtown_av20!AP124)/labtown_av20!AP124)/10)*100</f>
        <v>0.10998000946421287</v>
      </c>
      <c r="AY124">
        <f>(((AQ124-labtown_av20!AQ124)/labtown_av20!AQ124)/10)*100</f>
        <v>0.10998000946421188</v>
      </c>
      <c r="AZ124">
        <f>(((AR124-labtown_av20!AR124)/labtown_av20!AR124)/10)*100</f>
        <v>0.10998000946421242</v>
      </c>
      <c r="BA124">
        <f>(((AS124-labtown_av20!AS124)/labtown_av20!AS124)/10)*100</f>
        <v>-1.2889706623640549</v>
      </c>
    </row>
    <row r="125" spans="1:53" x14ac:dyDescent="0.35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11.083251352740101</v>
      </c>
      <c r="K125">
        <v>9.89576013637509</v>
      </c>
      <c r="L125">
        <v>16.5</v>
      </c>
      <c r="M125">
        <v>11.3094401558572</v>
      </c>
      <c r="N125">
        <f t="shared" si="26"/>
        <v>-14.333216218200119</v>
      </c>
      <c r="O125">
        <f t="shared" si="27"/>
        <v>-5.9166081091000597</v>
      </c>
      <c r="P125">
        <f t="shared" si="23"/>
        <v>0.21209182418048955</v>
      </c>
      <c r="Q125">
        <f t="shared" si="24"/>
        <v>-1.4895760136375089</v>
      </c>
      <c r="R125">
        <f t="shared" si="25"/>
        <v>-1.6047029058910562</v>
      </c>
      <c r="S125">
        <f t="shared" si="37"/>
        <v>5.9588614607798793E-7</v>
      </c>
      <c r="T125">
        <f t="shared" si="37"/>
        <v>2.6943235469894769E-3</v>
      </c>
      <c r="U125">
        <f t="shared" si="37"/>
        <v>1.236261398556576</v>
      </c>
      <c r="V125">
        <f t="shared" si="37"/>
        <v>0.22546823073172315</v>
      </c>
      <c r="W125">
        <f t="shared" si="37"/>
        <v>0.20094924688017149</v>
      </c>
      <c r="X125">
        <f t="shared" si="28"/>
        <v>1.6653737956016061</v>
      </c>
      <c r="Y125">
        <f t="shared" si="29"/>
        <v>0.51004960009846156</v>
      </c>
      <c r="Z125">
        <f t="shared" si="39"/>
        <v>3.5780924838121864E-7</v>
      </c>
      <c r="AA125">
        <f t="shared" si="39"/>
        <v>1.6178491303906755E-3</v>
      </c>
      <c r="AB125">
        <f t="shared" si="39"/>
        <v>0.74233268340215719</v>
      </c>
      <c r="AC125">
        <f t="shared" si="39"/>
        <v>0.1353859603935188</v>
      </c>
      <c r="AD125">
        <f t="shared" si="39"/>
        <v>0.12066314926468492</v>
      </c>
      <c r="AE125">
        <f t="shared" si="33"/>
        <v>1</v>
      </c>
      <c r="AF125" s="16">
        <f t="shared" si="31"/>
        <v>9.3332106495075688</v>
      </c>
      <c r="AG125">
        <f t="shared" si="34"/>
        <v>16159.208785392782</v>
      </c>
      <c r="AH125">
        <f>AG125/C409</f>
        <v>5.1681866828681908E-2</v>
      </c>
      <c r="AI125">
        <f t="shared" si="38"/>
        <v>1.8492249924908909E-8</v>
      </c>
      <c r="AJ125">
        <f t="shared" si="38"/>
        <v>8.3613463305749723E-5</v>
      </c>
      <c r="AK125">
        <f t="shared" si="38"/>
        <v>3.8365138886168375E-2</v>
      </c>
      <c r="AL125">
        <f t="shared" si="38"/>
        <v>6.9969991755310422E-3</v>
      </c>
      <c r="AM125">
        <f t="shared" si="38"/>
        <v>6.2360968114268138E-3</v>
      </c>
      <c r="AO125" s="29">
        <f t="shared" si="41"/>
        <v>9.9344566287593616E-5</v>
      </c>
      <c r="AP125" s="30">
        <f t="shared" si="41"/>
        <v>0.44919051395279297</v>
      </c>
      <c r="AQ125" s="30">
        <f t="shared" si="41"/>
        <v>206.10623902913017</v>
      </c>
      <c r="AR125" s="30">
        <f t="shared" si="41"/>
        <v>37.589468627690827</v>
      </c>
      <c r="AS125" s="31">
        <f t="shared" si="40"/>
        <v>33.501728322639138</v>
      </c>
      <c r="AW125">
        <f>(((AO125-labtown_av20!AO125)/labtown_av20!AO125)/10)*100</f>
        <v>8.2600112147442353E-2</v>
      </c>
      <c r="AX125">
        <f>(((AP125-labtown_av20!AP125)/labtown_av20!AP125)/10)*100</f>
        <v>8.2600112147441784E-2</v>
      </c>
      <c r="AY125">
        <f>(((AQ125-labtown_av20!AQ125)/labtown_av20!AQ125)/10)*100</f>
        <v>8.2600112147440605E-2</v>
      </c>
      <c r="AZ125">
        <f>(((AR125-labtown_av20!AR125)/labtown_av20!AR125)/10)*100</f>
        <v>8.2600112147440785E-2</v>
      </c>
      <c r="BA125">
        <f>(((AS125-labtown_av20!AS125)/labtown_av20!AS125)/10)*100</f>
        <v>-0.64593342069967796</v>
      </c>
    </row>
    <row r="126" spans="1:53" x14ac:dyDescent="0.35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9.6747256862720299</v>
      </c>
      <c r="K126">
        <v>8.6381479341714495</v>
      </c>
      <c r="L126">
        <v>16.5</v>
      </c>
      <c r="M126">
        <v>9.8721690676245295</v>
      </c>
      <c r="N126">
        <f t="shared" si="26"/>
        <v>-12.32103669467436</v>
      </c>
      <c r="O126">
        <f t="shared" si="27"/>
        <v>-4.9105183473371801</v>
      </c>
      <c r="P126">
        <f t="shared" si="23"/>
        <v>0.35797483963611154</v>
      </c>
      <c r="Q126">
        <f t="shared" si="24"/>
        <v>-1.363814793417145</v>
      </c>
      <c r="R126">
        <f t="shared" si="25"/>
        <v>-1.5241054375417304</v>
      </c>
      <c r="S126">
        <f t="shared" si="37"/>
        <v>4.4569909492929217E-6</v>
      </c>
      <c r="T126">
        <f t="shared" si="37"/>
        <v>7.3686678119366366E-3</v>
      </c>
      <c r="U126">
        <f t="shared" si="37"/>
        <v>1.4304296298971269</v>
      </c>
      <c r="V126">
        <f t="shared" si="37"/>
        <v>0.25568353428576435</v>
      </c>
      <c r="W126">
        <f t="shared" si="37"/>
        <v>0.21781581959355786</v>
      </c>
      <c r="X126">
        <f t="shared" si="28"/>
        <v>1.9113021085793349</v>
      </c>
      <c r="Y126">
        <f t="shared" si="29"/>
        <v>0.6477847420251639</v>
      </c>
      <c r="Z126">
        <f t="shared" si="39"/>
        <v>2.3319133742837701E-6</v>
      </c>
      <c r="AA126">
        <f t="shared" si="39"/>
        <v>3.8553129716441033E-3</v>
      </c>
      <c r="AB126">
        <f t="shared" si="39"/>
        <v>0.7484058242160162</v>
      </c>
      <c r="AC126">
        <f t="shared" si="39"/>
        <v>0.13377452634937612</v>
      </c>
      <c r="AD126">
        <f t="shared" si="39"/>
        <v>0.11396200454958934</v>
      </c>
      <c r="AE126">
        <f t="shared" si="33"/>
        <v>1</v>
      </c>
      <c r="AF126" s="17">
        <f t="shared" si="31"/>
        <v>8.8419653060436207</v>
      </c>
      <c r="AG126">
        <f t="shared" si="34"/>
        <v>10887.979107362764</v>
      </c>
      <c r="AH126">
        <f t="shared" ref="AH126:AH144" si="42">AG126/C410</f>
        <v>5.2572511864794752E-2</v>
      </c>
      <c r="AI126">
        <f t="shared" si="38"/>
        <v>1.2259454353720707E-7</v>
      </c>
      <c r="AJ126">
        <f t="shared" si="38"/>
        <v>2.0268348694425672E-4</v>
      </c>
      <c r="AK126">
        <f t="shared" si="38"/>
        <v>3.934557407327801E-2</v>
      </c>
      <c r="AL126">
        <f t="shared" si="38"/>
        <v>7.0328628737098744E-3</v>
      </c>
      <c r="AM126">
        <f t="shared" si="38"/>
        <v>5.9912688363190792E-3</v>
      </c>
      <c r="AO126" s="32">
        <f t="shared" si="41"/>
        <v>6.5860572977245995E-4</v>
      </c>
      <c r="AP126">
        <f t="shared" si="41"/>
        <v>1.0888617223917123</v>
      </c>
      <c r="AQ126">
        <f t="shared" si="41"/>
        <v>211.37335951647032</v>
      </c>
      <c r="AR126">
        <f t="shared" si="41"/>
        <v>37.782136559149301</v>
      </c>
      <c r="AS126" s="33">
        <f t="shared" si="40"/>
        <v>32.18645683858972</v>
      </c>
      <c r="AW126">
        <f>(((AO126-labtown_av20!AO126)/labtown_av20!AO126)/10)*100</f>
        <v>8.0041870956556349E-2</v>
      </c>
      <c r="AX126">
        <f>(((AP126-labtown_av20!AP126)/labtown_av20!AP126)/10)*100</f>
        <v>8.004187095655424E-2</v>
      </c>
      <c r="AY126">
        <f>(((AQ126-labtown_av20!AQ126)/labtown_av20!AQ126)/10)*100</f>
        <v>8.0041870956556474E-2</v>
      </c>
      <c r="AZ126">
        <f>(((AR126-labtown_av20!AR126)/labtown_av20!AR126)/10)*100</f>
        <v>8.0041870956557917E-2</v>
      </c>
      <c r="BA126">
        <f>(((AS126-labtown_av20!AS126)/labtown_av20!AS126)/10)*100</f>
        <v>-0.64830681230097842</v>
      </c>
    </row>
    <row r="127" spans="1:53" x14ac:dyDescent="0.35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7.7762653879804002</v>
      </c>
      <c r="K127">
        <v>6.9430940964110697</v>
      </c>
      <c r="L127">
        <v>16.5</v>
      </c>
      <c r="M127">
        <v>7.9349646816126498</v>
      </c>
      <c r="N127">
        <f t="shared" si="26"/>
        <v>-9.6089505542577243</v>
      </c>
      <c r="O127">
        <f t="shared" si="27"/>
        <v>-3.5544752771288621</v>
      </c>
      <c r="P127">
        <f t="shared" si="23"/>
        <v>0.55460108481631576</v>
      </c>
      <c r="Q127">
        <f t="shared" si="24"/>
        <v>-1.1943094096411069</v>
      </c>
      <c r="R127">
        <f t="shared" si="25"/>
        <v>-1.4365476530216794</v>
      </c>
      <c r="S127">
        <f t="shared" si="37"/>
        <v>6.7125231640553288E-5</v>
      </c>
      <c r="T127">
        <f t="shared" si="37"/>
        <v>2.8596376152790096E-2</v>
      </c>
      <c r="U127">
        <f t="shared" si="37"/>
        <v>1.7412462366481685</v>
      </c>
      <c r="V127">
        <f t="shared" si="37"/>
        <v>0.30291307081315361</v>
      </c>
      <c r="W127">
        <f t="shared" si="37"/>
        <v>0.23774712907552017</v>
      </c>
      <c r="X127">
        <f t="shared" si="28"/>
        <v>2.3105699379212732</v>
      </c>
      <c r="Y127">
        <f t="shared" si="29"/>
        <v>0.83749422047460165</v>
      </c>
      <c r="Z127">
        <f t="shared" si="39"/>
        <v>2.9051374095580573E-5</v>
      </c>
      <c r="AA127">
        <f t="shared" si="39"/>
        <v>1.2376330048904344E-2</v>
      </c>
      <c r="AB127">
        <f t="shared" si="39"/>
        <v>0.75360031655856197</v>
      </c>
      <c r="AC127">
        <f t="shared" si="39"/>
        <v>0.13109885394149648</v>
      </c>
      <c r="AD127">
        <f t="shared" si="39"/>
        <v>0.10289544807694144</v>
      </c>
      <c r="AE127">
        <f t="shared" si="33"/>
        <v>0.99999999999999978</v>
      </c>
      <c r="AF127" s="17">
        <f t="shared" si="31"/>
        <v>9.3885152670662713</v>
      </c>
      <c r="AG127">
        <f t="shared" si="34"/>
        <v>21477.501436550127</v>
      </c>
      <c r="AH127">
        <f t="shared" si="42"/>
        <v>5.4893812621693787E-2</v>
      </c>
      <c r="AI127">
        <f t="shared" si="38"/>
        <v>1.5947406860055287E-6</v>
      </c>
      <c r="AJ127">
        <f t="shared" si="38"/>
        <v>6.7938394264879332E-4</v>
      </c>
      <c r="AK127">
        <f t="shared" si="38"/>
        <v>4.136799456881482E-2</v>
      </c>
      <c r="AL127">
        <f t="shared" si="38"/>
        <v>7.1965159231833099E-3</v>
      </c>
      <c r="AM127">
        <f t="shared" si="38"/>
        <v>5.6483234463608461E-3</v>
      </c>
      <c r="AO127" s="32">
        <f t="shared" si="41"/>
        <v>8.5673091395437207E-3</v>
      </c>
      <c r="AP127">
        <f t="shared" si="41"/>
        <v>3.6498048317142358</v>
      </c>
      <c r="AQ127">
        <f t="shared" si="41"/>
        <v>222.23826172123728</v>
      </c>
      <c r="AR127">
        <f t="shared" si="41"/>
        <v>38.66131790742218</v>
      </c>
      <c r="AS127" s="33">
        <f t="shared" si="40"/>
        <v>30.34407631896249</v>
      </c>
      <c r="AW127">
        <f>(((AO127-labtown_av20!AO127)/labtown_av20!AO127)/10)*100</f>
        <v>7.4612388658891055E-2</v>
      </c>
      <c r="AX127">
        <f>(((AP127-labtown_av20!AP127)/labtown_av20!AP127)/10)*100</f>
        <v>7.4612388658890083E-2</v>
      </c>
      <c r="AY127">
        <f>(((AQ127-labtown_av20!AQ127)/labtown_av20!AQ127)/10)*100</f>
        <v>7.4612388658888029E-2</v>
      </c>
      <c r="AZ127">
        <f>(((AR127-labtown_av20!AR127)/labtown_av20!AR127)/10)*100</f>
        <v>7.4612388658888432E-2</v>
      </c>
      <c r="BA127">
        <f>(((AS127-labtown_av20!AS127)/labtown_av20!AS127)/10)*100</f>
        <v>-0.65334397913676934</v>
      </c>
    </row>
    <row r="128" spans="1:53" x14ac:dyDescent="0.35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6.2685169611910796</v>
      </c>
      <c r="K128">
        <v>5.5968901439206196</v>
      </c>
      <c r="L128">
        <v>16.5</v>
      </c>
      <c r="M128">
        <v>6.3964458787664196</v>
      </c>
      <c r="N128">
        <f t="shared" si="26"/>
        <v>-7.4550242302729668</v>
      </c>
      <c r="O128">
        <f t="shared" si="27"/>
        <v>-2.4775121151364834</v>
      </c>
      <c r="P128">
        <f t="shared" si="23"/>
        <v>0.71076074330520878</v>
      </c>
      <c r="Q128">
        <f t="shared" si="24"/>
        <v>-1.0596890143920619</v>
      </c>
      <c r="R128">
        <f t="shared" si="25"/>
        <v>-1.3737899499448769</v>
      </c>
      <c r="S128">
        <f t="shared" si="37"/>
        <v>5.785276420021845E-4</v>
      </c>
      <c r="T128">
        <f t="shared" si="37"/>
        <v>8.3951828477952961E-2</v>
      </c>
      <c r="U128">
        <f t="shared" si="37"/>
        <v>2.0355391925951603</v>
      </c>
      <c r="V128">
        <f t="shared" si="37"/>
        <v>0.34656356985581899</v>
      </c>
      <c r="W128">
        <f t="shared" si="37"/>
        <v>0.25314572955281273</v>
      </c>
      <c r="X128">
        <f t="shared" si="28"/>
        <v>2.7197788481237475</v>
      </c>
      <c r="Y128">
        <f t="shared" si="29"/>
        <v>1.0005505711655496</v>
      </c>
      <c r="Z128">
        <f t="shared" si="39"/>
        <v>2.1271128069890117E-4</v>
      </c>
      <c r="AA128">
        <f t="shared" si="39"/>
        <v>3.0867152502442444E-2</v>
      </c>
      <c r="AB128">
        <f t="shared" si="39"/>
        <v>0.74842084826102195</v>
      </c>
      <c r="AC128">
        <f t="shared" si="39"/>
        <v>0.1274234374220895</v>
      </c>
      <c r="AD128">
        <f t="shared" si="39"/>
        <v>9.3075850533747076E-2</v>
      </c>
      <c r="AE128">
        <f t="shared" si="33"/>
        <v>0.99999999999999989</v>
      </c>
      <c r="AF128" s="17">
        <f t="shared" si="31"/>
        <v>8.8928132015222179</v>
      </c>
      <c r="AG128">
        <f t="shared" si="34"/>
        <v>14664.70112926838</v>
      </c>
      <c r="AH128">
        <f t="shared" si="42"/>
        <v>5.7833604952527713E-2</v>
      </c>
      <c r="AI128">
        <f t="shared" si="38"/>
        <v>1.2301860176886484E-5</v>
      </c>
      <c r="AJ128">
        <f t="shared" si="38"/>
        <v>1.7851587038356835E-3</v>
      </c>
      <c r="AK128">
        <f t="shared" si="38"/>
        <v>4.3283875676563631E-2</v>
      </c>
      <c r="AL128">
        <f t="shared" si="38"/>
        <v>7.3693567415622609E-3</v>
      </c>
      <c r="AM128">
        <f t="shared" si="38"/>
        <v>5.3829119703892444E-3</v>
      </c>
      <c r="AO128" s="32">
        <f t="shared" si="41"/>
        <v>6.6088386689886661E-2</v>
      </c>
      <c r="AP128">
        <f t="shared" si="41"/>
        <v>9.5902779762994346</v>
      </c>
      <c r="AQ128">
        <f t="shared" si="41"/>
        <v>232.53081013913012</v>
      </c>
      <c r="AR128">
        <f t="shared" si="41"/>
        <v>39.589858036848007</v>
      </c>
      <c r="AS128" s="33">
        <f t="shared" si="40"/>
        <v>28.918225593646884</v>
      </c>
      <c r="AW128">
        <f>(((AO128-labtown_av20!AO128)/labtown_av20!AO128)/10)*100</f>
        <v>7.0425871208132831E-2</v>
      </c>
      <c r="AX128">
        <f>(((AP128-labtown_av20!AP128)/labtown_av20!AP128)/10)*100</f>
        <v>7.0425871208132054E-2</v>
      </c>
      <c r="AY128">
        <f>(((AQ128-labtown_av20!AQ128)/labtown_av20!AQ128)/10)*100</f>
        <v>7.0425871208131416E-2</v>
      </c>
      <c r="AZ128">
        <f>(((AR128-labtown_av20!AR128)/labtown_av20!AR128)/10)*100</f>
        <v>7.0425871208131499E-2</v>
      </c>
      <c r="BA128">
        <f>(((AS128-labtown_av20!AS128)/labtown_av20!AS128)/10)*100</f>
        <v>-0.6572279934321118</v>
      </c>
    </row>
    <row r="129" spans="1:53" x14ac:dyDescent="0.35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4.0034428911858404</v>
      </c>
      <c r="K129">
        <v>3.5745025814159299</v>
      </c>
      <c r="L129">
        <v>16.5</v>
      </c>
      <c r="M129">
        <v>4.0851458073324904</v>
      </c>
      <c r="N129">
        <f t="shared" si="26"/>
        <v>-4.2192041302654788</v>
      </c>
      <c r="O129">
        <f t="shared" si="27"/>
        <v>-0.8596020651327394</v>
      </c>
      <c r="P129">
        <f t="shared" si="23"/>
        <v>0.94535770055575219</v>
      </c>
      <c r="Q129">
        <f t="shared" si="24"/>
        <v>-0.85745025814159304</v>
      </c>
      <c r="R129">
        <f t="shared" si="25"/>
        <v>-1.2522640834684118</v>
      </c>
      <c r="S129">
        <f t="shared" si="37"/>
        <v>1.4710347367561091E-2</v>
      </c>
      <c r="T129">
        <f t="shared" si="37"/>
        <v>0.42333050677356487</v>
      </c>
      <c r="U129">
        <f t="shared" si="37"/>
        <v>2.5737338399786549</v>
      </c>
      <c r="V129">
        <f t="shared" si="37"/>
        <v>0.42424241308893351</v>
      </c>
      <c r="W129">
        <f t="shared" si="37"/>
        <v>0.28585685985451087</v>
      </c>
      <c r="X129">
        <f t="shared" si="28"/>
        <v>3.7218739670632255</v>
      </c>
      <c r="Y129">
        <f t="shared" si="29"/>
        <v>1.3142272960301982</v>
      </c>
      <c r="Z129">
        <f t="shared" si="39"/>
        <v>3.9524034122972755E-3</v>
      </c>
      <c r="AA129">
        <f t="shared" si="39"/>
        <v>0.11374122566208152</v>
      </c>
      <c r="AB129">
        <f t="shared" si="39"/>
        <v>0.69151558133213209</v>
      </c>
      <c r="AC129">
        <f t="shared" si="39"/>
        <v>0.113986238342102</v>
      </c>
      <c r="AD129">
        <f t="shared" si="39"/>
        <v>7.680455125138709E-2</v>
      </c>
      <c r="AE129">
        <f t="shared" si="33"/>
        <v>0.99999999999999989</v>
      </c>
      <c r="AF129" s="17">
        <f t="shared" si="31"/>
        <v>9.595459734844523</v>
      </c>
      <c r="AG129">
        <f t="shared" si="34"/>
        <v>36879.784783520423</v>
      </c>
      <c r="AH129">
        <f t="shared" si="42"/>
        <v>7.124324801802516E-2</v>
      </c>
      <c r="AI129">
        <f t="shared" si="38"/>
        <v>2.8158205656958376E-4</v>
      </c>
      <c r="AJ129">
        <f t="shared" si="38"/>
        <v>8.103294349717842E-3</v>
      </c>
      <c r="AK129">
        <f t="shared" si="38"/>
        <v>4.9265816069173934E-2</v>
      </c>
      <c r="AL129">
        <f t="shared" si="38"/>
        <v>8.1207498488481012E-3</v>
      </c>
      <c r="AM129">
        <f t="shared" si="38"/>
        <v>5.4718056937156949E-3</v>
      </c>
      <c r="AO129" s="32">
        <f t="shared" si="41"/>
        <v>1.512722756715162</v>
      </c>
      <c r="AP129">
        <f t="shared" si="41"/>
        <v>43.532737549100176</v>
      </c>
      <c r="AQ129">
        <f t="shared" si="41"/>
        <v>264.66715245957579</v>
      </c>
      <c r="AR129">
        <f t="shared" si="41"/>
        <v>43.626512454667143</v>
      </c>
      <c r="AS129" s="33">
        <f t="shared" si="40"/>
        <v>29.39578286360678</v>
      </c>
      <c r="AW129">
        <f>(((AO129-labtown_av20!AO129)/labtown_av20!AO129)/10)*100</f>
        <v>6.7347726267964397E-2</v>
      </c>
      <c r="AX129">
        <f>(((AP129-labtown_av20!AP129)/labtown_av20!AP129)/10)*100</f>
        <v>6.7347726267963565E-2</v>
      </c>
      <c r="AY129">
        <f>(((AQ129-labtown_av20!AQ129)/labtown_av20!AQ129)/10)*100</f>
        <v>6.7347726267964481E-2</v>
      </c>
      <c r="AZ129">
        <f>(((AR129-labtown_av20!AR129)/labtown_av20!AR129)/10)*100</f>
        <v>6.7347726267962121E-2</v>
      </c>
      <c r="BA129">
        <f>(((AS129-labtown_av20!AS129)/labtown_av20!AS129)/10)*100</f>
        <v>-0.6600837223503313</v>
      </c>
    </row>
    <row r="130" spans="1:53" x14ac:dyDescent="0.35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2.3833440937322301</v>
      </c>
      <c r="K130">
        <v>2.1279857979752101</v>
      </c>
      <c r="L130">
        <v>16.5</v>
      </c>
      <c r="M130">
        <v>2.4319837691145199</v>
      </c>
      <c r="N130">
        <f t="shared" si="26"/>
        <v>-1.9047772767603237</v>
      </c>
      <c r="O130">
        <f t="shared" si="27"/>
        <v>0.29761136161983814</v>
      </c>
      <c r="P130">
        <f t="shared" si="23"/>
        <v>1.113153647434876</v>
      </c>
      <c r="Q130">
        <f t="shared" si="24"/>
        <v>-0.71279857979752104</v>
      </c>
      <c r="R130">
        <f t="shared" si="25"/>
        <v>-1.1896281910833302</v>
      </c>
      <c r="S130">
        <f t="shared" si="37"/>
        <v>0.14885579257473774</v>
      </c>
      <c r="T130">
        <f t="shared" si="37"/>
        <v>1.3466383308288352</v>
      </c>
      <c r="U130">
        <f t="shared" si="37"/>
        <v>3.0439427959709757</v>
      </c>
      <c r="V130">
        <f t="shared" si="37"/>
        <v>0.49027021543830551</v>
      </c>
      <c r="W130">
        <f t="shared" si="37"/>
        <v>0.30433439727598932</v>
      </c>
      <c r="X130">
        <f t="shared" si="28"/>
        <v>5.3340415320888432</v>
      </c>
      <c r="Y130">
        <f t="shared" si="29"/>
        <v>1.6741092120228809</v>
      </c>
      <c r="Z130">
        <f t="shared" si="39"/>
        <v>2.7906755445986357E-2</v>
      </c>
      <c r="AA130">
        <f t="shared" si="39"/>
        <v>0.25246116340258107</v>
      </c>
      <c r="AB130">
        <f t="shared" si="39"/>
        <v>0.57066349739855682</v>
      </c>
      <c r="AC130">
        <f t="shared" si="39"/>
        <v>9.1913460457499041E-2</v>
      </c>
      <c r="AD130">
        <f t="shared" si="39"/>
        <v>5.7055123295376764E-2</v>
      </c>
      <c r="AE130">
        <f t="shared" si="33"/>
        <v>1</v>
      </c>
      <c r="AF130" s="17">
        <f t="shared" si="31"/>
        <v>9.2076776615028511</v>
      </c>
      <c r="AG130">
        <f t="shared" si="34"/>
        <v>32194.603036377557</v>
      </c>
      <c r="AH130">
        <f t="shared" si="42"/>
        <v>8.5532009441319085E-2</v>
      </c>
      <c r="AI130">
        <f t="shared" si="38"/>
        <v>2.3869208702826878E-3</v>
      </c>
      <c r="AJ130">
        <f t="shared" si="38"/>
        <v>2.1593510611715962E-2</v>
      </c>
      <c r="AK130">
        <f t="shared" si="38"/>
        <v>4.8809995647309527E-2</v>
      </c>
      <c r="AL130">
        <f t="shared" si="38"/>
        <v>7.861542967635117E-3</v>
      </c>
      <c r="AM130">
        <f t="shared" si="38"/>
        <v>4.8800393443757901E-3</v>
      </c>
      <c r="AO130" s="32">
        <f t="shared" si="41"/>
        <v>12.823080997928228</v>
      </c>
      <c r="AP130">
        <f t="shared" si="41"/>
        <v>116.00524301036558</v>
      </c>
      <c r="AQ130">
        <f t="shared" si="41"/>
        <v>262.21838163401219</v>
      </c>
      <c r="AR130">
        <f t="shared" si="41"/>
        <v>42.233994221492196</v>
      </c>
      <c r="AS130" s="33">
        <f t="shared" si="40"/>
        <v>26.216679641581997</v>
      </c>
      <c r="AW130">
        <f>(((AO130-labtown_av20!AO130)/labtown_av20!AO130)/10)*100</f>
        <v>6.0716408273725993E-2</v>
      </c>
      <c r="AX130">
        <f>(((AP130-labtown_av20!AP130)/labtown_av20!AP130)/10)*100</f>
        <v>6.0716408273727145E-2</v>
      </c>
      <c r="AY130">
        <f>(((AQ130-labtown_av20!AQ130)/labtown_av20!AQ130)/10)*100</f>
        <v>6.0716408273727554E-2</v>
      </c>
      <c r="AZ130">
        <f>(((AR130-labtown_av20!AR130)/labtown_av20!AR130)/10)*100</f>
        <v>6.0716408273729636E-2</v>
      </c>
      <c r="BA130">
        <f>(((AS130-labtown_av20!AS130)/labtown_av20!AS130)/10)*100</f>
        <v>-0.66623588442525317</v>
      </c>
    </row>
    <row r="131" spans="1:53" x14ac:dyDescent="0.35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0.40655358342759002</v>
      </c>
      <c r="K131">
        <v>0.36299427091749098</v>
      </c>
      <c r="L131">
        <v>16.5</v>
      </c>
      <c r="M131">
        <v>0.41485059533427598</v>
      </c>
      <c r="N131">
        <f t="shared" si="26"/>
        <v>0.91920916653201368</v>
      </c>
      <c r="O131">
        <f t="shared" si="27"/>
        <v>1.7096045832660067</v>
      </c>
      <c r="P131">
        <f t="shared" si="23"/>
        <v>1.3178926645735709</v>
      </c>
      <c r="Q131">
        <f t="shared" si="24"/>
        <v>-0.53629942709174905</v>
      </c>
      <c r="R131">
        <f t="shared" si="25"/>
        <v>-1.0847905555885373</v>
      </c>
      <c r="S131">
        <f t="shared" si="37"/>
        <v>2.5073067435853851</v>
      </c>
      <c r="T131">
        <f t="shared" si="37"/>
        <v>5.5267756659158911</v>
      </c>
      <c r="U131">
        <f t="shared" si="37"/>
        <v>3.7355410389508465</v>
      </c>
      <c r="V131">
        <f t="shared" si="37"/>
        <v>0.58490874984272567</v>
      </c>
      <c r="W131">
        <f t="shared" si="37"/>
        <v>0.33797256494727168</v>
      </c>
      <c r="X131">
        <f t="shared" si="28"/>
        <v>12.69250476324212</v>
      </c>
      <c r="Y131">
        <f t="shared" si="29"/>
        <v>2.5410116431193988</v>
      </c>
      <c r="Z131">
        <f t="shared" si="39"/>
        <v>0.19754231259748051</v>
      </c>
      <c r="AA131">
        <f t="shared" si="39"/>
        <v>0.43543617032326054</v>
      </c>
      <c r="AB131">
        <f t="shared" si="39"/>
        <v>0.29431078487904822</v>
      </c>
      <c r="AC131">
        <f t="shared" si="39"/>
        <v>4.6083004162948138E-2</v>
      </c>
      <c r="AD131">
        <f t="shared" si="39"/>
        <v>2.662772803726263E-2</v>
      </c>
      <c r="AE131">
        <f t="shared" si="33"/>
        <v>1</v>
      </c>
      <c r="AF131" s="17">
        <f t="shared" si="31"/>
        <v>9.0136626232282975</v>
      </c>
      <c r="AG131">
        <f t="shared" si="34"/>
        <v>48648.233346136862</v>
      </c>
      <c r="AH131">
        <f t="shared" si="42"/>
        <v>0.15656289588362693</v>
      </c>
      <c r="AI131">
        <f t="shared" si="38"/>
        <v>3.0927796519810227E-2</v>
      </c>
      <c r="AJ131">
        <f t="shared" si="38"/>
        <v>6.8173147798285885E-2</v>
      </c>
      <c r="AK131">
        <f t="shared" si="38"/>
        <v>4.6078148770446949E-2</v>
      </c>
      <c r="AL131">
        <f t="shared" si="38"/>
        <v>7.2148885827683961E-3</v>
      </c>
      <c r="AM131">
        <f t="shared" si="38"/>
        <v>4.168914212315483E-3</v>
      </c>
      <c r="AO131" s="32">
        <f t="shared" si="41"/>
        <v>166.15114677597182</v>
      </c>
      <c r="AP131">
        <f t="shared" si="41"/>
        <v>366.24163246669349</v>
      </c>
      <c r="AQ131">
        <f t="shared" si="41"/>
        <v>247.54227979415631</v>
      </c>
      <c r="AR131">
        <f t="shared" si="41"/>
        <v>38.760020007244627</v>
      </c>
      <c r="AS131" s="33">
        <f t="shared" si="40"/>
        <v>22.396353931751587</v>
      </c>
      <c r="AW131">
        <f>(((AO131-labtown_av20!AO131)/labtown_av20!AO131)/10)*100</f>
        <v>5.4469509304278928E-2</v>
      </c>
      <c r="AX131">
        <f>(((AP131-labtown_av20!AP131)/labtown_av20!AP131)/10)*100</f>
        <v>5.4469509304278074E-2</v>
      </c>
      <c r="AY131">
        <f>(((AQ131-labtown_av20!AQ131)/labtown_av20!AQ131)/10)*100</f>
        <v>5.4469509304277033E-2</v>
      </c>
      <c r="AZ131">
        <f>(((AR131-labtown_av20!AR131)/labtown_av20!AR131)/10)*100</f>
        <v>5.4469509304279386E-2</v>
      </c>
      <c r="BA131">
        <f>(((AS131-labtown_av20!AS131)/labtown_av20!AS131)/10)*100</f>
        <v>-0.67203140425391461</v>
      </c>
    </row>
    <row r="132" spans="1:53" x14ac:dyDescent="0.35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2.0835836013460498</v>
      </c>
      <c r="K132">
        <v>1.86034250120182</v>
      </c>
      <c r="L132">
        <v>16.5</v>
      </c>
      <c r="M132">
        <v>2.12610571565923</v>
      </c>
      <c r="N132">
        <f t="shared" si="26"/>
        <v>-1.4765480019229318</v>
      </c>
      <c r="O132">
        <f t="shared" si="27"/>
        <v>0.51172599903853411</v>
      </c>
      <c r="P132">
        <f t="shared" si="23"/>
        <v>1.1442002698605882</v>
      </c>
      <c r="Q132">
        <f t="shared" si="24"/>
        <v>-0.68603425012018204</v>
      </c>
      <c r="R132">
        <f t="shared" si="25"/>
        <v>-1.145878755746619</v>
      </c>
      <c r="S132">
        <f t="shared" si="37"/>
        <v>0.22842485110681349</v>
      </c>
      <c r="T132">
        <f t="shared" si="37"/>
        <v>1.6681679678867309</v>
      </c>
      <c r="U132">
        <f t="shared" si="37"/>
        <v>3.1399292564098698</v>
      </c>
      <c r="V132">
        <f t="shared" si="37"/>
        <v>0.50356914370731498</v>
      </c>
      <c r="W132">
        <f t="shared" si="37"/>
        <v>0.31794439952607695</v>
      </c>
      <c r="X132">
        <f t="shared" si="28"/>
        <v>5.8580356186368059</v>
      </c>
      <c r="Y132">
        <f t="shared" si="29"/>
        <v>1.7678143287279247</v>
      </c>
      <c r="Z132">
        <f t="shared" si="39"/>
        <v>3.8993421340781993E-2</v>
      </c>
      <c r="AA132">
        <f t="shared" si="39"/>
        <v>0.28476576048455676</v>
      </c>
      <c r="AB132">
        <f t="shared" si="39"/>
        <v>0.5360037836609377</v>
      </c>
      <c r="AC132">
        <f t="shared" si="39"/>
        <v>8.5962117079871572E-2</v>
      </c>
      <c r="AD132">
        <f t="shared" si="39"/>
        <v>5.427491743385203E-2</v>
      </c>
      <c r="AE132">
        <f t="shared" si="33"/>
        <v>1</v>
      </c>
      <c r="AF132" s="17">
        <f t="shared" si="31"/>
        <v>9.1967088629451759</v>
      </c>
      <c r="AG132">
        <f t="shared" si="34"/>
        <v>34002.145109184603</v>
      </c>
      <c r="AH132">
        <f t="shared" si="42"/>
        <v>9.1346575733282781E-2</v>
      </c>
      <c r="AI132">
        <f t="shared" si="38"/>
        <v>3.5619155156055475E-3</v>
      </c>
      <c r="AJ132">
        <f t="shared" si="38"/>
        <v>2.601237710634843E-2</v>
      </c>
      <c r="AK132">
        <f t="shared" si="38"/>
        <v>4.8962110217509965E-2</v>
      </c>
      <c r="AL132">
        <f t="shared" si="38"/>
        <v>7.8523450380298104E-3</v>
      </c>
      <c r="AM132">
        <f t="shared" si="38"/>
        <v>4.957827855789034E-3</v>
      </c>
      <c r="AO132" s="32">
        <f t="shared" si="41"/>
        <v>19.135419080305695</v>
      </c>
      <c r="AP132">
        <f t="shared" si="41"/>
        <v>139.74439736825283</v>
      </c>
      <c r="AQ132">
        <f t="shared" si="41"/>
        <v>263.03557565117882</v>
      </c>
      <c r="AR132">
        <f t="shared" si="41"/>
        <v>42.184580854752426</v>
      </c>
      <c r="AS132" s="33">
        <f t="shared" si="40"/>
        <v>26.63457719108985</v>
      </c>
      <c r="AW132">
        <f>(((AO132-labtown_av20!AO132)/labtown_av20!AO132)/10)*100</f>
        <v>6.1701640888985346E-2</v>
      </c>
      <c r="AX132">
        <f>(((AP132-labtown_av20!AP132)/labtown_av20!AP132)/10)*100</f>
        <v>6.1701640888985859E-2</v>
      </c>
      <c r="AY132">
        <f>(((AQ132-labtown_av20!AQ132)/labtown_av20!AQ132)/10)*100</f>
        <v>6.1701640888986727E-2</v>
      </c>
      <c r="AZ132">
        <f>(((AR132-labtown_av20!AR132)/labtown_av20!AR132)/10)*100</f>
        <v>6.1701640888987157E-2</v>
      </c>
      <c r="BA132">
        <f>(((AS132-labtown_av20!AS132)/labtown_av20!AS132)/10)*100</f>
        <v>-0.66532184128393412</v>
      </c>
    </row>
    <row r="133" spans="1:53" x14ac:dyDescent="0.35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4.3176407657627296</v>
      </c>
      <c r="K133">
        <v>3.8550363980024298</v>
      </c>
      <c r="L133">
        <v>16.5</v>
      </c>
      <c r="M133">
        <v>4.4057558834313504</v>
      </c>
      <c r="N133">
        <f t="shared" si="26"/>
        <v>-4.6680582368038799</v>
      </c>
      <c r="O133">
        <f t="shared" si="27"/>
        <v>-1.0840291184019399</v>
      </c>
      <c r="P133">
        <f t="shared" ref="P133:P196" si="43">$P$2+$J$2*J133+$K$2*K133+$F$2*G133</f>
        <v>0.91281577783171775</v>
      </c>
      <c r="Q133">
        <f t="shared" ref="Q133:Q196" si="44">$Q$2+$K$3*K133</f>
        <v>-0.88550363980024294</v>
      </c>
      <c r="R133">
        <f t="shared" ref="R133:R196" si="45">$R$2+$L$2*L133+$M$2*M133+$I$2*I133</f>
        <v>-1.2751042017607241</v>
      </c>
      <c r="S133">
        <f t="shared" si="37"/>
        <v>9.3904859352896379E-3</v>
      </c>
      <c r="T133">
        <f t="shared" si="37"/>
        <v>0.33823000782712481</v>
      </c>
      <c r="U133">
        <f t="shared" si="37"/>
        <v>2.4913276915572764</v>
      </c>
      <c r="V133">
        <f t="shared" si="37"/>
        <v>0.41250636632957982</v>
      </c>
      <c r="W133">
        <f t="shared" si="37"/>
        <v>0.27940185253949679</v>
      </c>
      <c r="X133">
        <f t="shared" si="28"/>
        <v>3.5308564041887678</v>
      </c>
      <c r="Y133">
        <f t="shared" si="29"/>
        <v>1.2615404489396989</v>
      </c>
      <c r="Z133">
        <f t="shared" si="39"/>
        <v>2.6595490896059678E-3</v>
      </c>
      <c r="AA133">
        <f t="shared" si="39"/>
        <v>9.5792626238176026E-2</v>
      </c>
      <c r="AB133">
        <f t="shared" si="39"/>
        <v>0.70558737211791867</v>
      </c>
      <c r="AC133">
        <f t="shared" si="39"/>
        <v>0.11682898399385779</v>
      </c>
      <c r="AD133">
        <f t="shared" si="39"/>
        <v>7.913146856044144E-2</v>
      </c>
      <c r="AE133">
        <f t="shared" si="33"/>
        <v>0.99999999999999989</v>
      </c>
      <c r="AF133" s="17">
        <f t="shared" si="31"/>
        <v>8.82715987268476</v>
      </c>
      <c r="AG133">
        <f t="shared" si="34"/>
        <v>16485.528046691288</v>
      </c>
      <c r="AH133">
        <f t="shared" si="42"/>
        <v>6.201104441434549E-2</v>
      </c>
      <c r="AI133">
        <f t="shared" si="38"/>
        <v>1.6492141671768778E-4</v>
      </c>
      <c r="AJ133">
        <f t="shared" si="38"/>
        <v>5.9402008002223308E-3</v>
      </c>
      <c r="AK133">
        <f t="shared" si="38"/>
        <v>4.3754209870605576E-2</v>
      </c>
      <c r="AL133">
        <f t="shared" si="38"/>
        <v>7.2446873153259733E-3</v>
      </c>
      <c r="AM133">
        <f t="shared" si="38"/>
        <v>4.9070250114739179E-3</v>
      </c>
      <c r="AO133" s="32">
        <f t="shared" si="41"/>
        <v>0.88599530516213754</v>
      </c>
      <c r="AP133">
        <f t="shared" si="41"/>
        <v>31.912107750848001</v>
      </c>
      <c r="AQ133">
        <f t="shared" si="41"/>
        <v>235.05755224498839</v>
      </c>
      <c r="AR133">
        <f t="shared" si="41"/>
        <v>38.920105565998888</v>
      </c>
      <c r="AS133" s="33">
        <f t="shared" si="40"/>
        <v>26.361652773825561</v>
      </c>
      <c r="AW133">
        <f>(((AO133-labtown_av20!AO133)/labtown_av20!AO133)/10)*100</f>
        <v>6.6260233141279101E-2</v>
      </c>
      <c r="AX133">
        <f>(((AP133-labtown_av20!AP133)/labtown_av20!AP133)/10)*100</f>
        <v>6.6260233141279365E-2</v>
      </c>
      <c r="AY133">
        <f>(((AQ133-labtown_av20!AQ133)/labtown_av20!AQ133)/10)*100</f>
        <v>6.6260233141280545E-2</v>
      </c>
      <c r="AZ133">
        <f>(((AR133-labtown_av20!AR133)/labtown_av20!AR133)/10)*100</f>
        <v>6.6260233141278532E-2</v>
      </c>
      <c r="BA133">
        <f>(((AS133-labtown_av20!AS133)/labtown_av20!AS133)/10)*100</f>
        <v>-0.66109263701503973</v>
      </c>
    </row>
    <row r="134" spans="1:53" x14ac:dyDescent="0.35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6.3559211857038997</v>
      </c>
      <c r="K134">
        <v>5.6749296300927803</v>
      </c>
      <c r="L134">
        <v>16.5</v>
      </c>
      <c r="M134">
        <v>6.4856338629631702</v>
      </c>
      <c r="N134">
        <f t="shared" ref="N134:N197" si="46">$N$2+$G$2*60*H134/$N$3</f>
        <v>-7.5798874081484513</v>
      </c>
      <c r="O134">
        <f t="shared" ref="O134:O197" si="47">$O$2+$H$2*60*H134/$O$3</f>
        <v>-2.5399437040742256</v>
      </c>
      <c r="P134">
        <f t="shared" si="43"/>
        <v>0.70170816290923821</v>
      </c>
      <c r="Q134">
        <f t="shared" si="44"/>
        <v>-1.0674929630092782</v>
      </c>
      <c r="R134">
        <f t="shared" si="45"/>
        <v>-1.3871862350247468</v>
      </c>
      <c r="S134">
        <f t="shared" si="37"/>
        <v>5.1061871128414466E-4</v>
      </c>
      <c r="T134">
        <f t="shared" si="37"/>
        <v>7.8870839772638923E-2</v>
      </c>
      <c r="U134">
        <f t="shared" si="37"/>
        <v>2.0171954647117558</v>
      </c>
      <c r="V134">
        <f t="shared" si="37"/>
        <v>0.3438695313058675</v>
      </c>
      <c r="W134">
        <f t="shared" si="37"/>
        <v>0.24977713092411569</v>
      </c>
      <c r="X134">
        <f t="shared" ref="X134:X197" si="48">SUM(S134:W134)</f>
        <v>2.6902235854256622</v>
      </c>
      <c r="Y134">
        <f t="shared" ref="Y134:Y197" si="49">LN(X134)</f>
        <v>0.98962430741831031</v>
      </c>
      <c r="Z134">
        <f t="shared" si="39"/>
        <v>1.8980530616504566E-4</v>
      </c>
      <c r="AA134">
        <f t="shared" si="39"/>
        <v>2.9317577988656113E-2</v>
      </c>
      <c r="AB134">
        <f t="shared" si="39"/>
        <v>0.74982446650157664</v>
      </c>
      <c r="AC134">
        <f t="shared" si="39"/>
        <v>0.1278219153117188</v>
      </c>
      <c r="AD134">
        <f t="shared" si="39"/>
        <v>9.2846234891883359E-2</v>
      </c>
      <c r="AE134">
        <f t="shared" si="33"/>
        <v>1</v>
      </c>
      <c r="AF134" s="17">
        <f t="shared" ref="AF134:AF197" si="50">$E$2*LN(F134+0.15*E134)</f>
        <v>9.4782276004781938</v>
      </c>
      <c r="AG134">
        <f t="shared" si="34"/>
        <v>26133.273174485475</v>
      </c>
      <c r="AH134">
        <f t="shared" si="42"/>
        <v>5.1740826330942923E-2</v>
      </c>
      <c r="AI134">
        <f t="shared" si="38"/>
        <v>9.8206833829770778E-6</v>
      </c>
      <c r="AJ134">
        <f t="shared" si="38"/>
        <v>1.5169157111549309E-3</v>
      </c>
      <c r="AK134">
        <f t="shared" si="38"/>
        <v>3.8796537499950004E-2</v>
      </c>
      <c r="AL134">
        <f t="shared" si="38"/>
        <v>6.6136115214321363E-3</v>
      </c>
      <c r="AM134">
        <f t="shared" si="38"/>
        <v>4.8039409150228696E-3</v>
      </c>
      <c r="AO134" s="32">
        <f t="shared" si="41"/>
        <v>5.2758941464200515E-2</v>
      </c>
      <c r="AP134">
        <f t="shared" si="41"/>
        <v>8.1492157001693553</v>
      </c>
      <c r="AQ134">
        <f t="shared" si="41"/>
        <v>208.42381035534703</v>
      </c>
      <c r="AR134">
        <f t="shared" si="41"/>
        <v>35.529823080440778</v>
      </c>
      <c r="AS134" s="33">
        <f t="shared" si="40"/>
        <v>25.807861596729069</v>
      </c>
      <c r="AW134">
        <f>(((AO134-labtown_av20!AO134)/labtown_av20!AO134)/10)*100</f>
        <v>6.9736681809642334E-2</v>
      </c>
      <c r="AX134">
        <f>(((AP134-labtown_av20!AP134)/labtown_av20!AP134)/10)*100</f>
        <v>6.9736681809643486E-2</v>
      </c>
      <c r="AY134">
        <f>(((AQ134-labtown_av20!AQ134)/labtown_av20!AQ134)/10)*100</f>
        <v>6.9736681809640766E-2</v>
      </c>
      <c r="AZ134">
        <f>(((AR134-labtown_av20!AR134)/labtown_av20!AR134)/10)*100</f>
        <v>6.9736681809640405E-2</v>
      </c>
      <c r="BA134">
        <f>(((AS134-labtown_av20!AS134)/labtown_av20!AS134)/10)*100</f>
        <v>-0.65786738440741255</v>
      </c>
    </row>
    <row r="135" spans="1:53" x14ac:dyDescent="0.35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7.5476908848880502</v>
      </c>
      <c r="K135">
        <v>6.7390097186500197</v>
      </c>
      <c r="L135">
        <v>16.5</v>
      </c>
      <c r="M135">
        <v>7.7017253927429001</v>
      </c>
      <c r="N135">
        <f t="shared" si="46"/>
        <v>-9.2824155498400192</v>
      </c>
      <c r="O135">
        <f t="shared" si="47"/>
        <v>-3.3912077749200096</v>
      </c>
      <c r="P135">
        <f t="shared" si="43"/>
        <v>0.57827487263659627</v>
      </c>
      <c r="Q135">
        <f t="shared" si="44"/>
        <v>-1.173900971865002</v>
      </c>
      <c r="R135">
        <f t="shared" si="45"/>
        <v>-1.419902510494415</v>
      </c>
      <c r="S135">
        <f t="shared" si="37"/>
        <v>9.3046094311570492E-5</v>
      </c>
      <c r="T135">
        <f t="shared" si="37"/>
        <v>3.3667988980896277E-2</v>
      </c>
      <c r="U135">
        <f t="shared" si="37"/>
        <v>1.7829599431361876</v>
      </c>
      <c r="V135">
        <f t="shared" si="37"/>
        <v>0.30915856700914723</v>
      </c>
      <c r="W135">
        <f t="shared" si="37"/>
        <v>0.24173758262572367</v>
      </c>
      <c r="X135">
        <f t="shared" si="48"/>
        <v>2.3676171278462665</v>
      </c>
      <c r="Y135">
        <f t="shared" si="49"/>
        <v>0.86188401807345694</v>
      </c>
      <c r="Z135">
        <f t="shared" si="39"/>
        <v>3.9299468320796901E-5</v>
      </c>
      <c r="AA135">
        <f t="shared" si="39"/>
        <v>1.4220199957550906E-2</v>
      </c>
      <c r="AB135">
        <f t="shared" si="39"/>
        <v>0.75306092449081075</v>
      </c>
      <c r="AC135">
        <f t="shared" si="39"/>
        <v>0.13057793989283112</v>
      </c>
      <c r="AD135">
        <f t="shared" si="39"/>
        <v>0.10210163619048633</v>
      </c>
      <c r="AE135">
        <f t="shared" ref="AE135:AE198" si="51">SUM(Z135:AD135)</f>
        <v>0.99999999999999978</v>
      </c>
      <c r="AF135" s="17">
        <f t="shared" si="50"/>
        <v>9.2739023690630891</v>
      </c>
      <c r="AG135">
        <f t="shared" si="34"/>
        <v>19481.511794670594</v>
      </c>
      <c r="AH135">
        <f t="shared" si="42"/>
        <v>4.7908272418488988E-2</v>
      </c>
      <c r="AI135">
        <f t="shared" si="38"/>
        <v>1.8827696342145159E-6</v>
      </c>
      <c r="AJ135">
        <f t="shared" si="38"/>
        <v>6.8126521341173437E-4</v>
      </c>
      <c r="AK135">
        <f t="shared" si="38"/>
        <v>3.607784791822493E-2</v>
      </c>
      <c r="AL135">
        <f t="shared" si="38"/>
        <v>6.2557635162308342E-3</v>
      </c>
      <c r="AM135">
        <f t="shared" si="38"/>
        <v>4.8915130009872737E-3</v>
      </c>
      <c r="AO135" s="32">
        <f t="shared" si="41"/>
        <v>1.0114666062270069E-2</v>
      </c>
      <c r="AP135">
        <f t="shared" si="41"/>
        <v>3.6599114454996231</v>
      </c>
      <c r="AQ135">
        <f t="shared" si="41"/>
        <v>193.81839249306344</v>
      </c>
      <c r="AR135">
        <f t="shared" si="41"/>
        <v>33.607382327262442</v>
      </c>
      <c r="AS135" s="33">
        <f t="shared" si="40"/>
        <v>26.278318730628985</v>
      </c>
      <c r="AW135">
        <f>(((AO135-labtown_av20!AO135)/labtown_av20!AO135)/10)*100</f>
        <v>7.3027770493310162E-2</v>
      </c>
      <c r="AX135">
        <f>(((AP135-labtown_av20!AP135)/labtown_av20!AP135)/10)*100</f>
        <v>7.3027770493310884E-2</v>
      </c>
      <c r="AY135">
        <f>(((AQ135-labtown_av20!AQ135)/labtown_av20!AQ135)/10)*100</f>
        <v>7.3027770493309094E-2</v>
      </c>
      <c r="AZ135">
        <f>(((AR135-labtown_av20!AR135)/labtown_av20!AR135)/10)*100</f>
        <v>7.3027770493312341E-2</v>
      </c>
      <c r="BA135">
        <f>(((AS135-labtown_av20!AS135)/labtown_av20!AS135)/10)*100</f>
        <v>-0.65481409831820558</v>
      </c>
    </row>
    <row r="136" spans="1:53" x14ac:dyDescent="0.35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9.3915949387529807</v>
      </c>
      <c r="K136">
        <v>8.3853526238865808</v>
      </c>
      <c r="L136">
        <v>16.5</v>
      </c>
      <c r="M136">
        <v>9.5832601415846792</v>
      </c>
      <c r="N136">
        <f t="shared" si="46"/>
        <v>-11.916564198218518</v>
      </c>
      <c r="O136">
        <f t="shared" si="47"/>
        <v>-4.7082820991092591</v>
      </c>
      <c r="P136">
        <f t="shared" si="43"/>
        <v>0.3872990956291561</v>
      </c>
      <c r="Q136">
        <f t="shared" si="44"/>
        <v>-1.3385352623886582</v>
      </c>
      <c r="R136">
        <f t="shared" si="45"/>
        <v>-1.5142259682464538</v>
      </c>
      <c r="S136">
        <f t="shared" si="37"/>
        <v>6.6788536246550614E-6</v>
      </c>
      <c r="T136">
        <f t="shared" si="37"/>
        <v>9.0202601928537959E-3</v>
      </c>
      <c r="U136">
        <f t="shared" si="37"/>
        <v>1.4729969923560511</v>
      </c>
      <c r="V136">
        <f t="shared" si="37"/>
        <v>0.26222948480587149</v>
      </c>
      <c r="W136">
        <f t="shared" si="37"/>
        <v>0.21997838922582202</v>
      </c>
      <c r="X136">
        <f t="shared" si="48"/>
        <v>1.9642318054342232</v>
      </c>
      <c r="Y136">
        <f t="shared" si="49"/>
        <v>0.67510123017444601</v>
      </c>
      <c r="Z136">
        <f t="shared" si="39"/>
        <v>3.4002369812857193E-6</v>
      </c>
      <c r="AA136">
        <f t="shared" si="39"/>
        <v>4.5922584940832536E-3</v>
      </c>
      <c r="AB136">
        <f t="shared" si="39"/>
        <v>0.74990995883524181</v>
      </c>
      <c r="AC136">
        <f t="shared" si="39"/>
        <v>0.13350231071525781</v>
      </c>
      <c r="AD136">
        <f t="shared" si="39"/>
        <v>0.11199207171843574</v>
      </c>
      <c r="AE136">
        <f t="shared" si="51"/>
        <v>0.99999999999999978</v>
      </c>
      <c r="AF136" s="17">
        <f t="shared" si="50"/>
        <v>10.015328914256084</v>
      </c>
      <c r="AG136">
        <f t="shared" si="34"/>
        <v>35878.724818952636</v>
      </c>
      <c r="AH136">
        <f t="shared" si="42"/>
        <v>4.2777242849054514E-2</v>
      </c>
      <c r="AI136">
        <f t="shared" si="38"/>
        <v>1.4545276309279525E-7</v>
      </c>
      <c r="AJ136">
        <f t="shared" si="38"/>
        <v>1.9644415682703272E-4</v>
      </c>
      <c r="AK136">
        <f t="shared" si="38"/>
        <v>3.2079080424019614E-2</v>
      </c>
      <c r="AL136">
        <f t="shared" si="38"/>
        <v>5.710860766376516E-3</v>
      </c>
      <c r="AM136">
        <f t="shared" si="38"/>
        <v>4.7907120490682555E-3</v>
      </c>
      <c r="AO136" s="32">
        <f t="shared" si="41"/>
        <v>7.8140527645161745E-4</v>
      </c>
      <c r="AP136">
        <f t="shared" si="41"/>
        <v>1.0553426240160293</v>
      </c>
      <c r="AQ136">
        <f t="shared" si="41"/>
        <v>172.33610537224888</v>
      </c>
      <c r="AR136">
        <f t="shared" si="41"/>
        <v>30.680041004653692</v>
      </c>
      <c r="AS136" s="33">
        <f t="shared" si="40"/>
        <v>25.736793124473152</v>
      </c>
      <c r="AW136">
        <f>(((AO136-labtown_av20!AO136)/labtown_av20!AO136)/10)*100</f>
        <v>7.5734898705600157E-2</v>
      </c>
      <c r="AX136">
        <f>(((AP136-labtown_av20!AP136)/labtown_av20!AP136)/10)*100</f>
        <v>7.5734898705600587E-2</v>
      </c>
      <c r="AY136">
        <f>(((AQ136-labtown_av20!AQ136)/labtown_av20!AQ136)/10)*100</f>
        <v>7.5734898705598977E-2</v>
      </c>
      <c r="AZ136">
        <f>(((AR136-labtown_av20!AR136)/labtown_av20!AR136)/10)*100</f>
        <v>7.5734898705600115E-2</v>
      </c>
      <c r="BA136">
        <f>(((AS136-labtown_av20!AS136)/labtown_av20!AS136)/10)*100</f>
        <v>-0.65230257775259859</v>
      </c>
    </row>
    <row r="137" spans="1:53" x14ac:dyDescent="0.35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11.0828122868924</v>
      </c>
      <c r="K137">
        <v>9.8953681132967404</v>
      </c>
      <c r="L137">
        <v>16.5</v>
      </c>
      <c r="M137">
        <v>11.308992129482</v>
      </c>
      <c r="N137">
        <f t="shared" si="46"/>
        <v>-14.332588981274759</v>
      </c>
      <c r="O137">
        <f t="shared" si="47"/>
        <v>-5.9162944906373793</v>
      </c>
      <c r="P137">
        <f t="shared" si="43"/>
        <v>0.2121372988575756</v>
      </c>
      <c r="Q137">
        <f t="shared" si="44"/>
        <v>-1.4895368113296741</v>
      </c>
      <c r="R137">
        <f t="shared" si="45"/>
        <v>-1.6264629071327756</v>
      </c>
      <c r="S137">
        <f t="shared" si="37"/>
        <v>5.9626002511523E-7</v>
      </c>
      <c r="T137">
        <f t="shared" si="37"/>
        <v>2.6951686691142709E-3</v>
      </c>
      <c r="U137">
        <f t="shared" si="37"/>
        <v>1.2363176184227498</v>
      </c>
      <c r="V137">
        <f t="shared" si="37"/>
        <v>0.22547706977996568</v>
      </c>
      <c r="W137">
        <f t="shared" si="37"/>
        <v>0.19662382231237144</v>
      </c>
      <c r="X137">
        <f t="shared" si="48"/>
        <v>1.6611142754442265</v>
      </c>
      <c r="Y137">
        <f t="shared" si="49"/>
        <v>0.50748862744836321</v>
      </c>
      <c r="Z137">
        <f t="shared" si="39"/>
        <v>3.5895183969554054E-7</v>
      </c>
      <c r="AA137">
        <f t="shared" si="39"/>
        <v>1.6225064758976383E-3</v>
      </c>
      <c r="AB137">
        <f t="shared" si="39"/>
        <v>0.74427005817653658</v>
      </c>
      <c r="AC137">
        <f t="shared" si="39"/>
        <v>0.13573844564045243</v>
      </c>
      <c r="AD137">
        <f t="shared" si="39"/>
        <v>0.11836863075527357</v>
      </c>
      <c r="AE137">
        <f t="shared" si="51"/>
        <v>1</v>
      </c>
      <c r="AF137" s="17">
        <f t="shared" si="50"/>
        <v>8.6129679999005333</v>
      </c>
      <c r="AG137">
        <f t="shared" ref="AG137:AG200" si="52">EXP(AF137+$D$2*Y137)</f>
        <v>7849.538656009885</v>
      </c>
      <c r="AH137">
        <f t="shared" si="42"/>
        <v>3.7423183611189188E-2</v>
      </c>
      <c r="AI137">
        <f t="shared" si="38"/>
        <v>1.3433120604500361E-8</v>
      </c>
      <c r="AJ137">
        <f t="shared" si="38"/>
        <v>6.0719357757860824E-5</v>
      </c>
      <c r="AK137">
        <f t="shared" si="38"/>
        <v>2.7852955043450988E-2</v>
      </c>
      <c r="AL137">
        <f t="shared" si="38"/>
        <v>5.0797647743000733E-3</v>
      </c>
      <c r="AM137">
        <f t="shared" si="38"/>
        <v>4.4297310025596583E-3</v>
      </c>
      <c r="AO137" s="32">
        <f t="shared" si="41"/>
        <v>7.2165774622451711E-5</v>
      </c>
      <c r="AP137">
        <f t="shared" si="41"/>
        <v>0.32619817957309111</v>
      </c>
      <c r="AQ137">
        <f t="shared" si="41"/>
        <v>149.63240005167256</v>
      </c>
      <c r="AR137">
        <f t="shared" si="41"/>
        <v>27.289650009871501</v>
      </c>
      <c r="AS137" s="33">
        <f t="shared" si="40"/>
        <v>23.797520961861231</v>
      </c>
      <c r="AW137">
        <f>(((AO137-labtown_av20!AO137)/labtown_av20!AO137)/10)*100</f>
        <v>7.5890821664424651E-2</v>
      </c>
      <c r="AX137">
        <f>(((AP137-labtown_av20!AP137)/labtown_av20!AP137)/10)*100</f>
        <v>7.5890821664426095E-2</v>
      </c>
      <c r="AY137">
        <f>(((AQ137-labtown_av20!AQ137)/labtown_av20!AQ137)/10)*100</f>
        <v>7.5890821664425401E-2</v>
      </c>
      <c r="AZ137">
        <f>(((AR137-labtown_av20!AR137)/labtown_av20!AR137)/10)*100</f>
        <v>7.589082166442114E-2</v>
      </c>
      <c r="BA137">
        <f>(((AS137-labtown_av20!AS137)/labtown_av20!AS137)/10)*100</f>
        <v>-0.65215792124318284</v>
      </c>
    </row>
    <row r="138" spans="1:53" x14ac:dyDescent="0.35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12.6390088547445</v>
      </c>
      <c r="K138">
        <v>11.284829334593301</v>
      </c>
      <c r="L138">
        <v>16.551083024070213</v>
      </c>
      <c r="M138">
        <v>12.8969478109638</v>
      </c>
      <c r="N138">
        <f t="shared" si="46"/>
        <v>-16.55572693534932</v>
      </c>
      <c r="O138">
        <f t="shared" si="47"/>
        <v>-7.0278634676746599</v>
      </c>
      <c r="P138">
        <f t="shared" si="43"/>
        <v>5.0959797187176914E-2</v>
      </c>
      <c r="Q138">
        <f t="shared" si="44"/>
        <v>-1.62848293345933</v>
      </c>
      <c r="R138">
        <f t="shared" si="45"/>
        <v>-1.7027355924756735</v>
      </c>
      <c r="S138">
        <f t="shared" si="37"/>
        <v>6.4556376841812352E-8</v>
      </c>
      <c r="T138">
        <f t="shared" si="37"/>
        <v>8.8682448714516029E-4</v>
      </c>
      <c r="U138">
        <f t="shared" si="37"/>
        <v>1.0522805877933012</v>
      </c>
      <c r="V138">
        <f t="shared" si="37"/>
        <v>0.19622703790726828</v>
      </c>
      <c r="W138">
        <f t="shared" si="37"/>
        <v>0.18218445930901317</v>
      </c>
      <c r="X138">
        <f t="shared" si="48"/>
        <v>1.4315789740531049</v>
      </c>
      <c r="Y138">
        <f t="shared" si="49"/>
        <v>0.35877801277554749</v>
      </c>
      <c r="Z138">
        <f t="shared" si="39"/>
        <v>4.5094527100408231E-8</v>
      </c>
      <c r="AA138">
        <f t="shared" si="39"/>
        <v>6.1947297579704693E-4</v>
      </c>
      <c r="AB138">
        <f t="shared" si="39"/>
        <v>0.73504892630133489</v>
      </c>
      <c r="AC138">
        <f t="shared" si="39"/>
        <v>0.13707035480669835</v>
      </c>
      <c r="AD138">
        <f t="shared" si="39"/>
        <v>0.12726120082164255</v>
      </c>
      <c r="AE138">
        <f t="shared" si="51"/>
        <v>1</v>
      </c>
      <c r="AF138" s="17">
        <f t="shared" si="50"/>
        <v>9.8699979981782864</v>
      </c>
      <c r="AG138">
        <f t="shared" si="52"/>
        <v>24863.163438780753</v>
      </c>
      <c r="AH138">
        <f t="shared" si="42"/>
        <v>3.5036348186966458E-2</v>
      </c>
      <c r="AI138">
        <f t="shared" si="38"/>
        <v>1.5799475528164978E-9</v>
      </c>
      <c r="AJ138">
        <f t="shared" si="38"/>
        <v>2.1704070872441583E-5</v>
      </c>
      <c r="AK138">
        <f t="shared" si="38"/>
        <v>2.5753430116349417E-2</v>
      </c>
      <c r="AL138">
        <f t="shared" si="38"/>
        <v>4.8024446771185152E-3</v>
      </c>
      <c r="AM138">
        <f t="shared" si="38"/>
        <v>4.4587677426785304E-3</v>
      </c>
      <c r="AO138" s="32">
        <f t="shared" si="41"/>
        <v>8.4878370684508821E-6</v>
      </c>
      <c r="AP138">
        <f t="shared" si="41"/>
        <v>0.11659919783982282</v>
      </c>
      <c r="AQ138">
        <f t="shared" si="41"/>
        <v>138.35327532970206</v>
      </c>
      <c r="AR138">
        <f t="shared" si="41"/>
        <v>25.799823466903074</v>
      </c>
      <c r="AS138" s="33">
        <f t="shared" si="40"/>
        <v>23.953512924182121</v>
      </c>
      <c r="AW138">
        <f>(((AO138-labtown_av20!AO138)/labtown_av20!AO138)/10)*100</f>
        <v>7.9408392204176712E-2</v>
      </c>
      <c r="AX138">
        <f>(((AP138-labtown_av20!AP138)/labtown_av20!AP138)/10)*100</f>
        <v>7.9408392204177725E-2</v>
      </c>
      <c r="AY138">
        <f>(((AQ138-labtown_av20!AQ138)/labtown_av20!AQ138)/10)*100</f>
        <v>7.9408392204177169E-2</v>
      </c>
      <c r="AZ138">
        <f>(((AR138-labtown_av20!AR138)/labtown_av20!AR138)/10)*100</f>
        <v>7.9408392204177586E-2</v>
      </c>
      <c r="BA138">
        <f>(((AS138-labtown_av20!AS138)/labtown_av20!AS138)/10)*100</f>
        <v>-0.6510655512363186</v>
      </c>
    </row>
    <row r="139" spans="1:53" x14ac:dyDescent="0.35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15.296305946363301</v>
      </c>
      <c r="K139">
        <v>13.6574160235386</v>
      </c>
      <c r="L139">
        <v>20.03087683452339</v>
      </c>
      <c r="M139">
        <v>15.6084754554727</v>
      </c>
      <c r="N139">
        <f t="shared" si="46"/>
        <v>-20.351865637661877</v>
      </c>
      <c r="O139">
        <f t="shared" si="47"/>
        <v>-8.9259328188309386</v>
      </c>
      <c r="P139">
        <f t="shared" si="43"/>
        <v>-0.22426025873048105</v>
      </c>
      <c r="Q139">
        <f t="shared" si="44"/>
        <v>-1.86574160235386</v>
      </c>
      <c r="R139">
        <f t="shared" si="45"/>
        <v>-1.9851220474529792</v>
      </c>
      <c r="S139">
        <f t="shared" si="37"/>
        <v>1.4497631514814498E-9</v>
      </c>
      <c r="T139">
        <f t="shared" si="37"/>
        <v>1.3289744481130252E-4</v>
      </c>
      <c r="U139">
        <f t="shared" si="37"/>
        <v>0.79910713269553968</v>
      </c>
      <c r="V139">
        <f t="shared" si="37"/>
        <v>0.15478138107497302</v>
      </c>
      <c r="W139">
        <f t="shared" si="37"/>
        <v>0.13736384818605296</v>
      </c>
      <c r="X139">
        <f t="shared" si="48"/>
        <v>1.0913852608511401</v>
      </c>
      <c r="Y139">
        <f t="shared" si="49"/>
        <v>8.7447770869513011E-2</v>
      </c>
      <c r="Z139">
        <f t="shared" si="39"/>
        <v>1.3283697365958754E-9</v>
      </c>
      <c r="AA139">
        <f t="shared" si="39"/>
        <v>1.2176950667966655E-4</v>
      </c>
      <c r="AB139">
        <f t="shared" si="39"/>
        <v>0.73219527637045323</v>
      </c>
      <c r="AC139">
        <f t="shared" si="39"/>
        <v>0.14182102931669011</v>
      </c>
      <c r="AD139">
        <f t="shared" si="39"/>
        <v>0.12586192347780731</v>
      </c>
      <c r="AE139">
        <f t="shared" si="51"/>
        <v>1</v>
      </c>
      <c r="AF139" s="17">
        <f t="shared" si="50"/>
        <v>9.8720078519071119</v>
      </c>
      <c r="AG139">
        <f t="shared" si="52"/>
        <v>20603.604012032698</v>
      </c>
      <c r="AH139">
        <f t="shared" si="42"/>
        <v>2.8411900498245764E-2</v>
      </c>
      <c r="AI139">
        <f t="shared" si="38"/>
        <v>3.7741508781042948E-11</v>
      </c>
      <c r="AJ139">
        <f t="shared" si="38"/>
        <v>3.4597031075031588E-6</v>
      </c>
      <c r="AK139">
        <f t="shared" si="38"/>
        <v>2.0803059337522876E-2</v>
      </c>
      <c r="AL139">
        <f t="shared" si="38"/>
        <v>4.029404973504595E-3</v>
      </c>
      <c r="AM139">
        <f t="shared" si="38"/>
        <v>3.5759764463692838E-3</v>
      </c>
      <c r="AO139" s="32">
        <f t="shared" si="41"/>
        <v>2.0275595647459253E-7</v>
      </c>
      <c r="AP139">
        <f t="shared" si="41"/>
        <v>1.8586310810983386E-2</v>
      </c>
      <c r="AQ139">
        <f t="shared" si="41"/>
        <v>111.75875924959765</v>
      </c>
      <c r="AR139">
        <f t="shared" si="41"/>
        <v>21.646878617549209</v>
      </c>
      <c r="AS139" s="33">
        <f t="shared" si="40"/>
        <v>19.210957593682679</v>
      </c>
      <c r="AW139">
        <f>(((AO139-labtown_av20!AO139)/labtown_av20!AO139)/10)*100</f>
        <v>8.3907395250356717E-2</v>
      </c>
      <c r="AX139">
        <f>(((AP139-labtown_av20!AP139)/labtown_av20!AP139)/10)*100</f>
        <v>8.3907395250355468E-2</v>
      </c>
      <c r="AY139">
        <f>(((AQ139-labtown_av20!AQ139)/labtown_av20!AQ139)/10)*100</f>
        <v>8.3907395250359118E-2</v>
      </c>
      <c r="AZ139">
        <f>(((AR139-labtown_av20!AR139)/labtown_av20!AR139)/10)*100</f>
        <v>8.390739525035712E-2</v>
      </c>
      <c r="BA139">
        <f>(((AS139-labtown_av20!AS139)/labtown_av20!AS139)/10)*100</f>
        <v>-0.79366912676325074</v>
      </c>
    </row>
    <row r="140" spans="1:53" x14ac:dyDescent="0.35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17.543388844247598</v>
      </c>
      <c r="K140">
        <v>15.6637400395068</v>
      </c>
      <c r="L140">
        <v>22.973485391276643</v>
      </c>
      <c r="M140">
        <v>17.901417188007802</v>
      </c>
      <c r="N140">
        <f t="shared" si="46"/>
        <v>-23.561984063210875</v>
      </c>
      <c r="O140">
        <f t="shared" si="47"/>
        <v>-10.530992031605438</v>
      </c>
      <c r="P140">
        <f t="shared" si="43"/>
        <v>-0.4569938445827878</v>
      </c>
      <c r="Q140">
        <f t="shared" si="44"/>
        <v>-2.0663740039506804</v>
      </c>
      <c r="R140">
        <f t="shared" si="45"/>
        <v>-2.2672850904175355</v>
      </c>
      <c r="S140">
        <f t="shared" si="37"/>
        <v>5.8500602464174149E-11</v>
      </c>
      <c r="T140">
        <f t="shared" si="37"/>
        <v>2.6696127738256655E-5</v>
      </c>
      <c r="U140">
        <f t="shared" si="37"/>
        <v>0.63318423756391884</v>
      </c>
      <c r="V140">
        <f t="shared" si="37"/>
        <v>0.12664416139021992</v>
      </c>
      <c r="W140">
        <f t="shared" si="37"/>
        <v>0.10359304439888961</v>
      </c>
      <c r="X140">
        <f t="shared" si="48"/>
        <v>0.86344813953926725</v>
      </c>
      <c r="Y140">
        <f t="shared" si="49"/>
        <v>-0.14682144163642777</v>
      </c>
      <c r="Z140">
        <f t="shared" si="39"/>
        <v>6.7752305883002836E-11</v>
      </c>
      <c r="AA140">
        <f t="shared" si="39"/>
        <v>3.0918044194873833E-5</v>
      </c>
      <c r="AB140">
        <f t="shared" si="39"/>
        <v>0.73332051870745085</v>
      </c>
      <c r="AC140">
        <f t="shared" si="39"/>
        <v>0.14667257428778152</v>
      </c>
      <c r="AD140">
        <f t="shared" si="39"/>
        <v>0.11997598889282045</v>
      </c>
      <c r="AE140">
        <f t="shared" si="51"/>
        <v>1</v>
      </c>
      <c r="AF140" s="17">
        <f t="shared" si="50"/>
        <v>9.1280125360663948</v>
      </c>
      <c r="AG140">
        <f t="shared" si="52"/>
        <v>8310.188132812913</v>
      </c>
      <c r="AH140">
        <f t="shared" si="42"/>
        <v>2.4679911835679892E-2</v>
      </c>
      <c r="AI140">
        <f t="shared" si="38"/>
        <v>1.6721209358565261E-12</v>
      </c>
      <c r="AJ140">
        <f t="shared" si="38"/>
        <v>7.6305460486114072E-7</v>
      </c>
      <c r="AK140">
        <f t="shared" si="38"/>
        <v>1.8098285748994934E-2</v>
      </c>
      <c r="AL140">
        <f t="shared" si="38"/>
        <v>3.6198662021346573E-3</v>
      </c>
      <c r="AM140">
        <f t="shared" si="38"/>
        <v>2.9609968282733184E-3</v>
      </c>
      <c r="AO140" s="32">
        <f t="shared" si="41"/>
        <v>8.9830134152207546E-9</v>
      </c>
      <c r="AP140">
        <f t="shared" si="41"/>
        <v>4.0993026311834553E-3</v>
      </c>
      <c r="AQ140">
        <f t="shared" si="41"/>
        <v>97.228101263167133</v>
      </c>
      <c r="AR140">
        <f t="shared" si="41"/>
        <v>19.446743329257576</v>
      </c>
      <c r="AS140" s="33">
        <f t="shared" si="40"/>
        <v>15.907147420040189</v>
      </c>
      <c r="AW140">
        <f>(((AO140-labtown_av20!AO140)/labtown_av20!AO140)/10)*100</f>
        <v>8.7723049612320234E-2</v>
      </c>
      <c r="AX140">
        <f>(((AP140-labtown_av20!AP140)/labtown_av20!AP140)/10)*100</f>
        <v>8.7723049612320608E-2</v>
      </c>
      <c r="AY140">
        <f>(((AQ140-labtown_av20!AQ140)/labtown_av20!AQ140)/10)*100</f>
        <v>8.7723049612321885E-2</v>
      </c>
      <c r="AZ140">
        <f>(((AR140-labtown_av20!AR140)/labtown_av20!AR140)/10)*100</f>
        <v>8.7723049612322482E-2</v>
      </c>
      <c r="BA140">
        <f>(((AS140-labtown_av20!AS140)/labtown_av20!AS140)/10)*100</f>
        <v>-0.91255117719361256</v>
      </c>
    </row>
    <row r="141" spans="1:53" x14ac:dyDescent="0.35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19.0102910992271</v>
      </c>
      <c r="K141">
        <v>16.9734741957386</v>
      </c>
      <c r="L141">
        <v>24.894428820416543</v>
      </c>
      <c r="M141">
        <v>19.3982562237011</v>
      </c>
      <c r="N141">
        <f t="shared" si="46"/>
        <v>-25.657558713181675</v>
      </c>
      <c r="O141">
        <f t="shared" si="47"/>
        <v>-11.578779356590838</v>
      </c>
      <c r="P141">
        <f t="shared" si="43"/>
        <v>-0.6089230067056709</v>
      </c>
      <c r="Q141">
        <f t="shared" si="44"/>
        <v>-2.1973474195738598</v>
      </c>
      <c r="R141">
        <f t="shared" si="45"/>
        <v>-2.4465931473787865</v>
      </c>
      <c r="S141">
        <f t="shared" si="37"/>
        <v>7.1955472898360901E-12</v>
      </c>
      <c r="T141">
        <f t="shared" si="37"/>
        <v>9.3626765084768584E-6</v>
      </c>
      <c r="U141">
        <f t="shared" si="37"/>
        <v>0.54393636955040991</v>
      </c>
      <c r="V141">
        <f t="shared" si="37"/>
        <v>0.11109746281190648</v>
      </c>
      <c r="W141">
        <f t="shared" si="37"/>
        <v>8.6588077389422605E-2</v>
      </c>
      <c r="X141">
        <f t="shared" si="48"/>
        <v>0.74163127243544302</v>
      </c>
      <c r="Y141">
        <f t="shared" si="49"/>
        <v>-0.29890309674761695</v>
      </c>
      <c r="Z141">
        <f t="shared" si="39"/>
        <v>9.7023245341403033E-12</v>
      </c>
      <c r="AA141">
        <f t="shared" si="39"/>
        <v>1.2624435964965129E-5</v>
      </c>
      <c r="AB141">
        <f t="shared" si="39"/>
        <v>0.73343235347152669</v>
      </c>
      <c r="AC141">
        <f t="shared" si="39"/>
        <v>0.14980148079122055</v>
      </c>
      <c r="AD141">
        <f t="shared" si="39"/>
        <v>0.11675354129158552</v>
      </c>
      <c r="AE141">
        <f t="shared" si="51"/>
        <v>1</v>
      </c>
      <c r="AF141" s="17">
        <f t="shared" si="50"/>
        <v>8.6284315092255301</v>
      </c>
      <c r="AG141">
        <f t="shared" si="52"/>
        <v>4533.2723986988067</v>
      </c>
      <c r="AH141">
        <f t="shared" si="42"/>
        <v>2.3204176069284863E-2</v>
      </c>
      <c r="AI141">
        <f t="shared" si="38"/>
        <v>2.2513444677153382E-13</v>
      </c>
      <c r="AJ141">
        <f t="shared" si="38"/>
        <v>2.9293963490646297E-7</v>
      </c>
      <c r="AK141">
        <f t="shared" si="38"/>
        <v>1.7018693464863278E-2</v>
      </c>
      <c r="AL141">
        <f t="shared" si="38"/>
        <v>3.4760199357190759E-3</v>
      </c>
      <c r="AM141">
        <f t="shared" si="38"/>
        <v>2.7091697288424707E-3</v>
      </c>
      <c r="AO141" s="32">
        <f t="shared" si="41"/>
        <v>1.2094733773194736E-9</v>
      </c>
      <c r="AP141">
        <f t="shared" si="41"/>
        <v>1.5737382469089649E-3</v>
      </c>
      <c r="AQ141">
        <f t="shared" si="41"/>
        <v>91.428286331506229</v>
      </c>
      <c r="AR141">
        <f t="shared" si="41"/>
        <v>18.673968517800123</v>
      </c>
      <c r="AS141" s="33">
        <f t="shared" si="40"/>
        <v>14.554275050587638</v>
      </c>
      <c r="AW141">
        <f>(((AO141-labtown_av20!AO141)/labtown_av20!AO141)/10)*100</f>
        <v>9.0417634976673072E-2</v>
      </c>
      <c r="AX141">
        <f>(((AP141-labtown_av20!AP141)/labtown_av20!AP141)/10)*100</f>
        <v>9.0417634976672642E-2</v>
      </c>
      <c r="AY141">
        <f>(((AQ141-labtown_av20!AQ141)/labtown_av20!AQ141)/10)*100</f>
        <v>9.0417634976674877E-2</v>
      </c>
      <c r="AZ141">
        <f>(((AR141-labtown_av20!AR141)/labtown_av20!AR141)/10)*100</f>
        <v>9.0417634976673864E-2</v>
      </c>
      <c r="BA141">
        <f>(((AS141-labtown_av20!AS141)/labtown_av20!AS141)/10)*100</f>
        <v>-0.98914708898722348</v>
      </c>
    </row>
    <row r="142" spans="1:53" x14ac:dyDescent="0.35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20.433679824481501</v>
      </c>
      <c r="K142">
        <v>18.2443569861443</v>
      </c>
      <c r="L142">
        <v>26.758390246344902</v>
      </c>
      <c r="M142">
        <v>20.850693698450598</v>
      </c>
      <c r="N142">
        <f t="shared" si="46"/>
        <v>-27.6909711778308</v>
      </c>
      <c r="O142">
        <f t="shared" si="47"/>
        <v>-12.5954855889154</v>
      </c>
      <c r="P142">
        <f t="shared" si="43"/>
        <v>-0.75634541039273306</v>
      </c>
      <c r="Q142">
        <f t="shared" si="44"/>
        <v>-2.3244356986144301</v>
      </c>
      <c r="R142">
        <f t="shared" si="45"/>
        <v>-2.6021758418831067</v>
      </c>
      <c r="S142">
        <f t="shared" si="37"/>
        <v>9.4181156468789463E-13</v>
      </c>
      <c r="T142">
        <f t="shared" si="37"/>
        <v>3.3872723095332868E-6</v>
      </c>
      <c r="U142">
        <f t="shared" si="37"/>
        <v>0.46937868276402545</v>
      </c>
      <c r="V142">
        <f t="shared" si="37"/>
        <v>9.7838638956129986E-2</v>
      </c>
      <c r="W142">
        <f t="shared" si="37"/>
        <v>7.4112146340851476E-2</v>
      </c>
      <c r="X142">
        <f t="shared" si="48"/>
        <v>0.64133285533425821</v>
      </c>
      <c r="Y142">
        <f t="shared" si="49"/>
        <v>-0.4442066817456759</v>
      </c>
      <c r="Z142">
        <f t="shared" si="39"/>
        <v>1.4685222452809299E-12</v>
      </c>
      <c r="AA142">
        <f t="shared" si="39"/>
        <v>5.2816135667458733E-6</v>
      </c>
      <c r="AB142">
        <f t="shared" si="39"/>
        <v>0.73187998846463054</v>
      </c>
      <c r="AC142">
        <f t="shared" si="39"/>
        <v>0.15255516404993344</v>
      </c>
      <c r="AD142">
        <f t="shared" si="39"/>
        <v>0.11555956587040085</v>
      </c>
      <c r="AE142">
        <f t="shared" si="51"/>
        <v>1</v>
      </c>
      <c r="AF142" s="17">
        <f t="shared" si="50"/>
        <v>9.2305467269012063</v>
      </c>
      <c r="AG142">
        <f t="shared" si="52"/>
        <v>7477.1131179909144</v>
      </c>
      <c r="AH142">
        <f t="shared" si="42"/>
        <v>2.2964308581985188E-2</v>
      </c>
      <c r="AI142">
        <f t="shared" si="38"/>
        <v>3.3723598000141019E-14</v>
      </c>
      <c r="AJ142">
        <f t="shared" si="38"/>
        <v>1.2128860375755166E-7</v>
      </c>
      <c r="AK142">
        <f t="shared" si="38"/>
        <v>1.6807117900081537E-2</v>
      </c>
      <c r="AL142">
        <f t="shared" si="38"/>
        <v>3.5033238630180446E-3</v>
      </c>
      <c r="AM142">
        <f t="shared" si="38"/>
        <v>2.6537455302481291E-3</v>
      </c>
      <c r="AO142" s="32">
        <f t="shared" si="41"/>
        <v>1.8117082727009877E-10</v>
      </c>
      <c r="AP142">
        <f t="shared" si="41"/>
        <v>6.5158992469009267E-4</v>
      </c>
      <c r="AQ142">
        <f t="shared" si="41"/>
        <v>90.291654347532088</v>
      </c>
      <c r="AR142">
        <f t="shared" si="41"/>
        <v>18.820651416121237</v>
      </c>
      <c r="AS142" s="33">
        <f t="shared" si="40"/>
        <v>14.256523668600547</v>
      </c>
      <c r="AW142">
        <f>(((AO142-labtown_av20!AO142)/labtown_av20!AO142)/10)*100</f>
        <v>9.6910646287641483E-2</v>
      </c>
      <c r="AX142">
        <f>(((AP142-labtown_av20!AP142)/labtown_av20!AP142)/10)*100</f>
        <v>9.6910646287639457E-2</v>
      </c>
      <c r="AY142">
        <f>(((AQ142-labtown_av20!AQ142)/labtown_av20!AQ142)/10)*100</f>
        <v>9.6910646287642774E-2</v>
      </c>
      <c r="AZ142">
        <f>(((AR142-labtown_av20!AR142)/labtown_av20!AR142)/10)*100</f>
        <v>9.69106462876409E-2</v>
      </c>
      <c r="BA142">
        <f>(((AS142-labtown_av20!AS142)/labtown_av20!AS142)/10)*100</f>
        <v>-1.0594200908412452</v>
      </c>
    </row>
    <row r="143" spans="1:53" x14ac:dyDescent="0.35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22.816952282390101</v>
      </c>
      <c r="K143">
        <v>20.3722788235625</v>
      </c>
      <c r="L143">
        <v>29.879342274558375</v>
      </c>
      <c r="M143">
        <v>23.282604369785801</v>
      </c>
      <c r="N143">
        <f t="shared" si="46"/>
        <v>-31.095646117700035</v>
      </c>
      <c r="O143">
        <f t="shared" si="47"/>
        <v>-14.297823058850017</v>
      </c>
      <c r="P143">
        <f t="shared" si="43"/>
        <v>-1.0031843435332553</v>
      </c>
      <c r="Q143">
        <f t="shared" si="44"/>
        <v>-2.53722788235625</v>
      </c>
      <c r="R143">
        <f t="shared" si="45"/>
        <v>-2.8843043952701088</v>
      </c>
      <c r="S143">
        <f t="shared" si="37"/>
        <v>3.1284734947104516E-14</v>
      </c>
      <c r="T143">
        <f t="shared" si="37"/>
        <v>6.1735410791158562E-7</v>
      </c>
      <c r="U143">
        <f t="shared" si="37"/>
        <v>0.36670984983055072</v>
      </c>
      <c r="V143">
        <f t="shared" si="37"/>
        <v>7.9085330039035909E-2</v>
      </c>
      <c r="W143">
        <f t="shared" si="37"/>
        <v>5.5893655908522223E-2</v>
      </c>
      <c r="X143">
        <f t="shared" si="48"/>
        <v>0.501689453132248</v>
      </c>
      <c r="Y143">
        <f t="shared" si="49"/>
        <v>-0.68977396997272122</v>
      </c>
      <c r="Z143">
        <f t="shared" si="39"/>
        <v>6.235876547091313E-14</v>
      </c>
      <c r="AA143">
        <f t="shared" si="39"/>
        <v>1.2305503016999797E-6</v>
      </c>
      <c r="AB143">
        <f t="shared" si="39"/>
        <v>0.73094988850380327</v>
      </c>
      <c r="AC143">
        <f t="shared" si="39"/>
        <v>0.15763801599829247</v>
      </c>
      <c r="AD143">
        <f t="shared" si="39"/>
        <v>0.11141086494754028</v>
      </c>
      <c r="AE143">
        <f t="shared" si="51"/>
        <v>1</v>
      </c>
      <c r="AF143" s="17">
        <f t="shared" si="50"/>
        <v>9.8021073208252112</v>
      </c>
      <c r="AG143">
        <f t="shared" si="52"/>
        <v>11150.789057178328</v>
      </c>
      <c r="AH143">
        <f t="shared" si="42"/>
        <v>2.0423145514184719E-2</v>
      </c>
      <c r="AI143">
        <f t="shared" si="38"/>
        <v>1.2735621412973766E-15</v>
      </c>
      <c r="AJ143">
        <f t="shared" si="38"/>
        <v>2.5131707874142593E-8</v>
      </c>
      <c r="AK143">
        <f t="shared" si="38"/>
        <v>1.492829593649027E-2</v>
      </c>
      <c r="AL143">
        <f t="shared" si="38"/>
        <v>3.219464139300506E-3</v>
      </c>
      <c r="AM143">
        <f t="shared" si="38"/>
        <v>2.2753603066847971E-3</v>
      </c>
      <c r="AO143" s="32">
        <f t="shared" si="41"/>
        <v>6.8418650559693931E-12</v>
      </c>
      <c r="AP143">
        <f t="shared" si="41"/>
        <v>1.3501324224804927E-4</v>
      </c>
      <c r="AQ143">
        <f t="shared" si="41"/>
        <v>80.198196068387688</v>
      </c>
      <c r="AR143">
        <f t="shared" si="41"/>
        <v>17.295692514216608</v>
      </c>
      <c r="AS143" s="33">
        <f t="shared" si="40"/>
        <v>12.2237523142669</v>
      </c>
      <c r="AW143">
        <f>(((AO143-labtown_av20!AO143)/labtown_av20!AO143)/10)*100</f>
        <v>0.10092659688361633</v>
      </c>
      <c r="AX143">
        <f>(((AP143-labtown_av20!AP143)/labtown_av20!AP143)/10)*100</f>
        <v>0.10092659688361463</v>
      </c>
      <c r="AY143">
        <f>(((AQ143-labtown_av20!AQ143)/labtown_av20!AQ143)/10)*100</f>
        <v>0.1009265968836147</v>
      </c>
      <c r="AZ143">
        <f>(((AR143-labtown_av20!AR143)/labtown_av20!AR143)/10)*100</f>
        <v>0.1009265968836157</v>
      </c>
      <c r="BA143">
        <f>(((AS143-labtown_av20!AS143)/labtown_av20!AS143)/10)*100</f>
        <v>-1.1818511261068696</v>
      </c>
    </row>
    <row r="144" spans="1:53" x14ac:dyDescent="0.35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23.412356551062501</v>
      </c>
      <c r="K144">
        <v>20.9038897777343</v>
      </c>
      <c r="L144">
        <v>30.659038340677121</v>
      </c>
      <c r="M144">
        <v>23.8901597459821</v>
      </c>
      <c r="N144">
        <f t="shared" si="46"/>
        <v>-31.946223644375038</v>
      </c>
      <c r="O144">
        <f t="shared" si="47"/>
        <v>-14.723111822187519</v>
      </c>
      <c r="P144">
        <f t="shared" si="43"/>
        <v>-1.0648512142171831</v>
      </c>
      <c r="Q144">
        <f t="shared" si="44"/>
        <v>-2.5903889777734301</v>
      </c>
      <c r="R144">
        <f t="shared" si="45"/>
        <v>-2.9544159337941713</v>
      </c>
      <c r="S144">
        <f t="shared" si="37"/>
        <v>1.3363842653740046E-14</v>
      </c>
      <c r="T144">
        <f t="shared" si="37"/>
        <v>4.0349093226611622E-7</v>
      </c>
      <c r="U144">
        <f t="shared" si="37"/>
        <v>0.34477914918679609</v>
      </c>
      <c r="V144">
        <f t="shared" si="37"/>
        <v>7.4990864631841264E-2</v>
      </c>
      <c r="W144">
        <f t="shared" si="37"/>
        <v>5.2109086846266119E-2</v>
      </c>
      <c r="X144">
        <f t="shared" si="48"/>
        <v>0.47187950415584912</v>
      </c>
      <c r="Y144">
        <f t="shared" si="49"/>
        <v>-0.75103161379346484</v>
      </c>
      <c r="Z144">
        <f t="shared" si="39"/>
        <v>2.8320455828330124E-14</v>
      </c>
      <c r="AA144">
        <f t="shared" si="39"/>
        <v>8.550719594993344E-7</v>
      </c>
      <c r="AB144">
        <f t="shared" si="39"/>
        <v>0.73065082537029369</v>
      </c>
      <c r="AC144">
        <f t="shared" si="39"/>
        <v>0.1589195207068663</v>
      </c>
      <c r="AD144">
        <f t="shared" si="39"/>
        <v>0.11042879885085216</v>
      </c>
      <c r="AE144">
        <f t="shared" si="51"/>
        <v>1</v>
      </c>
      <c r="AF144" s="18">
        <f t="shared" si="50"/>
        <v>9.9154847935456214</v>
      </c>
      <c r="AG144">
        <f t="shared" si="52"/>
        <v>11965.259207156154</v>
      </c>
      <c r="AH144">
        <f t="shared" si="42"/>
        <v>2.2590173378494168E-2</v>
      </c>
      <c r="AI144">
        <f t="shared" si="38"/>
        <v>6.3976400731996314E-16</v>
      </c>
      <c r="AJ144">
        <f t="shared" si="38"/>
        <v>1.9316223816178707E-8</v>
      </c>
      <c r="AK144">
        <f t="shared" si="38"/>
        <v>1.6505528824254798E-2</v>
      </c>
      <c r="AL144">
        <f t="shared" si="38"/>
        <v>3.5900195259953036E-3</v>
      </c>
      <c r="AM144">
        <f t="shared" si="38"/>
        <v>2.4946057120196078E-3</v>
      </c>
      <c r="AO144" s="34">
        <f t="shared" si="41"/>
        <v>3.4369575412239991E-12</v>
      </c>
      <c r="AP144" s="35">
        <f t="shared" si="41"/>
        <v>1.0377114116046714E-4</v>
      </c>
      <c r="AQ144" s="35">
        <f t="shared" si="41"/>
        <v>88.671449339664122</v>
      </c>
      <c r="AR144" s="35">
        <f t="shared" si="41"/>
        <v>19.286400206693759</v>
      </c>
      <c r="AS144" s="36">
        <f t="shared" si="40"/>
        <v>13.401588423554813</v>
      </c>
      <c r="AT144">
        <f>SUM(AO125:AS144)</f>
        <v>5591.6130609065822</v>
      </c>
      <c r="AU144">
        <f>C144*0.5</f>
        <v>5372.2271054631001</v>
      </c>
      <c r="AW144">
        <f>(((AO144-labtown_av20!AO144)/labtown_av20!AO144)/10)*100</f>
        <v>0.10783797914940259</v>
      </c>
      <c r="AX144">
        <f>(((AP144-labtown_av20!AP144)/labtown_av20!AP144)/10)*100</f>
        <v>0.10783797914940252</v>
      </c>
      <c r="AY144">
        <f>(((AQ144-labtown_av20!AQ144)/labtown_av20!AQ144)/10)*100</f>
        <v>0.10783797914940221</v>
      </c>
      <c r="AZ144">
        <f>(((AR144-labtown_av20!AR144)/labtown_av20!AR144)/10)*100</f>
        <v>0.10783797914940255</v>
      </c>
      <c r="BA144">
        <f>(((AS144-labtown_av20!AS144)/labtown_av20!AS144)/10)*100</f>
        <v>-1.2070356569182714</v>
      </c>
    </row>
    <row r="145" spans="1:53" x14ac:dyDescent="0.35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13.7419256803179</v>
      </c>
      <c r="K145">
        <v>12.269576500283801</v>
      </c>
      <c r="L145">
        <v>17.995378867082984</v>
      </c>
      <c r="M145">
        <v>14.0223731431815</v>
      </c>
      <c r="N145">
        <f t="shared" si="46"/>
        <v>-18.13132240045416</v>
      </c>
      <c r="O145">
        <f t="shared" si="47"/>
        <v>-7.8156612002270798</v>
      </c>
      <c r="P145">
        <f t="shared" si="43"/>
        <v>1.6729125967076874E-2</v>
      </c>
      <c r="Q145">
        <f t="shared" si="44"/>
        <v>-1.7269576500283801</v>
      </c>
      <c r="R145">
        <f t="shared" si="45"/>
        <v>-1.8421522673735722</v>
      </c>
      <c r="S145">
        <f t="shared" si="37"/>
        <v>1.3355702356987813E-8</v>
      </c>
      <c r="T145">
        <f t="shared" si="37"/>
        <v>4.0336802464369581E-4</v>
      </c>
      <c r="U145">
        <f t="shared" si="37"/>
        <v>1.016869841381715</v>
      </c>
      <c r="V145">
        <f t="shared" si="37"/>
        <v>0.17782459248499216</v>
      </c>
      <c r="W145">
        <f t="shared" si="37"/>
        <v>0.15847597611999628</v>
      </c>
      <c r="X145">
        <f t="shared" si="48"/>
        <v>1.3535737913670496</v>
      </c>
      <c r="Y145">
        <f t="shared" si="49"/>
        <v>0.30274834751263968</v>
      </c>
      <c r="Z145">
        <f t="shared" si="39"/>
        <v>9.866992433045815E-9</v>
      </c>
      <c r="AA145">
        <f t="shared" si="39"/>
        <v>2.9800224207674115E-4</v>
      </c>
      <c r="AB145">
        <f t="shared" si="39"/>
        <v>0.7512481756570667</v>
      </c>
      <c r="AC145">
        <f t="shared" si="39"/>
        <v>0.131374139791372</v>
      </c>
      <c r="AD145">
        <f t="shared" si="39"/>
        <v>0.11707967244249208</v>
      </c>
      <c r="AE145">
        <f t="shared" si="51"/>
        <v>1</v>
      </c>
      <c r="AF145" s="16">
        <f t="shared" si="50"/>
        <v>9.3332106495075688</v>
      </c>
      <c r="AG145">
        <f t="shared" si="52"/>
        <v>13976.526079853495</v>
      </c>
      <c r="AH145">
        <f>AG145/C409</f>
        <v>4.4701010376172953E-2</v>
      </c>
      <c r="AI145">
        <f t="shared" si="38"/>
        <v>4.4106453113120102E-10</v>
      </c>
      <c r="AJ145">
        <f t="shared" si="38"/>
        <v>1.332100131519521E-5</v>
      </c>
      <c r="AK145">
        <f t="shared" si="38"/>
        <v>3.3581552495127537E-2</v>
      </c>
      <c r="AL145">
        <f t="shared" si="38"/>
        <v>5.8725567859749155E-3</v>
      </c>
      <c r="AM145">
        <f t="shared" si="38"/>
        <v>5.233579652690769E-3</v>
      </c>
      <c r="AO145" s="29">
        <f t="shared" si="41"/>
        <v>2.9262806767242438E-7</v>
      </c>
      <c r="AP145" s="30">
        <f t="shared" si="41"/>
        <v>8.8379332256210193E-3</v>
      </c>
      <c r="AQ145" s="30">
        <f t="shared" si="41"/>
        <v>22.279970667525969</v>
      </c>
      <c r="AR145" s="30">
        <f t="shared" si="41"/>
        <v>3.8961984546094399</v>
      </c>
      <c r="AS145" s="31">
        <f t="shared" si="40"/>
        <v>3.4722635639025192</v>
      </c>
      <c r="AW145">
        <f>(((AO145-labtown_av20!AO145)/labtown_av20!AO145)/10)*100</f>
        <v>8.4342648517583857E-2</v>
      </c>
      <c r="AX145">
        <f>(((AP145-labtown_av20!AP145)/labtown_av20!AP145)/10)*100</f>
        <v>8.434264851758197E-2</v>
      </c>
      <c r="AY145">
        <f>(((AQ145-labtown_av20!AQ145)/labtown_av20!AQ145)/10)*100</f>
        <v>8.4342648517580845E-2</v>
      </c>
      <c r="AZ145">
        <f>(((AR145-labtown_av20!AR145)/labtown_av20!AR145)/10)*100</f>
        <v>8.4342648517583135E-2</v>
      </c>
      <c r="BA145">
        <f>(((AS145-labtown_av20!AS145)/labtown_av20!AS145)/10)*100</f>
        <v>-0.70769339056908498</v>
      </c>
    </row>
    <row r="146" spans="1:53" x14ac:dyDescent="0.35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11.0253194582953</v>
      </c>
      <c r="K146">
        <v>9.8440352306207703</v>
      </c>
      <c r="L146">
        <v>16.5</v>
      </c>
      <c r="M146">
        <v>11.250325977852301</v>
      </c>
      <c r="N146">
        <f t="shared" si="46"/>
        <v>-14.250456368993278</v>
      </c>
      <c r="O146">
        <f t="shared" si="47"/>
        <v>-5.8752281844966392</v>
      </c>
      <c r="P146">
        <f t="shared" si="43"/>
        <v>0.29809191324798878</v>
      </c>
      <c r="Q146">
        <f t="shared" si="44"/>
        <v>-1.4844035230620771</v>
      </c>
      <c r="R146">
        <f t="shared" si="45"/>
        <v>-1.6235851949653308</v>
      </c>
      <c r="S146">
        <f t="shared" si="37"/>
        <v>6.4729974263465103E-7</v>
      </c>
      <c r="T146">
        <f t="shared" si="37"/>
        <v>2.8081533443548891E-3</v>
      </c>
      <c r="U146">
        <f t="shared" si="37"/>
        <v>1.3472856155856605</v>
      </c>
      <c r="V146">
        <f t="shared" si="37"/>
        <v>0.22663748440011822</v>
      </c>
      <c r="W146">
        <f t="shared" si="37"/>
        <v>0.19719046400305254</v>
      </c>
      <c r="X146">
        <f t="shared" si="48"/>
        <v>1.773922364632929</v>
      </c>
      <c r="Y146">
        <f t="shared" si="49"/>
        <v>0.57319312003964562</v>
      </c>
      <c r="Z146">
        <f t="shared" si="39"/>
        <v>3.6489744734042762E-7</v>
      </c>
      <c r="AA146">
        <f t="shared" si="39"/>
        <v>1.5830193025025475E-3</v>
      </c>
      <c r="AB146">
        <f t="shared" si="39"/>
        <v>0.75949525325729195</v>
      </c>
      <c r="AC146">
        <f t="shared" si="39"/>
        <v>0.12776065566263689</v>
      </c>
      <c r="AD146">
        <f t="shared" si="39"/>
        <v>0.11116070688012122</v>
      </c>
      <c r="AE146">
        <f t="shared" si="51"/>
        <v>1</v>
      </c>
      <c r="AF146" s="17">
        <f t="shared" si="50"/>
        <v>8.8419653060436207</v>
      </c>
      <c r="AG146">
        <f t="shared" si="52"/>
        <v>10334.059743344029</v>
      </c>
      <c r="AH146">
        <f t="shared" ref="AH146:AH164" si="53">AG146/C410</f>
        <v>4.9897917061676324E-2</v>
      </c>
      <c r="AI146">
        <f t="shared" si="38"/>
        <v>1.8207622563410061E-8</v>
      </c>
      <c r="AJ146">
        <f t="shared" si="38"/>
        <v>7.898936586330482E-5</v>
      </c>
      <c r="AK146">
        <f t="shared" si="38"/>
        <v>3.7897231155769207E-2</v>
      </c>
      <c r="AL146">
        <f t="shared" si="38"/>
        <v>6.3749905999996434E-3</v>
      </c>
      <c r="AM146">
        <f t="shared" si="38"/>
        <v>5.5466877324216015E-3</v>
      </c>
      <c r="AO146" s="32">
        <f t="shared" si="41"/>
        <v>1.2080004243312442E-5</v>
      </c>
      <c r="AP146">
        <f t="shared" si="41"/>
        <v>5.2406176121138404E-2</v>
      </c>
      <c r="AQ146">
        <f t="shared" si="41"/>
        <v>25.143244900708467</v>
      </c>
      <c r="AR146">
        <f t="shared" si="41"/>
        <v>4.2295425023710305</v>
      </c>
      <c r="AS146" s="33">
        <f t="shared" si="40"/>
        <v>3.6799978201785062</v>
      </c>
      <c r="AW146">
        <f>(((AO146-labtown_av20!AO146)/labtown_av20!AO146)/10)*100</f>
        <v>7.938785688061549E-2</v>
      </c>
      <c r="AX146">
        <f>(((AP146-labtown_av20!AP146)/labtown_av20!AP146)/10)*100</f>
        <v>7.9387856880612728E-2</v>
      </c>
      <c r="AY146">
        <f>(((AQ146-labtown_av20!AQ146)/labtown_av20!AQ146)/10)*100</f>
        <v>7.938785688061395E-2</v>
      </c>
      <c r="AZ146">
        <f>(((AR146-labtown_av20!AR146)/labtown_av20!AR146)/10)*100</f>
        <v>7.9387856880618196E-2</v>
      </c>
      <c r="BA146">
        <f>(((AS146-labtown_av20!AS146)/labtown_av20!AS146)/10)*100</f>
        <v>-0.64891356959989643</v>
      </c>
    </row>
    <row r="147" spans="1:53" x14ac:dyDescent="0.35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9.6671789510674806</v>
      </c>
      <c r="K147">
        <v>8.6314097777388099</v>
      </c>
      <c r="L147">
        <v>16.5</v>
      </c>
      <c r="M147">
        <v>9.8644683174158008</v>
      </c>
      <c r="N147">
        <f t="shared" si="46"/>
        <v>-12.31025564438208</v>
      </c>
      <c r="O147">
        <f t="shared" si="47"/>
        <v>-4.9051278221910399</v>
      </c>
      <c r="P147">
        <f t="shared" si="43"/>
        <v>0.43875646578229732</v>
      </c>
      <c r="Q147">
        <f t="shared" si="44"/>
        <v>-1.363140977773881</v>
      </c>
      <c r="R147">
        <f t="shared" si="45"/>
        <v>-1.5316881493265697</v>
      </c>
      <c r="S147">
        <f t="shared" si="37"/>
        <v>4.5053019465796254E-6</v>
      </c>
      <c r="T147">
        <f t="shared" si="37"/>
        <v>7.4084960521925026E-3</v>
      </c>
      <c r="U147">
        <f t="shared" si="37"/>
        <v>1.5507775739931997</v>
      </c>
      <c r="V147">
        <f t="shared" si="37"/>
        <v>0.25585587590761083</v>
      </c>
      <c r="W147">
        <f t="shared" si="37"/>
        <v>0.21617043114838339</v>
      </c>
      <c r="X147">
        <f t="shared" si="48"/>
        <v>2.0302168824033329</v>
      </c>
      <c r="Y147">
        <f t="shared" si="49"/>
        <v>0.70814262596918831</v>
      </c>
      <c r="Z147">
        <f t="shared" si="39"/>
        <v>2.2191234767225128E-6</v>
      </c>
      <c r="AA147">
        <f t="shared" si="39"/>
        <v>3.649115577948728E-3</v>
      </c>
      <c r="AB147">
        <f t="shared" si="39"/>
        <v>0.76384823091285603</v>
      </c>
      <c r="AC147">
        <f t="shared" si="39"/>
        <v>0.12602391307313601</v>
      </c>
      <c r="AD147">
        <f t="shared" si="39"/>
        <v>0.10647652131258256</v>
      </c>
      <c r="AE147">
        <f t="shared" si="51"/>
        <v>1</v>
      </c>
      <c r="AF147" s="17">
        <f t="shared" si="50"/>
        <v>9.3885152670662713</v>
      </c>
      <c r="AG147">
        <f t="shared" si="52"/>
        <v>19618.241579902249</v>
      </c>
      <c r="AH147">
        <f t="shared" si="53"/>
        <v>5.0141776520689123E-2</v>
      </c>
      <c r="AI147">
        <f t="shared" si="38"/>
        <v>1.1127079344163491E-7</v>
      </c>
      <c r="AJ147">
        <f t="shared" si="38"/>
        <v>1.8297313780767045E-4</v>
      </c>
      <c r="AK147">
        <f t="shared" si="38"/>
        <v>3.8300707290156166E-2</v>
      </c>
      <c r="AL147">
        <f t="shared" si="38"/>
        <v>6.3190628855759384E-3</v>
      </c>
      <c r="AM147">
        <f t="shared" si="38"/>
        <v>5.3389219363559077E-3</v>
      </c>
      <c r="AO147" s="32">
        <f t="shared" si="41"/>
        <v>7.3823567698118469E-5</v>
      </c>
      <c r="AP147">
        <f t="shared" si="41"/>
        <v>0.12139510655118096</v>
      </c>
      <c r="AQ147">
        <f t="shared" si="41"/>
        <v>25.410934622334427</v>
      </c>
      <c r="AR147">
        <f t="shared" si="41"/>
        <v>4.1924367778205429</v>
      </c>
      <c r="AS147" s="33">
        <f t="shared" si="40"/>
        <v>3.5421538106518327</v>
      </c>
      <c r="AW147">
        <f>(((AO147-labtown_av20!AO147)/labtown_av20!AO147)/10)*100</f>
        <v>7.544857546009455E-2</v>
      </c>
      <c r="AX147">
        <f>(((AP147-labtown_av20!AP147)/labtown_av20!AP147)/10)*100</f>
        <v>7.5448575460092926E-2</v>
      </c>
      <c r="AY147">
        <f>(((AQ147-labtown_av20!AQ147)/labtown_av20!AQ147)/10)*100</f>
        <v>7.5448575460091441E-2</v>
      </c>
      <c r="AZ147">
        <f>(((AR147-labtown_av20!AR147)/labtown_av20!AR147)/10)*100</f>
        <v>7.5448575460092648E-2</v>
      </c>
      <c r="BA147">
        <f>(((AS147-labtown_av20!AS147)/labtown_av20!AS147)/10)*100</f>
        <v>-0.65256821227860129</v>
      </c>
    </row>
    <row r="148" spans="1:53" x14ac:dyDescent="0.35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7.5656461934492096</v>
      </c>
      <c r="K148">
        <v>6.7550412441510899</v>
      </c>
      <c r="L148">
        <v>16.5</v>
      </c>
      <c r="M148">
        <v>7.7200471361726697</v>
      </c>
      <c r="N148">
        <f t="shared" si="46"/>
        <v>-9.3080659906417651</v>
      </c>
      <c r="O148">
        <f t="shared" si="47"/>
        <v>-3.4040329953208825</v>
      </c>
      <c r="P148">
        <f t="shared" si="43"/>
        <v>0.65641521567847405</v>
      </c>
      <c r="Q148">
        <f t="shared" si="44"/>
        <v>-1.175504124415109</v>
      </c>
      <c r="R148">
        <f t="shared" si="45"/>
        <v>-1.4383114955412739</v>
      </c>
      <c r="S148">
        <f t="shared" si="37"/>
        <v>9.0689770542168712E-5</v>
      </c>
      <c r="T148">
        <f t="shared" si="37"/>
        <v>3.3238946763210687E-2</v>
      </c>
      <c r="U148">
        <f t="shared" si="37"/>
        <v>1.9278689380318319</v>
      </c>
      <c r="V148">
        <f t="shared" si="37"/>
        <v>0.3086633357357646</v>
      </c>
      <c r="W148">
        <f t="shared" si="37"/>
        <v>0.23732815019535225</v>
      </c>
      <c r="X148">
        <f t="shared" si="48"/>
        <v>2.5071900604967015</v>
      </c>
      <c r="Y148">
        <f t="shared" si="49"/>
        <v>0.91916262822786732</v>
      </c>
      <c r="Z148">
        <f t="shared" si="39"/>
        <v>3.6171877023236955E-5</v>
      </c>
      <c r="AA148">
        <f t="shared" si="39"/>
        <v>1.3257449958391145E-2</v>
      </c>
      <c r="AB148">
        <f t="shared" si="39"/>
        <v>0.76893609639226956</v>
      </c>
      <c r="AC148">
        <f t="shared" si="39"/>
        <v>0.12311126332186202</v>
      </c>
      <c r="AD148">
        <f t="shared" si="39"/>
        <v>9.4659018450454047E-2</v>
      </c>
      <c r="AE148">
        <f t="shared" si="51"/>
        <v>1</v>
      </c>
      <c r="AF148" s="17">
        <f t="shared" si="50"/>
        <v>8.8928132015222179</v>
      </c>
      <c r="AG148">
        <f t="shared" si="52"/>
        <v>13852.583676836128</v>
      </c>
      <c r="AH148">
        <f t="shared" si="53"/>
        <v>5.4630833923987612E-2</v>
      </c>
      <c r="AI148">
        <f t="shared" si="38"/>
        <v>1.9760998063753613E-6</v>
      </c>
      <c r="AJ148">
        <f t="shared" si="38"/>
        <v>7.2426554693244311E-4</v>
      </c>
      <c r="AK148">
        <f t="shared" si="38"/>
        <v>4.2007620180165406E-2</v>
      </c>
      <c r="AL148">
        <f t="shared" si="38"/>
        <v>6.725670980708952E-3</v>
      </c>
      <c r="AM148">
        <f t="shared" si="38"/>
        <v>5.1713011163744341E-3</v>
      </c>
      <c r="AO148" s="32">
        <f t="shared" si="41"/>
        <v>1.3110604617977352E-3</v>
      </c>
      <c r="AP148">
        <f t="shared" si="41"/>
        <v>0.48052022441475278</v>
      </c>
      <c r="AQ148">
        <f t="shared" si="41"/>
        <v>27.870317953955652</v>
      </c>
      <c r="AR148">
        <f t="shared" si="41"/>
        <v>4.4622044258188476</v>
      </c>
      <c r="AS148" s="33">
        <f t="shared" si="40"/>
        <v>3.4309443317870381</v>
      </c>
      <c r="AW148">
        <f>(((AO148-labtown_av20!AO148)/labtown_av20!AO148)/10)*100</f>
        <v>7.0795690576145806E-2</v>
      </c>
      <c r="AX148">
        <f>(((AP148-labtown_av20!AP148)/labtown_av20!AP148)/10)*100</f>
        <v>7.0795690576144973E-2</v>
      </c>
      <c r="AY148">
        <f>(((AQ148-labtown_av20!AQ148)/labtown_av20!AQ148)/10)*100</f>
        <v>7.0795690576143364E-2</v>
      </c>
      <c r="AZ148">
        <f>(((AR148-labtown_av20!AR148)/labtown_av20!AR148)/10)*100</f>
        <v>7.0795690576145862E-2</v>
      </c>
      <c r="BA148">
        <f>(((AS148-labtown_av20!AS148)/labtown_av20!AS148)/10)*100</f>
        <v>-0.65688489592231791</v>
      </c>
    </row>
    <row r="149" spans="1:53" x14ac:dyDescent="0.35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6.32393565557709</v>
      </c>
      <c r="K149">
        <v>5.6463711210509597</v>
      </c>
      <c r="L149">
        <v>16.5</v>
      </c>
      <c r="M149">
        <v>6.4529955669153898</v>
      </c>
      <c r="N149">
        <f t="shared" si="46"/>
        <v>-7.5341937936815633</v>
      </c>
      <c r="O149">
        <f t="shared" si="47"/>
        <v>-2.5170968968407816</v>
      </c>
      <c r="P149">
        <f t="shared" si="43"/>
        <v>0.7850209499580878</v>
      </c>
      <c r="Q149">
        <f t="shared" si="44"/>
        <v>-1.0646371121050962</v>
      </c>
      <c r="R149">
        <f t="shared" si="45"/>
        <v>-1.3752570538914166</v>
      </c>
      <c r="S149">
        <f t="shared" si="37"/>
        <v>5.3449200063537317E-4</v>
      </c>
      <c r="T149">
        <f t="shared" si="37"/>
        <v>8.0693528673523446E-2</v>
      </c>
      <c r="U149">
        <f t="shared" si="37"/>
        <v>2.1924528720478635</v>
      </c>
      <c r="V149">
        <f t="shared" si="37"/>
        <v>0.34485297503369333</v>
      </c>
      <c r="W149">
        <f t="shared" si="37"/>
        <v>0.2527746107554284</v>
      </c>
      <c r="X149">
        <f t="shared" si="48"/>
        <v>2.871308478511144</v>
      </c>
      <c r="Y149">
        <f t="shared" si="49"/>
        <v>1.0547678417310147</v>
      </c>
      <c r="Z149">
        <f t="shared" si="39"/>
        <v>1.86149278155067E-4</v>
      </c>
      <c r="AA149">
        <f t="shared" si="39"/>
        <v>2.8103399295977199E-2</v>
      </c>
      <c r="AB149">
        <f t="shared" si="39"/>
        <v>0.76357273642179802</v>
      </c>
      <c r="AC149">
        <f t="shared" si="39"/>
        <v>0.1201030741261592</v>
      </c>
      <c r="AD149">
        <f t="shared" si="39"/>
        <v>8.8034640877910589E-2</v>
      </c>
      <c r="AE149">
        <f t="shared" si="51"/>
        <v>1</v>
      </c>
      <c r="AF149" s="17">
        <f t="shared" si="50"/>
        <v>9.595459734844523</v>
      </c>
      <c r="AG149">
        <f t="shared" si="52"/>
        <v>30754.672842775428</v>
      </c>
      <c r="AH149">
        <f t="shared" si="53"/>
        <v>5.9410942821720041E-2</v>
      </c>
      <c r="AI149">
        <f t="shared" si="38"/>
        <v>1.1059304120775145E-5</v>
      </c>
      <c r="AJ149">
        <f t="shared" si="38"/>
        <v>1.6696494486692687E-3</v>
      </c>
      <c r="AK149">
        <f t="shared" si="38"/>
        <v>4.5364576183779752E-2</v>
      </c>
      <c r="AL149">
        <f t="shared" si="38"/>
        <v>7.1354368696220473E-3</v>
      </c>
      <c r="AM149">
        <f t="shared" si="38"/>
        <v>5.2302210155282039E-3</v>
      </c>
      <c r="AO149" s="32">
        <f t="shared" si="41"/>
        <v>7.3373907132456267E-3</v>
      </c>
      <c r="AP149">
        <f t="shared" si="41"/>
        <v>1.1077433286266216</v>
      </c>
      <c r="AQ149">
        <f t="shared" si="41"/>
        <v>30.097519370672607</v>
      </c>
      <c r="AR149">
        <f t="shared" si="41"/>
        <v>4.7340671393387517</v>
      </c>
      <c r="AS149" s="33">
        <f t="shared" si="40"/>
        <v>3.4700352471063951</v>
      </c>
      <c r="AW149">
        <f>(((AO149-labtown_av20!AO149)/labtown_av20!AO149)/10)*100</f>
        <v>6.9972829424800015E-2</v>
      </c>
      <c r="AX149">
        <f>(((AP149-labtown_av20!AP149)/labtown_av20!AP149)/10)*100</f>
        <v>6.9972829424800806E-2</v>
      </c>
      <c r="AY149">
        <f>(((AQ149-labtown_av20!AQ149)/labtown_av20!AQ149)/10)*100</f>
        <v>6.9972829424801847E-2</v>
      </c>
      <c r="AZ149">
        <f>(((AR149-labtown_av20!AR149)/labtown_av20!AR149)/10)*100</f>
        <v>6.9972829424800431E-2</v>
      </c>
      <c r="BA149">
        <f>(((AS149-labtown_av20!AS149)/labtown_av20!AS149)/10)*100</f>
        <v>-0.65764829999563401</v>
      </c>
    </row>
    <row r="150" spans="1:53" x14ac:dyDescent="0.35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3.9838961358814902</v>
      </c>
      <c r="K150">
        <v>3.5570501213227699</v>
      </c>
      <c r="L150">
        <v>16.5</v>
      </c>
      <c r="M150">
        <v>4.0652001386545802</v>
      </c>
      <c r="N150">
        <f t="shared" si="46"/>
        <v>-4.1912801941164117</v>
      </c>
      <c r="O150">
        <f t="shared" si="47"/>
        <v>-0.84564009705820586</v>
      </c>
      <c r="P150">
        <f t="shared" si="43"/>
        <v>1.0273821859265593</v>
      </c>
      <c r="Q150">
        <f t="shared" si="44"/>
        <v>-0.85570501213227701</v>
      </c>
      <c r="R150">
        <f t="shared" si="45"/>
        <v>-1.2510695109109915</v>
      </c>
      <c r="S150">
        <f t="shared" si="37"/>
        <v>1.5126907094572525E-2</v>
      </c>
      <c r="T150">
        <f t="shared" si="37"/>
        <v>0.42928248779067651</v>
      </c>
      <c r="U150">
        <f t="shared" si="37"/>
        <v>2.7937427545495663</v>
      </c>
      <c r="V150">
        <f t="shared" si="37"/>
        <v>0.42498346693990063</v>
      </c>
      <c r="W150">
        <f t="shared" si="37"/>
        <v>0.28619854065526579</v>
      </c>
      <c r="X150">
        <f t="shared" si="48"/>
        <v>3.9493341570299818</v>
      </c>
      <c r="Y150">
        <f t="shared" si="49"/>
        <v>1.3735469968633642</v>
      </c>
      <c r="Z150">
        <f t="shared" si="39"/>
        <v>3.8302423884912324E-3</v>
      </c>
      <c r="AA150">
        <f t="shared" si="39"/>
        <v>0.10869743372475472</v>
      </c>
      <c r="AB150">
        <f t="shared" si="39"/>
        <v>0.70739589091912769</v>
      </c>
      <c r="AC150">
        <f t="shared" si="39"/>
        <v>0.1076088905223206</v>
      </c>
      <c r="AD150">
        <f t="shared" si="39"/>
        <v>7.2467542445305691E-2</v>
      </c>
      <c r="AE150">
        <f t="shared" si="51"/>
        <v>1</v>
      </c>
      <c r="AF150" s="17">
        <f t="shared" si="50"/>
        <v>9.2076776615028511</v>
      </c>
      <c r="AG150">
        <f t="shared" si="52"/>
        <v>26086.169778074342</v>
      </c>
      <c r="AH150">
        <f t="shared" si="53"/>
        <v>6.9303619529801644E-2</v>
      </c>
      <c r="AI150">
        <f t="shared" si="38"/>
        <v>2.6544966119891508E-4</v>
      </c>
      <c r="AJ150">
        <f t="shared" si="38"/>
        <v>7.5331255907262317E-3</v>
      </c>
      <c r="AK150">
        <f t="shared" si="38"/>
        <v>4.9025095681204292E-2</v>
      </c>
      <c r="AL150">
        <f t="shared" si="38"/>
        <v>7.4576856067829853E-3</v>
      </c>
      <c r="AM150">
        <f t="shared" si="38"/>
        <v>5.022262989889217E-3</v>
      </c>
      <c r="AO150" s="32">
        <f t="shared" si="41"/>
        <v>0.17611486741343024</v>
      </c>
      <c r="AP150">
        <f t="shared" si="41"/>
        <v>4.9979171517017225</v>
      </c>
      <c r="AQ150">
        <f t="shared" si="41"/>
        <v>32.5261226058077</v>
      </c>
      <c r="AR150">
        <f t="shared" si="41"/>
        <v>4.9478658436313747</v>
      </c>
      <c r="AS150" s="33">
        <f t="shared" si="40"/>
        <v>3.3320637012112049</v>
      </c>
      <c r="AW150">
        <f>(((AO150-labtown_av20!AO150)/labtown_av20!AO150)/10)*100</f>
        <v>6.4321886675801215E-2</v>
      </c>
      <c r="AX150">
        <f>(((AP150-labtown_av20!AP150)/labtown_av20!AP150)/10)*100</f>
        <v>6.4321886675804046E-2</v>
      </c>
      <c r="AY150">
        <f>(((AQ150-labtown_av20!AQ150)/labtown_av20!AQ150)/10)*100</f>
        <v>6.4321886675802437E-2</v>
      </c>
      <c r="AZ150">
        <f>(((AR150-labtown_av20!AR150)/labtown_av20!AR150)/10)*100</f>
        <v>6.4321886675802062E-2</v>
      </c>
      <c r="BA150">
        <f>(((AS150-labtown_av20!AS150)/labtown_av20!AS150)/10)*100</f>
        <v>-0.66289092532262939</v>
      </c>
    </row>
    <row r="151" spans="1:53" x14ac:dyDescent="0.35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2.0835836013460498</v>
      </c>
      <c r="K151">
        <v>1.86034250120182</v>
      </c>
      <c r="L151">
        <v>16.5</v>
      </c>
      <c r="M151">
        <v>2.12610571565923</v>
      </c>
      <c r="N151">
        <f t="shared" si="46"/>
        <v>-1.4765480019229318</v>
      </c>
      <c r="O151">
        <f t="shared" si="47"/>
        <v>0.51172599903853411</v>
      </c>
      <c r="P151">
        <f t="shared" si="43"/>
        <v>1.2242002698605883</v>
      </c>
      <c r="Q151">
        <f t="shared" si="44"/>
        <v>-0.68603425012018204</v>
      </c>
      <c r="R151">
        <f t="shared" si="45"/>
        <v>-1.1583636089460621</v>
      </c>
      <c r="S151">
        <f t="shared" si="37"/>
        <v>0.22842485110681349</v>
      </c>
      <c r="T151">
        <f t="shared" si="37"/>
        <v>1.6681679678867309</v>
      </c>
      <c r="U151">
        <f t="shared" si="37"/>
        <v>3.4014447568830612</v>
      </c>
      <c r="V151">
        <f t="shared" si="37"/>
        <v>0.50356914370731498</v>
      </c>
      <c r="W151">
        <f t="shared" si="37"/>
        <v>0.31399958681640783</v>
      </c>
      <c r="X151">
        <f t="shared" si="48"/>
        <v>6.1156063064003288</v>
      </c>
      <c r="Y151">
        <f t="shared" si="49"/>
        <v>1.8108439149027449</v>
      </c>
      <c r="Z151">
        <f t="shared" si="39"/>
        <v>3.7351137346390978E-2</v>
      </c>
      <c r="AA151">
        <f t="shared" si="39"/>
        <v>0.27277229506106349</v>
      </c>
      <c r="AB151">
        <f t="shared" si="39"/>
        <v>0.55619092964229178</v>
      </c>
      <c r="AC151">
        <f t="shared" si="39"/>
        <v>8.2341654854450219E-2</v>
      </c>
      <c r="AD151">
        <f t="shared" si="39"/>
        <v>5.1343983095803514E-2</v>
      </c>
      <c r="AE151">
        <f t="shared" si="51"/>
        <v>1</v>
      </c>
      <c r="AF151" s="17">
        <f t="shared" si="50"/>
        <v>9.0136626232282975</v>
      </c>
      <c r="AG151">
        <f t="shared" si="52"/>
        <v>29180.424326490051</v>
      </c>
      <c r="AH151">
        <f t="shared" si="53"/>
        <v>9.3910331813336134E-2</v>
      </c>
      <c r="AI151">
        <f t="shared" si="38"/>
        <v>3.507657701805068E-3</v>
      </c>
      <c r="AJ151">
        <f t="shared" si="38"/>
        <v>2.5616136738669699E-2</v>
      </c>
      <c r="AK151">
        <f t="shared" si="38"/>
        <v>5.2232074754275513E-2</v>
      </c>
      <c r="AL151">
        <f t="shared" si="38"/>
        <v>7.7327321294406205E-3</v>
      </c>
      <c r="AM151">
        <f t="shared" si="38"/>
        <v>4.8217304891452293E-3</v>
      </c>
      <c r="AO151" s="32">
        <f t="shared" si="41"/>
        <v>2.3271857582902875</v>
      </c>
      <c r="AP151">
        <f t="shared" si="41"/>
        <v>16.995246876561289</v>
      </c>
      <c r="AQ151">
        <f t="shared" si="41"/>
        <v>34.653820534298752</v>
      </c>
      <c r="AR151">
        <f t="shared" si="41"/>
        <v>5.130347831559309</v>
      </c>
      <c r="AS151" s="33">
        <f t="shared" si="40"/>
        <v>3.1990186838580037</v>
      </c>
      <c r="AW151">
        <f>(((AO151-labtown_av20!AO151)/labtown_av20!AO151)/10)*100</f>
        <v>6.0260070440162843E-2</v>
      </c>
      <c r="AX151">
        <f>(((AP151-labtown_av20!AP151)/labtown_av20!AP151)/10)*100</f>
        <v>6.0260070440159727E-2</v>
      </c>
      <c r="AY151">
        <f>(((AQ151-labtown_av20!AQ151)/labtown_av20!AQ151)/10)*100</f>
        <v>6.0260070440160671E-2</v>
      </c>
      <c r="AZ151">
        <f>(((AR151-labtown_av20!AR151)/labtown_av20!AR151)/10)*100</f>
        <v>6.0260070440162926E-2</v>
      </c>
      <c r="BA151">
        <f>(((AS151-labtown_av20!AS151)/labtown_av20!AS151)/10)*100</f>
        <v>-0.66665924887791439</v>
      </c>
    </row>
    <row r="152" spans="1:53" x14ac:dyDescent="0.35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0.68379375841645096</v>
      </c>
      <c r="K152">
        <v>0.61053014144326201</v>
      </c>
      <c r="L152">
        <v>16.5</v>
      </c>
      <c r="M152">
        <v>0.69774873307801399</v>
      </c>
      <c r="N152">
        <f t="shared" si="46"/>
        <v>0.52315177369078325</v>
      </c>
      <c r="O152">
        <f t="shared" si="47"/>
        <v>1.5115758868453917</v>
      </c>
      <c r="P152">
        <f t="shared" si="43"/>
        <v>1.3691785035925816</v>
      </c>
      <c r="Q152">
        <f t="shared" si="44"/>
        <v>-0.56105301414432618</v>
      </c>
      <c r="R152">
        <f t="shared" si="45"/>
        <v>-1.1022872632405663</v>
      </c>
      <c r="S152">
        <f t="shared" si="37"/>
        <v>1.6873373833363381</v>
      </c>
      <c r="T152">
        <f t="shared" si="37"/>
        <v>4.5338700336648534</v>
      </c>
      <c r="U152">
        <f t="shared" si="37"/>
        <v>3.9321191465468641</v>
      </c>
      <c r="V152">
        <f t="shared" si="37"/>
        <v>0.57060788920346761</v>
      </c>
      <c r="W152">
        <f t="shared" si="37"/>
        <v>0.33211058996072274</v>
      </c>
      <c r="X152">
        <f t="shared" si="48"/>
        <v>11.056045042712245</v>
      </c>
      <c r="Y152">
        <f t="shared" si="49"/>
        <v>2.4029773410684121</v>
      </c>
      <c r="Z152">
        <f t="shared" si="39"/>
        <v>0.15261672477072363</v>
      </c>
      <c r="AA152">
        <f t="shared" si="39"/>
        <v>0.41008064060424759</v>
      </c>
      <c r="AB152">
        <f t="shared" si="39"/>
        <v>0.35565332190273397</v>
      </c>
      <c r="AC152">
        <f t="shared" si="39"/>
        <v>5.1610488832043264E-2</v>
      </c>
      <c r="AD152">
        <f t="shared" si="39"/>
        <v>3.0038823890251632E-2</v>
      </c>
      <c r="AE152">
        <f t="shared" si="51"/>
        <v>1</v>
      </c>
      <c r="AF152" s="17">
        <f t="shared" si="50"/>
        <v>9.1967088629451759</v>
      </c>
      <c r="AG152">
        <f t="shared" si="52"/>
        <v>53039.542629211341</v>
      </c>
      <c r="AH152">
        <f t="shared" si="53"/>
        <v>0.142490439414342</v>
      </c>
      <c r="AI152">
        <f t="shared" si="38"/>
        <v>2.1746424174558104E-2</v>
      </c>
      <c r="AJ152">
        <f t="shared" si="38"/>
        <v>5.8432570675014096E-2</v>
      </c>
      <c r="AK152">
        <f t="shared" si="38"/>
        <v>5.0677198117090989E-2</v>
      </c>
      <c r="AL152">
        <f t="shared" si="38"/>
        <v>7.3540012320668351E-3</v>
      </c>
      <c r="AM152">
        <f t="shared" si="38"/>
        <v>4.2802452156119894E-3</v>
      </c>
      <c r="AO152" s="32">
        <f t="shared" si="41"/>
        <v>14.427852696894563</v>
      </c>
      <c r="AP152">
        <f t="shared" si="41"/>
        <v>38.767593036574048</v>
      </c>
      <c r="AQ152">
        <f t="shared" si="41"/>
        <v>33.622224217448334</v>
      </c>
      <c r="AR152">
        <f t="shared" si="41"/>
        <v>4.8790755508749051</v>
      </c>
      <c r="AS152" s="33">
        <f t="shared" si="40"/>
        <v>2.8397656084390421</v>
      </c>
      <c r="AW152">
        <f>(((AO152-labtown_av20!AO152)/labtown_av20!AO152)/10)*100</f>
        <v>5.6024124937563577E-2</v>
      </c>
      <c r="AX152">
        <f>(((AP152-labtown_av20!AP152)/labtown_av20!AP152)/10)*100</f>
        <v>5.6024124937562272E-2</v>
      </c>
      <c r="AY152">
        <f>(((AQ152-labtown_av20!AQ152)/labtown_av20!AQ152)/10)*100</f>
        <v>5.6024124937566103E-2</v>
      </c>
      <c r="AZ152">
        <f>(((AR152-labtown_av20!AR152)/labtown_av20!AR152)/10)*100</f>
        <v>5.6024124937563459E-2</v>
      </c>
      <c r="BA152">
        <f>(((AS152-labtown_av20!AS152)/labtown_av20!AS152)/10)*100</f>
        <v>-0.67058911972639046</v>
      </c>
    </row>
    <row r="153" spans="1:53" x14ac:dyDescent="0.35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2.32334303615397</v>
      </c>
      <c r="K153">
        <v>2.0744134251374802</v>
      </c>
      <c r="L153">
        <v>16.5</v>
      </c>
      <c r="M153">
        <v>2.3707582001571299</v>
      </c>
      <c r="N153">
        <f t="shared" si="46"/>
        <v>-1.8190614802199634</v>
      </c>
      <c r="O153">
        <f t="shared" si="47"/>
        <v>0.34046925989001831</v>
      </c>
      <c r="P153">
        <f t="shared" si="43"/>
        <v>1.1993680426840527</v>
      </c>
      <c r="Q153">
        <f t="shared" si="44"/>
        <v>-0.70744134251374802</v>
      </c>
      <c r="R153">
        <f t="shared" si="45"/>
        <v>-1.1572417013583105</v>
      </c>
      <c r="S153">
        <f t="shared" si="37"/>
        <v>0.16217788668604682</v>
      </c>
      <c r="T153">
        <f t="shared" si="37"/>
        <v>1.4056070308277551</v>
      </c>
      <c r="U153">
        <f t="shared" si="37"/>
        <v>3.3180194133954175</v>
      </c>
      <c r="V153">
        <f t="shared" si="37"/>
        <v>0.49290375727127372</v>
      </c>
      <c r="W153">
        <f t="shared" si="37"/>
        <v>0.31435206302130125</v>
      </c>
      <c r="X153">
        <f t="shared" si="48"/>
        <v>5.6930601512017942</v>
      </c>
      <c r="Y153">
        <f t="shared" si="49"/>
        <v>1.7392479157311129</v>
      </c>
      <c r="Z153">
        <f t="shared" si="39"/>
        <v>2.8486944170405679E-2</v>
      </c>
      <c r="AA153">
        <f t="shared" si="39"/>
        <v>0.24689832770009185</v>
      </c>
      <c r="AB153">
        <f t="shared" si="39"/>
        <v>0.5828182603507166</v>
      </c>
      <c r="AC153">
        <f t="shared" si="39"/>
        <v>8.6579755734220137E-2</v>
      </c>
      <c r="AD153">
        <f t="shared" si="39"/>
        <v>5.521671204456572E-2</v>
      </c>
      <c r="AE153">
        <f t="shared" si="51"/>
        <v>1</v>
      </c>
      <c r="AF153" s="17">
        <f t="shared" si="50"/>
        <v>8.82715987268476</v>
      </c>
      <c r="AG153">
        <f t="shared" si="52"/>
        <v>23031.85216738352</v>
      </c>
      <c r="AH153">
        <f t="shared" si="53"/>
        <v>8.6635332738577958E-2</v>
      </c>
      <c r="AI153">
        <f t="shared" si="38"/>
        <v>2.4679758869083895E-3</v>
      </c>
      <c r="AJ153">
        <f t="shared" si="38"/>
        <v>2.1390118772895917E-2</v>
      </c>
      <c r="AK153">
        <f t="shared" si="38"/>
        <v>5.0492653911603493E-2</v>
      </c>
      <c r="AL153">
        <f t="shared" si="38"/>
        <v>7.5008659464589648E-3</v>
      </c>
      <c r="AM153">
        <f t="shared" si="38"/>
        <v>4.783718220711196E-3</v>
      </c>
      <c r="AO153" s="32">
        <f t="shared" si="41"/>
        <v>1.6373998902063409</v>
      </c>
      <c r="AP153">
        <f t="shared" si="41"/>
        <v>14.191458804775776</v>
      </c>
      <c r="AQ153">
        <f t="shared" si="41"/>
        <v>33.499786772493401</v>
      </c>
      <c r="AR153">
        <f t="shared" si="41"/>
        <v>4.976514212450363</v>
      </c>
      <c r="AS153" s="33">
        <f t="shared" si="40"/>
        <v>3.173799116482753</v>
      </c>
      <c r="AW153">
        <f>(((AO153-labtown_av20!AO153)/labtown_av20!AO153)/10)*100</f>
        <v>6.0666294880549566E-2</v>
      </c>
      <c r="AX153">
        <f>(((AP153-labtown_av20!AP153)/labtown_av20!AP153)/10)*100</f>
        <v>6.0666294880549546E-2</v>
      </c>
      <c r="AY153">
        <f>(((AQ153-labtown_av20!AQ153)/labtown_av20!AQ153)/10)*100</f>
        <v>6.0666294880549566E-2</v>
      </c>
      <c r="AZ153">
        <f>(((AR153-labtown_av20!AR153)/labtown_av20!AR153)/10)*100</f>
        <v>6.0666294880549435E-2</v>
      </c>
      <c r="BA153">
        <f>(((AS153-labtown_av20!AS153)/labtown_av20!AS153)/10)*100</f>
        <v>-0.66628237679935576</v>
      </c>
    </row>
    <row r="154" spans="1:53" x14ac:dyDescent="0.35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4.06394024136286</v>
      </c>
      <c r="K154">
        <v>3.62851807264542</v>
      </c>
      <c r="L154">
        <v>16.5</v>
      </c>
      <c r="M154">
        <v>4.1468777973090596</v>
      </c>
      <c r="N154">
        <f t="shared" si="46"/>
        <v>-4.305628916232684</v>
      </c>
      <c r="O154">
        <f t="shared" si="47"/>
        <v>-0.90281445811634198</v>
      </c>
      <c r="P154">
        <f t="shared" si="43"/>
        <v>1.0190919035731318</v>
      </c>
      <c r="Q154">
        <f t="shared" si="44"/>
        <v>-0.86285180726454203</v>
      </c>
      <c r="R154">
        <f t="shared" si="45"/>
        <v>-1.2857771502766788</v>
      </c>
      <c r="S154">
        <f t="shared" si="37"/>
        <v>1.3492397285210378E-2</v>
      </c>
      <c r="T154">
        <f t="shared" si="37"/>
        <v>0.40542699520688968</v>
      </c>
      <c r="U154">
        <f t="shared" si="37"/>
        <v>2.7706775788045377</v>
      </c>
      <c r="V154">
        <f t="shared" si="37"/>
        <v>0.42195702473001584</v>
      </c>
      <c r="W154">
        <f t="shared" si="37"/>
        <v>0.27643566807601905</v>
      </c>
      <c r="X154">
        <f t="shared" si="48"/>
        <v>3.8879896641026725</v>
      </c>
      <c r="Y154">
        <f t="shared" si="49"/>
        <v>1.3578922281848527</v>
      </c>
      <c r="Z154">
        <f t="shared" si="39"/>
        <v>3.470276016879369E-3</v>
      </c>
      <c r="AA154">
        <f t="shared" si="39"/>
        <v>0.10427676774713343</v>
      </c>
      <c r="AB154">
        <f t="shared" si="39"/>
        <v>0.71262472850323166</v>
      </c>
      <c r="AC154">
        <f t="shared" si="39"/>
        <v>0.108528329852801</v>
      </c>
      <c r="AD154">
        <f t="shared" si="39"/>
        <v>7.1099897879954604E-2</v>
      </c>
      <c r="AE154">
        <f t="shared" si="51"/>
        <v>1</v>
      </c>
      <c r="AF154" s="17">
        <f t="shared" si="50"/>
        <v>9.4782276004781938</v>
      </c>
      <c r="AG154">
        <f t="shared" si="52"/>
        <v>33818.124318889975</v>
      </c>
      <c r="AH154">
        <f t="shared" si="53"/>
        <v>6.6955933362770351E-2</v>
      </c>
      <c r="AI154">
        <f t="shared" si="38"/>
        <v>2.3235556973659515E-4</v>
      </c>
      <c r="AJ154">
        <f t="shared" si="38"/>
        <v>6.9819483125621463E-3</v>
      </c>
      <c r="AK154">
        <f t="shared" si="38"/>
        <v>4.771445383432469E-2</v>
      </c>
      <c r="AL154">
        <f t="shared" si="38"/>
        <v>7.2666156215969039E-3</v>
      </c>
      <c r="AM154">
        <f t="shared" si="38"/>
        <v>4.760560024550017E-3</v>
      </c>
      <c r="AO154" s="32">
        <f t="shared" si="41"/>
        <v>0.15415830697281654</v>
      </c>
      <c r="AP154">
        <f t="shared" si="41"/>
        <v>4.6322338322100336</v>
      </c>
      <c r="AQ154">
        <f t="shared" si="41"/>
        <v>31.656565967282827</v>
      </c>
      <c r="AR154">
        <f t="shared" si="41"/>
        <v>4.8210988138459543</v>
      </c>
      <c r="AS154" s="33">
        <f t="shared" si="40"/>
        <v>3.1584346114838033</v>
      </c>
      <c r="AW154">
        <f>(((AO154-labtown_av20!AO154)/labtown_av20!AO154)/10)*100</f>
        <v>6.4653903734546825E-2</v>
      </c>
      <c r="AX154">
        <f>(((AP154-labtown_av20!AP154)/labtown_av20!AP154)/10)*100</f>
        <v>6.4653903734547283E-2</v>
      </c>
      <c r="AY154">
        <f>(((AQ154-labtown_av20!AQ154)/labtown_av20!AQ154)/10)*100</f>
        <v>6.4653903734547935E-2</v>
      </c>
      <c r="AZ154">
        <f>(((AR154-labtown_av20!AR154)/labtown_av20!AR154)/10)*100</f>
        <v>6.4653903734547269E-2</v>
      </c>
      <c r="BA154">
        <f>(((AS154-labtown_av20!AS154)/labtown_av20!AS154)/10)*100</f>
        <v>-0.66258289865903353</v>
      </c>
    </row>
    <row r="155" spans="1:53" x14ac:dyDescent="0.35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6.1365278191810901</v>
      </c>
      <c r="K155">
        <v>5.4790426956974301</v>
      </c>
      <c r="L155">
        <v>16.5</v>
      </c>
      <c r="M155">
        <v>6.2617630807970501</v>
      </c>
      <c r="N155">
        <f t="shared" si="46"/>
        <v>-7.2664683131158672</v>
      </c>
      <c r="O155">
        <f t="shared" si="47"/>
        <v>-2.3832341565579336</v>
      </c>
      <c r="P155">
        <f t="shared" si="43"/>
        <v>0.80443104729909964</v>
      </c>
      <c r="Q155">
        <f t="shared" si="44"/>
        <v>-1.0479042695697429</v>
      </c>
      <c r="R155">
        <f t="shared" si="45"/>
        <v>-1.378402833877086</v>
      </c>
      <c r="S155">
        <f t="shared" si="37"/>
        <v>6.9857478971039797E-4</v>
      </c>
      <c r="T155">
        <f t="shared" si="37"/>
        <v>9.2251737960575148E-2</v>
      </c>
      <c r="U155">
        <f t="shared" si="37"/>
        <v>2.2354242862545952</v>
      </c>
      <c r="V155">
        <f t="shared" si="37"/>
        <v>0.35067189331613652</v>
      </c>
      <c r="W155">
        <f t="shared" si="37"/>
        <v>0.25198068685370667</v>
      </c>
      <c r="X155">
        <f t="shared" si="48"/>
        <v>2.9310271791747242</v>
      </c>
      <c r="Y155">
        <f t="shared" si="49"/>
        <v>1.0753529346897615</v>
      </c>
      <c r="Z155">
        <f t="shared" si="39"/>
        <v>2.383378750882455E-4</v>
      </c>
      <c r="AA155">
        <f t="shared" si="39"/>
        <v>3.1474200790778763E-2</v>
      </c>
      <c r="AB155">
        <f t="shared" si="39"/>
        <v>0.76267606869616722</v>
      </c>
      <c r="AC155">
        <f t="shared" si="39"/>
        <v>0.11964129701959078</v>
      </c>
      <c r="AD155">
        <f t="shared" si="39"/>
        <v>8.5970095618374889E-2</v>
      </c>
      <c r="AE155">
        <f t="shared" si="51"/>
        <v>0.99999999999999989</v>
      </c>
      <c r="AF155" s="17">
        <f t="shared" si="50"/>
        <v>9.2739023690630891</v>
      </c>
      <c r="AG155">
        <f t="shared" si="52"/>
        <v>22621.34985882197</v>
      </c>
      <c r="AH155">
        <f t="shared" si="53"/>
        <v>5.5629655590017577E-2</v>
      </c>
      <c r="AI155">
        <f t="shared" si="38"/>
        <v>1.3258653905215727E-5</v>
      </c>
      <c r="AJ155">
        <f t="shared" si="38"/>
        <v>1.7508989499620815E-3</v>
      </c>
      <c r="AK155">
        <f t="shared" si="38"/>
        <v>4.242740702831637E-2</v>
      </c>
      <c r="AL155">
        <f t="shared" si="38"/>
        <v>6.6556041475428311E-3</v>
      </c>
      <c r="AM155">
        <f t="shared" si="38"/>
        <v>4.7824868102910745E-3</v>
      </c>
      <c r="AO155" s="32">
        <f t="shared" si="41"/>
        <v>8.7965682986796394E-3</v>
      </c>
      <c r="AP155">
        <f t="shared" si="41"/>
        <v>1.1616490110937332</v>
      </c>
      <c r="AQ155">
        <f t="shared" si="41"/>
        <v>28.148829159319778</v>
      </c>
      <c r="AR155">
        <f t="shared" si="41"/>
        <v>4.4157179809788092</v>
      </c>
      <c r="AS155" s="33">
        <f t="shared" si="40"/>
        <v>3.1729821266177378</v>
      </c>
      <c r="AW155">
        <f>(((AO155-labtown_av20!AO155)/labtown_av20!AO155)/10)*100</f>
        <v>6.9259380101999196E-2</v>
      </c>
      <c r="AX155">
        <f>(((AP155-labtown_av20!AP155)/labtown_av20!AP155)/10)*100</f>
        <v>6.9259380101996865E-2</v>
      </c>
      <c r="AY155">
        <f>(((AQ155-labtown_av20!AQ155)/labtown_av20!AQ155)/10)*100</f>
        <v>6.9259380101997531E-2</v>
      </c>
      <c r="AZ155">
        <f>(((AR155-labtown_av20!AR155)/labtown_av20!AR155)/10)*100</f>
        <v>6.9259380101997392E-2</v>
      </c>
      <c r="BA155">
        <f>(((AS155-labtown_av20!AS155)/labtown_av20!AS155)/10)*100</f>
        <v>-0.65831019795769019</v>
      </c>
    </row>
    <row r="156" spans="1:53" x14ac:dyDescent="0.35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7.68741388826417</v>
      </c>
      <c r="K156">
        <v>6.8637624002358697</v>
      </c>
      <c r="L156">
        <v>16.5</v>
      </c>
      <c r="M156">
        <v>7.8442998859838697</v>
      </c>
      <c r="N156">
        <f t="shared" si="46"/>
        <v>-9.4820198403773617</v>
      </c>
      <c r="O156">
        <f t="shared" si="47"/>
        <v>-3.4910099201886808</v>
      </c>
      <c r="P156">
        <f t="shared" si="43"/>
        <v>0.64380356157263918</v>
      </c>
      <c r="Q156">
        <f t="shared" si="44"/>
        <v>-1.1863762400235869</v>
      </c>
      <c r="R156">
        <f t="shared" si="45"/>
        <v>-1.4468231119045702</v>
      </c>
      <c r="S156">
        <f t="shared" si="37"/>
        <v>7.6209849859504129E-5</v>
      </c>
      <c r="T156">
        <f t="shared" si="37"/>
        <v>3.0470084273915742E-2</v>
      </c>
      <c r="U156">
        <f t="shared" si="37"/>
        <v>1.903707996780938</v>
      </c>
      <c r="V156">
        <f t="shared" si="37"/>
        <v>0.30532568878387123</v>
      </c>
      <c r="W156">
        <f t="shared" si="37"/>
        <v>0.23531667661824221</v>
      </c>
      <c r="X156">
        <f t="shared" si="48"/>
        <v>2.4748966563068269</v>
      </c>
      <c r="Y156">
        <f t="shared" si="49"/>
        <v>0.90619864012134355</v>
      </c>
      <c r="Z156">
        <f t="shared" si="39"/>
        <v>3.0793144297680915E-5</v>
      </c>
      <c r="AA156">
        <f t="shared" si="39"/>
        <v>1.2311659234848549E-2</v>
      </c>
      <c r="AB156">
        <f t="shared" si="39"/>
        <v>0.76920706645656589</v>
      </c>
      <c r="AC156">
        <f t="shared" si="39"/>
        <v>0.12336906593889643</v>
      </c>
      <c r="AD156">
        <f t="shared" si="39"/>
        <v>9.5081415225391402E-2</v>
      </c>
      <c r="AE156">
        <f t="shared" si="51"/>
        <v>0.99999999999999989</v>
      </c>
      <c r="AF156" s="17">
        <f t="shared" si="50"/>
        <v>10.015328914256084</v>
      </c>
      <c r="AG156">
        <f t="shared" si="52"/>
        <v>42178.587344098654</v>
      </c>
      <c r="AH156">
        <f t="shared" si="53"/>
        <v>5.02884002414564E-2</v>
      </c>
      <c r="AI156">
        <f t="shared" si="38"/>
        <v>1.5485379651346988E-6</v>
      </c>
      <c r="AJ156">
        <f t="shared" si="38"/>
        <v>6.1913364723848667E-4</v>
      </c>
      <c r="AK156">
        <f t="shared" si="38"/>
        <v>3.8682192826524339E-2</v>
      </c>
      <c r="AL156">
        <f t="shared" si="38"/>
        <v>6.2040329653498504E-3</v>
      </c>
      <c r="AM156">
        <f t="shared" si="38"/>
        <v>4.7814922643785894E-3</v>
      </c>
      <c r="AO156" s="32">
        <f t="shared" si="41"/>
        <v>1.0273908702034358E-3</v>
      </c>
      <c r="AP156">
        <f t="shared" si="41"/>
        <v>0.4107695587258306</v>
      </c>
      <c r="AQ156">
        <f t="shared" si="41"/>
        <v>25.664034492020367</v>
      </c>
      <c r="AR156">
        <f t="shared" si="41"/>
        <v>4.1161191850321526</v>
      </c>
      <c r="AS156" s="33">
        <f t="shared" si="40"/>
        <v>3.1723222865534377</v>
      </c>
      <c r="AW156">
        <f>(((AO156-labtown_av20!AO156)/labtown_av20!AO156)/10)*100</f>
        <v>7.17863777655489E-2</v>
      </c>
      <c r="AX156">
        <f>(((AP156-labtown_av20!AP156)/labtown_av20!AP156)/10)*100</f>
        <v>7.1786377765548234E-2</v>
      </c>
      <c r="AY156">
        <f>(((AQ156-labtown_av20!AQ156)/labtown_av20!AQ156)/10)*100</f>
        <v>7.1786377765548609E-2</v>
      </c>
      <c r="AZ156">
        <f>(((AR156-labtown_av20!AR156)/labtown_av20!AR156)/10)*100</f>
        <v>7.1786377765547416E-2</v>
      </c>
      <c r="BA156">
        <f>(((AS156-labtown_av20!AS156)/labtown_av20!AS156)/10)*100</f>
        <v>-0.65596579233536256</v>
      </c>
    </row>
    <row r="157" spans="1:53" x14ac:dyDescent="0.35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9.8163251368125604</v>
      </c>
      <c r="K157">
        <v>8.7645760150112206</v>
      </c>
      <c r="L157">
        <v>16.5</v>
      </c>
      <c r="M157">
        <v>10.016658302869899</v>
      </c>
      <c r="N157">
        <f t="shared" si="46"/>
        <v>-12.52332162401796</v>
      </c>
      <c r="O157">
        <f t="shared" si="47"/>
        <v>-5.0116608120089801</v>
      </c>
      <c r="P157">
        <f t="shared" si="43"/>
        <v>0.42330918225869874</v>
      </c>
      <c r="Q157">
        <f t="shared" si="44"/>
        <v>-1.3764576015011221</v>
      </c>
      <c r="R157">
        <f t="shared" si="45"/>
        <v>-1.5389564021851174</v>
      </c>
      <c r="S157">
        <f t="shared" si="37"/>
        <v>3.640747195042626E-6</v>
      </c>
      <c r="T157">
        <f t="shared" si="37"/>
        <v>6.6598333850070831E-3</v>
      </c>
      <c r="U157">
        <f t="shared" si="37"/>
        <v>1.5270063462590922</v>
      </c>
      <c r="V157">
        <f t="shared" si="37"/>
        <v>0.25247132489167867</v>
      </c>
      <c r="W157">
        <f t="shared" si="37"/>
        <v>0.21460494585744283</v>
      </c>
      <c r="X157">
        <f t="shared" si="48"/>
        <v>2.0007460911404156</v>
      </c>
      <c r="Y157">
        <f t="shared" si="49"/>
        <v>0.69352015656595423</v>
      </c>
      <c r="Z157">
        <f t="shared" si="39"/>
        <v>1.8196947684488129E-6</v>
      </c>
      <c r="AA157">
        <f t="shared" si="39"/>
        <v>3.328674945060625E-3</v>
      </c>
      <c r="AB157">
        <f t="shared" si="39"/>
        <v>0.76321845786473885</v>
      </c>
      <c r="AC157">
        <f t="shared" si="39"/>
        <v>0.12618858835194388</v>
      </c>
      <c r="AD157">
        <f t="shared" si="39"/>
        <v>0.10726245914348834</v>
      </c>
      <c r="AE157">
        <f t="shared" si="51"/>
        <v>1.0000000000000002</v>
      </c>
      <c r="AF157" s="17">
        <f t="shared" si="50"/>
        <v>8.6129679999005333</v>
      </c>
      <c r="AG157">
        <f t="shared" si="52"/>
        <v>8941.2627866592502</v>
      </c>
      <c r="AH157">
        <f t="shared" si="53"/>
        <v>4.262804906691587E-2</v>
      </c>
      <c r="AI157">
        <f t="shared" si="38"/>
        <v>7.7570037876246109E-8</v>
      </c>
      <c r="AJ157">
        <f t="shared" si="38"/>
        <v>1.4189491888585781E-4</v>
      </c>
      <c r="AK157">
        <f t="shared" si="38"/>
        <v>3.2534513870633948E-2</v>
      </c>
      <c r="AL157">
        <f t="shared" si="38"/>
        <v>5.3791733359515124E-3</v>
      </c>
      <c r="AM157">
        <f t="shared" si="38"/>
        <v>4.5723893714066793E-3</v>
      </c>
      <c r="AO157" s="32">
        <f t="shared" si="41"/>
        <v>5.1464510725416894E-5</v>
      </c>
      <c r="AP157">
        <f t="shared" si="41"/>
        <v>9.4141407878822428E-2</v>
      </c>
      <c r="AQ157">
        <f t="shared" si="41"/>
        <v>21.585303860657266</v>
      </c>
      <c r="AR157">
        <f t="shared" si="41"/>
        <v>3.5688589489103175</v>
      </c>
      <c r="AS157" s="33">
        <f t="shared" si="40"/>
        <v>3.0335911685509291</v>
      </c>
      <c r="AW157">
        <f>(((AO157-labtown_av20!AO157)/labtown_av20!AO157)/10)*100</f>
        <v>7.3299250935078872E-2</v>
      </c>
      <c r="AX157">
        <f>(((AP157-labtown_av20!AP157)/labtown_av20!AP157)/10)*100</f>
        <v>7.3299250935079566E-2</v>
      </c>
      <c r="AY157">
        <f>(((AQ157-labtown_av20!AQ157)/labtown_av20!AQ157)/10)*100</f>
        <v>7.3299250935079149E-2</v>
      </c>
      <c r="AZ157">
        <f>(((AR157-labtown_av20!AR157)/labtown_av20!AR157)/10)*100</f>
        <v>7.3299250935081564E-2</v>
      </c>
      <c r="BA157">
        <f>(((AS157-labtown_av20!AS157)/labtown_av20!AS157)/10)*100</f>
        <v>-0.65456223410669234</v>
      </c>
    </row>
    <row r="158" spans="1:53" x14ac:dyDescent="0.35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11.9115969706101</v>
      </c>
      <c r="K158">
        <v>10.6353544380447</v>
      </c>
      <c r="L158">
        <v>16.5</v>
      </c>
      <c r="M158">
        <v>12.1546907863369</v>
      </c>
      <c r="N158">
        <f t="shared" si="46"/>
        <v>-15.516567100871637</v>
      </c>
      <c r="O158">
        <f t="shared" si="47"/>
        <v>-6.5082835504358183</v>
      </c>
      <c r="P158">
        <f t="shared" si="43"/>
        <v>0.20629888518681294</v>
      </c>
      <c r="Q158">
        <f t="shared" si="44"/>
        <v>-1.5635354438044702</v>
      </c>
      <c r="R158">
        <f t="shared" si="45"/>
        <v>-1.6786428163669287</v>
      </c>
      <c r="S158">
        <f t="shared" si="37"/>
        <v>1.8249061299845309E-7</v>
      </c>
      <c r="T158">
        <f t="shared" si="37"/>
        <v>1.4910368173652619E-3</v>
      </c>
      <c r="U158">
        <f t="shared" si="37"/>
        <v>1.2291205150154121</v>
      </c>
      <c r="V158">
        <f t="shared" si="37"/>
        <v>0.20939445866693485</v>
      </c>
      <c r="W158">
        <f t="shared" si="37"/>
        <v>0.18662709147253054</v>
      </c>
      <c r="X158">
        <f t="shared" si="48"/>
        <v>1.6266332844628559</v>
      </c>
      <c r="Y158">
        <f t="shared" si="49"/>
        <v>0.48651240913976518</v>
      </c>
      <c r="Z158">
        <f t="shared" si="39"/>
        <v>1.1218915458176846E-7</v>
      </c>
      <c r="AA158">
        <f t="shared" si="39"/>
        <v>9.1663980542340214E-4</v>
      </c>
      <c r="AB158">
        <f t="shared" si="39"/>
        <v>0.75562238075147359</v>
      </c>
      <c r="AC158">
        <f t="shared" si="39"/>
        <v>0.12872874339103466</v>
      </c>
      <c r="AD158">
        <f t="shared" si="39"/>
        <v>0.1147321238629137</v>
      </c>
      <c r="AE158">
        <f t="shared" si="51"/>
        <v>1</v>
      </c>
      <c r="AF158" s="17">
        <f t="shared" si="50"/>
        <v>9.8699979981782864</v>
      </c>
      <c r="AG158">
        <f t="shared" si="52"/>
        <v>27188.698906690679</v>
      </c>
      <c r="AH158">
        <f t="shared" si="53"/>
        <v>3.8313415909078795E-2</v>
      </c>
      <c r="AI158">
        <f t="shared" si="38"/>
        <v>4.2983497399792277E-9</v>
      </c>
      <c r="AJ158">
        <f t="shared" si="38"/>
        <v>3.5119602104003869E-5</v>
      </c>
      <c r="AK158">
        <f t="shared" si="38"/>
        <v>2.8950474543939501E-2</v>
      </c>
      <c r="AL158">
        <f t="shared" si="38"/>
        <v>4.9320378849937885E-3</v>
      </c>
      <c r="AM158">
        <f t="shared" si="38"/>
        <v>4.3957795796917571E-3</v>
      </c>
      <c r="AO158" s="32">
        <f t="shared" si="41"/>
        <v>2.8517772112948098E-6</v>
      </c>
      <c r="AP158">
        <f t="shared" si="41"/>
        <v>2.3300402947300302E-2</v>
      </c>
      <c r="AQ158">
        <f t="shared" si="41"/>
        <v>19.207442054488602</v>
      </c>
      <c r="AR158">
        <f t="shared" si="41"/>
        <v>3.2722030771130108</v>
      </c>
      <c r="AS158" s="33">
        <f t="shared" si="40"/>
        <v>2.9164178788533413</v>
      </c>
      <c r="AW158">
        <f>(((AO158-labtown_av20!AO158)/labtown_av20!AO158)/10)*100</f>
        <v>7.6390319023479245E-2</v>
      </c>
      <c r="AX158">
        <f>(((AP158-labtown_av20!AP158)/labtown_av20!AP158)/10)*100</f>
        <v>7.6390319023479425E-2</v>
      </c>
      <c r="AY158">
        <f>(((AQ158-labtown_av20!AQ158)/labtown_av20!AQ158)/10)*100</f>
        <v>7.6390319023479564E-2</v>
      </c>
      <c r="AZ158">
        <f>(((AR158-labtown_av20!AR158)/labtown_av20!AR158)/10)*100</f>
        <v>7.6390319023482339E-2</v>
      </c>
      <c r="BA158">
        <f>(((AS158-labtown_av20!AS158)/labtown_av20!AS158)/10)*100</f>
        <v>-0.65169451582187699</v>
      </c>
    </row>
    <row r="159" spans="1:53" x14ac:dyDescent="0.35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13.9234009282959</v>
      </c>
      <c r="K159">
        <v>12.431607971692801</v>
      </c>
      <c r="L159">
        <v>18.233025025149441</v>
      </c>
      <c r="M159">
        <v>14.2075519676489</v>
      </c>
      <c r="N159">
        <f t="shared" si="46"/>
        <v>-18.390572754708476</v>
      </c>
      <c r="O159">
        <f t="shared" si="47"/>
        <v>-7.9452863773542379</v>
      </c>
      <c r="P159">
        <f t="shared" si="43"/>
        <v>-2.0665247163631495E-3</v>
      </c>
      <c r="Q159">
        <f t="shared" si="44"/>
        <v>-1.7431607971692802</v>
      </c>
      <c r="R159">
        <f t="shared" si="45"/>
        <v>-1.822943004174804</v>
      </c>
      <c r="S159">
        <f t="shared" ref="S159:W209" si="54">EXP(N159)</f>
        <v>1.0305658179681312E-8</v>
      </c>
      <c r="T159">
        <f t="shared" si="54"/>
        <v>3.5432840492266766E-4</v>
      </c>
      <c r="U159">
        <f t="shared" si="54"/>
        <v>0.99793560907574075</v>
      </c>
      <c r="V159">
        <f t="shared" si="54"/>
        <v>0.17496649208898768</v>
      </c>
      <c r="W159">
        <f t="shared" si="54"/>
        <v>0.16154960945929625</v>
      </c>
      <c r="X159">
        <f t="shared" si="48"/>
        <v>1.3348060493346057</v>
      </c>
      <c r="Y159">
        <f t="shared" si="49"/>
        <v>0.28878599990054926</v>
      </c>
      <c r="Z159">
        <f t="shared" si="39"/>
        <v>7.7207158184656364E-9</v>
      </c>
      <c r="AA159">
        <f t="shared" si="39"/>
        <v>2.6545310092001656E-4</v>
      </c>
      <c r="AB159">
        <f t="shared" si="39"/>
        <v>0.74762592630832536</v>
      </c>
      <c r="AC159">
        <f t="shared" si="39"/>
        <v>0.13108008626137679</v>
      </c>
      <c r="AD159">
        <f t="shared" si="39"/>
        <v>0.12102852660866194</v>
      </c>
      <c r="AE159">
        <f t="shared" si="51"/>
        <v>0.99999999999999989</v>
      </c>
      <c r="AF159" s="17">
        <f t="shared" si="50"/>
        <v>9.8720078519071119</v>
      </c>
      <c r="AG159">
        <f t="shared" si="52"/>
        <v>23721.997277859751</v>
      </c>
      <c r="AH159">
        <f t="shared" si="53"/>
        <v>3.2712093762071598E-2</v>
      </c>
      <c r="AI159">
        <f t="shared" ref="AI159:AM209" si="55">Z159*$AH159</f>
        <v>2.5256077976395726E-10</v>
      </c>
      <c r="AJ159">
        <f t="shared" si="55"/>
        <v>8.6835267267282363E-6</v>
      </c>
      <c r="AK159">
        <f t="shared" si="55"/>
        <v>2.4456409400353572E-2</v>
      </c>
      <c r="AL159">
        <f t="shared" si="55"/>
        <v>4.2879040721225904E-3</v>
      </c>
      <c r="AM159">
        <f t="shared" si="55"/>
        <v>3.9590965103079266E-3</v>
      </c>
      <c r="AO159" s="32">
        <f t="shared" si="41"/>
        <v>1.6756362784969223E-7</v>
      </c>
      <c r="AP159">
        <f t="shared" si="41"/>
        <v>5.7611607084054241E-3</v>
      </c>
      <c r="AQ159">
        <f t="shared" si="41"/>
        <v>16.225815770487195</v>
      </c>
      <c r="AR159">
        <f t="shared" si="41"/>
        <v>2.844846942854053</v>
      </c>
      <c r="AS159" s="33">
        <f t="shared" si="40"/>
        <v>2.6266967297704151</v>
      </c>
      <c r="AW159">
        <f>(((AO159-labtown_av20!AO159)/labtown_av20!AO159)/10)*100</f>
        <v>7.9302450670467609E-2</v>
      </c>
      <c r="AX159">
        <f>(((AP159-labtown_av20!AP159)/labtown_av20!AP159)/10)*100</f>
        <v>7.9302450670468427E-2</v>
      </c>
      <c r="AY159">
        <f>(((AQ159-labtown_av20!AQ159)/labtown_av20!AQ159)/10)*100</f>
        <v>7.9302450670469565E-2</v>
      </c>
      <c r="AZ159">
        <f>(((AR159-labtown_av20!AR159)/labtown_av20!AR159)/10)*100</f>
        <v>7.9302450670466734E-2</v>
      </c>
      <c r="BA159">
        <f>(((AS159-labtown_av20!AS159)/labtown_av20!AS159)/10)*100</f>
        <v>-0.72236493257241496</v>
      </c>
    </row>
    <row r="160" spans="1:53" x14ac:dyDescent="0.35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15.2394288852082</v>
      </c>
      <c r="K160">
        <v>13.606632933221601</v>
      </c>
      <c r="L160">
        <v>19.95639496872505</v>
      </c>
      <c r="M160">
        <v>15.5504376379675</v>
      </c>
      <c r="N160">
        <f t="shared" si="46"/>
        <v>-20.2706126931546</v>
      </c>
      <c r="O160">
        <f t="shared" si="47"/>
        <v>-8.8853063465773001</v>
      </c>
      <c r="P160">
        <f t="shared" si="43"/>
        <v>-0.13836942025370602</v>
      </c>
      <c r="Q160">
        <f t="shared" si="44"/>
        <v>-1.8606632933221601</v>
      </c>
      <c r="R160">
        <f t="shared" si="45"/>
        <v>-1.9958373396111511</v>
      </c>
      <c r="S160">
        <f t="shared" si="54"/>
        <v>1.5724786679231753E-9</v>
      </c>
      <c r="T160">
        <f t="shared" si="54"/>
        <v>1.3840777389767211E-4</v>
      </c>
      <c r="U160">
        <f t="shared" si="54"/>
        <v>0.87077694967876773</v>
      </c>
      <c r="V160">
        <f t="shared" si="54"/>
        <v>0.15556940798897292</v>
      </c>
      <c r="W160">
        <f t="shared" si="54"/>
        <v>0.13589981221539713</v>
      </c>
      <c r="X160">
        <f t="shared" si="48"/>
        <v>1.1623845792295142</v>
      </c>
      <c r="Y160">
        <f t="shared" si="49"/>
        <v>0.15047356686583635</v>
      </c>
      <c r="Z160">
        <f t="shared" si="39"/>
        <v>1.3528041373066835E-9</v>
      </c>
      <c r="AA160">
        <f t="shared" si="39"/>
        <v>1.190722729558367E-4</v>
      </c>
      <c r="AB160">
        <f t="shared" si="39"/>
        <v>0.74912981919973642</v>
      </c>
      <c r="AC160">
        <f t="shared" si="39"/>
        <v>0.13383643483303262</v>
      </c>
      <c r="AD160">
        <f t="shared" si="39"/>
        <v>0.11691467234147086</v>
      </c>
      <c r="AE160">
        <f t="shared" si="51"/>
        <v>1</v>
      </c>
      <c r="AF160" s="17">
        <f t="shared" si="50"/>
        <v>9.1280125360663948</v>
      </c>
      <c r="AG160">
        <f t="shared" si="52"/>
        <v>10232.702856267608</v>
      </c>
      <c r="AH160">
        <f t="shared" si="53"/>
        <v>3.0389468962348443E-2</v>
      </c>
      <c r="AI160">
        <f t="shared" si="55"/>
        <v>4.1110999342818021E-11</v>
      </c>
      <c r="AJ160">
        <f t="shared" si="55"/>
        <v>3.6185431432676811E-6</v>
      </c>
      <c r="AK160">
        <f t="shared" si="55"/>
        <v>2.276565738934009E-2</v>
      </c>
      <c r="AL160">
        <f t="shared" si="55"/>
        <v>4.0672181823898151E-3</v>
      </c>
      <c r="AM160">
        <f t="shared" si="55"/>
        <v>3.552974806364267E-3</v>
      </c>
      <c r="AO160" s="32">
        <f t="shared" si="41"/>
        <v>2.7275447125428865E-8</v>
      </c>
      <c r="AP160">
        <f t="shared" si="41"/>
        <v>2.4007536608939904E-3</v>
      </c>
      <c r="AQ160">
        <f t="shared" si="41"/>
        <v>15.104071764848783</v>
      </c>
      <c r="AR160">
        <f t="shared" si="41"/>
        <v>2.6984309857390119</v>
      </c>
      <c r="AS160" s="33">
        <f t="shared" si="40"/>
        <v>2.3572517822021553</v>
      </c>
      <c r="AW160">
        <f>(((AO160-labtown_av20!AO160)/labtown_av20!AO160)/10)*100</f>
        <v>8.1432074074421601E-2</v>
      </c>
      <c r="AX160">
        <f>(((AP160-labtown_av20!AP160)/labtown_av20!AP160)/10)*100</f>
        <v>8.143207407441802E-2</v>
      </c>
      <c r="AY160">
        <f>(((AQ160-labtown_av20!AQ160)/labtown_av20!AQ160)/10)*100</f>
        <v>8.1432074074419755E-2</v>
      </c>
      <c r="AZ160">
        <f>(((AR160-labtown_av20!AR160)/labtown_av20!AR160)/10)*100</f>
        <v>8.1432074074419658E-2</v>
      </c>
      <c r="BA160">
        <f>(((AS160-labtown_av20!AS160)/labtown_av20!AS160)/10)*100</f>
        <v>-0.79281242511528349</v>
      </c>
    </row>
    <row r="161" spans="1:53" x14ac:dyDescent="0.35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16.807571643164199</v>
      </c>
      <c r="K161">
        <v>15.006760395682299</v>
      </c>
      <c r="L161">
        <v>22.00991524700078</v>
      </c>
      <c r="M161">
        <v>17.150583309351202</v>
      </c>
      <c r="N161">
        <f t="shared" si="46"/>
        <v>-22.510816633091761</v>
      </c>
      <c r="O161">
        <f t="shared" si="47"/>
        <v>-10.00540831654588</v>
      </c>
      <c r="P161">
        <f t="shared" si="43"/>
        <v>-0.30078420589914789</v>
      </c>
      <c r="Q161">
        <f t="shared" si="44"/>
        <v>-2.0006760395682299</v>
      </c>
      <c r="R161">
        <f t="shared" si="45"/>
        <v>-2.1446016712564746</v>
      </c>
      <c r="S161">
        <f t="shared" si="54"/>
        <v>1.6736959033083378E-10</v>
      </c>
      <c r="T161">
        <f t="shared" si="54"/>
        <v>4.5155055347223275E-5</v>
      </c>
      <c r="U161">
        <f t="shared" si="54"/>
        <v>0.74023749439711328</v>
      </c>
      <c r="V161">
        <f t="shared" si="54"/>
        <v>0.1352438221493075</v>
      </c>
      <c r="W161">
        <f t="shared" si="54"/>
        <v>0.11711467789680857</v>
      </c>
      <c r="X161">
        <f t="shared" si="48"/>
        <v>0.99264114966594619</v>
      </c>
      <c r="Y161">
        <f t="shared" si="49"/>
        <v>-7.3860602444621908E-3</v>
      </c>
      <c r="Z161">
        <f t="shared" si="39"/>
        <v>1.6861036879959965E-10</v>
      </c>
      <c r="AA161">
        <f t="shared" si="39"/>
        <v>4.548980803628715E-5</v>
      </c>
      <c r="AB161">
        <f t="shared" si="39"/>
        <v>0.74572517434545771</v>
      </c>
      <c r="AC161">
        <f t="shared" si="39"/>
        <v>0.13624643930469851</v>
      </c>
      <c r="AD161">
        <f t="shared" si="39"/>
        <v>0.11798289637319712</v>
      </c>
      <c r="AE161">
        <f t="shared" si="51"/>
        <v>1</v>
      </c>
      <c r="AF161" s="17">
        <f t="shared" si="50"/>
        <v>8.6284315092255301</v>
      </c>
      <c r="AG161">
        <f t="shared" si="52"/>
        <v>5559.4878353330832</v>
      </c>
      <c r="AH161">
        <f t="shared" si="53"/>
        <v>2.845700042714051E-2</v>
      </c>
      <c r="AI161">
        <f t="shared" si="55"/>
        <v>4.7981453369505265E-12</v>
      </c>
      <c r="AJ161">
        <f t="shared" si="55"/>
        <v>1.2945034867191632E-6</v>
      </c>
      <c r="AK161">
        <f t="shared" si="55"/>
        <v>2.1221101604878122E-2</v>
      </c>
      <c r="AL161">
        <f t="shared" si="55"/>
        <v>3.8771649814901793E-3</v>
      </c>
      <c r="AM161">
        <f t="shared" si="55"/>
        <v>3.3574393324873448E-3</v>
      </c>
      <c r="AO161" s="32">
        <f t="shared" si="41"/>
        <v>3.183370911195815E-9</v>
      </c>
      <c r="AP161">
        <f t="shared" si="41"/>
        <v>8.5884950427166107E-4</v>
      </c>
      <c r="AQ161">
        <f t="shared" si="41"/>
        <v>14.079322906761794</v>
      </c>
      <c r="AR161">
        <f t="shared" si="41"/>
        <v>2.5723385502589164</v>
      </c>
      <c r="AS161" s="33">
        <f t="shared" si="40"/>
        <v>2.227522085426799</v>
      </c>
      <c r="AW161">
        <f>(((AO161-labtown_av20!AO161)/labtown_av20!AO161)/10)*100</f>
        <v>8.5717116710150282E-2</v>
      </c>
      <c r="AX161">
        <f>(((AP161-labtown_av20!AP161)/labtown_av20!AP161)/10)*100</f>
        <v>8.5717116710148492E-2</v>
      </c>
      <c r="AY161">
        <f>(((AQ161-labtown_av20!AQ161)/labtown_av20!AQ161)/10)*100</f>
        <v>8.5717116710150629E-2</v>
      </c>
      <c r="AZ161">
        <f>(((AR161-labtown_av20!AR161)/labtown_av20!AR161)/10)*100</f>
        <v>8.5717116710151198E-2</v>
      </c>
      <c r="BA161">
        <f>(((AS161-labtown_av20!AS161)/labtown_av20!AS161)/10)*100</f>
        <v>-0.87447705531588193</v>
      </c>
    </row>
    <row r="162" spans="1:53" x14ac:dyDescent="0.35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18.063524672707299</v>
      </c>
      <c r="K162">
        <v>16.1281470292029</v>
      </c>
      <c r="L162">
        <v>23.654615642831033</v>
      </c>
      <c r="M162">
        <v>18.4321680333749</v>
      </c>
      <c r="N162">
        <f t="shared" si="46"/>
        <v>-24.30503524672476</v>
      </c>
      <c r="O162">
        <f t="shared" si="47"/>
        <v>-10.90251762336238</v>
      </c>
      <c r="P162">
        <f t="shared" si="43"/>
        <v>-0.43086505538753905</v>
      </c>
      <c r="Q162">
        <f t="shared" si="44"/>
        <v>-2.1128147029202902</v>
      </c>
      <c r="R162">
        <f t="shared" si="45"/>
        <v>-2.3205614001522776</v>
      </c>
      <c r="S162">
        <f t="shared" si="54"/>
        <v>2.7826418333221017E-11</v>
      </c>
      <c r="T162">
        <f t="shared" si="54"/>
        <v>1.8411821563671352E-5</v>
      </c>
      <c r="U162">
        <f t="shared" si="54"/>
        <v>0.64994661165086554</v>
      </c>
      <c r="V162">
        <f t="shared" si="54"/>
        <v>0.12089719738201363</v>
      </c>
      <c r="W162">
        <f t="shared" si="54"/>
        <v>9.8218430281990177E-2</v>
      </c>
      <c r="X162">
        <f t="shared" si="48"/>
        <v>0.86908065116425948</v>
      </c>
      <c r="Y162">
        <f t="shared" si="49"/>
        <v>-0.14031934885839353</v>
      </c>
      <c r="Z162">
        <f t="shared" si="39"/>
        <v>3.2018223275300744E-11</v>
      </c>
      <c r="AA162">
        <f t="shared" si="39"/>
        <v>2.1185400387186216E-5</v>
      </c>
      <c r="AB162">
        <f t="shared" si="39"/>
        <v>0.74785534665875697</v>
      </c>
      <c r="AC162">
        <f t="shared" si="39"/>
        <v>0.13910929580592354</v>
      </c>
      <c r="AD162">
        <f t="shared" si="39"/>
        <v>0.11301417210291399</v>
      </c>
      <c r="AE162">
        <f t="shared" si="51"/>
        <v>0.99999999999999989</v>
      </c>
      <c r="AF162" s="17">
        <f t="shared" si="50"/>
        <v>9.2305467269012063</v>
      </c>
      <c r="AG162">
        <f t="shared" si="52"/>
        <v>9249.4852721150764</v>
      </c>
      <c r="AH162">
        <f t="shared" si="53"/>
        <v>2.840775987490363E-2</v>
      </c>
      <c r="AI162">
        <f t="shared" si="55"/>
        <v>9.0956599842579395E-13</v>
      </c>
      <c r="AJ162">
        <f t="shared" si="55"/>
        <v>6.0182976705287644E-7</v>
      </c>
      <c r="AK162">
        <f t="shared" si="55"/>
        <v>2.124489510904478E-2</v>
      </c>
      <c r="AL162">
        <f t="shared" si="55"/>
        <v>3.9517834716216145E-3</v>
      </c>
      <c r="AM162">
        <f t="shared" si="55"/>
        <v>3.2104794635606131E-3</v>
      </c>
      <c r="AO162" s="32">
        <f t="shared" si="41"/>
        <v>6.0345940730542448E-10</v>
      </c>
      <c r="AP162">
        <f t="shared" si="41"/>
        <v>3.9928915015848644E-4</v>
      </c>
      <c r="AQ162">
        <f t="shared" si="41"/>
        <v>14.09510891233696</v>
      </c>
      <c r="AR162">
        <f t="shared" si="41"/>
        <v>2.6218448311738523</v>
      </c>
      <c r="AS162" s="33">
        <f t="shared" si="40"/>
        <v>2.1300202927545833</v>
      </c>
      <c r="AW162">
        <f>(((AO162-labtown_av20!AO162)/labtown_av20!AO162)/10)*100</f>
        <v>9.0587338377096663E-2</v>
      </c>
      <c r="AX162">
        <f>(((AP162-labtown_av20!AP162)/labtown_av20!AP162)/10)*100</f>
        <v>9.0587338377096718E-2</v>
      </c>
      <c r="AY162">
        <f>(((AQ162-labtown_av20!AQ162)/labtown_av20!AQ162)/10)*100</f>
        <v>9.0587338377094623E-2</v>
      </c>
      <c r="AZ162">
        <f>(((AR162-labtown_av20!AR162)/labtown_av20!AR162)/10)*100</f>
        <v>9.0587338377096441E-2</v>
      </c>
      <c r="BA162">
        <f>(((AS162-labtown_av20!AS162)/labtown_av20!AS162)/10)*100</f>
        <v>-0.93807053670297325</v>
      </c>
    </row>
    <row r="163" spans="1:53" x14ac:dyDescent="0.35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21.166344638529399</v>
      </c>
      <c r="K163">
        <v>18.898521998686899</v>
      </c>
      <c r="L163">
        <v>27.717832264740863</v>
      </c>
      <c r="M163">
        <v>21.5983108556422</v>
      </c>
      <c r="N163">
        <f t="shared" si="46"/>
        <v>-28.737635197899113</v>
      </c>
      <c r="O163">
        <f t="shared" si="47"/>
        <v>-13.118817598949557</v>
      </c>
      <c r="P163">
        <f t="shared" si="43"/>
        <v>-0.75222855184768389</v>
      </c>
      <c r="Q163">
        <f t="shared" si="44"/>
        <v>-2.3898521998686899</v>
      </c>
      <c r="R163">
        <f t="shared" si="45"/>
        <v>-2.6937242306854734</v>
      </c>
      <c r="S163">
        <f t="shared" si="54"/>
        <v>3.3067671194179574E-13</v>
      </c>
      <c r="T163">
        <f t="shared" si="54"/>
        <v>2.007104144327396E-6</v>
      </c>
      <c r="U163">
        <f t="shared" si="54"/>
        <v>0.47131503150710735</v>
      </c>
      <c r="V163">
        <f t="shared" si="54"/>
        <v>9.1643227757682827E-2</v>
      </c>
      <c r="W163">
        <f t="shared" si="54"/>
        <v>6.7628605261266891E-2</v>
      </c>
      <c r="X163">
        <f t="shared" si="48"/>
        <v>0.63058887163053212</v>
      </c>
      <c r="Y163">
        <f t="shared" si="49"/>
        <v>-0.46110117929848665</v>
      </c>
      <c r="Z163">
        <f t="shared" si="39"/>
        <v>5.2439351028627461E-13</v>
      </c>
      <c r="AA163">
        <f t="shared" si="39"/>
        <v>3.1829044796454589E-6</v>
      </c>
      <c r="AB163">
        <f t="shared" si="39"/>
        <v>0.74742047110411935</v>
      </c>
      <c r="AC163">
        <f t="shared" si="39"/>
        <v>0.14532959885688793</v>
      </c>
      <c r="AD163">
        <f t="shared" si="39"/>
        <v>0.10724674713398863</v>
      </c>
      <c r="AE163">
        <f t="shared" si="51"/>
        <v>0.99999999999999989</v>
      </c>
      <c r="AF163" s="17">
        <f t="shared" si="50"/>
        <v>9.8021073208252112</v>
      </c>
      <c r="AG163">
        <f t="shared" si="52"/>
        <v>13086.500678453749</v>
      </c>
      <c r="AH163">
        <f t="shared" si="53"/>
        <v>2.396848386755952E-2</v>
      </c>
      <c r="AI163">
        <f t="shared" si="55"/>
        <v>1.256891739154948E-14</v>
      </c>
      <c r="AJ163">
        <f t="shared" si="55"/>
        <v>7.6289394672365108E-8</v>
      </c>
      <c r="AK163">
        <f t="shared" si="55"/>
        <v>1.791453550394282E-2</v>
      </c>
      <c r="AL163">
        <f t="shared" si="55"/>
        <v>3.4833301456802146E-3</v>
      </c>
      <c r="AM163">
        <f t="shared" si="55"/>
        <v>2.5705419285292417E-3</v>
      </c>
      <c r="AO163" s="32">
        <f t="shared" si="41"/>
        <v>8.3389566592226704E-12</v>
      </c>
      <c r="AP163">
        <f t="shared" si="41"/>
        <v>5.0614856945348951E-5</v>
      </c>
      <c r="AQ163">
        <f t="shared" si="41"/>
        <v>11.885553105625789</v>
      </c>
      <c r="AR163">
        <f t="shared" si="41"/>
        <v>2.3110454313368813</v>
      </c>
      <c r="AS163" s="33">
        <f t="shared" si="40"/>
        <v>1.7054482152243222</v>
      </c>
      <c r="AW163">
        <f>(((AO163-labtown_av20!AO163)/labtown_av20!AO163)/10)*100</f>
        <v>9.5535359430867828E-2</v>
      </c>
      <c r="AX163">
        <f>(((AP163-labtown_av20!AP163)/labtown_av20!AP163)/10)*100</f>
        <v>9.5535359430867398E-2</v>
      </c>
      <c r="AY163">
        <f>(((AQ163-labtown_av20!AQ163)/labtown_av20!AQ163)/10)*100</f>
        <v>9.5535359430867703E-2</v>
      </c>
      <c r="AZ163">
        <f>(((AR163-labtown_av20!AR163)/labtown_av20!AR163)/10)*100</f>
        <v>9.5535359430867856E-2</v>
      </c>
      <c r="BA163">
        <f>(((AS163-labtown_av20!AS163)/labtown_av20!AS163)/10)*100</f>
        <v>-1.0995384420383985</v>
      </c>
    </row>
    <row r="164" spans="1:53" x14ac:dyDescent="0.35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22.937536189927499</v>
      </c>
      <c r="K164">
        <v>20.479943026720999</v>
      </c>
      <c r="L164">
        <v>30.03724977252417</v>
      </c>
      <c r="M164">
        <v>23.4056491733954</v>
      </c>
      <c r="N164">
        <f t="shared" si="46"/>
        <v>-31.267908842753634</v>
      </c>
      <c r="O164">
        <f t="shared" si="47"/>
        <v>-14.383954421376817</v>
      </c>
      <c r="P164">
        <f t="shared" si="43"/>
        <v>-0.9356733910996351</v>
      </c>
      <c r="Q164">
        <f t="shared" si="44"/>
        <v>-2.5479943026720999</v>
      </c>
      <c r="R164">
        <f t="shared" si="45"/>
        <v>-2.8960467210346077</v>
      </c>
      <c r="S164">
        <f t="shared" si="54"/>
        <v>2.6334175706904002E-14</v>
      </c>
      <c r="T164">
        <f t="shared" si="54"/>
        <v>5.664061586083454E-7</v>
      </c>
      <c r="U164">
        <f t="shared" si="54"/>
        <v>0.39232159069397504</v>
      </c>
      <c r="V164">
        <f t="shared" si="54"/>
        <v>7.8238431349376414E-2</v>
      </c>
      <c r="W164">
        <f t="shared" si="54"/>
        <v>5.5241172724859719E-2</v>
      </c>
      <c r="X164">
        <f t="shared" si="48"/>
        <v>0.52580176117439614</v>
      </c>
      <c r="Y164">
        <f t="shared" si="49"/>
        <v>-0.64283101717808955</v>
      </c>
      <c r="Z164">
        <f t="shared" si="39"/>
        <v>5.0083848422427733E-14</v>
      </c>
      <c r="AA164">
        <f t="shared" si="39"/>
        <v>1.0772237760163792E-6</v>
      </c>
      <c r="AB164">
        <f t="shared" si="39"/>
        <v>0.74613974251001258</v>
      </c>
      <c r="AC164">
        <f t="shared" si="39"/>
        <v>0.1487983440272779</v>
      </c>
      <c r="AD164">
        <f t="shared" si="39"/>
        <v>0.10506083623888342</v>
      </c>
      <c r="AE164">
        <f t="shared" si="51"/>
        <v>1</v>
      </c>
      <c r="AF164" s="18">
        <f t="shared" si="50"/>
        <v>9.9154847935456214</v>
      </c>
      <c r="AG164">
        <f t="shared" si="52"/>
        <v>12906.716083787956</v>
      </c>
      <c r="AH164">
        <f t="shared" si="53"/>
        <v>2.4367625392134482E-2</v>
      </c>
      <c r="AI164">
        <f t="shared" si="55"/>
        <v>1.2204244565541645E-15</v>
      </c>
      <c r="AJ164">
        <f t="shared" si="55"/>
        <v>2.6249385437467708E-8</v>
      </c>
      <c r="AK164">
        <f t="shared" si="55"/>
        <v>1.8181653735667668E-2</v>
      </c>
      <c r="AL164">
        <f t="shared" si="55"/>
        <v>3.6258623062266591E-3</v>
      </c>
      <c r="AM164">
        <f t="shared" si="55"/>
        <v>2.5600831008534982E-3</v>
      </c>
      <c r="AO164" s="34">
        <f t="shared" si="41"/>
        <v>8.09701132724681E-13</v>
      </c>
      <c r="AP164" s="35">
        <f t="shared" si="41"/>
        <v>1.7415381187996585E-5</v>
      </c>
      <c r="AQ164" s="35">
        <f t="shared" si="41"/>
        <v>12.062775000547251</v>
      </c>
      <c r="AR164" s="35">
        <f t="shared" si="41"/>
        <v>2.4056096226920798</v>
      </c>
      <c r="AS164" s="36">
        <f t="shared" si="40"/>
        <v>1.6985092157880666</v>
      </c>
      <c r="AT164">
        <f>SUM(AO145:AS164)</f>
        <v>712.05039560078876</v>
      </c>
      <c r="AU164">
        <f>C164*0.5</f>
        <v>663.45862570703503</v>
      </c>
      <c r="AW164">
        <f>(((AO164-labtown_av20!AO164)/labtown_av20!AO164)/10)*100</f>
        <v>0.10442527782141128</v>
      </c>
      <c r="AX164">
        <f>(((AP164-labtown_av20!AP164)/labtown_av20!AP164)/10)*100</f>
        <v>0.10442527782141184</v>
      </c>
      <c r="AY164">
        <f>(((AQ164-labtown_av20!AQ164)/labtown_av20!AQ164)/10)*100</f>
        <v>0.10442527782141345</v>
      </c>
      <c r="AZ164">
        <f>(((AR164-labtown_av20!AR164)/labtown_av20!AR164)/10)*100</f>
        <v>0.10442527782141005</v>
      </c>
      <c r="BA164">
        <f>(((AS164-labtown_av20!AS164)/labtown_av20!AS164)/10)*100</f>
        <v>-1.1851260108748933</v>
      </c>
    </row>
    <row r="165" spans="1:53" x14ac:dyDescent="0.35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14.4278757311645</v>
      </c>
      <c r="K165">
        <v>12.882031902825499</v>
      </c>
      <c r="L165">
        <v>18.89364679081066</v>
      </c>
      <c r="M165">
        <v>14.7223221746577</v>
      </c>
      <c r="N165">
        <f t="shared" si="46"/>
        <v>-19.111251044520717</v>
      </c>
      <c r="O165">
        <f t="shared" si="47"/>
        <v>-8.3056255222603586</v>
      </c>
      <c r="P165">
        <f t="shared" si="43"/>
        <v>-0.14431570072775501</v>
      </c>
      <c r="Q165">
        <f t="shared" si="44"/>
        <v>-1.7882031902825499</v>
      </c>
      <c r="R165">
        <f t="shared" si="45"/>
        <v>-1.9153758046752849</v>
      </c>
      <c r="S165">
        <f t="shared" si="54"/>
        <v>5.0129010150027897E-9</v>
      </c>
      <c r="T165">
        <f t="shared" si="54"/>
        <v>2.4712271514548353E-4</v>
      </c>
      <c r="U165">
        <f t="shared" si="54"/>
        <v>0.86561442981264336</v>
      </c>
      <c r="V165">
        <f t="shared" si="54"/>
        <v>0.16726043500137633</v>
      </c>
      <c r="W165">
        <f t="shared" si="54"/>
        <v>0.14728647123978897</v>
      </c>
      <c r="X165">
        <f t="shared" si="48"/>
        <v>1.1804084637818553</v>
      </c>
      <c r="Y165">
        <f t="shared" si="49"/>
        <v>0.16586053432682996</v>
      </c>
      <c r="Z165">
        <f t="shared" si="39"/>
        <v>4.2467511618327368E-9</v>
      </c>
      <c r="AA165">
        <f t="shared" si="39"/>
        <v>2.093535608459962E-4</v>
      </c>
      <c r="AB165">
        <f t="shared" si="39"/>
        <v>0.73331770854924394</v>
      </c>
      <c r="AC165">
        <f t="shared" si="39"/>
        <v>0.14169708209774987</v>
      </c>
      <c r="AD165">
        <f t="shared" si="39"/>
        <v>0.12477585154540892</v>
      </c>
      <c r="AE165">
        <f t="shared" si="51"/>
        <v>0.99999999999999989</v>
      </c>
      <c r="AF165" s="16">
        <f t="shared" si="50"/>
        <v>9.3332106495075688</v>
      </c>
      <c r="AG165">
        <f t="shared" si="52"/>
        <v>12699.438051271674</v>
      </c>
      <c r="AH165">
        <f>AG165/C409</f>
        <v>4.0616510058228382E-2</v>
      </c>
      <c r="AI165">
        <f t="shared" si="55"/>
        <v>1.7248821127937242E-10</v>
      </c>
      <c r="AJ165">
        <f t="shared" si="55"/>
        <v>8.5032110098273324E-6</v>
      </c>
      <c r="AK165">
        <f t="shared" si="55"/>
        <v>2.9784806085167356E-2</v>
      </c>
      <c r="AL165">
        <f t="shared" si="55"/>
        <v>5.7552409602448706E-3</v>
      </c>
      <c r="AM165">
        <f t="shared" si="55"/>
        <v>5.0679596293181127E-3</v>
      </c>
      <c r="AO165" s="29">
        <f t="shared" si="41"/>
        <v>5.8101670917965682E-7</v>
      </c>
      <c r="AP165" s="30">
        <f t="shared" si="41"/>
        <v>2.8642581668309821E-2</v>
      </c>
      <c r="AQ165" s="30">
        <f t="shared" si="41"/>
        <v>100.32842179068784</v>
      </c>
      <c r="AR165" s="30">
        <f t="shared" si="41"/>
        <v>19.38620116966413</v>
      </c>
      <c r="AS165" s="31">
        <f t="shared" si="40"/>
        <v>17.071133176241013</v>
      </c>
      <c r="AW165">
        <f>(((AO165-labtown_av20!AO165)/labtown_av20!AO165)/10)*100</f>
        <v>8.796560080323064E-2</v>
      </c>
      <c r="AX165">
        <f>(((AP165-labtown_av20!AP165)/labtown_av20!AP165)/10)*100</f>
        <v>8.7965600803231597E-2</v>
      </c>
      <c r="AY165">
        <f>(((AQ165-labtown_av20!AQ165)/labtown_av20!AQ165)/10)*100</f>
        <v>8.7965600803229432E-2</v>
      </c>
      <c r="AZ165">
        <f>(((AR165-labtown_av20!AR165)/labtown_av20!AR165)/10)*100</f>
        <v>8.7965600803233665E-2</v>
      </c>
      <c r="BA165">
        <f>(((AS165-labtown_av20!AS165)/labtown_av20!AS165)/10)*100</f>
        <v>-0.74223206321345447</v>
      </c>
    </row>
    <row r="166" spans="1:53" x14ac:dyDescent="0.35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13.5116457532121</v>
      </c>
      <c r="K166">
        <v>12.0639694225108</v>
      </c>
      <c r="L166">
        <v>17.693821819682579</v>
      </c>
      <c r="M166">
        <v>13.7873936257267</v>
      </c>
      <c r="N166">
        <f t="shared" si="46"/>
        <v>-17.802351076017356</v>
      </c>
      <c r="O166">
        <f t="shared" si="47"/>
        <v>-7.6511755380086779</v>
      </c>
      <c r="P166">
        <f t="shared" si="43"/>
        <v>-4.9420453011252974E-2</v>
      </c>
      <c r="Q166">
        <f t="shared" si="44"/>
        <v>-1.7063969422510801</v>
      </c>
      <c r="R166">
        <f t="shared" si="45"/>
        <v>-1.7779205998442755</v>
      </c>
      <c r="S166">
        <f t="shared" si="54"/>
        <v>1.8558256065014731E-8</v>
      </c>
      <c r="T166">
        <f t="shared" si="54"/>
        <v>4.7548484984616553E-4</v>
      </c>
      <c r="U166">
        <f t="shared" si="54"/>
        <v>0.95178086642711035</v>
      </c>
      <c r="V166">
        <f t="shared" si="54"/>
        <v>0.18151863792612946</v>
      </c>
      <c r="W166">
        <f t="shared" si="54"/>
        <v>0.16898917829879095</v>
      </c>
      <c r="X166">
        <f t="shared" si="48"/>
        <v>1.3027641860601329</v>
      </c>
      <c r="Y166">
        <f t="shared" si="49"/>
        <v>0.26448830406674956</v>
      </c>
      <c r="Z166">
        <f t="shared" si="39"/>
        <v>1.424529186754764E-8</v>
      </c>
      <c r="AA166">
        <f t="shared" si="39"/>
        <v>3.6498151770977388E-4</v>
      </c>
      <c r="AB166">
        <f t="shared" si="39"/>
        <v>0.73058568589110584</v>
      </c>
      <c r="AC166">
        <f t="shared" si="39"/>
        <v>0.13933345717392245</v>
      </c>
      <c r="AD166">
        <f t="shared" si="39"/>
        <v>0.1297158611719702</v>
      </c>
      <c r="AE166">
        <f t="shared" si="51"/>
        <v>1</v>
      </c>
      <c r="AF166" s="17">
        <f t="shared" si="50"/>
        <v>8.8419653060436207</v>
      </c>
      <c r="AG166">
        <f t="shared" si="52"/>
        <v>8325.7393264742641</v>
      </c>
      <c r="AH166">
        <f t="shared" ref="AH166:AH184" si="56">AG166/C410</f>
        <v>4.0200759498910853E-2</v>
      </c>
      <c r="AI166">
        <f t="shared" si="55"/>
        <v>5.7267155235907333E-10</v>
      </c>
      <c r="AJ166">
        <f t="shared" si="55"/>
        <v>1.4672534214998092E-5</v>
      </c>
      <c r="AK166">
        <f t="shared" si="55"/>
        <v>2.9370099451855175E-2</v>
      </c>
      <c r="AL166">
        <f t="shared" si="55"/>
        <v>5.6013108020006516E-3</v>
      </c>
      <c r="AM166">
        <f t="shared" si="55"/>
        <v>5.2146761381684824E-3</v>
      </c>
      <c r="AO166" s="32">
        <f t="shared" si="41"/>
        <v>1.9290114862027395E-6</v>
      </c>
      <c r="AP166">
        <f t="shared" si="41"/>
        <v>4.9423595280471209E-2</v>
      </c>
      <c r="AQ166">
        <f t="shared" si="41"/>
        <v>98.931506131496747</v>
      </c>
      <c r="AR166">
        <f t="shared" si="41"/>
        <v>18.867696204465645</v>
      </c>
      <c r="AS166" s="33">
        <f t="shared" si="40"/>
        <v>17.565339374579413</v>
      </c>
      <c r="AW166">
        <f>(((AO166-labtown_av20!AO166)/labtown_av20!AO166)/10)*100</f>
        <v>8.5995891339646705E-2</v>
      </c>
      <c r="AX166">
        <f>(((AP166-labtown_av20!AP166)/labtown_av20!AP166)/10)*100</f>
        <v>8.5995891339645456E-2</v>
      </c>
      <c r="AY166">
        <f>(((AQ166-labtown_av20!AQ166)/labtown_av20!AQ166)/10)*100</f>
        <v>8.5995891339645802E-2</v>
      </c>
      <c r="AZ166">
        <f>(((AR166-labtown_av20!AR166)/labtown_av20!AR166)/10)*100</f>
        <v>8.5995891339645053E-2</v>
      </c>
      <c r="BA166">
        <f>(((AS166-labtown_av20!AS166)/labtown_av20!AS166)/10)*100</f>
        <v>-0.69342207896679797</v>
      </c>
    </row>
    <row r="167" spans="1:53" x14ac:dyDescent="0.35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11.7515662928687</v>
      </c>
      <c r="K167">
        <v>10.4924699043471</v>
      </c>
      <c r="L167">
        <v>16.5</v>
      </c>
      <c r="M167">
        <v>11.9913941763966</v>
      </c>
      <c r="N167">
        <f t="shared" si="46"/>
        <v>-15.287951846955359</v>
      </c>
      <c r="O167">
        <f t="shared" si="47"/>
        <v>-6.3939759234776794</v>
      </c>
      <c r="P167">
        <f t="shared" si="43"/>
        <v>0.13287349109573898</v>
      </c>
      <c r="Q167">
        <f t="shared" si="44"/>
        <v>-1.5492469904347101</v>
      </c>
      <c r="R167">
        <f t="shared" si="45"/>
        <v>-1.6419380859872676</v>
      </c>
      <c r="S167">
        <f t="shared" si="54"/>
        <v>2.2936485523926822E-7</v>
      </c>
      <c r="T167">
        <f t="shared" si="54"/>
        <v>1.6715968305036988E-3</v>
      </c>
      <c r="U167">
        <f t="shared" si="54"/>
        <v>1.1421055026753995</v>
      </c>
      <c r="V167">
        <f t="shared" si="54"/>
        <v>0.21240785877113935</v>
      </c>
      <c r="W167">
        <f t="shared" si="54"/>
        <v>0.1936044563655917</v>
      </c>
      <c r="X167">
        <f t="shared" si="48"/>
        <v>1.5497896440074894</v>
      </c>
      <c r="Y167">
        <f t="shared" si="49"/>
        <v>0.43811920817768379</v>
      </c>
      <c r="Z167">
        <f t="shared" si="39"/>
        <v>1.4799741121393104E-7</v>
      </c>
      <c r="AA167">
        <f t="shared" si="39"/>
        <v>1.0785959481450895E-3</v>
      </c>
      <c r="AB167">
        <f t="shared" si="39"/>
        <v>0.73694227283782276</v>
      </c>
      <c r="AC167">
        <f t="shared" si="39"/>
        <v>0.13705592858517829</v>
      </c>
      <c r="AD167">
        <f t="shared" si="39"/>
        <v>0.12492305463144268</v>
      </c>
      <c r="AE167">
        <f t="shared" si="51"/>
        <v>1</v>
      </c>
      <c r="AF167" s="17">
        <f t="shared" si="50"/>
        <v>9.3885152670662713</v>
      </c>
      <c r="AG167">
        <f t="shared" si="52"/>
        <v>16239.449458309668</v>
      </c>
      <c r="AH167">
        <f t="shared" si="56"/>
        <v>4.1506005634662321E-2</v>
      </c>
      <c r="AI167">
        <f t="shared" si="55"/>
        <v>6.1427813837608587E-9</v>
      </c>
      <c r="AJ167">
        <f t="shared" si="55"/>
        <v>4.4768209501234031E-5</v>
      </c>
      <c r="AK167">
        <f t="shared" si="55"/>
        <v>3.058753012882753E-2</v>
      </c>
      <c r="AL167">
        <f t="shared" si="55"/>
        <v>5.6886441441202865E-3</v>
      </c>
      <c r="AM167">
        <f t="shared" si="55"/>
        <v>5.1850570094318892E-3</v>
      </c>
      <c r="AO167" s="32">
        <f t="shared" si="41"/>
        <v>2.0691608999423897E-5</v>
      </c>
      <c r="AP167">
        <f t="shared" si="41"/>
        <v>0.15079916225778073</v>
      </c>
      <c r="AQ167">
        <f t="shared" si="41"/>
        <v>103.0323519825977</v>
      </c>
      <c r="AR167">
        <f t="shared" si="41"/>
        <v>19.161873590059994</v>
      </c>
      <c r="AS167" s="33">
        <f t="shared" si="40"/>
        <v>17.46556902749505</v>
      </c>
      <c r="AW167">
        <f>(((AO167-labtown_av20!AO167)/labtown_av20!AO167)/10)*100</f>
        <v>7.9753309755935323E-2</v>
      </c>
      <c r="AX167">
        <f>(((AP167-labtown_av20!AP167)/labtown_av20!AP167)/10)*100</f>
        <v>7.9753309755934976E-2</v>
      </c>
      <c r="AY167">
        <f>(((AQ167-labtown_av20!AQ167)/labtown_av20!AQ167)/10)*100</f>
        <v>7.9753309755935878E-2</v>
      </c>
      <c r="AZ167">
        <f>(((AR167-labtown_av20!AR167)/labtown_av20!AR167)/10)*100</f>
        <v>7.9753309755934004E-2</v>
      </c>
      <c r="BA167">
        <f>(((AS167-labtown_av20!AS167)/labtown_av20!AS167)/10)*100</f>
        <v>-0.64857452307525798</v>
      </c>
    </row>
    <row r="168" spans="1:53" x14ac:dyDescent="0.35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9.6110779756359097</v>
      </c>
      <c r="K168">
        <v>8.5813196211034892</v>
      </c>
      <c r="L168">
        <v>16.5</v>
      </c>
      <c r="M168">
        <v>9.8072224241183008</v>
      </c>
      <c r="N168">
        <f t="shared" si="46"/>
        <v>-12.230111393765519</v>
      </c>
      <c r="O168">
        <f t="shared" si="47"/>
        <v>-4.8650556968827594</v>
      </c>
      <c r="P168">
        <f t="shared" si="43"/>
        <v>0.35456692395199513</v>
      </c>
      <c r="Q168">
        <f t="shared" si="44"/>
        <v>-1.3581319621103489</v>
      </c>
      <c r="R168">
        <f t="shared" si="45"/>
        <v>-1.5421509683243646</v>
      </c>
      <c r="S168">
        <f t="shared" si="54"/>
        <v>4.8812394057118216E-6</v>
      </c>
      <c r="T168">
        <f t="shared" si="54"/>
        <v>7.7113986786336028E-3</v>
      </c>
      <c r="U168">
        <f t="shared" si="54"/>
        <v>1.4255631433242368</v>
      </c>
      <c r="V168">
        <f t="shared" si="54"/>
        <v>0.25714067710597283</v>
      </c>
      <c r="W168">
        <f t="shared" si="54"/>
        <v>0.21392047004781792</v>
      </c>
      <c r="X168">
        <f t="shared" si="48"/>
        <v>1.9043405703960667</v>
      </c>
      <c r="Y168">
        <f t="shared" si="49"/>
        <v>0.6441357913800001</v>
      </c>
      <c r="Z168">
        <f t="shared" si="39"/>
        <v>2.5632176731374348E-6</v>
      </c>
      <c r="AA168">
        <f t="shared" si="39"/>
        <v>4.0493800313406011E-3</v>
      </c>
      <c r="AB168">
        <f t="shared" si="39"/>
        <v>0.7485862379268361</v>
      </c>
      <c r="AC168">
        <f t="shared" si="39"/>
        <v>0.13502872390755843</v>
      </c>
      <c r="AD168">
        <f t="shared" si="39"/>
        <v>0.1123330949165918</v>
      </c>
      <c r="AE168">
        <f t="shared" si="51"/>
        <v>1</v>
      </c>
      <c r="AF168" s="17">
        <f t="shared" si="50"/>
        <v>8.8928132015222179</v>
      </c>
      <c r="AG168">
        <f t="shared" si="52"/>
        <v>11426.702905764565</v>
      </c>
      <c r="AH168">
        <f t="shared" si="56"/>
        <v>4.5063817935092003E-2</v>
      </c>
      <c r="AI168">
        <f t="shared" si="55"/>
        <v>1.1550837455027552E-7</v>
      </c>
      <c r="AJ168">
        <f t="shared" si="55"/>
        <v>1.8248052448232999E-4</v>
      </c>
      <c r="AK168">
        <f t="shared" si="55"/>
        <v>3.3734153934650409E-2</v>
      </c>
      <c r="AL168">
        <f t="shared" si="55"/>
        <v>6.0849098301780178E-3</v>
      </c>
      <c r="AM168">
        <f t="shared" si="55"/>
        <v>5.0621581374067021E-3</v>
      </c>
      <c r="AO168" s="32">
        <f t="shared" si="41"/>
        <v>3.8908337657460627E-4</v>
      </c>
      <c r="AP168">
        <f t="shared" si="41"/>
        <v>0.6146752467180373</v>
      </c>
      <c r="AQ168">
        <f t="shared" si="41"/>
        <v>113.63157493891003</v>
      </c>
      <c r="AR168">
        <f t="shared" si="41"/>
        <v>20.496671969418085</v>
      </c>
      <c r="AS168" s="33">
        <f t="shared" si="40"/>
        <v>17.051591181378299</v>
      </c>
      <c r="AW168">
        <f>(((AO168-labtown_av20!AO168)/labtown_av20!AO168)/10)*100</f>
        <v>7.4922108400452839E-2</v>
      </c>
      <c r="AX168">
        <f>(((AP168-labtown_av20!AP168)/labtown_av20!AP168)/10)*100</f>
        <v>7.4922108400454976E-2</v>
      </c>
      <c r="AY168">
        <f>(((AQ168-labtown_av20!AQ168)/labtown_av20!AQ168)/10)*100</f>
        <v>7.4922108400452311E-2</v>
      </c>
      <c r="AZ168">
        <f>(((AR168-labtown_av20!AR168)/labtown_av20!AR168)/10)*100</f>
        <v>7.4922108400454462E-2</v>
      </c>
      <c r="BA168">
        <f>(((AS168-labtown_av20!AS168)/labtown_av20!AS168)/10)*100</f>
        <v>-0.65305663866394881</v>
      </c>
    </row>
    <row r="169" spans="1:53" x14ac:dyDescent="0.35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7.5735262874707203</v>
      </c>
      <c r="K169">
        <v>6.76207704238458</v>
      </c>
      <c r="L169">
        <v>16.5</v>
      </c>
      <c r="M169">
        <v>7.7280880484395196</v>
      </c>
      <c r="N169">
        <f t="shared" si="46"/>
        <v>-9.3193232678153048</v>
      </c>
      <c r="O169">
        <f t="shared" si="47"/>
        <v>-3.4096616339076524</v>
      </c>
      <c r="P169">
        <f t="shared" si="43"/>
        <v>0.56559906308338914</v>
      </c>
      <c r="Q169">
        <f t="shared" si="44"/>
        <v>-1.176207704238458</v>
      </c>
      <c r="R169">
        <f t="shared" si="45"/>
        <v>-1.4518911147533877</v>
      </c>
      <c r="S169">
        <f t="shared" si="54"/>
        <v>8.9674575545073144E-5</v>
      </c>
      <c r="T169">
        <f t="shared" si="54"/>
        <v>3.3052382289428112E-2</v>
      </c>
      <c r="U169">
        <f t="shared" si="54"/>
        <v>1.7605021187109475</v>
      </c>
      <c r="V169">
        <f t="shared" si="54"/>
        <v>0.30844624282058625</v>
      </c>
      <c r="W169">
        <f t="shared" si="54"/>
        <v>0.2341271079456147</v>
      </c>
      <c r="X169">
        <f t="shared" si="48"/>
        <v>2.3362175263421214</v>
      </c>
      <c r="Y169">
        <f t="shared" si="49"/>
        <v>0.84853317978396681</v>
      </c>
      <c r="Z169">
        <f t="shared" si="39"/>
        <v>3.8384514512858327E-5</v>
      </c>
      <c r="AA169">
        <f t="shared" si="39"/>
        <v>1.4147818821126265E-2</v>
      </c>
      <c r="AB169">
        <f t="shared" si="39"/>
        <v>0.75356943386492481</v>
      </c>
      <c r="AC169">
        <f t="shared" si="39"/>
        <v>0.13202804933302972</v>
      </c>
      <c r="AD169">
        <f t="shared" si="39"/>
        <v>0.10021631346640644</v>
      </c>
      <c r="AE169">
        <f t="shared" si="51"/>
        <v>1</v>
      </c>
      <c r="AF169" s="17">
        <f t="shared" si="50"/>
        <v>9.595459734844523</v>
      </c>
      <c r="AG169">
        <f t="shared" si="52"/>
        <v>26620.395808913097</v>
      </c>
      <c r="AH169">
        <f t="shared" si="56"/>
        <v>5.1424472026741511E-2</v>
      </c>
      <c r="AI169">
        <f t="shared" si="55"/>
        <v>1.9739033928265367E-6</v>
      </c>
      <c r="AJ169">
        <f t="shared" si="55"/>
        <v>7.2754411320641473E-4</v>
      </c>
      <c r="AK169">
        <f t="shared" si="55"/>
        <v>3.8751910271994261E-2</v>
      </c>
      <c r="AL169">
        <f t="shared" si="55"/>
        <v>6.7894727296716351E-3</v>
      </c>
      <c r="AM169">
        <f t="shared" si="55"/>
        <v>5.1535710084763767E-3</v>
      </c>
      <c r="AO169" s="32">
        <f t="shared" si="41"/>
        <v>6.6489810812699075E-3</v>
      </c>
      <c r="AP169">
        <f t="shared" si="41"/>
        <v>2.4506908808600687</v>
      </c>
      <c r="AQ169">
        <f t="shared" si="41"/>
        <v>130.53360118734119</v>
      </c>
      <c r="AR169">
        <f t="shared" si="41"/>
        <v>22.869951941640821</v>
      </c>
      <c r="AS169" s="33">
        <f t="shared" si="40"/>
        <v>17.359510227738763</v>
      </c>
      <c r="AW169">
        <f>(((AO169-labtown_av20!AO169)/labtown_av20!AO169)/10)*100</f>
        <v>7.2818566726704198E-2</v>
      </c>
      <c r="AX169">
        <f>(((AP169-labtown_av20!AP169)/labtown_av20!AP169)/10)*100</f>
        <v>7.2818566726704323E-2</v>
      </c>
      <c r="AY169">
        <f>(((AQ169-labtown_av20!AQ169)/labtown_av20!AQ169)/10)*100</f>
        <v>7.2818566726699757E-2</v>
      </c>
      <c r="AZ169">
        <f>(((AR169-labtown_av20!AR169)/labtown_av20!AR169)/10)*100</f>
        <v>7.2818566726701783E-2</v>
      </c>
      <c r="BA169">
        <f>(((AS169-labtown_av20!AS169)/labtown_av20!AS169)/10)*100</f>
        <v>-0.65500818574999398</v>
      </c>
    </row>
    <row r="170" spans="1:53" x14ac:dyDescent="0.35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5.9343901142004798</v>
      </c>
      <c r="K170">
        <v>5.2985626019647096</v>
      </c>
      <c r="L170">
        <v>16.5</v>
      </c>
      <c r="M170">
        <v>6.0555001165311104</v>
      </c>
      <c r="N170">
        <f t="shared" si="46"/>
        <v>-6.9777001631435631</v>
      </c>
      <c r="O170">
        <f t="shared" si="47"/>
        <v>-2.2388500815717816</v>
      </c>
      <c r="P170">
        <f t="shared" si="43"/>
        <v>0.73536673817209341</v>
      </c>
      <c r="Q170">
        <f t="shared" si="44"/>
        <v>-1.0298562601964711</v>
      </c>
      <c r="R170">
        <f t="shared" si="45"/>
        <v>-1.349506433313882</v>
      </c>
      <c r="S170">
        <f t="shared" si="54"/>
        <v>9.3244521098943183E-4</v>
      </c>
      <c r="T170">
        <f t="shared" si="54"/>
        <v>0.10658099338796589</v>
      </c>
      <c r="U170">
        <f t="shared" si="54"/>
        <v>2.0862469586214565</v>
      </c>
      <c r="V170">
        <f t="shared" si="54"/>
        <v>0.35705828036777854</v>
      </c>
      <c r="W170">
        <f t="shared" si="54"/>
        <v>0.2593682445839528</v>
      </c>
      <c r="X170">
        <f t="shared" si="48"/>
        <v>2.8101869221721434</v>
      </c>
      <c r="Y170">
        <f t="shared" si="49"/>
        <v>1.0332510014792329</v>
      </c>
      <c r="Z170">
        <f t="shared" si="39"/>
        <v>3.3180896389222933E-4</v>
      </c>
      <c r="AA170">
        <f t="shared" si="39"/>
        <v>3.792665624733025E-2</v>
      </c>
      <c r="AB170">
        <f t="shared" si="39"/>
        <v>0.74238725622169111</v>
      </c>
      <c r="AC170">
        <f t="shared" si="39"/>
        <v>0.12705855171078412</v>
      </c>
      <c r="AD170">
        <f t="shared" si="39"/>
        <v>9.2295726856302232E-2</v>
      </c>
      <c r="AE170">
        <f t="shared" si="51"/>
        <v>1</v>
      </c>
      <c r="AF170" s="17">
        <f t="shared" si="50"/>
        <v>9.2076776615028511</v>
      </c>
      <c r="AG170">
        <f t="shared" si="52"/>
        <v>20556.929448756939</v>
      </c>
      <c r="AH170">
        <f t="shared" si="56"/>
        <v>5.4613982402854463E-2</v>
      </c>
      <c r="AI170">
        <f t="shared" si="55"/>
        <v>1.8121408915119584E-5</v>
      </c>
      <c r="AJ170">
        <f t="shared" si="55"/>
        <v>2.0713257368908046E-3</v>
      </c>
      <c r="AK170">
        <f t="shared" si="55"/>
        <v>4.0544724547394849E-2</v>
      </c>
      <c r="AL170">
        <f t="shared" si="55"/>
        <v>6.9391735072649374E-3</v>
      </c>
      <c r="AM170">
        <f t="shared" si="55"/>
        <v>5.0406372023887522E-3</v>
      </c>
      <c r="AO170" s="32">
        <f t="shared" si="41"/>
        <v>6.1040933148228456E-2</v>
      </c>
      <c r="AP170">
        <f t="shared" si="41"/>
        <v>6.9771426949184479</v>
      </c>
      <c r="AQ170">
        <f t="shared" si="41"/>
        <v>136.57259389726289</v>
      </c>
      <c r="AR170">
        <f t="shared" si="41"/>
        <v>23.374210479159192</v>
      </c>
      <c r="AS170" s="33">
        <f t="shared" si="40"/>
        <v>16.979099138299794</v>
      </c>
      <c r="AW170">
        <f>(((AO170-labtown_av20!AO170)/labtown_av20!AO170)/10)*100</f>
        <v>6.8955931525934974E-2</v>
      </c>
      <c r="AX170">
        <f>(((AP170-labtown_av20!AP170)/labtown_av20!AP170)/10)*100</f>
        <v>6.8955931525935113E-2</v>
      </c>
      <c r="AY170">
        <f>(((AQ170-labtown_av20!AQ170)/labtown_av20!AQ170)/10)*100</f>
        <v>6.8955931525937791E-2</v>
      </c>
      <c r="AZ170">
        <f>(((AR170-labtown_av20!AR170)/labtown_av20!AR170)/10)*100</f>
        <v>6.8955931525933697E-2</v>
      </c>
      <c r="BA170">
        <f>(((AS170-labtown_av20!AS170)/labtown_av20!AS170)/10)*100</f>
        <v>-0.65859172039756686</v>
      </c>
    </row>
    <row r="171" spans="1:53" x14ac:dyDescent="0.35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4.3176407657627296</v>
      </c>
      <c r="K171">
        <v>3.8550363980024298</v>
      </c>
      <c r="L171">
        <v>16.5</v>
      </c>
      <c r="M171">
        <v>4.4057558834313504</v>
      </c>
      <c r="N171">
        <f t="shared" si="46"/>
        <v>-4.6680582368038799</v>
      </c>
      <c r="O171">
        <f t="shared" si="47"/>
        <v>-1.0840291184019399</v>
      </c>
      <c r="P171">
        <f t="shared" si="43"/>
        <v>0.90281577783171774</v>
      </c>
      <c r="Q171">
        <f t="shared" si="44"/>
        <v>-0.88550363980024294</v>
      </c>
      <c r="R171">
        <f t="shared" si="45"/>
        <v>-1.2640184031946873</v>
      </c>
      <c r="S171">
        <f t="shared" si="54"/>
        <v>9.3904859352896379E-3</v>
      </c>
      <c r="T171">
        <f t="shared" si="54"/>
        <v>0.33823000782712481</v>
      </c>
      <c r="U171">
        <f t="shared" si="54"/>
        <v>2.4665385668409798</v>
      </c>
      <c r="V171">
        <f t="shared" si="54"/>
        <v>0.41250636632957982</v>
      </c>
      <c r="W171">
        <f t="shared" si="54"/>
        <v>0.28251647734978724</v>
      </c>
      <c r="X171">
        <f t="shared" si="48"/>
        <v>3.5091819042827614</v>
      </c>
      <c r="Y171">
        <f t="shared" si="49"/>
        <v>1.2553829346084946</v>
      </c>
      <c r="Z171">
        <f t="shared" si="39"/>
        <v>2.6759758232621318E-3</v>
      </c>
      <c r="AA171">
        <f t="shared" si="39"/>
        <v>9.6384290428015107E-2</v>
      </c>
      <c r="AB171">
        <f t="shared" si="39"/>
        <v>0.7028813649787452</v>
      </c>
      <c r="AC171">
        <f t="shared" si="39"/>
        <v>0.11755057947441788</v>
      </c>
      <c r="AD171">
        <f t="shared" si="39"/>
        <v>8.0507789295559629E-2</v>
      </c>
      <c r="AE171">
        <f t="shared" si="51"/>
        <v>1</v>
      </c>
      <c r="AF171" s="17">
        <f t="shared" si="50"/>
        <v>9.0136626232282975</v>
      </c>
      <c r="AG171">
        <f t="shared" si="52"/>
        <v>19780.080549813749</v>
      </c>
      <c r="AH171">
        <f t="shared" si="56"/>
        <v>6.3657536536959616E-2</v>
      </c>
      <c r="AI171">
        <f t="shared" si="55"/>
        <v>1.7034602874132975E-4</v>
      </c>
      <c r="AJ171">
        <f t="shared" si="55"/>
        <v>6.1355864895102988E-3</v>
      </c>
      <c r="AK171">
        <f t="shared" si="55"/>
        <v>4.4743696172282521E-2</v>
      </c>
      <c r="AL171">
        <f t="shared" si="55"/>
        <v>7.4829803078335314E-3</v>
      </c>
      <c r="AM171">
        <f t="shared" si="55"/>
        <v>5.1249275385919337E-3</v>
      </c>
      <c r="AO171" s="32">
        <f t="shared" si="41"/>
        <v>0.57380088938835661</v>
      </c>
      <c r="AP171">
        <f t="shared" si="41"/>
        <v>20.667373408195086</v>
      </c>
      <c r="AQ171">
        <f t="shared" si="41"/>
        <v>150.71659050628068</v>
      </c>
      <c r="AR171">
        <f t="shared" si="41"/>
        <v>25.205992694026811</v>
      </c>
      <c r="AS171" s="33">
        <f t="shared" si="40"/>
        <v>17.263026331892739</v>
      </c>
      <c r="AW171">
        <f>(((AO171-labtown_av20!AO171)/labtown_av20!AO171)/10)*100</f>
        <v>6.7082623881820375E-2</v>
      </c>
      <c r="AX171">
        <f>(((AP171-labtown_av20!AP171)/labtown_av20!AP171)/10)*100</f>
        <v>6.7082623881820527E-2</v>
      </c>
      <c r="AY171">
        <f>(((AQ171-labtown_av20!AQ171)/labtown_av20!AQ171)/10)*100</f>
        <v>6.7082623881818709E-2</v>
      </c>
      <c r="AZ171">
        <f>(((AR171-labtown_av20!AR171)/labtown_av20!AR171)/10)*100</f>
        <v>6.7082623881820194E-2</v>
      </c>
      <c r="BA171">
        <f>(((AS171-labtown_av20!AS171)/labtown_av20!AS171)/10)*100</f>
        <v>-0.66032966936228576</v>
      </c>
    </row>
    <row r="172" spans="1:53" x14ac:dyDescent="0.35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2.32334303615397</v>
      </c>
      <c r="K172">
        <v>2.0744134251374802</v>
      </c>
      <c r="L172">
        <v>16.5</v>
      </c>
      <c r="M172">
        <v>2.3707582001571299</v>
      </c>
      <c r="N172">
        <f t="shared" si="46"/>
        <v>-1.8190614802199634</v>
      </c>
      <c r="O172">
        <f t="shared" si="47"/>
        <v>0.34046925989001831</v>
      </c>
      <c r="P172">
        <f t="shared" si="43"/>
        <v>1.1093680426840526</v>
      </c>
      <c r="Q172">
        <f t="shared" si="44"/>
        <v>-0.70744134251374802</v>
      </c>
      <c r="R172">
        <f t="shared" si="45"/>
        <v>-1.1681600796457332</v>
      </c>
      <c r="S172">
        <f t="shared" si="54"/>
        <v>0.16217788668604682</v>
      </c>
      <c r="T172">
        <f t="shared" si="54"/>
        <v>1.4056070308277551</v>
      </c>
      <c r="U172">
        <f t="shared" si="54"/>
        <v>3.0324414152374186</v>
      </c>
      <c r="V172">
        <f t="shared" si="54"/>
        <v>0.49290375727127372</v>
      </c>
      <c r="W172">
        <f t="shared" si="54"/>
        <v>0.31093851738403144</v>
      </c>
      <c r="X172">
        <f t="shared" si="48"/>
        <v>5.4040686074065256</v>
      </c>
      <c r="Y172">
        <f t="shared" si="49"/>
        <v>1.6871521156884448</v>
      </c>
      <c r="Z172">
        <f t="shared" ref="Z172:AD222" si="57">S172/$X172</f>
        <v>3.0010330820703226E-2</v>
      </c>
      <c r="AA172">
        <f t="shared" si="57"/>
        <v>0.2601016258197214</v>
      </c>
      <c r="AB172">
        <f t="shared" si="57"/>
        <v>0.56114043613016262</v>
      </c>
      <c r="AC172">
        <f t="shared" si="57"/>
        <v>9.1209751962757532E-2</v>
      </c>
      <c r="AD172">
        <f t="shared" si="57"/>
        <v>5.7537855266655169E-2</v>
      </c>
      <c r="AE172">
        <f t="shared" si="51"/>
        <v>1</v>
      </c>
      <c r="AF172" s="17">
        <f t="shared" si="50"/>
        <v>9.1967088629451759</v>
      </c>
      <c r="AG172">
        <f t="shared" si="52"/>
        <v>32135.4590878001</v>
      </c>
      <c r="AH172">
        <f t="shared" si="56"/>
        <v>8.6331734008588165E-2</v>
      </c>
      <c r="AI172">
        <f t="shared" si="55"/>
        <v>2.5908438979226861E-3</v>
      </c>
      <c r="AJ172">
        <f t="shared" si="55"/>
        <v>2.2455024375469517E-2</v>
      </c>
      <c r="AK172">
        <f t="shared" si="55"/>
        <v>4.8444226873452359E-2</v>
      </c>
      <c r="AL172">
        <f t="shared" si="55"/>
        <v>7.874296045438085E-3</v>
      </c>
      <c r="AM172">
        <f t="shared" si="55"/>
        <v>4.9673428163055176E-3</v>
      </c>
      <c r="AO172" s="32">
        <f t="shared" si="41"/>
        <v>8.7271100117741973</v>
      </c>
      <c r="AP172">
        <f t="shared" si="41"/>
        <v>75.6384698433273</v>
      </c>
      <c r="AQ172">
        <f t="shared" si="41"/>
        <v>163.18161727109307</v>
      </c>
      <c r="AR172">
        <f t="shared" si="41"/>
        <v>26.524117454129751</v>
      </c>
      <c r="AS172" s="33">
        <f t="shared" si="40"/>
        <v>16.73221117600044</v>
      </c>
      <c r="AW172">
        <f>(((AO172-labtown_av20!AO172)/labtown_av20!AO172)/10)*100</f>
        <v>6.2465441770411932E-2</v>
      </c>
      <c r="AX172">
        <f>(((AP172-labtown_av20!AP172)/labtown_av20!AP172)/10)*100</f>
        <v>6.2465441770412994E-2</v>
      </c>
      <c r="AY172">
        <f>(((AQ172-labtown_av20!AQ172)/labtown_av20!AQ172)/10)*100</f>
        <v>6.246544177041264E-2</v>
      </c>
      <c r="AZ172">
        <f>(((AR172-labtown_av20!AR172)/labtown_av20!AR172)/10)*100</f>
        <v>6.2465441770411106E-2</v>
      </c>
      <c r="BA172">
        <f>(((AS172-labtown_av20!AS172)/labtown_av20!AS172)/10)*100</f>
        <v>-0.66461322999133554</v>
      </c>
    </row>
    <row r="173" spans="1:53" x14ac:dyDescent="0.35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0.29129994780351298</v>
      </c>
      <c r="K173">
        <v>0.26008923911027998</v>
      </c>
      <c r="L173">
        <v>16.5</v>
      </c>
      <c r="M173">
        <v>0.29724484469746298</v>
      </c>
      <c r="N173">
        <f t="shared" si="46"/>
        <v>1.0838572174235508</v>
      </c>
      <c r="O173">
        <f t="shared" si="47"/>
        <v>1.7919286087117754</v>
      </c>
      <c r="P173">
        <f t="shared" si="43"/>
        <v>1.3198296482632075</v>
      </c>
      <c r="Q173">
        <f t="shared" si="44"/>
        <v>-0.52600892391102805</v>
      </c>
      <c r="R173">
        <f t="shared" si="45"/>
        <v>-1.0709495914092253</v>
      </c>
      <c r="S173">
        <f t="shared" si="54"/>
        <v>2.9560597541858757</v>
      </c>
      <c r="T173">
        <f t="shared" si="54"/>
        <v>6.001014922731656</v>
      </c>
      <c r="U173">
        <f t="shared" si="54"/>
        <v>3.7427837332411249</v>
      </c>
      <c r="V173">
        <f t="shared" si="54"/>
        <v>0.59095883099400259</v>
      </c>
      <c r="W173">
        <f t="shared" si="54"/>
        <v>0.34268295407781463</v>
      </c>
      <c r="X173">
        <f t="shared" si="48"/>
        <v>13.633500195230475</v>
      </c>
      <c r="Y173">
        <f t="shared" si="49"/>
        <v>2.6125300135647063</v>
      </c>
      <c r="Z173">
        <f t="shared" si="57"/>
        <v>0.21682324508419487</v>
      </c>
      <c r="AA173">
        <f t="shared" si="57"/>
        <v>0.44016685640500763</v>
      </c>
      <c r="AB173">
        <f t="shared" si="57"/>
        <v>0.2745284541493237</v>
      </c>
      <c r="AC173">
        <f t="shared" si="57"/>
        <v>4.3346082996407832E-2</v>
      </c>
      <c r="AD173">
        <f t="shared" si="57"/>
        <v>2.513536136506591E-2</v>
      </c>
      <c r="AE173">
        <f t="shared" si="51"/>
        <v>1</v>
      </c>
      <c r="AF173" s="17">
        <f t="shared" si="50"/>
        <v>8.82715987268476</v>
      </c>
      <c r="AG173">
        <f t="shared" si="52"/>
        <v>42443.577395114851</v>
      </c>
      <c r="AH173">
        <f t="shared" si="56"/>
        <v>0.15965339754345476</v>
      </c>
      <c r="AI173">
        <f t="shared" si="55"/>
        <v>3.4616567744088889E-2</v>
      </c>
      <c r="AJ173">
        <f t="shared" si="55"/>
        <v>7.0274134111081452E-2</v>
      </c>
      <c r="AK173">
        <f t="shared" si="55"/>
        <v>4.3829400427292067E-2</v>
      </c>
      <c r="AL173">
        <f t="shared" si="55"/>
        <v>6.9203494205770846E-3</v>
      </c>
      <c r="AM173">
        <f t="shared" si="55"/>
        <v>4.0129458404152612E-3</v>
      </c>
      <c r="AO173" s="32">
        <f t="shared" si="41"/>
        <v>116.60393556513414</v>
      </c>
      <c r="AP173">
        <f t="shared" si="41"/>
        <v>236.71441566252281</v>
      </c>
      <c r="AQ173">
        <f t="shared" si="41"/>
        <v>147.63683739717737</v>
      </c>
      <c r="AR173">
        <f t="shared" si="41"/>
        <v>23.310802615980798</v>
      </c>
      <c r="AS173" s="33">
        <f t="shared" si="40"/>
        <v>13.51737935607602</v>
      </c>
      <c r="AW173">
        <f>(((AO173-labtown_av20!AO173)/labtown_av20!AO173)/10)*100</f>
        <v>5.3619596863867885E-2</v>
      </c>
      <c r="AX173">
        <f>(((AP173-labtown_av20!AP173)/labtown_av20!AP173)/10)*100</f>
        <v>5.3619596863866151E-2</v>
      </c>
      <c r="AY173">
        <f>(((AQ173-labtown_av20!AQ173)/labtown_av20!AQ173)/10)*100</f>
        <v>5.3619596863865672E-2</v>
      </c>
      <c r="AZ173">
        <f>(((AR173-labtown_av20!AR173)/labtown_av20!AR173)/10)*100</f>
        <v>5.3619596863866047E-2</v>
      </c>
      <c r="BA173">
        <f>(((AS173-labtown_av20!AS173)/labtown_av20!AS173)/10)*100</f>
        <v>-0.6728199049844561</v>
      </c>
    </row>
    <row r="174" spans="1:53" x14ac:dyDescent="0.35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2.31533481266132</v>
      </c>
      <c r="K174">
        <v>2.0672632255904699</v>
      </c>
      <c r="L174">
        <v>16.5</v>
      </c>
      <c r="M174">
        <v>2.3625865435319602</v>
      </c>
      <c r="N174">
        <f t="shared" si="46"/>
        <v>-1.8076211609447514</v>
      </c>
      <c r="O174">
        <f t="shared" si="47"/>
        <v>0.34618941952762428</v>
      </c>
      <c r="P174">
        <f t="shared" si="43"/>
        <v>1.1101974658315057</v>
      </c>
      <c r="Q174">
        <f t="shared" si="44"/>
        <v>-0.70672632255904699</v>
      </c>
      <c r="R174">
        <f t="shared" si="45"/>
        <v>-1.1501637889146903</v>
      </c>
      <c r="S174">
        <f t="shared" si="54"/>
        <v>0.16404390707144717</v>
      </c>
      <c r="T174">
        <f t="shared" si="54"/>
        <v>1.4136703672313808</v>
      </c>
      <c r="U174">
        <f t="shared" si="54"/>
        <v>3.0349576357020096</v>
      </c>
      <c r="V174">
        <f t="shared" si="54"/>
        <v>0.49325631932290021</v>
      </c>
      <c r="W174">
        <f t="shared" si="54"/>
        <v>0.31658491203319072</v>
      </c>
      <c r="X174">
        <f t="shared" si="48"/>
        <v>5.4225131413609287</v>
      </c>
      <c r="Y174">
        <f t="shared" si="49"/>
        <v>1.6905593872034483</v>
      </c>
      <c r="Z174">
        <f t="shared" si="57"/>
        <v>3.0252376120618464E-2</v>
      </c>
      <c r="AA174">
        <f t="shared" si="57"/>
        <v>0.26070390801793086</v>
      </c>
      <c r="AB174">
        <f t="shared" si="57"/>
        <v>0.55969576404572874</v>
      </c>
      <c r="AC174">
        <f t="shared" si="57"/>
        <v>9.0964522623379757E-2</v>
      </c>
      <c r="AD174">
        <f t="shared" si="57"/>
        <v>5.8383429192342177E-2</v>
      </c>
      <c r="AE174">
        <f t="shared" si="51"/>
        <v>1</v>
      </c>
      <c r="AF174" s="17">
        <f t="shared" si="50"/>
        <v>9.4782276004781938</v>
      </c>
      <c r="AG174">
        <f t="shared" si="52"/>
        <v>42685.696713508514</v>
      </c>
      <c r="AH174">
        <f t="shared" si="56"/>
        <v>8.451269022914612E-2</v>
      </c>
      <c r="AI174">
        <f t="shared" si="55"/>
        <v>2.5567096917774455E-3</v>
      </c>
      <c r="AJ174">
        <f t="shared" si="55"/>
        <v>2.2032788619847195E-2</v>
      </c>
      <c r="AK174">
        <f t="shared" si="55"/>
        <v>4.7301394729361929E-2</v>
      </c>
      <c r="AL174">
        <f t="shared" si="55"/>
        <v>7.6876565223118476E-3</v>
      </c>
      <c r="AM174">
        <f t="shared" si="55"/>
        <v>4.9341406658477008E-3</v>
      </c>
      <c r="AO174" s="32">
        <f t="shared" si="41"/>
        <v>8.6121308837638448</v>
      </c>
      <c r="AP174">
        <f t="shared" si="41"/>
        <v>74.216192764737144</v>
      </c>
      <c r="AQ174">
        <f t="shared" si="41"/>
        <v>159.33205232645639</v>
      </c>
      <c r="AR174">
        <f t="shared" si="41"/>
        <v>25.895432857510972</v>
      </c>
      <c r="AS174" s="33">
        <f t="shared" si="40"/>
        <v>16.620371624453099</v>
      </c>
      <c r="AW174">
        <f>(((AO174-labtown_av20!AO174)/labtown_av20!AO174)/10)*100</f>
        <v>6.1678902196851834E-2</v>
      </c>
      <c r="AX174">
        <f>(((AP174-labtown_av20!AP174)/labtown_av20!AP174)/10)*100</f>
        <v>6.1678902196853048E-2</v>
      </c>
      <c r="AY174">
        <f>(((AQ174-labtown_av20!AQ174)/labtown_av20!AQ174)/10)*100</f>
        <v>6.1678902196852167E-2</v>
      </c>
      <c r="AZ174">
        <f>(((AR174-labtown_av20!AR174)/labtown_av20!AR174)/10)*100</f>
        <v>6.1678902196853611E-2</v>
      </c>
      <c r="BA174">
        <f>(((AS174-labtown_av20!AS174)/labtown_av20!AS174)/10)*100</f>
        <v>-0.66534293695744728</v>
      </c>
    </row>
    <row r="175" spans="1:53" x14ac:dyDescent="0.35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4.1589937524250704</v>
      </c>
      <c r="K175">
        <v>3.7133872789509601</v>
      </c>
      <c r="L175">
        <v>16.5</v>
      </c>
      <c r="M175">
        <v>4.2438711759439398</v>
      </c>
      <c r="N175">
        <f t="shared" si="46"/>
        <v>-4.4414196463215125</v>
      </c>
      <c r="O175">
        <f t="shared" si="47"/>
        <v>-0.97070982316075627</v>
      </c>
      <c r="P175">
        <f t="shared" si="43"/>
        <v>0.91924707564168884</v>
      </c>
      <c r="Q175">
        <f t="shared" si="44"/>
        <v>-0.87133872789509603</v>
      </c>
      <c r="R175">
        <f t="shared" si="45"/>
        <v>-1.2434257694904878</v>
      </c>
      <c r="S175">
        <f t="shared" si="54"/>
        <v>1.1779204340141975E-2</v>
      </c>
      <c r="T175">
        <f t="shared" si="54"/>
        <v>0.37881405166080068</v>
      </c>
      <c r="U175">
        <f t="shared" si="54"/>
        <v>2.5074017951533656</v>
      </c>
      <c r="V175">
        <f t="shared" si="54"/>
        <v>0.41839106237538121</v>
      </c>
      <c r="W175">
        <f t="shared" si="54"/>
        <v>0.28839455046840579</v>
      </c>
      <c r="X175">
        <f t="shared" si="48"/>
        <v>3.604780663998095</v>
      </c>
      <c r="Y175">
        <f t="shared" si="49"/>
        <v>1.2822609267217628</v>
      </c>
      <c r="Z175">
        <f t="shared" si="57"/>
        <v>3.2676618740729575E-3</v>
      </c>
      <c r="AA175">
        <f t="shared" si="57"/>
        <v>0.10508657446044292</v>
      </c>
      <c r="AB175">
        <f t="shared" si="57"/>
        <v>0.69557679894243096</v>
      </c>
      <c r="AC175">
        <f t="shared" si="57"/>
        <v>0.11606560880498618</v>
      </c>
      <c r="AD175">
        <f t="shared" si="57"/>
        <v>8.0003355918067079E-2</v>
      </c>
      <c r="AE175">
        <f t="shared" si="51"/>
        <v>1.0000000000000002</v>
      </c>
      <c r="AF175" s="17">
        <f t="shared" si="50"/>
        <v>9.2739023690630891</v>
      </c>
      <c r="AG175">
        <f t="shared" si="52"/>
        <v>26146.876523953895</v>
      </c>
      <c r="AH175">
        <f t="shared" si="56"/>
        <v>6.4299511075154636E-2</v>
      </c>
      <c r="AI175">
        <f t="shared" si="55"/>
        <v>2.1010906086181468E-4</v>
      </c>
      <c r="AJ175">
        <f t="shared" si="55"/>
        <v>6.7570153583693124E-3</v>
      </c>
      <c r="AK175">
        <f t="shared" si="55"/>
        <v>4.4725248087219449E-2</v>
      </c>
      <c r="AL175">
        <f t="shared" si="55"/>
        <v>7.462961898800774E-3</v>
      </c>
      <c r="AM175">
        <f t="shared" si="55"/>
        <v>5.144176669903292E-3</v>
      </c>
      <c r="AO175" s="32">
        <f t="shared" si="41"/>
        <v>0.70774039689609081</v>
      </c>
      <c r="AP175">
        <f t="shared" si="41"/>
        <v>22.760621136232018</v>
      </c>
      <c r="AQ175">
        <f t="shared" si="41"/>
        <v>150.65444918314614</v>
      </c>
      <c r="AR175">
        <f t="shared" si="41"/>
        <v>25.138561824096886</v>
      </c>
      <c r="AS175" s="33">
        <f t="shared" si="40"/>
        <v>17.327865933661105</v>
      </c>
      <c r="AW175">
        <f>(((AO175-labtown_av20!AO175)/labtown_av20!AO175)/10)*100</f>
        <v>6.7864692537966592E-2</v>
      </c>
      <c r="AX175">
        <f>(((AP175-labtown_av20!AP175)/labtown_av20!AP175)/10)*100</f>
        <v>6.7864692537968827E-2</v>
      </c>
      <c r="AY175">
        <f>(((AQ175-labtown_av20!AQ175)/labtown_av20!AQ175)/10)*100</f>
        <v>6.7864692537966773E-2</v>
      </c>
      <c r="AZ175">
        <f>(((AR175-labtown_av20!AR175)/labtown_av20!AR175)/10)*100</f>
        <v>6.7864692537966093E-2</v>
      </c>
      <c r="BA175">
        <f>(((AS175-labtown_av20!AS175)/labtown_av20!AS175)/10)*100</f>
        <v>-0.65960411026068411</v>
      </c>
    </row>
    <row r="176" spans="1:53" x14ac:dyDescent="0.35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6.4831651034164999</v>
      </c>
      <c r="K176">
        <v>5.7885402709075997</v>
      </c>
      <c r="L176">
        <v>16.5</v>
      </c>
      <c r="M176">
        <v>6.6154745953229703</v>
      </c>
      <c r="N176">
        <f t="shared" si="46"/>
        <v>-7.7616644334521379</v>
      </c>
      <c r="O176">
        <f t="shared" si="47"/>
        <v>-2.6308322167260689</v>
      </c>
      <c r="P176">
        <f t="shared" si="43"/>
        <v>0.67852932857471893</v>
      </c>
      <c r="Q176">
        <f t="shared" si="44"/>
        <v>-1.0788540270907601</v>
      </c>
      <c r="R176">
        <f t="shared" si="45"/>
        <v>-1.4130972999344107</v>
      </c>
      <c r="S176">
        <f t="shared" si="54"/>
        <v>4.2574736247386568E-4</v>
      </c>
      <c r="T176">
        <f t="shared" si="54"/>
        <v>7.2018502290198322E-2</v>
      </c>
      <c r="U176">
        <f t="shared" si="54"/>
        <v>1.9709769402314468</v>
      </c>
      <c r="V176">
        <f t="shared" si="54"/>
        <v>0.33998491599020669</v>
      </c>
      <c r="W176">
        <f t="shared" si="54"/>
        <v>0.24338826803626396</v>
      </c>
      <c r="X176">
        <f t="shared" si="48"/>
        <v>2.6267943739105895</v>
      </c>
      <c r="Y176">
        <f t="shared" si="49"/>
        <v>0.96576423352889573</v>
      </c>
      <c r="Z176">
        <f t="shared" si="57"/>
        <v>1.6207867913164536E-4</v>
      </c>
      <c r="AA176">
        <f t="shared" si="57"/>
        <v>2.7416878536625677E-2</v>
      </c>
      <c r="AB176">
        <f t="shared" si="57"/>
        <v>0.75033545061892026</v>
      </c>
      <c r="AC176">
        <f t="shared" si="57"/>
        <v>0.12942958891908266</v>
      </c>
      <c r="AD176">
        <f t="shared" si="57"/>
        <v>9.2656003246239779E-2</v>
      </c>
      <c r="AE176">
        <f t="shared" si="51"/>
        <v>1</v>
      </c>
      <c r="AF176" s="17">
        <f t="shared" si="50"/>
        <v>10.015328914256084</v>
      </c>
      <c r="AG176">
        <f t="shared" si="52"/>
        <v>43974.441878143138</v>
      </c>
      <c r="AH176">
        <f t="shared" si="56"/>
        <v>5.2429549513400876E-2</v>
      </c>
      <c r="AI176">
        <f t="shared" si="55"/>
        <v>8.4977121325992143E-6</v>
      </c>
      <c r="AJ176">
        <f t="shared" si="55"/>
        <v>1.4374545907389136E-3</v>
      </c>
      <c r="AK176">
        <f t="shared" si="55"/>
        <v>3.933974965988464E-2</v>
      </c>
      <c r="AL176">
        <f t="shared" si="55"/>
        <v>6.7859350407321658E-3</v>
      </c>
      <c r="AM176">
        <f t="shared" si="55"/>
        <v>4.8579125099125608E-3</v>
      </c>
      <c r="AO176" s="32">
        <f t="shared" si="41"/>
        <v>2.8624059013761045E-2</v>
      </c>
      <c r="AP176">
        <f t="shared" si="41"/>
        <v>4.8419838649355427</v>
      </c>
      <c r="AQ176">
        <f t="shared" si="41"/>
        <v>132.51370466307998</v>
      </c>
      <c r="AR176">
        <f t="shared" si="41"/>
        <v>22.858035438069557</v>
      </c>
      <c r="AS176" s="33">
        <f t="shared" si="40"/>
        <v>16.363601425610149</v>
      </c>
      <c r="AW176">
        <f>(((AO176-labtown_av20!AO176)/labtown_av20!AO176)/10)*100</f>
        <v>7.1219764645834904E-2</v>
      </c>
      <c r="AX176">
        <f>(((AP176-labtown_av20!AP176)/labtown_av20!AP176)/10)*100</f>
        <v>7.121976464583421E-2</v>
      </c>
      <c r="AY176">
        <f>(((AQ176-labtown_av20!AQ176)/labtown_av20!AQ176)/10)*100</f>
        <v>7.1219764645832379E-2</v>
      </c>
      <c r="AZ176">
        <f>(((AR176-labtown_av20!AR176)/labtown_av20!AR176)/10)*100</f>
        <v>7.1219764645834613E-2</v>
      </c>
      <c r="BA176">
        <f>(((AS176-labtown_av20!AS176)/labtown_av20!AS176)/10)*100</f>
        <v>-0.65649146396644531</v>
      </c>
    </row>
    <row r="177" spans="1:53" x14ac:dyDescent="0.35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7.6675300293376303</v>
      </c>
      <c r="K177">
        <v>6.8460089547657397</v>
      </c>
      <c r="L177">
        <v>16.5</v>
      </c>
      <c r="M177">
        <v>7.824010234018</v>
      </c>
      <c r="N177">
        <f t="shared" si="46"/>
        <v>-9.4536143276252034</v>
      </c>
      <c r="O177">
        <f t="shared" si="47"/>
        <v>-3.4768071638126017</v>
      </c>
      <c r="P177">
        <f t="shared" si="43"/>
        <v>0.55586296124717416</v>
      </c>
      <c r="Q177">
        <f t="shared" si="44"/>
        <v>-1.1846008954765739</v>
      </c>
      <c r="R177">
        <f t="shared" si="45"/>
        <v>-1.4551171167722585</v>
      </c>
      <c r="S177">
        <f t="shared" si="54"/>
        <v>7.8405668758775969E-5</v>
      </c>
      <c r="T177">
        <f t="shared" si="54"/>
        <v>3.0905931245291819E-2</v>
      </c>
      <c r="U177">
        <f t="shared" si="54"/>
        <v>1.7434448611389832</v>
      </c>
      <c r="V177">
        <f t="shared" si="54"/>
        <v>0.30586822853551127</v>
      </c>
      <c r="W177">
        <f t="shared" si="54"/>
        <v>0.23337303040452395</v>
      </c>
      <c r="X177">
        <f t="shared" si="48"/>
        <v>2.3136704569930693</v>
      </c>
      <c r="Y177">
        <f t="shared" si="49"/>
        <v>0.8388352059215648</v>
      </c>
      <c r="Z177">
        <f t="shared" si="57"/>
        <v>3.3888001863789557E-5</v>
      </c>
      <c r="AA177">
        <f t="shared" si="57"/>
        <v>1.3357965976476312E-2</v>
      </c>
      <c r="AB177">
        <f t="shared" si="57"/>
        <v>0.75354070233702508</v>
      </c>
      <c r="AC177">
        <f t="shared" si="57"/>
        <v>0.13220042967269799</v>
      </c>
      <c r="AD177">
        <f t="shared" si="57"/>
        <v>0.10086701401193672</v>
      </c>
      <c r="AE177">
        <f t="shared" si="51"/>
        <v>0.99999999999999989</v>
      </c>
      <c r="AF177" s="17">
        <f t="shared" si="50"/>
        <v>8.6129679999005333</v>
      </c>
      <c r="AG177">
        <f t="shared" si="52"/>
        <v>9898.6399118719837</v>
      </c>
      <c r="AH177">
        <f t="shared" si="56"/>
        <v>4.7192406478489012E-2</v>
      </c>
      <c r="AI177">
        <f t="shared" si="55"/>
        <v>1.59925635869975E-6</v>
      </c>
      <c r="AJ177">
        <f t="shared" si="55"/>
        <v>6.3039456008769654E-4</v>
      </c>
      <c r="AK177">
        <f t="shared" si="55"/>
        <v>3.5561399122774985E-2</v>
      </c>
      <c r="AL177">
        <f t="shared" si="55"/>
        <v>6.2388564137448631E-3</v>
      </c>
      <c r="AM177">
        <f t="shared" si="55"/>
        <v>4.7601571255227642E-3</v>
      </c>
      <c r="AO177" s="32">
        <f t="shared" si="41"/>
        <v>5.3870038988426249E-3</v>
      </c>
      <c r="AP177">
        <f t="shared" si="41"/>
        <v>2.1234481479646052</v>
      </c>
      <c r="AQ177">
        <f t="shared" si="41"/>
        <v>119.78654621604257</v>
      </c>
      <c r="AR177">
        <f t="shared" si="41"/>
        <v>21.015232262379715</v>
      </c>
      <c r="AS177" s="33">
        <f t="shared" si="40"/>
        <v>16.034317984605831</v>
      </c>
      <c r="AW177">
        <f>(((AO177-labtown_av20!AO177)/labtown_av20!AO177)/10)*100</f>
        <v>7.1806199006128224E-2</v>
      </c>
      <c r="AX177">
        <f>(((AP177-labtown_av20!AP177)/labtown_av20!AP177)/10)*100</f>
        <v>7.1806199006130889E-2</v>
      </c>
      <c r="AY177">
        <f>(((AQ177-labtown_av20!AQ177)/labtown_av20!AQ177)/10)*100</f>
        <v>7.1806199006130597E-2</v>
      </c>
      <c r="AZ177">
        <f>(((AR177-labtown_av20!AR177)/labtown_av20!AR177)/10)*100</f>
        <v>7.1806199006128113E-2</v>
      </c>
      <c r="BA177">
        <f>(((AS177-labtown_av20!AS177)/labtown_av20!AS177)/10)*100</f>
        <v>-0.65594740330852208</v>
      </c>
    </row>
    <row r="178" spans="1:53" x14ac:dyDescent="0.35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9.8702724267869808</v>
      </c>
      <c r="K178">
        <v>8.8127432382026392</v>
      </c>
      <c r="L178">
        <v>16.5</v>
      </c>
      <c r="M178">
        <v>10.0717065579459</v>
      </c>
      <c r="N178">
        <f t="shared" si="46"/>
        <v>-12.600389181124198</v>
      </c>
      <c r="O178">
        <f t="shared" si="47"/>
        <v>-5.0501945905620991</v>
      </c>
      <c r="P178">
        <f t="shared" si="43"/>
        <v>0.32772178436849253</v>
      </c>
      <c r="Q178">
        <f t="shared" si="44"/>
        <v>-1.3812743238202638</v>
      </c>
      <c r="R178">
        <f t="shared" si="45"/>
        <v>-1.5637831534537752</v>
      </c>
      <c r="S178">
        <f t="shared" si="54"/>
        <v>3.3707031647924199E-6</v>
      </c>
      <c r="T178">
        <f t="shared" si="54"/>
        <v>6.4080863717967899E-3</v>
      </c>
      <c r="U178">
        <f t="shared" si="54"/>
        <v>1.3878028101384994</v>
      </c>
      <c r="V178">
        <f t="shared" si="54"/>
        <v>0.2512581646995411</v>
      </c>
      <c r="W178">
        <f t="shared" si="54"/>
        <v>0.20934259606271099</v>
      </c>
      <c r="X178">
        <f t="shared" si="48"/>
        <v>1.8548150279757132</v>
      </c>
      <c r="Y178">
        <f t="shared" si="49"/>
        <v>0.61778497571051572</v>
      </c>
      <c r="Z178">
        <f t="shared" si="57"/>
        <v>1.8172718648236851E-6</v>
      </c>
      <c r="AA178">
        <f t="shared" si="57"/>
        <v>3.4548385014921807E-3</v>
      </c>
      <c r="AB178">
        <f t="shared" si="57"/>
        <v>0.74821628529347406</v>
      </c>
      <c r="AC178">
        <f t="shared" si="57"/>
        <v>0.13546265310010797</v>
      </c>
      <c r="AD178">
        <f t="shared" si="57"/>
        <v>0.11286440583306084</v>
      </c>
      <c r="AE178">
        <f t="shared" si="51"/>
        <v>0.99999999999999978</v>
      </c>
      <c r="AF178" s="17">
        <f t="shared" si="50"/>
        <v>9.8699979981782864</v>
      </c>
      <c r="AG178">
        <f t="shared" si="52"/>
        <v>29805.47800216488</v>
      </c>
      <c r="AH178">
        <f t="shared" si="56"/>
        <v>4.2000894525512859E-2</v>
      </c>
      <c r="AI178">
        <f t="shared" si="55"/>
        <v>7.6327043918641658E-8</v>
      </c>
      <c r="AJ178">
        <f t="shared" si="55"/>
        <v>1.4510630750385399E-4</v>
      </c>
      <c r="AK178">
        <f t="shared" si="55"/>
        <v>3.1425753280882242E-2</v>
      </c>
      <c r="AL178">
        <f t="shared" si="55"/>
        <v>5.6895526050037724E-3</v>
      </c>
      <c r="AM178">
        <f t="shared" si="55"/>
        <v>4.7404060050790665E-3</v>
      </c>
      <c r="AO178" s="32">
        <f t="shared" si="41"/>
        <v>2.5710329737951046E-4</v>
      </c>
      <c r="AP178">
        <f t="shared" si="41"/>
        <v>0.48878232687188283</v>
      </c>
      <c r="AQ178">
        <f t="shared" si="41"/>
        <v>105.85585889795563</v>
      </c>
      <c r="AR178">
        <f t="shared" si="41"/>
        <v>19.16493368877066</v>
      </c>
      <c r="AS178" s="33">
        <f t="shared" si="40"/>
        <v>15.967787461054735</v>
      </c>
      <c r="AW178">
        <f>(((AO178-labtown_av20!AO178)/labtown_av20!AO178)/10)*100</f>
        <v>7.5954461029567447E-2</v>
      </c>
      <c r="AX178">
        <f>(((AP178-labtown_av20!AP178)/labtown_av20!AP178)/10)*100</f>
        <v>7.5954461029568876E-2</v>
      </c>
      <c r="AY178">
        <f>(((AQ178-labtown_av20!AQ178)/labtown_av20!AQ178)/10)*100</f>
        <v>7.5954461029566531E-2</v>
      </c>
      <c r="AZ178">
        <f>(((AR178-labtown_av20!AR178)/labtown_av20!AR178)/10)*100</f>
        <v>7.5954461029569681E-2</v>
      </c>
      <c r="BA178">
        <f>(((AS178-labtown_av20!AS178)/labtown_av20!AS178)/10)*100</f>
        <v>-0.65209888023669371</v>
      </c>
    </row>
    <row r="179" spans="1:53" x14ac:dyDescent="0.35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10.9334255605533</v>
      </c>
      <c r="K179">
        <v>9.7619871076368607</v>
      </c>
      <c r="L179">
        <v>16.5</v>
      </c>
      <c r="M179">
        <v>11.1565566944421</v>
      </c>
      <c r="N179">
        <f t="shared" si="46"/>
        <v>-14.119179372219</v>
      </c>
      <c r="O179">
        <f t="shared" si="47"/>
        <v>-5.8095896861094998</v>
      </c>
      <c r="P179">
        <f t="shared" si="43"/>
        <v>0.21760949551412334</v>
      </c>
      <c r="Q179">
        <f t="shared" si="44"/>
        <v>-1.4761987107636863</v>
      </c>
      <c r="R179">
        <f t="shared" si="45"/>
        <v>-1.6116493048136071</v>
      </c>
      <c r="S179">
        <f t="shared" si="54"/>
        <v>7.3810527592178799E-7</v>
      </c>
      <c r="T179">
        <f t="shared" si="54"/>
        <v>2.998660211874722E-3</v>
      </c>
      <c r="U179">
        <f t="shared" si="54"/>
        <v>1.243101536097867</v>
      </c>
      <c r="V179">
        <f t="shared" si="54"/>
        <v>0.22850465182388821</v>
      </c>
      <c r="W179">
        <f t="shared" si="54"/>
        <v>0.19955821018944761</v>
      </c>
      <c r="X179">
        <f t="shared" si="48"/>
        <v>1.6741637964283533</v>
      </c>
      <c r="Y179">
        <f t="shared" si="49"/>
        <v>0.51531381460931136</v>
      </c>
      <c r="Z179">
        <f t="shared" si="57"/>
        <v>4.4087996496905227E-7</v>
      </c>
      <c r="AA179">
        <f t="shared" si="57"/>
        <v>1.7911390858361875E-3</v>
      </c>
      <c r="AB179">
        <f t="shared" si="57"/>
        <v>0.74252085653141531</v>
      </c>
      <c r="AC179">
        <f t="shared" si="57"/>
        <v>0.13648882642867924</v>
      </c>
      <c r="AD179">
        <f t="shared" si="57"/>
        <v>0.11919873707410433</v>
      </c>
      <c r="AE179">
        <f t="shared" si="51"/>
        <v>1</v>
      </c>
      <c r="AF179" s="17">
        <f t="shared" si="50"/>
        <v>9.8720078519071119</v>
      </c>
      <c r="AG179">
        <f t="shared" si="52"/>
        <v>27798.227040784339</v>
      </c>
      <c r="AH179">
        <f t="shared" si="56"/>
        <v>3.8333121731962939E-2</v>
      </c>
      <c r="AI179">
        <f t="shared" si="55"/>
        <v>1.6900305366342236E-8</v>
      </c>
      <c r="AJ179">
        <f t="shared" si="55"/>
        <v>6.8659952616235387E-5</v>
      </c>
      <c r="AK179">
        <f t="shared" si="55"/>
        <v>2.8463142381940133E-2</v>
      </c>
      <c r="AL179">
        <f t="shared" si="55"/>
        <v>5.2320427985433219E-3</v>
      </c>
      <c r="AM179">
        <f t="shared" si="55"/>
        <v>4.5692596985578851E-3</v>
      </c>
      <c r="AO179" s="32">
        <f t="shared" si="41"/>
        <v>5.6927715437778111E-5</v>
      </c>
      <c r="AP179">
        <f t="shared" si="41"/>
        <v>0.23127713729319047</v>
      </c>
      <c r="AQ179">
        <f t="shared" si="41"/>
        <v>95.876472931136348</v>
      </c>
      <c r="AR179">
        <f t="shared" si="41"/>
        <v>17.62383798028463</v>
      </c>
      <c r="AS179" s="33">
        <f t="shared" si="40"/>
        <v>15.39129088157469</v>
      </c>
      <c r="AW179">
        <f>(((AO179-labtown_av20!AO179)/labtown_av20!AO179)/10)*100</f>
        <v>7.5787195998137477E-2</v>
      </c>
      <c r="AX179">
        <f>(((AP179-labtown_av20!AP179)/labtown_av20!AP179)/10)*100</f>
        <v>7.5787195998136173E-2</v>
      </c>
      <c r="AY179">
        <f>(((AQ179-labtown_av20!AQ179)/labtown_av20!AQ179)/10)*100</f>
        <v>7.5787195998137172E-2</v>
      </c>
      <c r="AZ179">
        <f>(((AR179-labtown_av20!AR179)/labtown_av20!AR179)/10)*100</f>
        <v>7.5787195998138213E-2</v>
      </c>
      <c r="BA179">
        <f>(((AS179-labtown_av20!AS179)/labtown_av20!AS179)/10)*100</f>
        <v>-0.65225405928009628</v>
      </c>
    </row>
    <row r="180" spans="1:53" x14ac:dyDescent="0.35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13.612248407002699</v>
      </c>
      <c r="K180">
        <v>12.1537932205381</v>
      </c>
      <c r="L180">
        <v>17.825563390122511</v>
      </c>
      <c r="M180">
        <v>13.890049394900601</v>
      </c>
      <c r="N180">
        <f t="shared" si="46"/>
        <v>-17.946069152860918</v>
      </c>
      <c r="O180">
        <f t="shared" si="47"/>
        <v>-7.7230345764304591</v>
      </c>
      <c r="P180">
        <f t="shared" si="43"/>
        <v>-5.9840013582421081E-2</v>
      </c>
      <c r="Q180">
        <f t="shared" si="44"/>
        <v>-1.7153793220538101</v>
      </c>
      <c r="R180">
        <f t="shared" si="45"/>
        <v>-1.7913248286244405</v>
      </c>
      <c r="S180">
        <f t="shared" si="54"/>
        <v>1.6073897517243987E-8</v>
      </c>
      <c r="T180">
        <f t="shared" si="54"/>
        <v>4.425157165895822E-4</v>
      </c>
      <c r="U180">
        <f t="shared" si="54"/>
        <v>0.94191521517136201</v>
      </c>
      <c r="V180">
        <f t="shared" si="54"/>
        <v>0.17989546945038293</v>
      </c>
      <c r="W180">
        <f t="shared" si="54"/>
        <v>0.16673912251225464</v>
      </c>
      <c r="X180">
        <f t="shared" si="48"/>
        <v>1.2889923389244866</v>
      </c>
      <c r="Y180">
        <f t="shared" si="49"/>
        <v>0.25386078051385408</v>
      </c>
      <c r="Z180">
        <f t="shared" si="57"/>
        <v>1.2470126494821354E-8</v>
      </c>
      <c r="AA180">
        <f t="shared" si="57"/>
        <v>3.4330360485990927E-4</v>
      </c>
      <c r="AB180">
        <f t="shared" si="57"/>
        <v>0.73073763646825096</v>
      </c>
      <c r="AC180">
        <f t="shared" si="57"/>
        <v>0.13956286939648119</v>
      </c>
      <c r="AD180">
        <f t="shared" si="57"/>
        <v>0.12935617806028152</v>
      </c>
      <c r="AE180">
        <f t="shared" si="51"/>
        <v>1</v>
      </c>
      <c r="AF180" s="17">
        <f t="shared" si="50"/>
        <v>9.1280125360663948</v>
      </c>
      <c r="AG180">
        <f t="shared" si="52"/>
        <v>11000.709860005043</v>
      </c>
      <c r="AH180">
        <f t="shared" si="56"/>
        <v>3.2670325284551674E-2</v>
      </c>
      <c r="AI180">
        <f t="shared" si="55"/>
        <v>4.0740308892531984E-10</v>
      </c>
      <c r="AJ180">
        <f t="shared" si="55"/>
        <v>1.1215840442132431E-5</v>
      </c>
      <c r="AK180">
        <f t="shared" si="55"/>
        <v>2.3873436281082228E-2</v>
      </c>
      <c r="AL180">
        <f t="shared" si="55"/>
        <v>4.5595643408284422E-3</v>
      </c>
      <c r="AM180">
        <f t="shared" si="55"/>
        <v>4.2261084147957838E-3</v>
      </c>
      <c r="AO180" s="32">
        <f t="shared" si="41"/>
        <v>1.372314086170386E-6</v>
      </c>
      <c r="AP180">
        <f t="shared" si="41"/>
        <v>3.7779919311802856E-2</v>
      </c>
      <c r="AQ180">
        <f t="shared" si="41"/>
        <v>80.416309508703307</v>
      </c>
      <c r="AR180">
        <f t="shared" si="41"/>
        <v>15.358632621624643</v>
      </c>
      <c r="AS180" s="33">
        <f t="shared" si="40"/>
        <v>14.235405339232853</v>
      </c>
      <c r="AW180">
        <f>(((AO180-labtown_av20!AO180)/labtown_av20!AO180)/10)*100</f>
        <v>8.0882000814126914E-2</v>
      </c>
      <c r="AX180">
        <f>(((AP180-labtown_av20!AP180)/labtown_av20!AP180)/10)*100</f>
        <v>8.0882000814126775E-2</v>
      </c>
      <c r="AY180">
        <f>(((AQ180-labtown_av20!AQ180)/labtown_av20!AQ180)/10)*100</f>
        <v>8.0882000814126664E-2</v>
      </c>
      <c r="AZ180">
        <f>(((AR180-labtown_av20!AR180)/labtown_av20!AR180)/10)*100</f>
        <v>8.0882000814128371E-2</v>
      </c>
      <c r="BA180">
        <f>(((AS180-labtown_av20!AS180)/labtown_av20!AS180)/10)*100</f>
        <v>-0.70370930349616967</v>
      </c>
    </row>
    <row r="181" spans="1:53" x14ac:dyDescent="0.35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15.718390091964199</v>
      </c>
      <c r="K181">
        <v>14.0342768678252</v>
      </c>
      <c r="L181">
        <v>20.583606072810333</v>
      </c>
      <c r="M181">
        <v>16.0391735632288</v>
      </c>
      <c r="N181">
        <f t="shared" si="46"/>
        <v>-20.954842988520358</v>
      </c>
      <c r="O181">
        <f t="shared" si="47"/>
        <v>-9.2274214942601791</v>
      </c>
      <c r="P181">
        <f t="shared" si="43"/>
        <v>-0.27797611666772204</v>
      </c>
      <c r="Q181">
        <f t="shared" si="44"/>
        <v>-1.9034276867825202</v>
      </c>
      <c r="R181">
        <f t="shared" si="45"/>
        <v>-2.0582609882241552</v>
      </c>
      <c r="S181">
        <f t="shared" si="54"/>
        <v>7.9328149022655887E-10</v>
      </c>
      <c r="T181">
        <f t="shared" si="54"/>
        <v>9.8306393300857624E-5</v>
      </c>
      <c r="U181">
        <f t="shared" si="54"/>
        <v>0.75731490850194472</v>
      </c>
      <c r="V181">
        <f t="shared" si="54"/>
        <v>0.14905682248399715</v>
      </c>
      <c r="W181">
        <f t="shared" si="54"/>
        <v>0.12767580668183262</v>
      </c>
      <c r="X181">
        <f t="shared" si="48"/>
        <v>1.0341458448543568</v>
      </c>
      <c r="Y181">
        <f t="shared" si="49"/>
        <v>3.3575815321900015E-2</v>
      </c>
      <c r="Z181">
        <f t="shared" si="57"/>
        <v>7.6708860183863148E-10</v>
      </c>
      <c r="AA181">
        <f t="shared" si="57"/>
        <v>9.5060473133460729E-5</v>
      </c>
      <c r="AB181">
        <f t="shared" si="57"/>
        <v>0.73230957922438944</v>
      </c>
      <c r="AC181">
        <f t="shared" si="57"/>
        <v>0.14413520416454362</v>
      </c>
      <c r="AD181">
        <f t="shared" si="57"/>
        <v>0.12346015537084497</v>
      </c>
      <c r="AE181">
        <f t="shared" si="51"/>
        <v>1</v>
      </c>
      <c r="AF181" s="17">
        <f t="shared" si="50"/>
        <v>8.6284315092255301</v>
      </c>
      <c r="AG181">
        <f t="shared" si="52"/>
        <v>5721.204161431413</v>
      </c>
      <c r="AH181">
        <f t="shared" si="56"/>
        <v>2.9284767605909784E-2</v>
      </c>
      <c r="AI181">
        <f t="shared" si="55"/>
        <v>2.2464011437986584E-11</v>
      </c>
      <c r="AJ181">
        <f t="shared" si="55"/>
        <v>2.7838238642212282E-6</v>
      </c>
      <c r="AK181">
        <f t="shared" si="55"/>
        <v>2.1445515843167826E-2</v>
      </c>
      <c r="AL181">
        <f t="shared" si="55"/>
        <v>4.2209659577890201E-3</v>
      </c>
      <c r="AM181">
        <f t="shared" si="55"/>
        <v>3.6155019586247097E-3</v>
      </c>
      <c r="AO181" s="32">
        <f t="shared" si="41"/>
        <v>7.566874225122189E-8</v>
      </c>
      <c r="AP181">
        <f t="shared" si="41"/>
        <v>9.3771520298618922E-3</v>
      </c>
      <c r="AQ181">
        <f t="shared" si="41"/>
        <v>72.237997886570113</v>
      </c>
      <c r="AR181">
        <f t="shared" si="41"/>
        <v>14.21808326588647</v>
      </c>
      <c r="AS181" s="33">
        <f t="shared" si="40"/>
        <v>12.178612291540112</v>
      </c>
      <c r="AW181">
        <f>(((AO181-labtown_av20!AO181)/labtown_av20!AO181)/10)*100</f>
        <v>8.4804124673453954E-2</v>
      </c>
      <c r="AX181">
        <f>(((AP181-labtown_av20!AP181)/labtown_av20!AP181)/10)*100</f>
        <v>8.4804124673455161E-2</v>
      </c>
      <c r="AY181">
        <f>(((AQ181-labtown_av20!AQ181)/labtown_av20!AQ181)/10)*100</f>
        <v>8.4804124673454398E-2</v>
      </c>
      <c r="AZ181">
        <f>(((AR181-labtown_av20!AR181)/labtown_av20!AR181)/10)*100</f>
        <v>8.4804124673455647E-2</v>
      </c>
      <c r="BA181">
        <f>(((AS181-labtown_av20!AS181)/labtown_av20!AS181)/10)*100</f>
        <v>-0.81595349749776969</v>
      </c>
    </row>
    <row r="182" spans="1:53" x14ac:dyDescent="0.35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15.7359244565982</v>
      </c>
      <c r="K182">
        <v>14.0499325505341</v>
      </c>
      <c r="L182">
        <v>20.606567740783312</v>
      </c>
      <c r="M182">
        <v>16.057065772039</v>
      </c>
      <c r="N182">
        <f t="shared" si="46"/>
        <v>-20.979892080854523</v>
      </c>
      <c r="O182">
        <f t="shared" si="47"/>
        <v>-9.2399460404272613</v>
      </c>
      <c r="P182">
        <f t="shared" si="43"/>
        <v>-0.27979217586195604</v>
      </c>
      <c r="Q182">
        <f t="shared" si="44"/>
        <v>-1.9049932550534101</v>
      </c>
      <c r="R182">
        <f t="shared" si="45"/>
        <v>-2.0442462864481379</v>
      </c>
      <c r="S182">
        <f t="shared" si="54"/>
        <v>7.736573188706485E-10</v>
      </c>
      <c r="T182">
        <f t="shared" si="54"/>
        <v>9.7082828629967908E-5</v>
      </c>
      <c r="U182">
        <f t="shared" si="54"/>
        <v>0.75594082788295147</v>
      </c>
      <c r="V182">
        <f t="shared" si="54"/>
        <v>0.14882364642630153</v>
      </c>
      <c r="W182">
        <f t="shared" si="54"/>
        <v>0.12947774233854967</v>
      </c>
      <c r="X182">
        <f t="shared" si="48"/>
        <v>1.03433930025009</v>
      </c>
      <c r="Y182">
        <f t="shared" si="49"/>
        <v>3.3762865634303897E-2</v>
      </c>
      <c r="Z182">
        <f t="shared" si="57"/>
        <v>7.4797246772271738E-10</v>
      </c>
      <c r="AA182">
        <f t="shared" si="57"/>
        <v>9.3859750476941683E-5</v>
      </c>
      <c r="AB182">
        <f t="shared" si="57"/>
        <v>0.73084415114090184</v>
      </c>
      <c r="AC182">
        <f t="shared" si="57"/>
        <v>0.14388281136597814</v>
      </c>
      <c r="AD182">
        <f t="shared" si="57"/>
        <v>0.12517917699467052</v>
      </c>
      <c r="AE182">
        <f t="shared" si="51"/>
        <v>0.99999999999999989</v>
      </c>
      <c r="AF182" s="17">
        <f t="shared" si="50"/>
        <v>9.2305467269012063</v>
      </c>
      <c r="AG182">
        <f t="shared" si="52"/>
        <v>10448.155481282343</v>
      </c>
      <c r="AH182">
        <f t="shared" si="56"/>
        <v>3.2089211811897486E-2</v>
      </c>
      <c r="AI182">
        <f t="shared" si="55"/>
        <v>2.4001846946221933E-11</v>
      </c>
      <c r="AJ182">
        <f t="shared" si="55"/>
        <v>3.0118854136664276E-6</v>
      </c>
      <c r="AK182">
        <f t="shared" si="55"/>
        <v>2.3452212767446818E-2</v>
      </c>
      <c r="AL182">
        <f t="shared" si="55"/>
        <v>4.6170860100141634E-3</v>
      </c>
      <c r="AM182">
        <f t="shared" si="55"/>
        <v>4.0169011250209873E-3</v>
      </c>
      <c r="AO182" s="32">
        <f t="shared" si="41"/>
        <v>8.0848853515796075E-8</v>
      </c>
      <c r="AP182">
        <f t="shared" si="41"/>
        <v>1.0145364361395934E-2</v>
      </c>
      <c r="AQ182">
        <f t="shared" si="41"/>
        <v>78.997442109555976</v>
      </c>
      <c r="AR182">
        <f t="shared" si="41"/>
        <v>15.552391085979506</v>
      </c>
      <c r="AS182" s="33">
        <f t="shared" si="40"/>
        <v>13.530702506849297</v>
      </c>
      <c r="AW182">
        <f>(((AO182-labtown_av20!AO182)/labtown_av20!AO182)/10)*100</f>
        <v>8.8982093525309253E-2</v>
      </c>
      <c r="AX182">
        <f>(((AP182-labtown_av20!AP182)/labtown_av20!AP182)/10)*100</f>
        <v>8.8982093525306866E-2</v>
      </c>
      <c r="AY182">
        <f>(((AQ182-labtown_av20!AQ182)/labtown_av20!AQ182)/10)*100</f>
        <v>8.898209352530774E-2</v>
      </c>
      <c r="AZ182">
        <f>(((AR182-labtown_av20!AR182)/labtown_av20!AR182)/10)*100</f>
        <v>8.8982093525307129E-2</v>
      </c>
      <c r="BA182">
        <f>(((AS182-labtown_av20!AS182)/labtown_av20!AS182)/10)*100</f>
        <v>-0.8131075949371257</v>
      </c>
    </row>
    <row r="183" spans="1:53" x14ac:dyDescent="0.35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18.714246952735898</v>
      </c>
      <c r="K183">
        <v>16.7091490649428</v>
      </c>
      <c r="L183">
        <v>24.506751961916073</v>
      </c>
      <c r="M183">
        <v>19.0961703599346</v>
      </c>
      <c r="N183">
        <f t="shared" si="46"/>
        <v>-25.234638503908439</v>
      </c>
      <c r="O183">
        <f t="shared" si="47"/>
        <v>-11.367319251954219</v>
      </c>
      <c r="P183">
        <f t="shared" si="43"/>
        <v>-0.58826129153336304</v>
      </c>
      <c r="Q183">
        <f t="shared" si="44"/>
        <v>-2.1709149064942803</v>
      </c>
      <c r="R183">
        <f t="shared" si="45"/>
        <v>-2.3979430216284108</v>
      </c>
      <c r="S183">
        <f t="shared" si="54"/>
        <v>1.0983373309880488E-11</v>
      </c>
      <c r="T183">
        <f t="shared" si="54"/>
        <v>1.1567405889644003E-5</v>
      </c>
      <c r="U183">
        <f t="shared" si="54"/>
        <v>0.55529193665897647</v>
      </c>
      <c r="V183">
        <f t="shared" si="54"/>
        <v>0.11407320283946266</v>
      </c>
      <c r="W183">
        <f t="shared" si="54"/>
        <v>9.090475020999246E-2</v>
      </c>
      <c r="X183">
        <f t="shared" si="48"/>
        <v>0.76028145712530459</v>
      </c>
      <c r="Y183">
        <f t="shared" si="49"/>
        <v>-0.27406657593730177</v>
      </c>
      <c r="Z183">
        <f t="shared" si="57"/>
        <v>1.4446456910062823E-11</v>
      </c>
      <c r="AA183">
        <f t="shared" si="57"/>
        <v>1.5214636344520946E-5</v>
      </c>
      <c r="AB183">
        <f t="shared" si="57"/>
        <v>0.7303767985590327</v>
      </c>
      <c r="AC183">
        <f t="shared" si="57"/>
        <v>0.1500407536845422</v>
      </c>
      <c r="AD183">
        <f t="shared" si="57"/>
        <v>0.11956723310563411</v>
      </c>
      <c r="AE183">
        <f t="shared" si="51"/>
        <v>1</v>
      </c>
      <c r="AF183" s="17">
        <f t="shared" si="50"/>
        <v>9.8021073208252112</v>
      </c>
      <c r="AG183">
        <f t="shared" si="52"/>
        <v>14917.058721112355</v>
      </c>
      <c r="AH183">
        <f t="shared" si="56"/>
        <v>2.7321228959021074E-2</v>
      </c>
      <c r="AI183">
        <f t="shared" si="55"/>
        <v>3.9469495688645847E-13</v>
      </c>
      <c r="AJ183">
        <f t="shared" si="55"/>
        <v>4.1568256309690021E-7</v>
      </c>
      <c r="AK183">
        <f t="shared" si="55"/>
        <v>1.9954791739788147E-2</v>
      </c>
      <c r="AL183">
        <f t="shared" si="55"/>
        <v>4.0992977845994618E-3</v>
      </c>
      <c r="AM183">
        <f t="shared" si="55"/>
        <v>3.266723751675674E-3</v>
      </c>
      <c r="AO183" s="32">
        <f t="shared" si="41"/>
        <v>1.3295074676642622E-9</v>
      </c>
      <c r="AP183">
        <f t="shared" si="41"/>
        <v>1.4002030230503575E-3</v>
      </c>
      <c r="AQ183">
        <f t="shared" si="41"/>
        <v>67.21657870426084</v>
      </c>
      <c r="AR183">
        <f t="shared" si="41"/>
        <v>13.808250958657069</v>
      </c>
      <c r="AS183" s="33">
        <f t="shared" si="40"/>
        <v>11.003772779134872</v>
      </c>
      <c r="AW183">
        <f>(((AO183-labtown_av20!AO183)/labtown_av20!AO183)/10)*100</f>
        <v>9.46071686126079E-2</v>
      </c>
      <c r="AX183">
        <f>(((AP183-labtown_av20!AP183)/labtown_av20!AP183)/10)*100</f>
        <v>9.4607168612607873E-2</v>
      </c>
      <c r="AY183">
        <f>(((AQ183-labtown_av20!AQ183)/labtown_av20!AQ183)/10)*100</f>
        <v>9.4607168612608566E-2</v>
      </c>
      <c r="AZ183">
        <f>(((AR183-labtown_av20!AR183)/labtown_av20!AR183)/10)*100</f>
        <v>9.4607168612607609E-2</v>
      </c>
      <c r="BA183">
        <f>(((AS183-labtown_av20!AS183)/labtown_av20!AS183)/10)*100</f>
        <v>-0.96950656006353864</v>
      </c>
    </row>
    <row r="184" spans="1:53" x14ac:dyDescent="0.35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21.354033211751801</v>
      </c>
      <c r="K184">
        <v>19.0661010819213</v>
      </c>
      <c r="L184">
        <v>27.96361492015135</v>
      </c>
      <c r="M184">
        <v>21.789829807910099</v>
      </c>
      <c r="N184">
        <f t="shared" si="46"/>
        <v>-29.005761731074198</v>
      </c>
      <c r="O184">
        <f t="shared" si="47"/>
        <v>-13.252880865537099</v>
      </c>
      <c r="P184">
        <f t="shared" si="43"/>
        <v>-0.86166772550286808</v>
      </c>
      <c r="Q184">
        <f t="shared" si="44"/>
        <v>-2.4066101081921301</v>
      </c>
      <c r="R184">
        <f t="shared" si="45"/>
        <v>-2.6982948817875294</v>
      </c>
      <c r="S184">
        <f t="shared" si="54"/>
        <v>2.5290518707280123E-13</v>
      </c>
      <c r="T184">
        <f t="shared" si="54"/>
        <v>1.7552822890193426E-6</v>
      </c>
      <c r="U184">
        <f t="shared" si="54"/>
        <v>0.42245695226633756</v>
      </c>
      <c r="V184">
        <f t="shared" si="54"/>
        <v>9.0120275337384426E-2</v>
      </c>
      <c r="W184">
        <f t="shared" si="54"/>
        <v>6.7320203836651799E-2</v>
      </c>
      <c r="X184">
        <f t="shared" si="48"/>
        <v>0.57989918672291574</v>
      </c>
      <c r="Y184">
        <f t="shared" si="49"/>
        <v>-0.54490100654439566</v>
      </c>
      <c r="Z184">
        <f t="shared" si="57"/>
        <v>4.3611923048556195E-13</v>
      </c>
      <c r="AA184">
        <f t="shared" si="57"/>
        <v>3.0268748934425426E-6</v>
      </c>
      <c r="AB184">
        <f t="shared" si="57"/>
        <v>0.72850068070227114</v>
      </c>
      <c r="AC184">
        <f t="shared" si="57"/>
        <v>0.15540679725154574</v>
      </c>
      <c r="AD184">
        <f t="shared" si="57"/>
        <v>0.1160894951708535</v>
      </c>
      <c r="AE184">
        <f t="shared" si="51"/>
        <v>1</v>
      </c>
      <c r="AF184" s="18">
        <f t="shared" si="50"/>
        <v>9.9154847935456214</v>
      </c>
      <c r="AG184">
        <f t="shared" si="52"/>
        <v>13822.515353384368</v>
      </c>
      <c r="AH184">
        <f t="shared" si="56"/>
        <v>2.6096636349766573E-2</v>
      </c>
      <c r="AI184">
        <f t="shared" si="55"/>
        <v>1.1381244963121741E-14</v>
      </c>
      <c r="AJ184">
        <f t="shared" si="55"/>
        <v>7.8991253370408474E-8</v>
      </c>
      <c r="AK184">
        <f t="shared" si="55"/>
        <v>1.9011417344844579E-2</v>
      </c>
      <c r="AL184">
        <f t="shared" si="55"/>
        <v>4.0555946741554928E-3</v>
      </c>
      <c r="AM184">
        <f t="shared" si="55"/>
        <v>3.0295453395017464E-3</v>
      </c>
      <c r="AO184" s="34">
        <f t="shared" si="41"/>
        <v>3.8337075013956855E-11</v>
      </c>
      <c r="AP184" s="35">
        <f t="shared" si="41"/>
        <v>2.6607753507813055E-4</v>
      </c>
      <c r="AQ184" s="35">
        <f t="shared" si="41"/>
        <v>64.038875820052141</v>
      </c>
      <c r="AR184" s="35">
        <f t="shared" si="41"/>
        <v>13.661039521871148</v>
      </c>
      <c r="AS184" s="36">
        <f t="shared" si="40"/>
        <v>10.204850815090877</v>
      </c>
      <c r="AT184">
        <f>SUM(AO165:AS184)</f>
        <v>3568.1868247463626</v>
      </c>
      <c r="AU184">
        <f>C184*0.5</f>
        <v>3368.4430076128901</v>
      </c>
      <c r="AW184">
        <f>(((AO184-labtown_av20!AO184)/labtown_av20!AO184)/10)*100</f>
        <v>0.10551486975124498</v>
      </c>
      <c r="AX184">
        <f>(((AP184-labtown_av20!AP184)/labtown_av20!AP184)/10)*100</f>
        <v>0.10551486975124467</v>
      </c>
      <c r="AY184">
        <f>(((AQ184-labtown_av20!AQ184)/labtown_av20!AQ184)/10)*100</f>
        <v>0.10551486975124663</v>
      </c>
      <c r="AZ184">
        <f>(((AR184-labtown_av20!AR184)/labtown_av20!AR184)/10)*100</f>
        <v>0.10551486975124988</v>
      </c>
      <c r="BA184">
        <f>(((AS184-labtown_av20!AS184)/labtown_av20!AS184)/10)*100</f>
        <v>-1.1006880835509507</v>
      </c>
    </row>
    <row r="185" spans="1:53" x14ac:dyDescent="0.35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16.373348968994499</v>
      </c>
      <c r="K185">
        <v>14.6190615794594</v>
      </c>
      <c r="L185">
        <v>21.441290316540492</v>
      </c>
      <c r="M185">
        <v>16.707498947953599</v>
      </c>
      <c r="N185">
        <f t="shared" si="46"/>
        <v>-21.89049852713508</v>
      </c>
      <c r="O185">
        <f t="shared" si="47"/>
        <v>-9.6952492635675398</v>
      </c>
      <c r="P185">
        <f t="shared" si="43"/>
        <v>-0.28581114321728884</v>
      </c>
      <c r="Q185">
        <f t="shared" si="44"/>
        <v>-1.96190615794594</v>
      </c>
      <c r="R185">
        <f t="shared" si="45"/>
        <v>-2.1467967313112726</v>
      </c>
      <c r="S185">
        <f t="shared" si="54"/>
        <v>3.1122701223971583E-10</v>
      </c>
      <c r="T185">
        <f t="shared" si="54"/>
        <v>6.1575329451153769E-5</v>
      </c>
      <c r="U185">
        <f t="shared" si="54"/>
        <v>0.7514045103859468</v>
      </c>
      <c r="V185">
        <f t="shared" si="54"/>
        <v>0.14059017826041353</v>
      </c>
      <c r="W185">
        <f t="shared" si="54"/>
        <v>0.1168578860853587</v>
      </c>
      <c r="X185">
        <f t="shared" si="48"/>
        <v>1.0089141503723973</v>
      </c>
      <c r="Y185">
        <f t="shared" si="49"/>
        <v>8.8746538788858961E-3</v>
      </c>
      <c r="Z185">
        <f t="shared" si="57"/>
        <v>3.0847720009164286E-10</v>
      </c>
      <c r="AA185">
        <f t="shared" si="57"/>
        <v>6.1031287378044883E-5</v>
      </c>
      <c r="AB185">
        <f t="shared" si="57"/>
        <v>0.74476555820789914</v>
      </c>
      <c r="AC185">
        <f t="shared" si="57"/>
        <v>0.13934800915273188</v>
      </c>
      <c r="AD185">
        <f t="shared" si="57"/>
        <v>0.1158254010435136</v>
      </c>
      <c r="AE185">
        <f t="shared" si="51"/>
        <v>0.99999999999999978</v>
      </c>
      <c r="AF185" s="16">
        <f t="shared" si="50"/>
        <v>9.3332106495075688</v>
      </c>
      <c r="AG185">
        <f t="shared" si="52"/>
        <v>11377.840275758075</v>
      </c>
      <c r="AH185">
        <f>AG185/C409</f>
        <v>3.6389654576484826E-2</v>
      </c>
      <c r="AI185">
        <f t="shared" si="55"/>
        <v>1.1225378756056078E-11</v>
      </c>
      <c r="AJ185">
        <f t="shared" si="55"/>
        <v>2.2209074660452315E-6</v>
      </c>
      <c r="AK185">
        <f t="shared" si="55"/>
        <v>2.7101761403648353E-2</v>
      </c>
      <c r="AL185">
        <f t="shared" si="55"/>
        <v>5.0708259189887585E-3</v>
      </c>
      <c r="AM185">
        <f t="shared" si="55"/>
        <v>4.2148463351562851E-3</v>
      </c>
      <c r="AO185" s="29">
        <f t="shared" si="41"/>
        <v>8.7860194257408121E-8</v>
      </c>
      <c r="AP185" s="30">
        <f t="shared" si="41"/>
        <v>1.7382875503349052E-2</v>
      </c>
      <c r="AQ185" s="30">
        <f t="shared" si="41"/>
        <v>212.12344575525648</v>
      </c>
      <c r="AR185" s="30">
        <f t="shared" ref="AR185:AS248" si="58">AL185*$C185*0.5</f>
        <v>39.688972636891457</v>
      </c>
      <c r="AS185" s="31">
        <f t="shared" si="58"/>
        <v>32.989284889133046</v>
      </c>
      <c r="AW185">
        <f>(((AO185-labtown_av20!AO185)/labtown_av20!AO185)/10)*100</f>
        <v>8.9962655870332378E-2</v>
      </c>
      <c r="AX185">
        <f>(((AP185-labtown_av20!AP185)/labtown_av20!AP185)/10)*100</f>
        <v>8.9962655870329547E-2</v>
      </c>
      <c r="AY185">
        <f>(((AQ185-labtown_av20!AQ185)/labtown_av20!AQ185)/10)*100</f>
        <v>8.9962655870330324E-2</v>
      </c>
      <c r="AZ185">
        <f>(((AR185-labtown_av20!AR185)/labtown_av20!AR185)/10)*100</f>
        <v>8.9962655870329228E-2</v>
      </c>
      <c r="BA185">
        <f>(((AS185-labtown_av20!AS185)/labtown_av20!AS185)/10)*100</f>
        <v>-0.84700889375290433</v>
      </c>
    </row>
    <row r="186" spans="1:53" x14ac:dyDescent="0.35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15.303031802204901</v>
      </c>
      <c r="K186">
        <v>13.6634212519687</v>
      </c>
      <c r="L186">
        <v>20.03968450288739</v>
      </c>
      <c r="M186">
        <v>15.6153385736785</v>
      </c>
      <c r="N186">
        <f t="shared" si="46"/>
        <v>-20.36147400314988</v>
      </c>
      <c r="O186">
        <f t="shared" si="47"/>
        <v>-8.9307370015749399</v>
      </c>
      <c r="P186">
        <f t="shared" si="43"/>
        <v>-0.17495686522836695</v>
      </c>
      <c r="Q186">
        <f t="shared" si="44"/>
        <v>-1.8663421251968701</v>
      </c>
      <c r="R186">
        <f t="shared" si="45"/>
        <v>-2.0035117674151697</v>
      </c>
      <c r="S186">
        <f t="shared" si="54"/>
        <v>1.4359000049945444E-9</v>
      </c>
      <c r="T186">
        <f t="shared" si="54"/>
        <v>1.3226051239512165E-4</v>
      </c>
      <c r="U186">
        <f t="shared" si="54"/>
        <v>0.83949323133705567</v>
      </c>
      <c r="V186">
        <f t="shared" si="54"/>
        <v>0.15468845922360452</v>
      </c>
      <c r="W186">
        <f t="shared" si="54"/>
        <v>0.13486085073469861</v>
      </c>
      <c r="X186">
        <f t="shared" si="48"/>
        <v>1.1291748032436539</v>
      </c>
      <c r="Y186">
        <f t="shared" si="49"/>
        <v>0.12148710333638593</v>
      </c>
      <c r="Z186">
        <f t="shared" si="57"/>
        <v>1.2716365976904508E-9</v>
      </c>
      <c r="AA186">
        <f t="shared" si="57"/>
        <v>1.1713023706798247E-4</v>
      </c>
      <c r="AB186">
        <f t="shared" si="57"/>
        <v>0.7434572830756917</v>
      </c>
      <c r="AC186">
        <f t="shared" si="57"/>
        <v>0.13699248227931435</v>
      </c>
      <c r="AD186">
        <f t="shared" si="57"/>
        <v>0.1194331031362894</v>
      </c>
      <c r="AE186">
        <f t="shared" si="51"/>
        <v>1</v>
      </c>
      <c r="AF186" s="17">
        <f t="shared" si="50"/>
        <v>8.8419653060436207</v>
      </c>
      <c r="AG186">
        <f t="shared" si="52"/>
        <v>7532.680837720146</v>
      </c>
      <c r="AH186">
        <f t="shared" ref="AH186:AH204" si="59">AG186/C410</f>
        <v>3.6371483524151864E-2</v>
      </c>
      <c r="AI186">
        <f t="shared" si="55"/>
        <v>4.6251309561606763E-11</v>
      </c>
      <c r="AJ186">
        <f t="shared" si="55"/>
        <v>4.2602004876981263E-6</v>
      </c>
      <c r="AK186">
        <f t="shared" si="55"/>
        <v>2.7040644322298229E-2</v>
      </c>
      <c r="AL186">
        <f t="shared" si="55"/>
        <v>4.9826198121547477E-3</v>
      </c>
      <c r="AM186">
        <f t="shared" si="55"/>
        <v>4.3439591429598797E-3</v>
      </c>
      <c r="AO186" s="32">
        <f t="shared" ref="AO186:AS249" si="60">AI186*$C186*0.5</f>
        <v>3.6200551723477073E-7</v>
      </c>
      <c r="AP186">
        <f t="shared" si="60"/>
        <v>3.3344268425929656E-2</v>
      </c>
      <c r="AQ186">
        <f t="shared" si="60"/>
        <v>211.64508696161928</v>
      </c>
      <c r="AR186">
        <f t="shared" si="58"/>
        <v>38.998590080583959</v>
      </c>
      <c r="AS186" s="33">
        <f t="shared" si="58"/>
        <v>33.999841113672304</v>
      </c>
      <c r="AW186">
        <f>(((AO186-labtown_av20!AO186)/labtown_av20!AO186)/10)*100</f>
        <v>8.7571222373765301E-2</v>
      </c>
      <c r="AX186">
        <f>(((AP186-labtown_av20!AP186)/labtown_av20!AP186)/10)*100</f>
        <v>8.757122237376741E-2</v>
      </c>
      <c r="AY186">
        <f>(((AQ186-labtown_av20!AQ186)/labtown_av20!AQ186)/10)*100</f>
        <v>8.757122237376623E-2</v>
      </c>
      <c r="AZ186">
        <f>(((AR186-labtown_av20!AR186)/labtown_av20!AR186)/10)*100</f>
        <v>8.757122237376383E-2</v>
      </c>
      <c r="BA186">
        <f>(((AS186-labtown_av20!AS186)/labtown_av20!AS186)/10)*100</f>
        <v>-0.79069285375771015</v>
      </c>
    </row>
    <row r="187" spans="1:53" x14ac:dyDescent="0.35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13.212145482955499</v>
      </c>
      <c r="K187">
        <v>11.7965584669246</v>
      </c>
      <c r="L187">
        <v>17.301619084822821</v>
      </c>
      <c r="M187">
        <v>13.481781105056699</v>
      </c>
      <c r="N187">
        <f t="shared" si="46"/>
        <v>-17.374493547079439</v>
      </c>
      <c r="O187">
        <f t="shared" si="47"/>
        <v>-7.4372467735397194</v>
      </c>
      <c r="P187">
        <f t="shared" si="43"/>
        <v>4.1599217836749136E-2</v>
      </c>
      <c r="Q187">
        <f t="shared" si="44"/>
        <v>-1.67965584669246</v>
      </c>
      <c r="R187">
        <f t="shared" si="45"/>
        <v>-1.7563969742674592</v>
      </c>
      <c r="S187">
        <f t="shared" si="54"/>
        <v>2.8467762020754452E-8</v>
      </c>
      <c r="T187">
        <f t="shared" si="54"/>
        <v>5.8890435462185609E-4</v>
      </c>
      <c r="U187">
        <f t="shared" si="54"/>
        <v>1.0424765889925014</v>
      </c>
      <c r="V187">
        <f t="shared" si="54"/>
        <v>0.18643812829817613</v>
      </c>
      <c r="W187">
        <f t="shared" si="54"/>
        <v>0.17266586396248973</v>
      </c>
      <c r="X187">
        <f t="shared" si="48"/>
        <v>1.4021695140755512</v>
      </c>
      <c r="Y187">
        <f t="shared" si="49"/>
        <v>0.33802069005926655</v>
      </c>
      <c r="Z187">
        <f t="shared" si="57"/>
        <v>2.0302653662758612E-8</v>
      </c>
      <c r="AA187">
        <f t="shared" si="57"/>
        <v>4.1999512092524708E-4</v>
      </c>
      <c r="AB187">
        <f t="shared" si="57"/>
        <v>0.74347400833329702</v>
      </c>
      <c r="AC187">
        <f t="shared" si="57"/>
        <v>0.13296404352443406</v>
      </c>
      <c r="AD187">
        <f t="shared" si="57"/>
        <v>0.12314193271868996</v>
      </c>
      <c r="AE187">
        <f t="shared" si="51"/>
        <v>1</v>
      </c>
      <c r="AF187" s="17">
        <f t="shared" si="50"/>
        <v>9.3885152670662713</v>
      </c>
      <c r="AG187">
        <f t="shared" si="52"/>
        <v>15140.518146847313</v>
      </c>
      <c r="AH187">
        <f t="shared" si="59"/>
        <v>3.8697274382857243E-2</v>
      </c>
      <c r="AI187">
        <f t="shared" si="55"/>
        <v>7.8565735948789164E-10</v>
      </c>
      <c r="AJ187">
        <f t="shared" si="55"/>
        <v>1.6252666433905595E-5</v>
      </c>
      <c r="AK187">
        <f t="shared" si="55"/>
        <v>2.8770417696996287E-2</v>
      </c>
      <c r="AL187">
        <f t="shared" si="55"/>
        <v>5.1453460753191974E-3</v>
      </c>
      <c r="AM187">
        <f t="shared" si="55"/>
        <v>4.7652571584504916E-3</v>
      </c>
      <c r="AO187" s="32">
        <f t="shared" si="60"/>
        <v>6.1492809930469346E-6</v>
      </c>
      <c r="AP187">
        <f t="shared" si="60"/>
        <v>0.12720839635931375</v>
      </c>
      <c r="AQ187">
        <f t="shared" si="60"/>
        <v>225.18389291418205</v>
      </c>
      <c r="AR187">
        <f t="shared" si="58"/>
        <v>40.272236289153746</v>
      </c>
      <c r="AS187" s="33">
        <f t="shared" si="58"/>
        <v>37.297308957356059</v>
      </c>
      <c r="AW187">
        <f>(((AO187-labtown_av20!AO187)/labtown_av20!AO187)/10)*100</f>
        <v>8.0788790492698367E-2</v>
      </c>
      <c r="AX187">
        <f>(((AP187-labtown_av20!AP187)/labtown_av20!AP187)/10)*100</f>
        <v>8.0788790492694468E-2</v>
      </c>
      <c r="AY187">
        <f>(((AQ187-labtown_av20!AQ187)/labtown_av20!AQ187)/10)*100</f>
        <v>8.0788790492696619E-2</v>
      </c>
      <c r="AZ187">
        <f>(((AR187-labtown_av20!AR187)/labtown_av20!AR187)/10)*100</f>
        <v>8.0788790492698159E-2</v>
      </c>
      <c r="BA187">
        <f>(((AS187-labtown_av20!AS187)/labtown_av20!AS187)/10)*100</f>
        <v>-0.68162935893593424</v>
      </c>
    </row>
    <row r="188" spans="1:53" x14ac:dyDescent="0.35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11.9990324096433</v>
      </c>
      <c r="K188">
        <v>10.7134217943244</v>
      </c>
      <c r="L188">
        <v>16.5</v>
      </c>
      <c r="M188">
        <v>12.243910622085</v>
      </c>
      <c r="N188">
        <f t="shared" si="46"/>
        <v>-15.641474870918998</v>
      </c>
      <c r="O188">
        <f t="shared" si="47"/>
        <v>-6.570737435459499</v>
      </c>
      <c r="P188">
        <f t="shared" si="43"/>
        <v>0.16724307185837095</v>
      </c>
      <c r="Q188">
        <f t="shared" si="44"/>
        <v>-1.57134217943244</v>
      </c>
      <c r="R188">
        <f t="shared" si="45"/>
        <v>-1.6484759926797512</v>
      </c>
      <c r="S188">
        <f t="shared" si="54"/>
        <v>1.6106225480102512E-7</v>
      </c>
      <c r="T188">
        <f t="shared" si="54"/>
        <v>1.400764058080722E-3</v>
      </c>
      <c r="U188">
        <f t="shared" si="54"/>
        <v>1.1820415514279388</v>
      </c>
      <c r="V188">
        <f t="shared" si="54"/>
        <v>0.20776613569947547</v>
      </c>
      <c r="W188">
        <f t="shared" si="54"/>
        <v>0.19234281722808372</v>
      </c>
      <c r="X188">
        <f t="shared" si="48"/>
        <v>1.5835514294758335</v>
      </c>
      <c r="Y188">
        <f t="shared" si="49"/>
        <v>0.45967006482458345</v>
      </c>
      <c r="Z188">
        <f t="shared" si="57"/>
        <v>1.0170951937717479E-7</v>
      </c>
      <c r="AA188">
        <f t="shared" si="57"/>
        <v>8.8457124410817813E-4</v>
      </c>
      <c r="AB188">
        <f t="shared" si="57"/>
        <v>0.74644973912795665</v>
      </c>
      <c r="AC188">
        <f t="shared" si="57"/>
        <v>0.13120264478448135</v>
      </c>
      <c r="AD188">
        <f t="shared" si="57"/>
        <v>0.12146294313393441</v>
      </c>
      <c r="AE188">
        <f t="shared" si="51"/>
        <v>1</v>
      </c>
      <c r="AF188" s="17">
        <f t="shared" si="50"/>
        <v>8.8928132015222179</v>
      </c>
      <c r="AG188">
        <f t="shared" si="52"/>
        <v>10042.508844092081</v>
      </c>
      <c r="AH188">
        <f t="shared" si="59"/>
        <v>3.9604931877016913E-2</v>
      </c>
      <c r="AI188">
        <f t="shared" si="55"/>
        <v>4.0281985861771396E-9</v>
      </c>
      <c r="AJ188">
        <f t="shared" si="55"/>
        <v>3.5033383863272496E-5</v>
      </c>
      <c r="AK188">
        <f t="shared" si="55"/>
        <v>2.9563091067779771E-2</v>
      </c>
      <c r="AL188">
        <f t="shared" si="55"/>
        <v>5.1962718087738323E-3</v>
      </c>
      <c r="AM188">
        <f t="shared" si="55"/>
        <v>4.8105315884014515E-3</v>
      </c>
      <c r="AO188" s="32">
        <f t="shared" si="60"/>
        <v>3.1528407012369338E-5</v>
      </c>
      <c r="AP188">
        <f t="shared" si="60"/>
        <v>0.27420365749893916</v>
      </c>
      <c r="AQ188">
        <f t="shared" si="60"/>
        <v>231.38808769933692</v>
      </c>
      <c r="AR188">
        <f t="shared" si="58"/>
        <v>40.670828170217121</v>
      </c>
      <c r="AS188" s="33">
        <f t="shared" si="58"/>
        <v>37.651668511436917</v>
      </c>
      <c r="AW188">
        <f>(((AO188-labtown_av20!AO188)/labtown_av20!AO188)/10)*100</f>
        <v>7.7052136720409323E-2</v>
      </c>
      <c r="AX188">
        <f>(((AP188-labtown_av20!AP188)/labtown_av20!AP188)/10)*100</f>
        <v>7.7052136720406172E-2</v>
      </c>
      <c r="AY188">
        <f>(((AQ188-labtown_av20!AQ188)/labtown_av20!AQ188)/10)*100</f>
        <v>7.7052136720405756E-2</v>
      </c>
      <c r="AZ188">
        <f>(((AR188-labtown_av20!AR188)/labtown_av20!AR188)/10)*100</f>
        <v>7.7052136720404701E-2</v>
      </c>
      <c r="BA188">
        <f>(((AS188-labtown_av20!AS188)/labtown_av20!AS188)/10)*100</f>
        <v>-0.65108051876441608</v>
      </c>
    </row>
    <row r="189" spans="1:53" x14ac:dyDescent="0.35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9.0190291212960307</v>
      </c>
      <c r="K189">
        <v>8.0527045725857498</v>
      </c>
      <c r="L189">
        <v>16.5</v>
      </c>
      <c r="M189">
        <v>9.2030909400980097</v>
      </c>
      <c r="N189">
        <f t="shared" si="46"/>
        <v>-11.384327316137158</v>
      </c>
      <c r="O189">
        <f t="shared" si="47"/>
        <v>-4.442163658068579</v>
      </c>
      <c r="P189">
        <f t="shared" si="43"/>
        <v>0.47588626958005348</v>
      </c>
      <c r="Q189">
        <f t="shared" si="44"/>
        <v>-1.3052704572585752</v>
      </c>
      <c r="R189">
        <f t="shared" si="45"/>
        <v>-1.5226303261487499</v>
      </c>
      <c r="S189">
        <f t="shared" si="54"/>
        <v>1.1372330339090087E-5</v>
      </c>
      <c r="T189">
        <f t="shared" si="54"/>
        <v>1.1770443733143194E-2</v>
      </c>
      <c r="U189">
        <f t="shared" si="54"/>
        <v>1.6094399632664034</v>
      </c>
      <c r="V189">
        <f t="shared" si="54"/>
        <v>0.27109920438202267</v>
      </c>
      <c r="W189">
        <f t="shared" si="54"/>
        <v>0.21813735928573871</v>
      </c>
      <c r="X189">
        <f t="shared" si="48"/>
        <v>2.1104583429976471</v>
      </c>
      <c r="Y189">
        <f t="shared" si="49"/>
        <v>0.74690514806772235</v>
      </c>
      <c r="Z189">
        <f t="shared" si="57"/>
        <v>5.3885594931653983E-6</v>
      </c>
      <c r="AA189">
        <f t="shared" si="57"/>
        <v>5.5771978500294504E-3</v>
      </c>
      <c r="AB189">
        <f t="shared" si="57"/>
        <v>0.76260209949483837</v>
      </c>
      <c r="AC189">
        <f t="shared" si="57"/>
        <v>0.12845513169284334</v>
      </c>
      <c r="AD189">
        <f t="shared" si="57"/>
        <v>0.10336018240279567</v>
      </c>
      <c r="AE189">
        <f t="shared" si="51"/>
        <v>1</v>
      </c>
      <c r="AF189" s="17">
        <f t="shared" si="50"/>
        <v>9.595459734844523</v>
      </c>
      <c r="AG189">
        <f t="shared" si="52"/>
        <v>24792.422435090491</v>
      </c>
      <c r="AH189">
        <f t="shared" si="59"/>
        <v>4.7893248588046632E-2</v>
      </c>
      <c r="AI189">
        <f t="shared" si="55"/>
        <v>2.5807561933764897E-7</v>
      </c>
      <c r="AJ189">
        <f t="shared" si="55"/>
        <v>2.671101230561797E-4</v>
      </c>
      <c r="AK189">
        <f t="shared" si="55"/>
        <v>3.6523491924872566E-2</v>
      </c>
      <c r="AL189">
        <f t="shared" si="55"/>
        <v>6.1521335545756135E-3</v>
      </c>
      <c r="AM189">
        <f t="shared" si="55"/>
        <v>4.9502549099229359E-3</v>
      </c>
      <c r="AO189" s="32">
        <f t="shared" si="60"/>
        <v>2.0199384395714792E-3</v>
      </c>
      <c r="AP189">
        <f t="shared" si="60"/>
        <v>2.0906508198821347</v>
      </c>
      <c r="AQ189">
        <f t="shared" si="60"/>
        <v>285.86662109258003</v>
      </c>
      <c r="AR189">
        <f t="shared" si="58"/>
        <v>48.152286078625018</v>
      </c>
      <c r="AS189" s="33">
        <f t="shared" si="58"/>
        <v>38.74527242787893</v>
      </c>
      <c r="AW189">
        <f>(((AO189-labtown_av20!AO189)/labtown_av20!AO189)/10)*100</f>
        <v>7.3552695488245015E-2</v>
      </c>
      <c r="AX189">
        <f>(((AP189-labtown_av20!AP189)/labtown_av20!AP189)/10)*100</f>
        <v>7.3552695488249567E-2</v>
      </c>
      <c r="AY189">
        <f>(((AQ189-labtown_av20!AQ189)/labtown_av20!AQ189)/10)*100</f>
        <v>7.3552695488248651E-2</v>
      </c>
      <c r="AZ189">
        <f>(((AR189-labtown_av20!AR189)/labtown_av20!AR189)/10)*100</f>
        <v>7.3552695488249178E-2</v>
      </c>
      <c r="BA189">
        <f>(((AS189-labtown_av20!AS189)/labtown_av20!AS189)/10)*100</f>
        <v>-0.65432710257334514</v>
      </c>
    </row>
    <row r="190" spans="1:53" x14ac:dyDescent="0.35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8.1913848236516795</v>
      </c>
      <c r="K190">
        <v>7.3137364496890198</v>
      </c>
      <c r="L190">
        <v>16.5</v>
      </c>
      <c r="M190">
        <v>8.3585559425017397</v>
      </c>
      <c r="N190">
        <f t="shared" si="46"/>
        <v>-10.201978319502409</v>
      </c>
      <c r="O190">
        <f t="shared" si="47"/>
        <v>-3.8509891597512045</v>
      </c>
      <c r="P190">
        <f t="shared" si="43"/>
        <v>0.56160657183607487</v>
      </c>
      <c r="Q190">
        <f t="shared" si="44"/>
        <v>-1.2313736449689019</v>
      </c>
      <c r="R190">
        <f t="shared" si="45"/>
        <v>-1.477708746235616</v>
      </c>
      <c r="S190">
        <f t="shared" si="54"/>
        <v>3.7096856607451962E-5</v>
      </c>
      <c r="T190">
        <f t="shared" si="54"/>
        <v>2.125869778658529E-2</v>
      </c>
      <c r="U190">
        <f t="shared" si="54"/>
        <v>1.7534873419464843</v>
      </c>
      <c r="V190">
        <f t="shared" si="54"/>
        <v>0.2918913470893626</v>
      </c>
      <c r="W190">
        <f t="shared" si="54"/>
        <v>0.22815986208201949</v>
      </c>
      <c r="X190">
        <f t="shared" si="48"/>
        <v>2.2948343457610587</v>
      </c>
      <c r="Y190">
        <f t="shared" si="49"/>
        <v>0.83066066041110043</v>
      </c>
      <c r="Z190">
        <f t="shared" si="57"/>
        <v>1.6165374496845944E-5</v>
      </c>
      <c r="AA190">
        <f t="shared" si="57"/>
        <v>9.2637178042300292E-3</v>
      </c>
      <c r="AB190">
        <f t="shared" si="57"/>
        <v>0.7641019253461443</v>
      </c>
      <c r="AC190">
        <f t="shared" si="57"/>
        <v>0.127194953147069</v>
      </c>
      <c r="AD190">
        <f t="shared" si="57"/>
        <v>9.9423238328060048E-2</v>
      </c>
      <c r="AE190">
        <f t="shared" si="51"/>
        <v>1.0000000000000002</v>
      </c>
      <c r="AF190" s="17">
        <f t="shared" si="50"/>
        <v>9.2076776615028511</v>
      </c>
      <c r="AG190">
        <f t="shared" si="52"/>
        <v>17838.960273293276</v>
      </c>
      <c r="AH190">
        <f t="shared" si="59"/>
        <v>4.7393102402740958E-2</v>
      </c>
      <c r="AI190">
        <f t="shared" si="55"/>
        <v>7.6612724890767692E-7</v>
      </c>
      <c r="AJ190">
        <f t="shared" si="55"/>
        <v>4.3903632652596839E-4</v>
      </c>
      <c r="AK190">
        <f t="shared" si="55"/>
        <v>3.6213160794061346E-2</v>
      </c>
      <c r="AL190">
        <f t="shared" si="55"/>
        <v>6.0281634396108794E-3</v>
      </c>
      <c r="AM190">
        <f t="shared" si="55"/>
        <v>4.7119757152938695E-3</v>
      </c>
      <c r="AO190" s="32">
        <f t="shared" si="60"/>
        <v>5.9964202881446086E-3</v>
      </c>
      <c r="AP190">
        <f t="shared" si="60"/>
        <v>3.4363042684702214</v>
      </c>
      <c r="AQ190">
        <f t="shared" si="60"/>
        <v>283.43768269952267</v>
      </c>
      <c r="AR190">
        <f t="shared" si="58"/>
        <v>47.181981323692938</v>
      </c>
      <c r="AS190" s="33">
        <f t="shared" si="58"/>
        <v>36.880279113839173</v>
      </c>
      <c r="AW190">
        <f>(((AO190-labtown_av20!AO190)/labtown_av20!AO190)/10)*100</f>
        <v>7.0620486892998824E-2</v>
      </c>
      <c r="AX190">
        <f>(((AP190-labtown_av20!AP190)/labtown_av20!AP190)/10)*100</f>
        <v>7.0620486892998574E-2</v>
      </c>
      <c r="AY190">
        <f>(((AQ190-labtown_av20!AQ190)/labtown_av20!AQ190)/10)*100</f>
        <v>7.0620486892997353E-2</v>
      </c>
      <c r="AZ190">
        <f>(((AR190-labtown_av20!AR190)/labtown_av20!AR190)/10)*100</f>
        <v>7.0620486892997353E-2</v>
      </c>
      <c r="BA190">
        <f>(((AS190-labtown_av20!AS190)/labtown_av20!AS190)/10)*100</f>
        <v>-0.65704743999814408</v>
      </c>
    </row>
    <row r="191" spans="1:53" x14ac:dyDescent="0.35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6.3559211857038997</v>
      </c>
      <c r="K191">
        <v>5.6749296300927803</v>
      </c>
      <c r="L191">
        <v>16.5</v>
      </c>
      <c r="M191">
        <v>6.4856338629631702</v>
      </c>
      <c r="N191">
        <f t="shared" si="46"/>
        <v>-7.5798874081484513</v>
      </c>
      <c r="O191">
        <f t="shared" si="47"/>
        <v>-2.5399437040742256</v>
      </c>
      <c r="P191">
        <f t="shared" si="43"/>
        <v>0.75170816290923825</v>
      </c>
      <c r="Q191">
        <f t="shared" si="44"/>
        <v>-1.0674929630092782</v>
      </c>
      <c r="R191">
        <f t="shared" si="45"/>
        <v>-1.3873384857727127</v>
      </c>
      <c r="S191">
        <f t="shared" si="54"/>
        <v>5.1061871128414466E-4</v>
      </c>
      <c r="T191">
        <f t="shared" si="54"/>
        <v>7.8870839772638923E-2</v>
      </c>
      <c r="U191">
        <f t="shared" si="54"/>
        <v>2.1206192877922709</v>
      </c>
      <c r="V191">
        <f t="shared" si="54"/>
        <v>0.3438695313058675</v>
      </c>
      <c r="W191">
        <f t="shared" si="54"/>
        <v>0.249739105063914</v>
      </c>
      <c r="X191">
        <f t="shared" si="48"/>
        <v>2.7936093826459754</v>
      </c>
      <c r="Y191">
        <f t="shared" si="49"/>
        <v>1.0273344452793469</v>
      </c>
      <c r="Z191">
        <f t="shared" si="57"/>
        <v>1.8278099810808577E-4</v>
      </c>
      <c r="AA191">
        <f t="shared" si="57"/>
        <v>2.8232594099442843E-2</v>
      </c>
      <c r="AB191">
        <f t="shared" si="57"/>
        <v>0.75909656552761151</v>
      </c>
      <c r="AC191">
        <f t="shared" si="57"/>
        <v>0.12309148639104672</v>
      </c>
      <c r="AD191">
        <f t="shared" si="57"/>
        <v>8.9396572983790903E-2</v>
      </c>
      <c r="AE191">
        <f t="shared" si="51"/>
        <v>1</v>
      </c>
      <c r="AF191" s="17">
        <f t="shared" si="50"/>
        <v>9.0136626232282975</v>
      </c>
      <c r="AG191">
        <f t="shared" si="52"/>
        <v>16861.643986930194</v>
      </c>
      <c r="AH191">
        <f t="shared" si="59"/>
        <v>5.4265234940174253E-2</v>
      </c>
      <c r="AI191">
        <f t="shared" si="55"/>
        <v>9.9186538049348204E-6</v>
      </c>
      <c r="AJ191">
        <f t="shared" si="55"/>
        <v>1.5320483517768432E-3</v>
      </c>
      <c r="AK191">
        <f t="shared" si="55"/>
        <v>4.1192553470635218E-2</v>
      </c>
      <c r="AL191">
        <f t="shared" si="55"/>
        <v>6.6795884281454125E-3</v>
      </c>
      <c r="AM191">
        <f t="shared" si="55"/>
        <v>4.8511260358118482E-3</v>
      </c>
      <c r="AO191" s="32">
        <f t="shared" si="60"/>
        <v>7.7632556460814711E-2</v>
      </c>
      <c r="AP191">
        <f t="shared" si="60"/>
        <v>11.991227086768504</v>
      </c>
      <c r="AQ191">
        <f t="shared" si="60"/>
        <v>322.41101423291707</v>
      </c>
      <c r="AR191">
        <f t="shared" si="58"/>
        <v>52.280635656928339</v>
      </c>
      <c r="AS191" s="33">
        <f t="shared" si="58"/>
        <v>37.969398194573479</v>
      </c>
      <c r="AW191">
        <f>(((AO191-labtown_av20!AO191)/labtown_av20!AO191)/10)*100</f>
        <v>6.9159913837940901E-2</v>
      </c>
      <c r="AX191">
        <f>(((AP191-labtown_av20!AP191)/labtown_av20!AP191)/10)*100</f>
        <v>6.9159913837938777E-2</v>
      </c>
      <c r="AY191">
        <f>(((AQ191-labtown_av20!AQ191)/labtown_av20!AQ191)/10)*100</f>
        <v>6.915991383793621E-2</v>
      </c>
      <c r="AZ191">
        <f>(((AR191-labtown_av20!AR191)/labtown_av20!AR191)/10)*100</f>
        <v>6.9159913837938181E-2</v>
      </c>
      <c r="BA191">
        <f>(((AS191-labtown_av20!AS191)/labtown_av20!AS191)/10)*100</f>
        <v>-0.65840247713628064</v>
      </c>
    </row>
    <row r="192" spans="1:53" x14ac:dyDescent="0.35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4.06394024136286</v>
      </c>
      <c r="K192">
        <v>3.62851807264542</v>
      </c>
      <c r="L192">
        <v>16.5</v>
      </c>
      <c r="M192">
        <v>4.1468777973090596</v>
      </c>
      <c r="N192">
        <f t="shared" si="46"/>
        <v>-4.305628916232684</v>
      </c>
      <c r="O192">
        <f t="shared" si="47"/>
        <v>-0.90281445811634198</v>
      </c>
      <c r="P192">
        <f t="shared" si="43"/>
        <v>0.98909190357313181</v>
      </c>
      <c r="Q192">
        <f t="shared" si="44"/>
        <v>-0.86285180726454203</v>
      </c>
      <c r="R192">
        <f t="shared" si="45"/>
        <v>-1.2296097828950914</v>
      </c>
      <c r="S192">
        <f t="shared" si="54"/>
        <v>1.3492397285210378E-2</v>
      </c>
      <c r="T192">
        <f t="shared" si="54"/>
        <v>0.40542699520688968</v>
      </c>
      <c r="U192">
        <f t="shared" si="54"/>
        <v>2.6887916812538584</v>
      </c>
      <c r="V192">
        <f t="shared" si="54"/>
        <v>0.42195702473001584</v>
      </c>
      <c r="W192">
        <f t="shared" si="54"/>
        <v>0.29240665750080924</v>
      </c>
      <c r="X192">
        <f t="shared" si="48"/>
        <v>3.8220747559767831</v>
      </c>
      <c r="Y192">
        <f t="shared" si="49"/>
        <v>1.3407934050137125</v>
      </c>
      <c r="Z192">
        <f t="shared" si="57"/>
        <v>3.5301238585434764E-3</v>
      </c>
      <c r="AA192">
        <f t="shared" si="57"/>
        <v>0.10607510870186454</v>
      </c>
      <c r="AB192">
        <f t="shared" si="57"/>
        <v>0.7034900814143551</v>
      </c>
      <c r="AC192">
        <f t="shared" si="57"/>
        <v>0.11039999258784225</v>
      </c>
      <c r="AD192">
        <f t="shared" si="57"/>
        <v>7.6504693437394772E-2</v>
      </c>
      <c r="AE192">
        <f t="shared" si="51"/>
        <v>1.0000000000000002</v>
      </c>
      <c r="AF192" s="17">
        <f t="shared" si="50"/>
        <v>9.1967088629451759</v>
      </c>
      <c r="AG192">
        <f t="shared" si="52"/>
        <v>25216.762891289523</v>
      </c>
      <c r="AH192">
        <f t="shared" si="59"/>
        <v>6.7744694747955914E-2</v>
      </c>
      <c r="AI192">
        <f t="shared" si="55"/>
        <v>2.3914716321950409E-4</v>
      </c>
      <c r="AJ192">
        <f t="shared" si="55"/>
        <v>7.1860258593640551E-3</v>
      </c>
      <c r="AK192">
        <f t="shared" si="55"/>
        <v>4.7657720823630137E-2</v>
      </c>
      <c r="AL192">
        <f t="shared" si="55"/>
        <v>7.4790137980399688E-3</v>
      </c>
      <c r="AM192">
        <f t="shared" si="55"/>
        <v>5.1827871037022546E-3</v>
      </c>
      <c r="AO192" s="32">
        <f t="shared" si="60"/>
        <v>1.8717868388394492</v>
      </c>
      <c r="AP192">
        <f t="shared" si="60"/>
        <v>56.244483296553625</v>
      </c>
      <c r="AQ192">
        <f t="shared" si="60"/>
        <v>373.01339228045822</v>
      </c>
      <c r="AR192">
        <f t="shared" si="58"/>
        <v>58.537677830702911</v>
      </c>
      <c r="AS192" s="33">
        <f t="shared" si="58"/>
        <v>40.565284399014431</v>
      </c>
      <c r="AW192">
        <f>(((AO192-labtown_av20!AO192)/labtown_av20!AO192)/10)*100</f>
        <v>6.6902594966309362E-2</v>
      </c>
      <c r="AX192">
        <f>(((AP192-labtown_av20!AP192)/labtown_av20!AP192)/10)*100</f>
        <v>6.6902594966310708E-2</v>
      </c>
      <c r="AY192">
        <f>(((AQ192-labtown_av20!AQ192)/labtown_av20!AQ192)/10)*100</f>
        <v>6.6902594966310583E-2</v>
      </c>
      <c r="AZ192">
        <f>(((AR192-labtown_av20!AR192)/labtown_av20!AR192)/10)*100</f>
        <v>6.6902594966310805E-2</v>
      </c>
      <c r="BA192">
        <f>(((AS192-labtown_av20!AS192)/labtown_av20!AS192)/10)*100</f>
        <v>-0.66049669001600264</v>
      </c>
    </row>
    <row r="193" spans="1:53" x14ac:dyDescent="0.35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2.31533481266132</v>
      </c>
      <c r="K193">
        <v>2.0672632255904699</v>
      </c>
      <c r="L193">
        <v>16.5</v>
      </c>
      <c r="M193">
        <v>2.3625865435319602</v>
      </c>
      <c r="N193">
        <f t="shared" si="46"/>
        <v>-1.8076211609447514</v>
      </c>
      <c r="O193">
        <f t="shared" si="47"/>
        <v>0.34618941952762428</v>
      </c>
      <c r="P193">
        <f t="shared" si="43"/>
        <v>1.1701974658315057</v>
      </c>
      <c r="Q193">
        <f t="shared" si="44"/>
        <v>-0.70672632255904699</v>
      </c>
      <c r="R193">
        <f t="shared" si="45"/>
        <v>-1.1614644197725326</v>
      </c>
      <c r="S193">
        <f t="shared" si="54"/>
        <v>0.16404390707144717</v>
      </c>
      <c r="T193">
        <f t="shared" si="54"/>
        <v>1.4136703672313808</v>
      </c>
      <c r="U193">
        <f t="shared" si="54"/>
        <v>3.2226289348052917</v>
      </c>
      <c r="V193">
        <f t="shared" si="54"/>
        <v>0.49325631932290021</v>
      </c>
      <c r="W193">
        <f t="shared" si="54"/>
        <v>0.31302744149640044</v>
      </c>
      <c r="X193">
        <f t="shared" si="48"/>
        <v>5.6066269699274205</v>
      </c>
      <c r="Y193">
        <f t="shared" si="49"/>
        <v>1.7239492855770884</v>
      </c>
      <c r="Z193">
        <f t="shared" si="57"/>
        <v>2.9258930182325074E-2</v>
      </c>
      <c r="AA193">
        <f t="shared" si="57"/>
        <v>0.25214275442506945</v>
      </c>
      <c r="AB193">
        <f t="shared" si="57"/>
        <v>0.57478925423265848</v>
      </c>
      <c r="AC193">
        <f t="shared" si="57"/>
        <v>8.7977374269521902E-2</v>
      </c>
      <c r="AD193">
        <f t="shared" si="57"/>
        <v>5.5831686890425079E-2</v>
      </c>
      <c r="AE193">
        <f t="shared" si="51"/>
        <v>1</v>
      </c>
      <c r="AF193" s="17">
        <f t="shared" si="50"/>
        <v>8.82715987268476</v>
      </c>
      <c r="AG193">
        <f t="shared" si="52"/>
        <v>22786.519101313315</v>
      </c>
      <c r="AH193">
        <f t="shared" si="59"/>
        <v>8.5712501536975017E-2</v>
      </c>
      <c r="AI193">
        <f t="shared" si="55"/>
        <v>2.5078560982227825E-3</v>
      </c>
      <c r="AJ193">
        <f t="shared" si="55"/>
        <v>2.1611786226195879E-2</v>
      </c>
      <c r="AK193">
        <f t="shared" si="55"/>
        <v>4.9266624836853463E-2</v>
      </c>
      <c r="AL193">
        <f t="shared" si="55"/>
        <v>7.5407608272954219E-3</v>
      </c>
      <c r="AM193">
        <f t="shared" si="55"/>
        <v>4.7854735484074672E-3</v>
      </c>
      <c r="AO193" s="32">
        <f t="shared" si="60"/>
        <v>19.628800840292868</v>
      </c>
      <c r="AP193">
        <f t="shared" si="60"/>
        <v>169.15382343413029</v>
      </c>
      <c r="AQ193">
        <f t="shared" si="60"/>
        <v>385.60616284216974</v>
      </c>
      <c r="AR193">
        <f t="shared" si="58"/>
        <v>59.020967179160323</v>
      </c>
      <c r="AS193" s="33">
        <f t="shared" si="58"/>
        <v>37.455541119263749</v>
      </c>
      <c r="AW193">
        <f>(((AO193-labtown_av20!AO193)/labtown_av20!AO193)/10)*100</f>
        <v>6.0810235547119632E-2</v>
      </c>
      <c r="AX193">
        <f>(((AP193-labtown_av20!AP193)/labtown_av20!AP193)/10)*100</f>
        <v>6.0810235547115982E-2</v>
      </c>
      <c r="AY193">
        <f>(((AQ193-labtown_av20!AQ193)/labtown_av20!AQ193)/10)*100</f>
        <v>6.0810235547116849E-2</v>
      </c>
      <c r="AZ193">
        <f>(((AR193-labtown_av20!AR193)/labtown_av20!AR193)/10)*100</f>
        <v>6.081023554711687E-2</v>
      </c>
      <c r="BA193">
        <f>(((AS193-labtown_av20!AS193)/labtown_av20!AS193)/10)*100</f>
        <v>-0.6661488367835301</v>
      </c>
    </row>
    <row r="194" spans="1:53" x14ac:dyDescent="0.35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0.53453988346017001</v>
      </c>
      <c r="K194">
        <v>0.47726775308943598</v>
      </c>
      <c r="L194">
        <v>16.5</v>
      </c>
      <c r="M194">
        <v>0.54544886067364295</v>
      </c>
      <c r="N194">
        <f t="shared" si="46"/>
        <v>0.73637159505690131</v>
      </c>
      <c r="O194">
        <f t="shared" si="47"/>
        <v>1.6181857975284506</v>
      </c>
      <c r="P194">
        <f t="shared" si="43"/>
        <v>1.3546369406416254</v>
      </c>
      <c r="Q194">
        <f t="shared" si="44"/>
        <v>-0.54772677530894365</v>
      </c>
      <c r="R194">
        <f t="shared" si="45"/>
        <v>-1.0865863664656217</v>
      </c>
      <c r="S194">
        <f t="shared" si="54"/>
        <v>2.0883443918748714</v>
      </c>
      <c r="T194">
        <f t="shared" si="54"/>
        <v>5.0439312982915006</v>
      </c>
      <c r="U194">
        <f t="shared" si="54"/>
        <v>3.8753537177587711</v>
      </c>
      <c r="V194">
        <f t="shared" si="54"/>
        <v>0.57826283877379747</v>
      </c>
      <c r="W194">
        <f t="shared" si="54"/>
        <v>0.33736617478297382</v>
      </c>
      <c r="X194">
        <f t="shared" si="48"/>
        <v>11.923258421481915</v>
      </c>
      <c r="Y194">
        <f t="shared" si="49"/>
        <v>2.47849098178872</v>
      </c>
      <c r="Z194">
        <f t="shared" si="57"/>
        <v>0.1751487989317031</v>
      </c>
      <c r="AA194">
        <f t="shared" si="57"/>
        <v>0.42303295961479309</v>
      </c>
      <c r="AB194">
        <f t="shared" si="57"/>
        <v>0.32502471897921947</v>
      </c>
      <c r="AC194">
        <f t="shared" si="57"/>
        <v>4.8498725627883058E-2</v>
      </c>
      <c r="AD194">
        <f t="shared" si="57"/>
        <v>2.8294796846401266E-2</v>
      </c>
      <c r="AE194">
        <f t="shared" si="51"/>
        <v>0.99999999999999989</v>
      </c>
      <c r="AF194" s="17">
        <f t="shared" si="50"/>
        <v>9.4782276004781938</v>
      </c>
      <c r="AG194">
        <f t="shared" si="52"/>
        <v>74100.035304665842</v>
      </c>
      <c r="AH194">
        <f t="shared" si="59"/>
        <v>0.14670940881445632</v>
      </c>
      <c r="AI194">
        <f t="shared" si="55"/>
        <v>2.5695976745832242E-2</v>
      </c>
      <c r="AJ194">
        <f t="shared" si="55"/>
        <v>6.2062915414116071E-2</v>
      </c>
      <c r="AK194">
        <f t="shared" si="55"/>
        <v>4.7684184371526092E-2</v>
      </c>
      <c r="AL194">
        <f t="shared" si="55"/>
        <v>7.1152193651212456E-3</v>
      </c>
      <c r="AM194">
        <f t="shared" si="55"/>
        <v>4.1511129178606731E-3</v>
      </c>
      <c r="AO194" s="32">
        <f t="shared" si="60"/>
        <v>201.12047509351621</v>
      </c>
      <c r="AP194">
        <f t="shared" si="60"/>
        <v>485.76176563516981</v>
      </c>
      <c r="AQ194">
        <f t="shared" si="60"/>
        <v>373.22052047714595</v>
      </c>
      <c r="AR194">
        <f t="shared" si="58"/>
        <v>55.690286197814032</v>
      </c>
      <c r="AS194" s="33">
        <f t="shared" si="58"/>
        <v>32.490448231059489</v>
      </c>
      <c r="AW194">
        <f>(((AO194-labtown_av20!AO194)/labtown_av20!AO194)/10)*100</f>
        <v>5.4631519715976087E-2</v>
      </c>
      <c r="AX194">
        <f>(((AP194-labtown_av20!AP194)/labtown_av20!AP194)/10)*100</f>
        <v>5.4631519715975685E-2</v>
      </c>
      <c r="AY194">
        <f>(((AQ194-labtown_av20!AQ194)/labtown_av20!AQ194)/10)*100</f>
        <v>5.4631519715977898E-2</v>
      </c>
      <c r="AZ194">
        <f>(((AR194-labtown_av20!AR194)/labtown_av20!AR194)/10)*100</f>
        <v>5.4631519715974762E-2</v>
      </c>
      <c r="BA194">
        <f>(((AS194-labtown_av20!AS194)/labtown_av20!AS194)/10)*100</f>
        <v>-0.67188110014974733</v>
      </c>
    </row>
    <row r="195" spans="1:53" x14ac:dyDescent="0.35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1.9924348551092801</v>
      </c>
      <c r="K195">
        <v>1.77895969206186</v>
      </c>
      <c r="L195">
        <v>16.5</v>
      </c>
      <c r="M195">
        <v>2.0330967909278401</v>
      </c>
      <c r="N195">
        <f t="shared" si="46"/>
        <v>-1.346335507298976</v>
      </c>
      <c r="O195">
        <f t="shared" si="47"/>
        <v>0.576832246350512</v>
      </c>
      <c r="P195">
        <f t="shared" si="43"/>
        <v>1.2036406757208244</v>
      </c>
      <c r="Q195">
        <f t="shared" si="44"/>
        <v>-0.677895969206186</v>
      </c>
      <c r="R195">
        <f t="shared" si="45"/>
        <v>-1.1304681223678654</v>
      </c>
      <c r="S195">
        <f t="shared" si="54"/>
        <v>0.26019198742172944</v>
      </c>
      <c r="T195">
        <f t="shared" si="54"/>
        <v>1.7803896526852354</v>
      </c>
      <c r="U195">
        <f t="shared" si="54"/>
        <v>3.3322264218116264</v>
      </c>
      <c r="V195">
        <f t="shared" si="54"/>
        <v>0.50768405228801272</v>
      </c>
      <c r="W195">
        <f t="shared" si="54"/>
        <v>0.32288207271835484</v>
      </c>
      <c r="X195">
        <f t="shared" si="48"/>
        <v>6.2033741869249583</v>
      </c>
      <c r="Y195">
        <f t="shared" si="49"/>
        <v>1.8250933677126107</v>
      </c>
      <c r="Z195">
        <f t="shared" si="57"/>
        <v>4.1943622870621616E-2</v>
      </c>
      <c r="AA195">
        <f t="shared" si="57"/>
        <v>0.28700342733440409</v>
      </c>
      <c r="AB195">
        <f t="shared" si="57"/>
        <v>0.53716353735924272</v>
      </c>
      <c r="AC195">
        <f t="shared" si="57"/>
        <v>8.1839985303171603E-2</v>
      </c>
      <c r="AD195">
        <f t="shared" si="57"/>
        <v>5.2049427132560097E-2</v>
      </c>
      <c r="AE195">
        <f t="shared" si="51"/>
        <v>1</v>
      </c>
      <c r="AF195" s="17">
        <f t="shared" si="50"/>
        <v>9.2739023690630891</v>
      </c>
      <c r="AG195">
        <f t="shared" si="52"/>
        <v>38233.513489704834</v>
      </c>
      <c r="AH195">
        <f t="shared" si="59"/>
        <v>9.4022558366432182E-2</v>
      </c>
      <c r="AI195">
        <f t="shared" si="55"/>
        <v>3.943646729452641E-3</v>
      </c>
      <c r="AJ195">
        <f t="shared" si="55"/>
        <v>2.6984796497915086E-2</v>
      </c>
      <c r="AK195">
        <f t="shared" si="55"/>
        <v>5.0505490043678575E-2</v>
      </c>
      <c r="AL195">
        <f t="shared" si="55"/>
        <v>7.6948047948754037E-3</v>
      </c>
      <c r="AM195">
        <f t="shared" si="55"/>
        <v>4.8938203005104907E-3</v>
      </c>
      <c r="AO195" s="32">
        <f t="shared" si="60"/>
        <v>30.866625996505512</v>
      </c>
      <c r="AP195">
        <f t="shared" si="60"/>
        <v>211.20797024548983</v>
      </c>
      <c r="AQ195">
        <f t="shared" si="60"/>
        <v>395.3026675299671</v>
      </c>
      <c r="AR195">
        <f t="shared" si="58"/>
        <v>60.22665771396364</v>
      </c>
      <c r="AS195" s="33">
        <f t="shared" si="58"/>
        <v>38.303562989509793</v>
      </c>
      <c r="AW195">
        <f>(((AO195-labtown_av20!AO195)/labtown_av20!AO195)/10)*100</f>
        <v>6.1324627839272783E-2</v>
      </c>
      <c r="AX195">
        <f>(((AP195-labtown_av20!AP195)/labtown_av20!AP195)/10)*100</f>
        <v>6.1324627839269348E-2</v>
      </c>
      <c r="AY195">
        <f>(((AQ195-labtown_av20!AQ195)/labtown_av20!AQ195)/10)*100</f>
        <v>6.1324627839273539E-2</v>
      </c>
      <c r="AZ195">
        <f>(((AR195-labtown_av20!AR195)/labtown_av20!AR195)/10)*100</f>
        <v>6.1324627839268585E-2</v>
      </c>
      <c r="BA195">
        <f>(((AS195-labtown_av20!AS195)/labtown_av20!AS195)/10)*100</f>
        <v>-0.6656716126850678</v>
      </c>
    </row>
    <row r="196" spans="1:53" x14ac:dyDescent="0.35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4.4053033000460404</v>
      </c>
      <c r="K196">
        <v>3.93330651789825</v>
      </c>
      <c r="L196">
        <v>16.5</v>
      </c>
      <c r="M196">
        <v>4.4952074490265703</v>
      </c>
      <c r="N196">
        <f t="shared" si="46"/>
        <v>-4.7932904286371878</v>
      </c>
      <c r="O196">
        <f t="shared" si="47"/>
        <v>-1.1466452143185939</v>
      </c>
      <c r="P196">
        <f t="shared" si="43"/>
        <v>0.95373644392380297</v>
      </c>
      <c r="Q196">
        <f t="shared" si="44"/>
        <v>-0.89333065178982496</v>
      </c>
      <c r="R196">
        <f t="shared" si="45"/>
        <v>-1.2768037811681445</v>
      </c>
      <c r="S196">
        <f t="shared" si="54"/>
        <v>8.2851507839514036E-3</v>
      </c>
      <c r="T196">
        <f t="shared" si="54"/>
        <v>0.31770080168140219</v>
      </c>
      <c r="U196">
        <f t="shared" si="54"/>
        <v>2.595389090525861</v>
      </c>
      <c r="V196">
        <f t="shared" si="54"/>
        <v>0.40929027665943146</v>
      </c>
      <c r="W196">
        <f t="shared" si="54"/>
        <v>0.27892739021193613</v>
      </c>
      <c r="X196">
        <f t="shared" si="48"/>
        <v>3.6095927098625817</v>
      </c>
      <c r="Y196">
        <f t="shared" si="49"/>
        <v>1.2835949432270766</v>
      </c>
      <c r="Z196">
        <f t="shared" si="57"/>
        <v>2.2953145825327262E-3</v>
      </c>
      <c r="AA196">
        <f t="shared" si="57"/>
        <v>8.8015692411318389E-2</v>
      </c>
      <c r="AB196">
        <f t="shared" si="57"/>
        <v>0.71902546883874563</v>
      </c>
      <c r="AC196">
        <f t="shared" si="57"/>
        <v>0.1133896008658033</v>
      </c>
      <c r="AD196">
        <f t="shared" si="57"/>
        <v>7.7273923301600142E-2</v>
      </c>
      <c r="AE196">
        <f t="shared" si="51"/>
        <v>1.0000000000000002</v>
      </c>
      <c r="AF196" s="17">
        <f t="shared" si="50"/>
        <v>10.015328914256084</v>
      </c>
      <c r="AG196">
        <f t="shared" si="52"/>
        <v>54931.672543900793</v>
      </c>
      <c r="AH196">
        <f t="shared" si="59"/>
        <v>6.5493562225876795E-2</v>
      </c>
      <c r="AI196">
        <f t="shared" si="55"/>
        <v>1.5032832843906951E-4</v>
      </c>
      <c r="AJ196">
        <f t="shared" si="55"/>
        <v>5.7644612277943132E-3</v>
      </c>
      <c r="AK196">
        <f t="shared" si="55"/>
        <v>4.7091539285380624E-2</v>
      </c>
      <c r="AL196">
        <f t="shared" si="55"/>
        <v>7.4262888800718215E-3</v>
      </c>
      <c r="AM196">
        <f t="shared" si="55"/>
        <v>5.0609445041909793E-3</v>
      </c>
      <c r="AO196" s="32">
        <f t="shared" si="60"/>
        <v>1.1766085070334453</v>
      </c>
      <c r="AP196">
        <f t="shared" si="60"/>
        <v>45.11800396846899</v>
      </c>
      <c r="AQ196">
        <f t="shared" si="60"/>
        <v>368.58193201380811</v>
      </c>
      <c r="AR196">
        <f t="shared" si="58"/>
        <v>58.125003867930111</v>
      </c>
      <c r="AS196" s="33">
        <f t="shared" si="58"/>
        <v>39.61163154733557</v>
      </c>
      <c r="AW196">
        <f>(((AO196-labtown_av20!AO196)/labtown_av20!AO196)/10)*100</f>
        <v>6.7624543907495421E-2</v>
      </c>
      <c r="AX196">
        <f>(((AP196-labtown_av20!AP196)/labtown_av20!AP196)/10)*100</f>
        <v>6.7624543907498544E-2</v>
      </c>
      <c r="AY196">
        <f>(((AQ196-labtown_av20!AQ196)/labtown_av20!AQ196)/10)*100</f>
        <v>6.7624543907498377E-2</v>
      </c>
      <c r="AZ196">
        <f>(((AR196-labtown_av20!AR196)/labtown_av20!AR196)/10)*100</f>
        <v>6.7624543907498003E-2</v>
      </c>
      <c r="BA196">
        <f>(((AS196-labtown_av20!AS196)/labtown_av20!AS196)/10)*100</f>
        <v>-0.65982690658835319</v>
      </c>
    </row>
    <row r="197" spans="1:53" x14ac:dyDescent="0.35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5.8663571882109897</v>
      </c>
      <c r="K197">
        <v>5.2378189180455301</v>
      </c>
      <c r="L197">
        <v>16.5</v>
      </c>
      <c r="M197">
        <v>5.9860787634805899</v>
      </c>
      <c r="N197">
        <f t="shared" si="46"/>
        <v>-6.8805102688728361</v>
      </c>
      <c r="O197">
        <f t="shared" si="47"/>
        <v>-2.1902551344364181</v>
      </c>
      <c r="P197">
        <f t="shared" ref="P197:P260" si="61">$P$2+$J$2*J197+$K$2*K197+$F$2*G197</f>
        <v>0.80241300550671868</v>
      </c>
      <c r="Q197">
        <f t="shared" ref="Q197:Q260" si="62">$Q$2+$K$3*K197</f>
        <v>-1.0237818918045529</v>
      </c>
      <c r="R197">
        <f t="shared" ref="R197:R260" si="63">$R$2+$L$2*L197+$M$2*M197+$I$2*I197</f>
        <v>-1.3476762044579274</v>
      </c>
      <c r="S197">
        <f t="shared" si="54"/>
        <v>1.0276195491000762E-3</v>
      </c>
      <c r="T197">
        <f t="shared" si="54"/>
        <v>0.11188819844296584</v>
      </c>
      <c r="U197">
        <f t="shared" si="54"/>
        <v>2.2309176554353329</v>
      </c>
      <c r="V197">
        <f t="shared" si="54"/>
        <v>0.35923378461794403</v>
      </c>
      <c r="W197">
        <f t="shared" si="54"/>
        <v>0.25984338250244088</v>
      </c>
      <c r="X197">
        <f t="shared" si="48"/>
        <v>2.9629106405477836</v>
      </c>
      <c r="Y197">
        <f t="shared" si="49"/>
        <v>1.0861721096985109</v>
      </c>
      <c r="Z197">
        <f t="shared" si="57"/>
        <v>3.4682772238790488E-4</v>
      </c>
      <c r="AA197">
        <f t="shared" si="57"/>
        <v>3.7762933823167859E-2</v>
      </c>
      <c r="AB197">
        <f t="shared" si="57"/>
        <v>0.75294800487904023</v>
      </c>
      <c r="AC197">
        <f t="shared" si="57"/>
        <v>0.12124354332587256</v>
      </c>
      <c r="AD197">
        <f t="shared" si="57"/>
        <v>8.7698690249531447E-2</v>
      </c>
      <c r="AE197">
        <f t="shared" si="51"/>
        <v>1</v>
      </c>
      <c r="AF197" s="17">
        <f t="shared" si="50"/>
        <v>8.6129679999005333</v>
      </c>
      <c r="AG197">
        <f t="shared" si="52"/>
        <v>11769.756086169315</v>
      </c>
      <c r="AH197">
        <f t="shared" si="59"/>
        <v>5.6113073949179498E-2</v>
      </c>
      <c r="AI197">
        <f t="shared" si="55"/>
        <v>1.9461569633978003E-5</v>
      </c>
      <c r="AJ197">
        <f t="shared" si="55"/>
        <v>2.1189942981573897E-3</v>
      </c>
      <c r="AK197">
        <f t="shared" si="55"/>
        <v>4.2250227077664751E-2</v>
      </c>
      <c r="AL197">
        <f t="shared" si="55"/>
        <v>6.8033479125052358E-3</v>
      </c>
      <c r="AM197">
        <f t="shared" si="55"/>
        <v>4.921043091218145E-3</v>
      </c>
      <c r="AO197" s="32">
        <f t="shared" si="60"/>
        <v>0.15232424007723525</v>
      </c>
      <c r="AP197">
        <f t="shared" si="60"/>
        <v>16.585208812309084</v>
      </c>
      <c r="AQ197">
        <f t="shared" si="60"/>
        <v>330.68934591276479</v>
      </c>
      <c r="AR197">
        <f t="shared" si="58"/>
        <v>53.249291821976179</v>
      </c>
      <c r="AS197" s="33">
        <f t="shared" si="58"/>
        <v>38.516633722514051</v>
      </c>
      <c r="AW197">
        <f>(((AO197-labtown_av20!AO197)/labtown_av20!AO197)/10)*100</f>
        <v>6.873035375844895E-2</v>
      </c>
      <c r="AX197">
        <f>(((AP197-labtown_av20!AP197)/labtown_av20!AP197)/10)*100</f>
        <v>6.8730353758449686E-2</v>
      </c>
      <c r="AY197">
        <f>(((AQ197-labtown_av20!AQ197)/labtown_av20!AQ197)/10)*100</f>
        <v>6.8730353758448798E-2</v>
      </c>
      <c r="AZ197">
        <f>(((AR197-labtown_av20!AR197)/labtown_av20!AR197)/10)*100</f>
        <v>6.8730353758451601E-2</v>
      </c>
      <c r="BA197">
        <f>(((AS197-labtown_av20!AS197)/labtown_av20!AS197)/10)*100</f>
        <v>-0.65880099870201292</v>
      </c>
    </row>
    <row r="198" spans="1:53" x14ac:dyDescent="0.35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8.1290486555458301</v>
      </c>
      <c r="K198">
        <v>7.2580791567373497</v>
      </c>
      <c r="L198">
        <v>16.5</v>
      </c>
      <c r="M198">
        <v>8.2949476076998199</v>
      </c>
      <c r="N198">
        <f t="shared" ref="N198:N261" si="64">$N$2+$G$2*60*H198/$N$3</f>
        <v>-10.112926650779771</v>
      </c>
      <c r="O198">
        <f t="shared" ref="O198:O261" si="65">$O$2+$H$2*60*H198/$O$3</f>
        <v>-3.8064633253898856</v>
      </c>
      <c r="P198">
        <f t="shared" si="61"/>
        <v>0.56806281781846746</v>
      </c>
      <c r="Q198">
        <f t="shared" si="62"/>
        <v>-1.2258079156737351</v>
      </c>
      <c r="R198">
        <f t="shared" si="63"/>
        <v>-1.4836922978298035</v>
      </c>
      <c r="S198">
        <f t="shared" si="54"/>
        <v>4.0551951581527068E-5</v>
      </c>
      <c r="T198">
        <f t="shared" si="54"/>
        <v>2.2226648538110579E-2</v>
      </c>
      <c r="U198">
        <f t="shared" si="54"/>
        <v>1.7648449117337128</v>
      </c>
      <c r="V198">
        <f t="shared" si="54"/>
        <v>0.29352046471924675</v>
      </c>
      <c r="W198">
        <f t="shared" si="54"/>
        <v>0.22679873203249787</v>
      </c>
      <c r="X198">
        <f t="shared" ref="X198:X261" si="66">SUM(S198:W198)</f>
        <v>2.3074313089751493</v>
      </c>
      <c r="Y198">
        <f t="shared" ref="Y198:Y261" si="67">LN(X198)</f>
        <v>0.83613491836029219</v>
      </c>
      <c r="Z198">
        <f t="shared" si="57"/>
        <v>1.7574500018177489E-5</v>
      </c>
      <c r="AA198">
        <f t="shared" si="57"/>
        <v>9.6326371457543386E-3</v>
      </c>
      <c r="AB198">
        <f t="shared" si="57"/>
        <v>0.76485263282553473</v>
      </c>
      <c r="AC198">
        <f t="shared" si="57"/>
        <v>0.12720658837277132</v>
      </c>
      <c r="AD198">
        <f t="shared" si="57"/>
        <v>9.8290567155921549E-2</v>
      </c>
      <c r="AE198">
        <f t="shared" si="51"/>
        <v>1</v>
      </c>
      <c r="AF198" s="17">
        <f t="shared" ref="AF198:AF261" si="68">$E$2*LN(F198+0.15*E198)</f>
        <v>9.8699979981782864</v>
      </c>
      <c r="AG198">
        <f t="shared" si="52"/>
        <v>34727.683422768197</v>
      </c>
      <c r="AH198">
        <f t="shared" si="59"/>
        <v>4.8937103724662478E-2</v>
      </c>
      <c r="AI198">
        <f t="shared" si="55"/>
        <v>8.6004513029863443E-7</v>
      </c>
      <c r="AJ198">
        <f t="shared" si="55"/>
        <v>4.7139336314381679E-4</v>
      </c>
      <c r="AK198">
        <f t="shared" si="55"/>
        <v>3.7429672626664377E-2</v>
      </c>
      <c r="AL198">
        <f t="shared" si="55"/>
        <v>6.2251220096587543E-3</v>
      </c>
      <c r="AM198">
        <f t="shared" si="55"/>
        <v>4.8100556800652356E-3</v>
      </c>
      <c r="AO198" s="32">
        <f t="shared" si="60"/>
        <v>6.7315084738151353E-3</v>
      </c>
      <c r="AP198">
        <f t="shared" si="60"/>
        <v>3.6895603576070344</v>
      </c>
      <c r="AQ198">
        <f t="shared" si="60"/>
        <v>292.95922921048339</v>
      </c>
      <c r="AR198">
        <f t="shared" si="58"/>
        <v>48.723561220561159</v>
      </c>
      <c r="AS198" s="33">
        <f t="shared" si="58"/>
        <v>37.647943612725051</v>
      </c>
      <c r="AW198">
        <f>(((AO198-labtown_av20!AO198)/labtown_av20!AO198)/10)*100</f>
        <v>7.2551941035916598E-2</v>
      </c>
      <c r="AX198">
        <f>(((AP198-labtown_av20!AP198)/labtown_av20!AP198)/10)*100</f>
        <v>7.2551941035919221E-2</v>
      </c>
      <c r="AY198">
        <f>(((AQ198-labtown_av20!AQ198)/labtown_av20!AQ198)/10)*100</f>
        <v>7.2551941035917639E-2</v>
      </c>
      <c r="AZ198">
        <f>(((AR198-labtown_av20!AR198)/labtown_av20!AR198)/10)*100</f>
        <v>7.2551941035917819E-2</v>
      </c>
      <c r="BA198">
        <f>(((AS198-labtown_av20!AS198)/labtown_av20!AS198)/10)*100</f>
        <v>-0.6552555459979047</v>
      </c>
    </row>
    <row r="199" spans="1:53" x14ac:dyDescent="0.35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9.8274447100457998</v>
      </c>
      <c r="K199">
        <v>8.7745042053980207</v>
      </c>
      <c r="L199">
        <v>16.5</v>
      </c>
      <c r="M199">
        <v>10.0280048061692</v>
      </c>
      <c r="N199">
        <f t="shared" si="64"/>
        <v>-12.53920672863684</v>
      </c>
      <c r="O199">
        <f t="shared" si="65"/>
        <v>-5.0196033643184199</v>
      </c>
      <c r="P199">
        <f t="shared" si="61"/>
        <v>0.39215751217382877</v>
      </c>
      <c r="Q199">
        <f t="shared" si="62"/>
        <v>-1.3774504205398022</v>
      </c>
      <c r="R199">
        <f t="shared" si="63"/>
        <v>-1.5560905649212091</v>
      </c>
      <c r="S199">
        <f t="shared" si="54"/>
        <v>3.5833704691208019E-6</v>
      </c>
      <c r="T199">
        <f t="shared" si="54"/>
        <v>6.607146819847985E-3</v>
      </c>
      <c r="U199">
        <f t="shared" si="54"/>
        <v>1.4801708379679965</v>
      </c>
      <c r="V199">
        <f t="shared" si="54"/>
        <v>0.2522207909416222</v>
      </c>
      <c r="W199">
        <f t="shared" si="54"/>
        <v>0.21095919245001921</v>
      </c>
      <c r="X199">
        <f t="shared" si="66"/>
        <v>1.9499615515499549</v>
      </c>
      <c r="Y199">
        <f t="shared" si="67"/>
        <v>0.66780965522740054</v>
      </c>
      <c r="Z199">
        <f t="shared" si="57"/>
        <v>1.8376621150670938E-6</v>
      </c>
      <c r="AA199">
        <f t="shared" si="57"/>
        <v>3.3883472289985409E-3</v>
      </c>
      <c r="AB199">
        <f t="shared" si="57"/>
        <v>0.75907693502544271</v>
      </c>
      <c r="AC199">
        <f t="shared" si="57"/>
        <v>0.12934654570042209</v>
      </c>
      <c r="AD199">
        <f t="shared" si="57"/>
        <v>0.10818633438302169</v>
      </c>
      <c r="AE199">
        <f t="shared" ref="AE199:AE262" si="69">SUM(Z199:AD199)</f>
        <v>1</v>
      </c>
      <c r="AF199" s="17">
        <f t="shared" si="68"/>
        <v>9.8720078519071119</v>
      </c>
      <c r="AG199">
        <f t="shared" si="52"/>
        <v>30929.775600174395</v>
      </c>
      <c r="AH199">
        <f t="shared" si="59"/>
        <v>4.2651455845880773E-2</v>
      </c>
      <c r="AI199">
        <f t="shared" si="55"/>
        <v>7.8378964560432022E-8</v>
      </c>
      <c r="AJ199">
        <f t="shared" si="55"/>
        <v>1.4451794222814375E-4</v>
      </c>
      <c r="AK199">
        <f t="shared" si="55"/>
        <v>3.237573637786418E-2</v>
      </c>
      <c r="AL199">
        <f t="shared" si="55"/>
        <v>5.516818482758752E-3</v>
      </c>
      <c r="AM199">
        <f t="shared" si="55"/>
        <v>4.6143046640651428E-3</v>
      </c>
      <c r="AO199" s="32">
        <f t="shared" si="60"/>
        <v>6.1346625371182814E-4</v>
      </c>
      <c r="AP199">
        <f t="shared" si="60"/>
        <v>1.1311310516801383</v>
      </c>
      <c r="AQ199">
        <f t="shared" si="60"/>
        <v>253.40245075037279</v>
      </c>
      <c r="AR199">
        <f t="shared" si="58"/>
        <v>43.179722850468963</v>
      </c>
      <c r="AS199" s="33">
        <f t="shared" si="58"/>
        <v>36.11581515046052</v>
      </c>
      <c r="AW199">
        <f>(((AO199-labtown_av20!AO199)/labtown_av20!AO199)/10)*100</f>
        <v>7.3217703382316243E-2</v>
      </c>
      <c r="AX199">
        <f>(((AP199-labtown_av20!AP199)/labtown_av20!AP199)/10)*100</f>
        <v>7.3217703382318311E-2</v>
      </c>
      <c r="AY199">
        <f>(((AQ199-labtown_av20!AQ199)/labtown_av20!AQ199)/10)*100</f>
        <v>7.3217703382316743E-2</v>
      </c>
      <c r="AZ199">
        <f>(((AR199-labtown_av20!AR199)/labtown_av20!AR199)/10)*100</f>
        <v>7.3217703382317548E-2</v>
      </c>
      <c r="BA199">
        <f>(((AS199-labtown_av20!AS199)/labtown_av20!AS199)/10)*100</f>
        <v>-0.65463788931759037</v>
      </c>
    </row>
    <row r="200" spans="1:53" x14ac:dyDescent="0.35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11.1530102663343</v>
      </c>
      <c r="K200">
        <v>9.9580448806556205</v>
      </c>
      <c r="L200">
        <v>16.5</v>
      </c>
      <c r="M200">
        <v>11.380622720749299</v>
      </c>
      <c r="N200">
        <f t="shared" si="64"/>
        <v>-14.432871809048999</v>
      </c>
      <c r="O200">
        <f t="shared" si="65"/>
        <v>-5.9664359045244995</v>
      </c>
      <c r="P200">
        <f t="shared" si="61"/>
        <v>0.25486679384394784</v>
      </c>
      <c r="Q200">
        <f t="shared" si="62"/>
        <v>-1.4958044880655621</v>
      </c>
      <c r="R200">
        <f t="shared" si="63"/>
        <v>-1.6129717231617591</v>
      </c>
      <c r="S200">
        <f t="shared" si="54"/>
        <v>5.3936581239671216E-7</v>
      </c>
      <c r="T200">
        <f t="shared" si="54"/>
        <v>2.5633612215473786E-3</v>
      </c>
      <c r="U200">
        <f t="shared" si="54"/>
        <v>1.2902897348892304</v>
      </c>
      <c r="V200">
        <f t="shared" si="54"/>
        <v>0.22406827195182077</v>
      </c>
      <c r="W200">
        <f t="shared" si="54"/>
        <v>0.19929448516660658</v>
      </c>
      <c r="X200">
        <f t="shared" si="66"/>
        <v>1.7162163925950173</v>
      </c>
      <c r="Y200">
        <f t="shared" si="67"/>
        <v>0.54012209602631611</v>
      </c>
      <c r="Z200">
        <f t="shared" si="57"/>
        <v>3.14276110357599E-7</v>
      </c>
      <c r="AA200">
        <f t="shared" si="57"/>
        <v>1.4936118968491088E-3</v>
      </c>
      <c r="AB200">
        <f t="shared" si="57"/>
        <v>0.75182228794484274</v>
      </c>
      <c r="AC200">
        <f t="shared" si="57"/>
        <v>0.13055945212888728</v>
      </c>
      <c r="AD200">
        <f t="shared" si="57"/>
        <v>0.11612433375331063</v>
      </c>
      <c r="AE200">
        <f t="shared" si="69"/>
        <v>1.0000000000000002</v>
      </c>
      <c r="AF200" s="17">
        <f t="shared" si="68"/>
        <v>9.1280125360663948</v>
      </c>
      <c r="AG200">
        <f t="shared" si="52"/>
        <v>13441.443388451939</v>
      </c>
      <c r="AH200">
        <f t="shared" si="59"/>
        <v>3.9918908268926016E-2</v>
      </c>
      <c r="AI200">
        <f t="shared" si="55"/>
        <v>1.2545559220479864E-8</v>
      </c>
      <c r="AJ200">
        <f t="shared" si="55"/>
        <v>5.9623356299696163E-5</v>
      </c>
      <c r="AK200">
        <f t="shared" si="55"/>
        <v>3.0011924947004259E-2</v>
      </c>
      <c r="AL200">
        <f t="shared" si="55"/>
        <v>5.2117907931742893E-3</v>
      </c>
      <c r="AM200">
        <f t="shared" si="55"/>
        <v>4.6355566268885566E-3</v>
      </c>
      <c r="AO200" s="32">
        <f t="shared" si="60"/>
        <v>9.8193147343425994E-5</v>
      </c>
      <c r="AP200">
        <f t="shared" si="60"/>
        <v>0.46666752014436824</v>
      </c>
      <c r="AQ200">
        <f t="shared" si="60"/>
        <v>234.9010766750269</v>
      </c>
      <c r="AR200">
        <f t="shared" si="58"/>
        <v>40.792294092546577</v>
      </c>
      <c r="AS200" s="33">
        <f t="shared" si="58"/>
        <v>36.282152663215619</v>
      </c>
      <c r="AW200">
        <f>(((AO200-labtown_av20!AO200)/labtown_av20!AO200)/10)*100</f>
        <v>7.5274493764014058E-2</v>
      </c>
      <c r="AX200">
        <f>(((AP200-labtown_av20!AP200)/labtown_av20!AP200)/10)*100</f>
        <v>7.5274493764014641E-2</v>
      </c>
      <c r="AY200">
        <f>(((AQ200-labtown_av20!AQ200)/labtown_av20!AQ200)/10)*100</f>
        <v>7.5274493764014253E-2</v>
      </c>
      <c r="AZ200">
        <f>(((AR200-labtown_av20!AR200)/labtown_av20!AR200)/10)*100</f>
        <v>7.5274493764014683E-2</v>
      </c>
      <c r="BA200">
        <f>(((AS200-labtown_av20!AS200)/labtown_av20!AS200)/10)*100</f>
        <v>-0.65272971543822655</v>
      </c>
    </row>
    <row r="201" spans="1:53" x14ac:dyDescent="0.35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14.441139518924601</v>
      </c>
      <c r="K201">
        <v>12.8938745704684</v>
      </c>
      <c r="L201">
        <v>18.911016036686952</v>
      </c>
      <c r="M201">
        <v>14.7358566519639</v>
      </c>
      <c r="N201">
        <f t="shared" si="64"/>
        <v>-19.130199312749397</v>
      </c>
      <c r="O201">
        <f t="shared" si="65"/>
        <v>-8.3150996563746986</v>
      </c>
      <c r="P201">
        <f t="shared" si="61"/>
        <v>-8.5689450174334048E-2</v>
      </c>
      <c r="Q201">
        <f t="shared" si="62"/>
        <v>-1.78938745704684</v>
      </c>
      <c r="R201">
        <f t="shared" si="63"/>
        <v>-1.8906844093159847</v>
      </c>
      <c r="S201">
        <f t="shared" si="54"/>
        <v>4.9188094730318901E-9</v>
      </c>
      <c r="T201">
        <f t="shared" si="54"/>
        <v>2.447924972278808E-4</v>
      </c>
      <c r="U201">
        <f t="shared" si="54"/>
        <v>0.91787923420021089</v>
      </c>
      <c r="V201">
        <f t="shared" si="54"/>
        <v>0.16706247127129334</v>
      </c>
      <c r="W201">
        <f t="shared" si="54"/>
        <v>0.15096844925718464</v>
      </c>
      <c r="X201">
        <f t="shared" si="66"/>
        <v>1.2361549521447261</v>
      </c>
      <c r="Y201">
        <f t="shared" si="67"/>
        <v>0.21200571699074747</v>
      </c>
      <c r="Z201">
        <f t="shared" si="57"/>
        <v>3.9791204690785461E-9</v>
      </c>
      <c r="AA201">
        <f t="shared" si="57"/>
        <v>1.9802735636270061E-4</v>
      </c>
      <c r="AB201">
        <f t="shared" si="57"/>
        <v>0.74252765206149307</v>
      </c>
      <c r="AC201">
        <f t="shared" si="57"/>
        <v>0.13514686891108621</v>
      </c>
      <c r="AD201">
        <f t="shared" si="57"/>
        <v>0.12212744769193758</v>
      </c>
      <c r="AE201">
        <f t="shared" si="69"/>
        <v>1</v>
      </c>
      <c r="AF201" s="17">
        <f t="shared" si="68"/>
        <v>8.6284315092255301</v>
      </c>
      <c r="AG201">
        <f t="shared" ref="AG201:AG264" si="70">EXP(AF201+$D$2*Y201)</f>
        <v>6482.3314163927862</v>
      </c>
      <c r="AH201">
        <f t="shared" si="59"/>
        <v>3.3180701774861231E-2</v>
      </c>
      <c r="AI201">
        <f t="shared" si="55"/>
        <v>1.3203000961074116E-10</v>
      </c>
      <c r="AJ201">
        <f t="shared" si="55"/>
        <v>6.570686654734938E-6</v>
      </c>
      <c r="AK201">
        <f t="shared" si="55"/>
        <v>2.4637588582640327E-2</v>
      </c>
      <c r="AL201">
        <f t="shared" si="55"/>
        <v>4.4842679531450162E-3</v>
      </c>
      <c r="AM201">
        <f t="shared" si="55"/>
        <v>4.0522744203911453E-3</v>
      </c>
      <c r="AO201" s="32">
        <f t="shared" si="60"/>
        <v>1.0333889434197395E-6</v>
      </c>
      <c r="AP201">
        <f t="shared" si="60"/>
        <v>5.1428269676701742E-2</v>
      </c>
      <c r="AQ201">
        <f t="shared" si="60"/>
        <v>192.83655063639134</v>
      </c>
      <c r="AR201">
        <f t="shared" si="58"/>
        <v>35.098027605797675</v>
      </c>
      <c r="AS201" s="33">
        <f t="shared" si="58"/>
        <v>31.716846753862288</v>
      </c>
      <c r="AW201">
        <f>(((AO201-labtown_av20!AO201)/labtown_av20!AO201)/10)*100</f>
        <v>8.1375877449971282E-2</v>
      </c>
      <c r="AX201">
        <f>(((AP201-labtown_av20!AP201)/labtown_av20!AP201)/10)*100</f>
        <v>8.1375877449970116E-2</v>
      </c>
      <c r="AY201">
        <f>(((AQ201-labtown_av20!AQ201)/labtown_av20!AQ201)/10)*100</f>
        <v>8.1375877449968242E-2</v>
      </c>
      <c r="AZ201">
        <f>(((AR201-labtown_av20!AR201)/labtown_av20!AR201)/10)*100</f>
        <v>8.1375877449969339E-2</v>
      </c>
      <c r="BA201">
        <f>(((AS201-labtown_av20!AS201)/labtown_av20!AS201)/10)*100</f>
        <v>-0.7490098845496026</v>
      </c>
    </row>
    <row r="202" spans="1:53" x14ac:dyDescent="0.35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15.4794879391303</v>
      </c>
      <c r="K202">
        <v>13.8209713742235</v>
      </c>
      <c r="L202">
        <v>20.2707580155278</v>
      </c>
      <c r="M202">
        <v>15.7953958562554</v>
      </c>
      <c r="N202">
        <f t="shared" si="64"/>
        <v>-20.613554198757598</v>
      </c>
      <c r="O202">
        <f t="shared" si="65"/>
        <v>-9.0567770993787988</v>
      </c>
      <c r="P202">
        <f t="shared" si="61"/>
        <v>-0.19323267940992495</v>
      </c>
      <c r="Q202">
        <f t="shared" si="62"/>
        <v>-1.8820971374223501</v>
      </c>
      <c r="R202">
        <f t="shared" si="63"/>
        <v>-2.0419146948109486</v>
      </c>
      <c r="S202">
        <f t="shared" si="54"/>
        <v>1.1159562248989005E-9</v>
      </c>
      <c r="T202">
        <f t="shared" si="54"/>
        <v>1.165981559469973E-4</v>
      </c>
      <c r="U202">
        <f t="shared" si="54"/>
        <v>0.82429015647674742</v>
      </c>
      <c r="V202">
        <f t="shared" si="54"/>
        <v>0.15227043864590892</v>
      </c>
      <c r="W202">
        <f t="shared" si="54"/>
        <v>0.1297799837746674</v>
      </c>
      <c r="X202">
        <f t="shared" si="66"/>
        <v>1.106457178169227</v>
      </c>
      <c r="Y202">
        <f t="shared" si="67"/>
        <v>0.10116317950634436</v>
      </c>
      <c r="Z202">
        <f t="shared" si="57"/>
        <v>1.0085851010930137E-9</v>
      </c>
      <c r="AA202">
        <f t="shared" si="57"/>
        <v>1.0537972751907459E-4</v>
      </c>
      <c r="AB202">
        <f t="shared" si="57"/>
        <v>0.744981525485369</v>
      </c>
      <c r="AC202">
        <f t="shared" si="57"/>
        <v>0.13761982085728755</v>
      </c>
      <c r="AD202">
        <f t="shared" si="57"/>
        <v>0.11729327292123927</v>
      </c>
      <c r="AE202">
        <f t="shared" si="69"/>
        <v>1</v>
      </c>
      <c r="AF202" s="17">
        <f t="shared" si="68"/>
        <v>9.2305467269012063</v>
      </c>
      <c r="AG202">
        <f t="shared" si="70"/>
        <v>10952.915467612213</v>
      </c>
      <c r="AH202">
        <f t="shared" si="59"/>
        <v>3.3639471103552067E-2</v>
      </c>
      <c r="AI202">
        <f t="shared" si="55"/>
        <v>3.3928269363691575E-11</v>
      </c>
      <c r="AJ202">
        <f t="shared" si="55"/>
        <v>3.5449182987781E-6</v>
      </c>
      <c r="AK202">
        <f t="shared" si="55"/>
        <v>2.5060784499245207E-2</v>
      </c>
      <c r="AL202">
        <f t="shared" si="55"/>
        <v>4.6294579870047366E-3</v>
      </c>
      <c r="AM202">
        <f t="shared" si="55"/>
        <v>3.9456836650750742E-3</v>
      </c>
      <c r="AO202" s="32">
        <f t="shared" si="60"/>
        <v>2.6555400952537073E-7</v>
      </c>
      <c r="AP202">
        <f t="shared" si="60"/>
        <v>2.7745808593697008E-2</v>
      </c>
      <c r="AQ202">
        <f t="shared" si="60"/>
        <v>196.14887320918533</v>
      </c>
      <c r="AR202">
        <f t="shared" si="58"/>
        <v>36.234419068069954</v>
      </c>
      <c r="AS202" s="33">
        <f t="shared" si="58"/>
        <v>30.88256893824191</v>
      </c>
      <c r="AW202">
        <f>(((AO202-labtown_av20!AO202)/labtown_av20!AO202)/10)*100</f>
        <v>8.6078454469466187E-2</v>
      </c>
      <c r="AX202">
        <f>(((AP202-labtown_av20!AP202)/labtown_av20!AP202)/10)*100</f>
        <v>8.6078454469466534E-2</v>
      </c>
      <c r="AY202">
        <f>(((AQ202-labtown_av20!AQ202)/labtown_av20!AQ202)/10)*100</f>
        <v>8.6078454469466992E-2</v>
      </c>
      <c r="AZ202">
        <f>(((AR202-labtown_av20!AR202)/labtown_av20!AR202)/10)*100</f>
        <v>8.6078454469466506E-2</v>
      </c>
      <c r="BA202">
        <f>(((AS202-labtown_av20!AS202)/labtown_av20!AS202)/10)*100</f>
        <v>-0.80172199639917774</v>
      </c>
    </row>
    <row r="203" spans="1:53" x14ac:dyDescent="0.35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16.605341504818401</v>
      </c>
      <c r="K203">
        <v>14.826197772159301</v>
      </c>
      <c r="L203">
        <v>21.745090065833644</v>
      </c>
      <c r="M203">
        <v>16.944226025325001</v>
      </c>
      <c r="N203">
        <f t="shared" si="64"/>
        <v>-22.221916435454876</v>
      </c>
      <c r="O203">
        <f t="shared" si="65"/>
        <v>-9.860958217727438</v>
      </c>
      <c r="P203">
        <f t="shared" si="61"/>
        <v>-0.3098389415704782</v>
      </c>
      <c r="Q203">
        <f t="shared" si="62"/>
        <v>-1.9826197772159302</v>
      </c>
      <c r="R203">
        <f t="shared" si="63"/>
        <v>-2.1786556638865795</v>
      </c>
      <c r="S203">
        <f t="shared" si="54"/>
        <v>2.2343145555785938E-10</v>
      </c>
      <c r="T203">
        <f t="shared" si="54"/>
        <v>5.2172333261651315E-5</v>
      </c>
      <c r="U203">
        <f t="shared" si="54"/>
        <v>0.73356509355244714</v>
      </c>
      <c r="V203">
        <f t="shared" si="54"/>
        <v>0.1377080000559345</v>
      </c>
      <c r="W203">
        <f t="shared" si="54"/>
        <v>0.11319359864475916</v>
      </c>
      <c r="X203">
        <f t="shared" si="66"/>
        <v>0.98451886480983397</v>
      </c>
      <c r="Y203">
        <f t="shared" si="67"/>
        <v>-1.5602219268528936E-2</v>
      </c>
      <c r="Z203">
        <f t="shared" si="57"/>
        <v>2.2694481898121534E-10</v>
      </c>
      <c r="AA203">
        <f t="shared" si="57"/>
        <v>5.2992720735451555E-5</v>
      </c>
      <c r="AB203">
        <f t="shared" si="57"/>
        <v>0.7451000887566942</v>
      </c>
      <c r="AC203">
        <f t="shared" si="57"/>
        <v>0.13987339905623208</v>
      </c>
      <c r="AD203">
        <f t="shared" si="57"/>
        <v>0.11497351923939336</v>
      </c>
      <c r="AE203">
        <f t="shared" si="69"/>
        <v>0.99999999999999989</v>
      </c>
      <c r="AF203" s="17">
        <f t="shared" si="68"/>
        <v>9.8021073208252112</v>
      </c>
      <c r="AG203">
        <f t="shared" si="70"/>
        <v>17875.489777688581</v>
      </c>
      <c r="AH203">
        <f t="shared" si="59"/>
        <v>3.2739721556479348E-2</v>
      </c>
      <c r="AI203">
        <f t="shared" si="55"/>
        <v>7.4301101821305992E-12</v>
      </c>
      <c r="AJ203">
        <f t="shared" si="55"/>
        <v>1.7349669213989534E-6</v>
      </c>
      <c r="AK203">
        <f t="shared" si="55"/>
        <v>2.4394369437602217E-2</v>
      </c>
      <c r="AL203">
        <f t="shared" si="55"/>
        <v>4.5794161382593599E-3</v>
      </c>
      <c r="AM203">
        <f t="shared" si="55"/>
        <v>3.7642010062662601E-3</v>
      </c>
      <c r="AO203" s="32">
        <f t="shared" si="60"/>
        <v>5.8154912911401746E-8</v>
      </c>
      <c r="AP203">
        <f t="shared" si="60"/>
        <v>1.357945545151883E-2</v>
      </c>
      <c r="AQ203">
        <f t="shared" si="60"/>
        <v>190.93289270247615</v>
      </c>
      <c r="AR203">
        <f t="shared" si="58"/>
        <v>35.8427452860698</v>
      </c>
      <c r="AS203" s="33">
        <f t="shared" si="58"/>
        <v>29.462117833312291</v>
      </c>
      <c r="AW203">
        <f>(((AO203-labtown_av20!AO203)/labtown_av20!AO203)/10)*100</f>
        <v>8.8198135508579606E-2</v>
      </c>
      <c r="AX203">
        <f>(((AP203-labtown_av20!AP203)/labtown_av20!AP203)/10)*100</f>
        <v>8.8198135508581563E-2</v>
      </c>
      <c r="AY203">
        <f>(((AQ203-labtown_av20!AQ203)/labtown_av20!AQ203)/10)*100</f>
        <v>8.8198135508579273E-2</v>
      </c>
      <c r="AZ203">
        <f>(((AR203-labtown_av20!AR203)/labtown_av20!AR203)/10)*100</f>
        <v>8.8198135508583006E-2</v>
      </c>
      <c r="BA203">
        <f>(((AS203-labtown_av20!AS203)/labtown_av20!AS203)/10)*100</f>
        <v>-0.86123806409126902</v>
      </c>
    </row>
    <row r="204" spans="1:53" x14ac:dyDescent="0.35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18.795282861299501</v>
      </c>
      <c r="K204">
        <v>16.781502554731698</v>
      </c>
      <c r="L204">
        <v>24.612870413606423</v>
      </c>
      <c r="M204">
        <v>19.178860062550498</v>
      </c>
      <c r="N204">
        <f t="shared" si="64"/>
        <v>-25.350404087570638</v>
      </c>
      <c r="O204">
        <f t="shared" si="65"/>
        <v>-11.425202043785319</v>
      </c>
      <c r="P204">
        <f t="shared" si="61"/>
        <v>-0.53665429634887707</v>
      </c>
      <c r="Q204">
        <f t="shared" si="62"/>
        <v>-2.1781502554731702</v>
      </c>
      <c r="R204">
        <f t="shared" si="63"/>
        <v>-2.4050699423793684</v>
      </c>
      <c r="S204">
        <f t="shared" si="54"/>
        <v>9.7827147600790624E-12</v>
      </c>
      <c r="T204">
        <f t="shared" si="54"/>
        <v>1.0916861430097385E-5</v>
      </c>
      <c r="U204">
        <f t="shared" si="54"/>
        <v>0.584701220534245</v>
      </c>
      <c r="V204">
        <f t="shared" si="54"/>
        <v>0.11325082210124837</v>
      </c>
      <c r="W204">
        <f t="shared" si="54"/>
        <v>9.0259182447027853E-2</v>
      </c>
      <c r="X204">
        <f t="shared" si="66"/>
        <v>0.78822214195373408</v>
      </c>
      <c r="Y204">
        <f t="shared" si="67"/>
        <v>-0.23797532281963987</v>
      </c>
      <c r="Z204">
        <f t="shared" si="57"/>
        <v>1.2411113871821776E-11</v>
      </c>
      <c r="AA204">
        <f t="shared" si="57"/>
        <v>1.3849980670472167E-5</v>
      </c>
      <c r="AB204">
        <f t="shared" si="57"/>
        <v>0.74179750785098464</v>
      </c>
      <c r="AC204">
        <f t="shared" si="57"/>
        <v>0.14367881346309072</v>
      </c>
      <c r="AD204">
        <f t="shared" si="57"/>
        <v>0.11450982869284299</v>
      </c>
      <c r="AE204">
        <f t="shared" si="69"/>
        <v>1</v>
      </c>
      <c r="AF204" s="18">
        <f t="shared" si="68"/>
        <v>9.9154847935456214</v>
      </c>
      <c r="AG204">
        <f t="shared" si="70"/>
        <v>17135.404960749562</v>
      </c>
      <c r="AH204">
        <f t="shared" si="59"/>
        <v>3.2351306584526875E-2</v>
      </c>
      <c r="AI204">
        <f t="shared" si="55"/>
        <v>4.0151574992278065E-13</v>
      </c>
      <c r="AJ204">
        <f t="shared" si="55"/>
        <v>4.4806497086021615E-7</v>
      </c>
      <c r="AK204">
        <f t="shared" si="55"/>
        <v>2.3998118600125184E-2</v>
      </c>
      <c r="AL204">
        <f t="shared" si="55"/>
        <v>4.6481973440454958E-3</v>
      </c>
      <c r="AM204">
        <f t="shared" si="55"/>
        <v>3.7045425749838157E-3</v>
      </c>
      <c r="AO204" s="34">
        <f t="shared" si="60"/>
        <v>3.1426335406805202E-9</v>
      </c>
      <c r="AP204" s="35">
        <f t="shared" si="60"/>
        <v>3.5069707878213024E-3</v>
      </c>
      <c r="AQ204" s="35">
        <f t="shared" si="60"/>
        <v>187.83146723506283</v>
      </c>
      <c r="AR204" s="35">
        <f t="shared" si="58"/>
        <v>36.381090604562367</v>
      </c>
      <c r="AS204" s="36">
        <f t="shared" si="58"/>
        <v>28.995175783919084</v>
      </c>
      <c r="AT204">
        <f>SUM(AO185:AS204)</f>
        <v>8451.7433936448597</v>
      </c>
      <c r="AU204">
        <f>C204*0.5</f>
        <v>7826.9247004256003</v>
      </c>
      <c r="AW204">
        <f>(((AO204-labtown_av20!AO204)/labtown_av20!AO204)/10)*100</f>
        <v>9.900469806420778E-2</v>
      </c>
      <c r="AX204">
        <f>(((AP204-labtown_av20!AP204)/labtown_av20!AP204)/10)*100</f>
        <v>9.9004698064207364E-2</v>
      </c>
      <c r="AY204">
        <f>(((AQ204-labtown_av20!AQ204)/labtown_av20!AQ204)/10)*100</f>
        <v>9.9004698064206198E-2</v>
      </c>
      <c r="AZ204">
        <f>(((AR204-labtown_av20!AR204)/labtown_av20!AR204)/10)*100</f>
        <v>9.900469806421032E-2</v>
      </c>
      <c r="BA204">
        <f>(((AS204-labtown_av20!AS204)/labtown_av20!AS204)/10)*100</f>
        <v>-0.96992935696689186</v>
      </c>
    </row>
    <row r="205" spans="1:53" x14ac:dyDescent="0.35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18.787429779771401</v>
      </c>
      <c r="K205">
        <v>16.774490874795902</v>
      </c>
      <c r="L205">
        <v>24.602586616367432</v>
      </c>
      <c r="M205">
        <v>19.170846714052502</v>
      </c>
      <c r="N205">
        <f t="shared" si="64"/>
        <v>-25.339185399673557</v>
      </c>
      <c r="O205">
        <f t="shared" si="65"/>
        <v>-11.419592699836778</v>
      </c>
      <c r="P205">
        <f t="shared" si="61"/>
        <v>-0.57584094147632403</v>
      </c>
      <c r="Q205">
        <f t="shared" si="62"/>
        <v>-2.17744908747959</v>
      </c>
      <c r="R205">
        <f t="shared" si="63"/>
        <v>-2.4305631117684028</v>
      </c>
      <c r="S205">
        <f t="shared" si="54"/>
        <v>9.8930819135273866E-12</v>
      </c>
      <c r="T205">
        <f t="shared" si="54"/>
        <v>1.0978269930380294E-5</v>
      </c>
      <c r="U205">
        <f t="shared" si="54"/>
        <v>0.56223186585562146</v>
      </c>
      <c r="V205">
        <f t="shared" si="54"/>
        <v>0.11333025779858222</v>
      </c>
      <c r="W205">
        <f t="shared" si="54"/>
        <v>8.7987271961286626E-2</v>
      </c>
      <c r="X205">
        <f t="shared" si="66"/>
        <v>0.76356037389531373</v>
      </c>
      <c r="Y205">
        <f t="shared" si="67"/>
        <v>-0.26976308227577289</v>
      </c>
      <c r="Z205">
        <f t="shared" si="57"/>
        <v>1.2956515623064217E-11</v>
      </c>
      <c r="AA205">
        <f t="shared" si="57"/>
        <v>1.4377736595175179E-5</v>
      </c>
      <c r="AB205">
        <f t="shared" si="57"/>
        <v>0.73632928721456281</v>
      </c>
      <c r="AC205">
        <f t="shared" si="57"/>
        <v>0.14842344059897497</v>
      </c>
      <c r="AD205">
        <f t="shared" si="57"/>
        <v>0.11523289443691054</v>
      </c>
      <c r="AE205">
        <f t="shared" si="69"/>
        <v>1</v>
      </c>
      <c r="AF205" s="16">
        <f t="shared" si="68"/>
        <v>9.3332106495075688</v>
      </c>
      <c r="AG205">
        <f t="shared" si="70"/>
        <v>9361.6467789138915</v>
      </c>
      <c r="AH205">
        <f>AG205/C409</f>
        <v>2.9941279214261124E-2</v>
      </c>
      <c r="AI205">
        <f t="shared" si="55"/>
        <v>3.8793465191410215E-13</v>
      </c>
      <c r="AJ205">
        <f t="shared" si="55"/>
        <v>4.3048782586524012E-7</v>
      </c>
      <c r="AK205">
        <f t="shared" si="55"/>
        <v>2.20466407821291E-2</v>
      </c>
      <c r="AL205">
        <f t="shared" si="55"/>
        <v>4.4439876769152096E-3</v>
      </c>
      <c r="AM205">
        <f t="shared" si="55"/>
        <v>3.450220267003016E-3</v>
      </c>
      <c r="AO205" s="29">
        <f t="shared" si="60"/>
        <v>2.112585051765673E-9</v>
      </c>
      <c r="AP205" s="30">
        <f t="shared" si="60"/>
        <v>2.3443178932398699E-3</v>
      </c>
      <c r="AQ205" s="30">
        <f t="shared" si="60"/>
        <v>120.05992124747415</v>
      </c>
      <c r="AR205" s="30">
        <f t="shared" si="58"/>
        <v>24.200730432714018</v>
      </c>
      <c r="AS205" s="31">
        <f t="shared" si="58"/>
        <v>18.78894737916702</v>
      </c>
      <c r="AW205">
        <f>(((AO205-labtown_av20!AO205)/labtown_av20!AO205)/10)*100</f>
        <v>9.5277924611121612E-2</v>
      </c>
      <c r="AX205">
        <f>(((AP205-labtown_av20!AP205)/labtown_av20!AP205)/10)*100</f>
        <v>9.5277924611121348E-2</v>
      </c>
      <c r="AY205">
        <f>(((AQ205-labtown_av20!AQ205)/labtown_av20!AQ205)/10)*100</f>
        <v>9.527792461112089E-2</v>
      </c>
      <c r="AZ205">
        <f>(((AR205-labtown_av20!AR205)/labtown_av20!AR205)/10)*100</f>
        <v>9.5277924611119849E-2</v>
      </c>
      <c r="BA205">
        <f>(((AS205-labtown_av20!AS205)/labtown_av20!AS205)/10)*100</f>
        <v>-0.97283970774553175</v>
      </c>
    </row>
    <row r="206" spans="1:53" x14ac:dyDescent="0.35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17.255109462713399</v>
      </c>
      <c r="K206">
        <v>15.4063477345655</v>
      </c>
      <c r="L206">
        <v>22.595976677362771</v>
      </c>
      <c r="M206">
        <v>17.6072545537892</v>
      </c>
      <c r="N206">
        <f t="shared" si="64"/>
        <v>-23.150156375304835</v>
      </c>
      <c r="O206">
        <f t="shared" si="65"/>
        <v>-10.325078187652418</v>
      </c>
      <c r="P206">
        <f t="shared" si="61"/>
        <v>-0.41713633720960008</v>
      </c>
      <c r="Q206">
        <f t="shared" si="62"/>
        <v>-2.0406347734565502</v>
      </c>
      <c r="R206">
        <f t="shared" si="63"/>
        <v>-2.2207615204850155</v>
      </c>
      <c r="S206">
        <f t="shared" si="54"/>
        <v>8.8311005780946007E-11</v>
      </c>
      <c r="T206">
        <f t="shared" si="54"/>
        <v>3.2800126441677391E-5</v>
      </c>
      <c r="U206">
        <f t="shared" si="54"/>
        <v>0.65893107699543507</v>
      </c>
      <c r="V206">
        <f t="shared" si="54"/>
        <v>0.12994619829534027</v>
      </c>
      <c r="W206">
        <f t="shared" si="54"/>
        <v>0.10852643224767755</v>
      </c>
      <c r="X206">
        <f t="shared" si="66"/>
        <v>0.8974365077532056</v>
      </c>
      <c r="Y206">
        <f t="shared" si="67"/>
        <v>-0.10821290457260632</v>
      </c>
      <c r="Z206">
        <f t="shared" si="57"/>
        <v>9.8403625234768666E-11</v>
      </c>
      <c r="AA206">
        <f t="shared" si="57"/>
        <v>3.6548687465138652E-5</v>
      </c>
      <c r="AB206">
        <f t="shared" si="57"/>
        <v>0.73423698646393898</v>
      </c>
      <c r="AC206">
        <f t="shared" si="57"/>
        <v>0.14479709391438683</v>
      </c>
      <c r="AD206">
        <f t="shared" si="57"/>
        <v>0.12092937083580541</v>
      </c>
      <c r="AE206">
        <f t="shared" si="69"/>
        <v>1</v>
      </c>
      <c r="AF206" s="17">
        <f t="shared" si="68"/>
        <v>8.8419653060436207</v>
      </c>
      <c r="AG206">
        <f t="shared" si="70"/>
        <v>6413.858204637675</v>
      </c>
      <c r="AH206">
        <f t="shared" ref="AH206:AH224" si="71">AG206/C410</f>
        <v>3.0969258228499542E-2</v>
      </c>
      <c r="AI206">
        <f t="shared" si="55"/>
        <v>3.0474872805160446E-12</v>
      </c>
      <c r="AJ206">
        <f t="shared" si="55"/>
        <v>1.1318857400206033E-6</v>
      </c>
      <c r="AK206">
        <f t="shared" si="55"/>
        <v>2.2738774834717049E-2</v>
      </c>
      <c r="AL206">
        <f t="shared" si="55"/>
        <v>4.4842585921709456E-3</v>
      </c>
      <c r="AM206">
        <f t="shared" si="55"/>
        <v>3.7450929128240392E-3</v>
      </c>
      <c r="AO206" s="32">
        <f t="shared" si="60"/>
        <v>1.6595774681375355E-8</v>
      </c>
      <c r="AP206">
        <f t="shared" si="60"/>
        <v>6.163937361294866E-3</v>
      </c>
      <c r="AQ206">
        <f t="shared" si="60"/>
        <v>123.82909228208196</v>
      </c>
      <c r="AR206">
        <f t="shared" si="58"/>
        <v>24.420034723192888</v>
      </c>
      <c r="AS206" s="33">
        <f t="shared" si="58"/>
        <v>20.394742429086978</v>
      </c>
      <c r="AW206">
        <f>(((AO206-labtown_av20!AO206)/labtown_av20!AO206)/10)*100</f>
        <v>9.2627506428901357E-2</v>
      </c>
      <c r="AX206">
        <f>(((AP206-labtown_av20!AP206)/labtown_av20!AP206)/10)*100</f>
        <v>9.2627506428901052E-2</v>
      </c>
      <c r="AY206">
        <f>(((AQ206-labtown_av20!AQ206)/labtown_av20!AQ206)/10)*100</f>
        <v>9.2627506428900885E-2</v>
      </c>
      <c r="AZ206">
        <f>(((AR206-labtown_av20!AR206)/labtown_av20!AR206)/10)*100</f>
        <v>9.2627506428902842E-2</v>
      </c>
      <c r="BA206">
        <f>(((AS206-labtown_av20!AS206)/labtown_av20!AS206)/10)*100</f>
        <v>-0.89251846409063407</v>
      </c>
    </row>
    <row r="207" spans="1:53" x14ac:dyDescent="0.35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14.8868622732269</v>
      </c>
      <c r="K207">
        <v>13.291841315381101</v>
      </c>
      <c r="L207">
        <v>19.494700595892393</v>
      </c>
      <c r="M207">
        <v>15.190675789007001</v>
      </c>
      <c r="N207">
        <f t="shared" si="64"/>
        <v>-19.766946104609879</v>
      </c>
      <c r="O207">
        <f t="shared" si="65"/>
        <v>-8.6334730523049394</v>
      </c>
      <c r="P207">
        <f t="shared" si="61"/>
        <v>-0.17185359258421096</v>
      </c>
      <c r="Q207">
        <f t="shared" si="62"/>
        <v>-1.8291841315381101</v>
      </c>
      <c r="R207">
        <f t="shared" si="63"/>
        <v>-1.9626820485600054</v>
      </c>
      <c r="S207">
        <f t="shared" si="54"/>
        <v>2.6021023965594153E-9</v>
      </c>
      <c r="T207">
        <f t="shared" si="54"/>
        <v>1.7804520979576257E-4</v>
      </c>
      <c r="U207">
        <f t="shared" si="54"/>
        <v>0.84210245418779917</v>
      </c>
      <c r="V207">
        <f t="shared" si="54"/>
        <v>0.16054449754945385</v>
      </c>
      <c r="W207">
        <f t="shared" si="54"/>
        <v>0.14048113796781153</v>
      </c>
      <c r="X207">
        <f t="shared" si="66"/>
        <v>1.1433061375169626</v>
      </c>
      <c r="Y207">
        <f t="shared" si="67"/>
        <v>0.13392418579852472</v>
      </c>
      <c r="Z207">
        <f t="shared" si="57"/>
        <v>2.2759454455572791E-9</v>
      </c>
      <c r="AA207">
        <f t="shared" si="57"/>
        <v>1.5572837751264237E-4</v>
      </c>
      <c r="AB207">
        <f t="shared" si="57"/>
        <v>0.73655027866524103</v>
      </c>
      <c r="AC207">
        <f t="shared" si="57"/>
        <v>0.14042126800624469</v>
      </c>
      <c r="AD207">
        <f t="shared" si="57"/>
        <v>0.12287272267505631</v>
      </c>
      <c r="AE207">
        <f t="shared" si="69"/>
        <v>1</v>
      </c>
      <c r="AF207" s="17">
        <f t="shared" si="68"/>
        <v>9.3885152670662713</v>
      </c>
      <c r="AG207">
        <f t="shared" si="70"/>
        <v>13124.843940286371</v>
      </c>
      <c r="AH207">
        <f t="shared" si="71"/>
        <v>3.3545462728777301E-2</v>
      </c>
      <c r="AI207">
        <f t="shared" si="55"/>
        <v>7.6347643116672148E-11</v>
      </c>
      <c r="AJ207">
        <f t="shared" si="55"/>
        <v>5.2239804836633055E-6</v>
      </c>
      <c r="AK207">
        <f t="shared" si="55"/>
        <v>2.4707919920835378E-2</v>
      </c>
      <c r="AL207">
        <f t="shared" si="55"/>
        <v>4.7104964122311292E-3</v>
      </c>
      <c r="AM207">
        <f t="shared" si="55"/>
        <v>4.1218223388794911E-3</v>
      </c>
      <c r="AO207" s="32">
        <f t="shared" si="60"/>
        <v>4.1576819392131936E-7</v>
      </c>
      <c r="AP207">
        <f t="shared" si="60"/>
        <v>2.8448355995139001E-2</v>
      </c>
      <c r="AQ207">
        <f t="shared" si="60"/>
        <v>134.5525129746282</v>
      </c>
      <c r="AR207">
        <f t="shared" si="58"/>
        <v>25.652063453921034</v>
      </c>
      <c r="AS207" s="33">
        <f t="shared" si="58"/>
        <v>22.44630691325488</v>
      </c>
      <c r="AW207">
        <f>(((AO207-labtown_av20!AO207)/labtown_av20!AO207)/10)*100</f>
        <v>8.4708286819027159E-2</v>
      </c>
      <c r="AX207">
        <f>(((AP207-labtown_av20!AP207)/labtown_av20!AP207)/10)*100</f>
        <v>8.4708286819028228E-2</v>
      </c>
      <c r="AY207">
        <f>(((AQ207-labtown_av20!AQ207)/labtown_av20!AQ207)/10)*100</f>
        <v>8.4708286819028145E-2</v>
      </c>
      <c r="AZ207">
        <f>(((AR207-labtown_av20!AR207)/labtown_av20!AR207)/10)*100</f>
        <v>8.4708286819029505E-2</v>
      </c>
      <c r="BA207">
        <f>(((AS207-labtown_av20!AS207)/labtown_av20!AS207)/10)*100</f>
        <v>-0.77047144172609627</v>
      </c>
    </row>
    <row r="208" spans="1:53" x14ac:dyDescent="0.35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13.9505690471244</v>
      </c>
      <c r="K208">
        <v>12.4558652206468</v>
      </c>
      <c r="L208">
        <v>18.268602323615273</v>
      </c>
      <c r="M208">
        <v>14.235274537882001</v>
      </c>
      <c r="N208">
        <f t="shared" si="64"/>
        <v>-18.429384353034838</v>
      </c>
      <c r="O208">
        <f t="shared" si="65"/>
        <v>-7.9646921765174188</v>
      </c>
      <c r="P208">
        <f t="shared" si="61"/>
        <v>-7.4880365595028087E-2</v>
      </c>
      <c r="Q208">
        <f t="shared" si="62"/>
        <v>-1.74558652206468</v>
      </c>
      <c r="R208">
        <f t="shared" si="63"/>
        <v>-1.8765131723004704</v>
      </c>
      <c r="S208">
        <f t="shared" si="54"/>
        <v>9.9133415767460378E-9</v>
      </c>
      <c r="T208">
        <f t="shared" si="54"/>
        <v>3.4751866696495495E-4</v>
      </c>
      <c r="U208">
        <f t="shared" si="54"/>
        <v>0.92785448300788487</v>
      </c>
      <c r="V208">
        <f t="shared" si="54"/>
        <v>0.17454258586107216</v>
      </c>
      <c r="W208">
        <f t="shared" si="54"/>
        <v>0.15312308983613646</v>
      </c>
      <c r="X208">
        <f t="shared" si="66"/>
        <v>1.2558676872854</v>
      </c>
      <c r="Y208">
        <f t="shared" si="67"/>
        <v>0.22782671797888984</v>
      </c>
      <c r="Z208">
        <f t="shared" si="57"/>
        <v>7.8936194291088552E-9</v>
      </c>
      <c r="AA208">
        <f t="shared" si="57"/>
        <v>2.7671598726783722E-4</v>
      </c>
      <c r="AB208">
        <f t="shared" si="57"/>
        <v>0.73881547586710616</v>
      </c>
      <c r="AC208">
        <f t="shared" si="57"/>
        <v>0.13898166791626895</v>
      </c>
      <c r="AD208">
        <f t="shared" si="57"/>
        <v>0.12192613233573764</v>
      </c>
      <c r="AE208">
        <f t="shared" si="69"/>
        <v>1</v>
      </c>
      <c r="AF208" s="17">
        <f t="shared" si="68"/>
        <v>8.8928132015222179</v>
      </c>
      <c r="AG208">
        <f t="shared" si="70"/>
        <v>8538.083986922109</v>
      </c>
      <c r="AH208">
        <f t="shared" si="71"/>
        <v>3.3671888161814253E-2</v>
      </c>
      <c r="AI208">
        <f t="shared" si="55"/>
        <v>2.6579307060887746E-10</v>
      </c>
      <c r="AJ208">
        <f t="shared" si="55"/>
        <v>9.3175497758686314E-6</v>
      </c>
      <c r="AK208">
        <f t="shared" si="55"/>
        <v>2.4877312075614777E-2</v>
      </c>
      <c r="AL208">
        <f t="shared" si="55"/>
        <v>4.679775178619016E-3</v>
      </c>
      <c r="AM208">
        <f t="shared" si="55"/>
        <v>4.1054830920115226E-3</v>
      </c>
      <c r="AO208" s="32">
        <f t="shared" si="60"/>
        <v>1.4474357087222623E-6</v>
      </c>
      <c r="AP208">
        <f t="shared" si="60"/>
        <v>5.0740804613507925E-2</v>
      </c>
      <c r="AQ208">
        <f t="shared" si="60"/>
        <v>135.47497590055568</v>
      </c>
      <c r="AR208">
        <f t="shared" si="58"/>
        <v>25.484764094143493</v>
      </c>
      <c r="AS208" s="33">
        <f t="shared" si="58"/>
        <v>22.357327884132154</v>
      </c>
      <c r="AW208">
        <f>(((AO208-labtown_av20!AO208)/labtown_av20!AO208)/10)*100</f>
        <v>8.0335718018730573E-2</v>
      </c>
      <c r="AX208">
        <f>(((AP208-labtown_av20!AP208)/labtown_av20!AP208)/10)*100</f>
        <v>8.0335718018728103E-2</v>
      </c>
      <c r="AY208">
        <f>(((AQ208-labtown_av20!AQ208)/labtown_av20!AQ208)/10)*100</f>
        <v>8.0335718018731628E-2</v>
      </c>
      <c r="AZ208">
        <f>(((AR208-labtown_av20!AR208)/labtown_av20!AR208)/10)*100</f>
        <v>8.0335718018730087E-2</v>
      </c>
      <c r="BA208">
        <f>(((AS208-labtown_av20!AS208)/labtown_av20!AS208)/10)*100</f>
        <v>-0.72291421235022979</v>
      </c>
    </row>
    <row r="209" spans="1:53" x14ac:dyDescent="0.35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11.599383687166201</v>
      </c>
      <c r="K209">
        <v>10.356592577827</v>
      </c>
      <c r="L209">
        <v>16.5</v>
      </c>
      <c r="M209">
        <v>11.836105803230801</v>
      </c>
      <c r="N209">
        <f t="shared" si="64"/>
        <v>-15.07054812452316</v>
      </c>
      <c r="O209">
        <f t="shared" si="65"/>
        <v>-6.2852740622615801</v>
      </c>
      <c r="P209">
        <f t="shared" si="61"/>
        <v>0.16863526097207004</v>
      </c>
      <c r="Q209">
        <f t="shared" si="62"/>
        <v>-1.5356592577827</v>
      </c>
      <c r="R209">
        <f t="shared" si="63"/>
        <v>-1.6535519312571498</v>
      </c>
      <c r="S209">
        <f t="shared" si="54"/>
        <v>2.8506513910696781E-7</v>
      </c>
      <c r="T209">
        <f t="shared" si="54"/>
        <v>1.863546172107826E-3</v>
      </c>
      <c r="U209">
        <f t="shared" si="54"/>
        <v>1.1836883228504207</v>
      </c>
      <c r="V209">
        <f t="shared" si="54"/>
        <v>0.21531369713898912</v>
      </c>
      <c r="W209">
        <f t="shared" si="54"/>
        <v>0.19136897058584143</v>
      </c>
      <c r="X209">
        <f t="shared" si="66"/>
        <v>1.5922348218124982</v>
      </c>
      <c r="Y209">
        <f t="shared" si="67"/>
        <v>0.46513857768347183</v>
      </c>
      <c r="Z209">
        <f t="shared" si="57"/>
        <v>1.7903460921829852E-7</v>
      </c>
      <c r="AA209">
        <f t="shared" si="57"/>
        <v>1.1703965687589249E-3</v>
      </c>
      <c r="AB209">
        <f t="shared" si="57"/>
        <v>0.74341316157310622</v>
      </c>
      <c r="AC209">
        <f t="shared" si="57"/>
        <v>0.13522735100962671</v>
      </c>
      <c r="AD209">
        <f t="shared" si="57"/>
        <v>0.12018891181389893</v>
      </c>
      <c r="AE209">
        <f t="shared" si="69"/>
        <v>1</v>
      </c>
      <c r="AF209" s="17">
        <f t="shared" si="68"/>
        <v>9.595459734844523</v>
      </c>
      <c r="AG209">
        <f t="shared" si="70"/>
        <v>20354.488653931938</v>
      </c>
      <c r="AH209">
        <f t="shared" si="71"/>
        <v>3.9320182912242263E-2</v>
      </c>
      <c r="AI209">
        <f t="shared" si="55"/>
        <v>7.0396735820853126E-9</v>
      </c>
      <c r="AJ209">
        <f t="shared" si="55"/>
        <v>4.6020207163461654E-5</v>
      </c>
      <c r="AK209">
        <f t="shared" si="55"/>
        <v>2.9231141492422848E-2</v>
      </c>
      <c r="AL209">
        <f t="shared" si="55"/>
        <v>5.3171641764365105E-3</v>
      </c>
      <c r="AM209">
        <f t="shared" si="55"/>
        <v>4.7258499965458613E-3</v>
      </c>
      <c r="AO209" s="32">
        <f t="shared" si="60"/>
        <v>3.8336119512510396E-5</v>
      </c>
      <c r="AP209">
        <f t="shared" si="60"/>
        <v>0.25061334751352859</v>
      </c>
      <c r="AQ209">
        <f t="shared" si="60"/>
        <v>159.18472933068495</v>
      </c>
      <c r="AR209">
        <f t="shared" si="58"/>
        <v>28.955808669061479</v>
      </c>
      <c r="AS209" s="33">
        <f t="shared" si="58"/>
        <v>25.735674836802882</v>
      </c>
      <c r="AW209">
        <f>(((AO209-labtown_av20!AO209)/labtown_av20!AO209)/10)*100</f>
        <v>7.748027215304612E-2</v>
      </c>
      <c r="AX209">
        <f>(((AP209-labtown_av20!AP209)/labtown_av20!AP209)/10)*100</f>
        <v>7.7480272153048022E-2</v>
      </c>
      <c r="AY209">
        <f>(((AQ209-labtown_av20!AQ209)/labtown_av20!AQ209)/10)*100</f>
        <v>7.7480272153046606E-2</v>
      </c>
      <c r="AZ209">
        <f>(((AR209-labtown_av20!AR209)/labtown_av20!AR209)/10)*100</f>
        <v>7.7480272153047994E-2</v>
      </c>
      <c r="BA209">
        <f>(((AS209-labtown_av20!AS209)/labtown_av20!AS209)/10)*100</f>
        <v>-0.650683318905518</v>
      </c>
    </row>
    <row r="210" spans="1:53" x14ac:dyDescent="0.35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9.4304437223870501</v>
      </c>
      <c r="K210">
        <v>8.4200390378455605</v>
      </c>
      <c r="L210">
        <v>16.5</v>
      </c>
      <c r="M210">
        <v>9.6229017575377895</v>
      </c>
      <c r="N210">
        <f t="shared" si="64"/>
        <v>-11.972062460552999</v>
      </c>
      <c r="O210">
        <f t="shared" si="65"/>
        <v>-4.7360312302764997</v>
      </c>
      <c r="P210">
        <f t="shared" si="61"/>
        <v>0.39327547160991388</v>
      </c>
      <c r="Q210">
        <f t="shared" si="62"/>
        <v>-1.3420039037845561</v>
      </c>
      <c r="R210">
        <f t="shared" si="63"/>
        <v>-1.5306364154404191</v>
      </c>
      <c r="S210">
        <f t="shared" ref="S210:W260" si="72">EXP(N210)</f>
        <v>6.318286812318144E-6</v>
      </c>
      <c r="T210">
        <f t="shared" si="72"/>
        <v>8.7733967728046008E-3</v>
      </c>
      <c r="U210">
        <f t="shared" si="72"/>
        <v>1.4818265342515173</v>
      </c>
      <c r="V210">
        <f t="shared" si="72"/>
        <v>0.26132148044079867</v>
      </c>
      <c r="W210">
        <f t="shared" si="72"/>
        <v>0.21639790451576207</v>
      </c>
      <c r="X210">
        <f t="shared" si="66"/>
        <v>1.9683256342676949</v>
      </c>
      <c r="Y210">
        <f t="shared" si="67"/>
        <v>0.67718324950922826</v>
      </c>
      <c r="Z210">
        <f t="shared" si="57"/>
        <v>3.2099804535995027E-6</v>
      </c>
      <c r="AA210">
        <f t="shared" si="57"/>
        <v>4.4572892920071612E-3</v>
      </c>
      <c r="AB210">
        <f t="shared" si="57"/>
        <v>0.75283606962870397</v>
      </c>
      <c r="AC210">
        <f t="shared" si="57"/>
        <v>0.13276333747389413</v>
      </c>
      <c r="AD210">
        <f t="shared" si="57"/>
        <v>0.10994009362494116</v>
      </c>
      <c r="AE210">
        <f t="shared" si="69"/>
        <v>1</v>
      </c>
      <c r="AF210" s="17">
        <f t="shared" si="68"/>
        <v>9.2076776615028511</v>
      </c>
      <c r="AG210">
        <f t="shared" si="70"/>
        <v>16021.805804671321</v>
      </c>
      <c r="AH210">
        <f t="shared" si="71"/>
        <v>4.2565433833854131E-2</v>
      </c>
      <c r="AI210">
        <f t="shared" ref="AI210:AM260" si="73">Z210*$AH210</f>
        <v>1.3663421060565471E-7</v>
      </c>
      <c r="AJ210">
        <f t="shared" si="73"/>
        <v>1.8972645243727735E-4</v>
      </c>
      <c r="AK210">
        <f t="shared" si="73"/>
        <v>3.2044793909519399E-2</v>
      </c>
      <c r="AL210">
        <f t="shared" si="73"/>
        <v>5.6511290568066874E-3</v>
      </c>
      <c r="AM210">
        <f t="shared" si="73"/>
        <v>4.6796477808801612E-3</v>
      </c>
      <c r="AO210" s="32">
        <f t="shared" si="60"/>
        <v>7.4407220252451975E-4</v>
      </c>
      <c r="AP210">
        <f t="shared" si="60"/>
        <v>1.0331978990942849</v>
      </c>
      <c r="AQ210">
        <f t="shared" si="60"/>
        <v>174.50710387983631</v>
      </c>
      <c r="AR210">
        <f t="shared" si="58"/>
        <v>30.774489239625638</v>
      </c>
      <c r="AS210" s="33">
        <f t="shared" si="58"/>
        <v>25.484070321217036</v>
      </c>
      <c r="AW210">
        <f>(((AO210-labtown_av20!AO210)/labtown_av20!AO210)/10)*100</f>
        <v>7.3075416027566259E-2</v>
      </c>
      <c r="AX210">
        <f>(((AP210-labtown_av20!AP210)/labtown_av20!AP210)/10)*100</f>
        <v>7.307541602756723E-2</v>
      </c>
      <c r="AY210">
        <f>(((AQ210-labtown_av20!AQ210)/labtown_av20!AQ210)/10)*100</f>
        <v>7.307541602756791E-2</v>
      </c>
      <c r="AZ210">
        <f>(((AR210-labtown_av20!AR210)/labtown_av20!AR210)/10)*100</f>
        <v>7.3075416027569173E-2</v>
      </c>
      <c r="BA210">
        <f>(((AS210-labtown_av20!AS210)/labtown_av20!AS210)/10)*100</f>
        <v>-0.65476989548414855</v>
      </c>
    </row>
    <row r="211" spans="1:53" x14ac:dyDescent="0.35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7.5476908848880502</v>
      </c>
      <c r="K211">
        <v>6.7390097186500197</v>
      </c>
      <c r="L211">
        <v>16.5</v>
      </c>
      <c r="M211">
        <v>7.7017253927429001</v>
      </c>
      <c r="N211">
        <f t="shared" si="64"/>
        <v>-9.2824155498400192</v>
      </c>
      <c r="O211">
        <f t="shared" si="65"/>
        <v>-3.3912077749200096</v>
      </c>
      <c r="P211">
        <f t="shared" si="61"/>
        <v>0.58827487263659628</v>
      </c>
      <c r="Q211">
        <f t="shared" si="62"/>
        <v>-1.173900971865002</v>
      </c>
      <c r="R211">
        <f t="shared" si="63"/>
        <v>-1.443173067947698</v>
      </c>
      <c r="S211">
        <f t="shared" si="72"/>
        <v>9.3046094311570492E-5</v>
      </c>
      <c r="T211">
        <f t="shared" si="72"/>
        <v>3.3667988980896277E-2</v>
      </c>
      <c r="U211">
        <f t="shared" si="72"/>
        <v>1.800878988469085</v>
      </c>
      <c r="V211">
        <f t="shared" si="72"/>
        <v>0.30915856700914723</v>
      </c>
      <c r="W211">
        <f t="shared" si="72"/>
        <v>0.2361771622815905</v>
      </c>
      <c r="X211">
        <f t="shared" si="66"/>
        <v>2.3799757528350307</v>
      </c>
      <c r="Y211">
        <f t="shared" si="67"/>
        <v>0.86709029974704566</v>
      </c>
      <c r="Z211">
        <f t="shared" si="57"/>
        <v>3.9095395909279262E-5</v>
      </c>
      <c r="AA211">
        <f t="shared" si="57"/>
        <v>1.4146357978979793E-2</v>
      </c>
      <c r="AB211">
        <f t="shared" si="57"/>
        <v>0.75667955285841682</v>
      </c>
      <c r="AC211">
        <f t="shared" si="57"/>
        <v>0.12989988097184482</v>
      </c>
      <c r="AD211">
        <f t="shared" si="57"/>
        <v>9.9235112794849228E-2</v>
      </c>
      <c r="AE211">
        <f t="shared" si="69"/>
        <v>0.99999999999999989</v>
      </c>
      <c r="AF211" s="17">
        <f t="shared" si="68"/>
        <v>9.0136626232282975</v>
      </c>
      <c r="AG211">
        <f t="shared" si="70"/>
        <v>15072.479843373378</v>
      </c>
      <c r="AH211">
        <f t="shared" si="71"/>
        <v>4.8507230995131746E-2</v>
      </c>
      <c r="AI211">
        <f t="shared" si="73"/>
        <v>1.8964094002175379E-6</v>
      </c>
      <c r="AJ211">
        <f t="shared" si="73"/>
        <v>6.8620065422619794E-4</v>
      </c>
      <c r="AK211">
        <f t="shared" si="73"/>
        <v>3.6704429859796224E-2</v>
      </c>
      <c r="AL211">
        <f t="shared" si="73"/>
        <v>6.3010835325413954E-3</v>
      </c>
      <c r="AM211">
        <f t="shared" si="73"/>
        <v>4.8136205391677055E-3</v>
      </c>
      <c r="AO211" s="32">
        <f t="shared" si="60"/>
        <v>1.032732222079138E-2</v>
      </c>
      <c r="AP211">
        <f t="shared" si="60"/>
        <v>3.7368593846343976</v>
      </c>
      <c r="AQ211">
        <f t="shared" si="60"/>
        <v>199.88219529447079</v>
      </c>
      <c r="AR211">
        <f t="shared" si="58"/>
        <v>34.313961939448731</v>
      </c>
      <c r="AS211" s="33">
        <f t="shared" si="58"/>
        <v>26.213648988927162</v>
      </c>
      <c r="AW211">
        <f>(((AO211-labtown_av20!AO211)/labtown_av20!AO211)/10)*100</f>
        <v>7.1457994479552936E-2</v>
      </c>
      <c r="AX211">
        <f>(((AP211-labtown_av20!AP211)/labtown_av20!AP211)/10)*100</f>
        <v>7.1457994479552284E-2</v>
      </c>
      <c r="AY211">
        <f>(((AQ211-labtown_av20!AQ211)/labtown_av20!AQ211)/10)*100</f>
        <v>7.1457994479550854E-2</v>
      </c>
      <c r="AZ211">
        <f>(((AR211-labtown_av20!AR211)/labtown_av20!AR211)/10)*100</f>
        <v>7.1457994479553671E-2</v>
      </c>
      <c r="BA211">
        <f>(((AS211-labtown_av20!AS211)/labtown_av20!AS211)/10)*100</f>
        <v>-0.65627044778996524</v>
      </c>
    </row>
    <row r="212" spans="1:53" x14ac:dyDescent="0.35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6.1365278191810901</v>
      </c>
      <c r="K212">
        <v>5.4790426956974301</v>
      </c>
      <c r="L212">
        <v>16.5</v>
      </c>
      <c r="M212">
        <v>6.2617630807970501</v>
      </c>
      <c r="N212">
        <f t="shared" si="64"/>
        <v>-7.2664683131158672</v>
      </c>
      <c r="O212">
        <f t="shared" si="65"/>
        <v>-2.3832341565579336</v>
      </c>
      <c r="P212">
        <f t="shared" si="61"/>
        <v>0.73443104729909969</v>
      </c>
      <c r="Q212">
        <f t="shared" si="62"/>
        <v>-1.0479042695697429</v>
      </c>
      <c r="R212">
        <f t="shared" si="63"/>
        <v>-1.3437975933697532</v>
      </c>
      <c r="S212">
        <f t="shared" si="72"/>
        <v>6.9857478971039797E-4</v>
      </c>
      <c r="T212">
        <f t="shared" si="72"/>
        <v>9.2251737960575148E-2</v>
      </c>
      <c r="U212">
        <f t="shared" si="72"/>
        <v>2.08429578937145</v>
      </c>
      <c r="V212">
        <f t="shared" si="72"/>
        <v>0.35067189331613652</v>
      </c>
      <c r="W212">
        <f t="shared" si="72"/>
        <v>0.26085317094943095</v>
      </c>
      <c r="X212">
        <f t="shared" si="66"/>
        <v>2.7887711663873032</v>
      </c>
      <c r="Y212">
        <f t="shared" si="67"/>
        <v>1.02560105665505</v>
      </c>
      <c r="Z212">
        <f t="shared" si="57"/>
        <v>2.5049555809032639E-4</v>
      </c>
      <c r="AA212">
        <f t="shared" si="57"/>
        <v>3.3079708752182094E-2</v>
      </c>
      <c r="AB212">
        <f t="shared" si="57"/>
        <v>0.74738860416128672</v>
      </c>
      <c r="AC212">
        <f t="shared" si="57"/>
        <v>0.12574423371223115</v>
      </c>
      <c r="AD212">
        <f t="shared" si="57"/>
        <v>9.3536957816209645E-2</v>
      </c>
      <c r="AE212">
        <f t="shared" si="69"/>
        <v>0.99999999999999989</v>
      </c>
      <c r="AF212" s="17">
        <f t="shared" si="68"/>
        <v>9.1967088629451759</v>
      </c>
      <c r="AG212">
        <f t="shared" si="70"/>
        <v>20224.087077797194</v>
      </c>
      <c r="AH212">
        <f t="shared" si="71"/>
        <v>5.4331898648050006E-2</v>
      </c>
      <c r="AI212">
        <f t="shared" si="73"/>
        <v>1.3609899273950336E-5</v>
      </c>
      <c r="AJ212">
        <f t="shared" si="73"/>
        <v>1.7972833832305703E-3</v>
      </c>
      <c r="AK212">
        <f t="shared" si="73"/>
        <v>4.0607041891998596E-2</v>
      </c>
      <c r="AL212">
        <f t="shared" si="73"/>
        <v>6.8319229616296551E-3</v>
      </c>
      <c r="AM212">
        <f t="shared" si="73"/>
        <v>5.0820405119172312E-3</v>
      </c>
      <c r="AO212" s="32">
        <f t="shared" si="60"/>
        <v>7.4115755373537359E-2</v>
      </c>
      <c r="AP212">
        <f t="shared" si="60"/>
        <v>9.7875092891687956</v>
      </c>
      <c r="AQ212">
        <f t="shared" si="60"/>
        <v>221.13474337542218</v>
      </c>
      <c r="AR212">
        <f t="shared" si="58"/>
        <v>37.204766968714317</v>
      </c>
      <c r="AS212" s="33">
        <f t="shared" si="58"/>
        <v>27.675390081732548</v>
      </c>
      <c r="AW212">
        <f>(((AO212-labtown_av20!AO212)/labtown_av20!AO212)/10)*100</f>
        <v>7.0883283460717608E-2</v>
      </c>
      <c r="AX212">
        <f>(((AP212-labtown_av20!AP212)/labtown_av20!AP212)/10)*100</f>
        <v>7.0883283460716429E-2</v>
      </c>
      <c r="AY212">
        <f>(((AQ212-labtown_av20!AQ212)/labtown_av20!AQ212)/10)*100</f>
        <v>7.088328346071901E-2</v>
      </c>
      <c r="AZ212">
        <f>(((AR212-labtown_av20!AR212)/labtown_av20!AR212)/10)*100</f>
        <v>7.0883283460717289E-2</v>
      </c>
      <c r="BA212">
        <f>(((AS212-labtown_av20!AS212)/labtown_av20!AS212)/10)*100</f>
        <v>-0.65680363219421112</v>
      </c>
    </row>
    <row r="213" spans="1:53" x14ac:dyDescent="0.35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4.1589937524250704</v>
      </c>
      <c r="K213">
        <v>3.7133872789509601</v>
      </c>
      <c r="L213">
        <v>16.5</v>
      </c>
      <c r="M213">
        <v>4.2438711759439398</v>
      </c>
      <c r="N213">
        <f t="shared" si="64"/>
        <v>-4.4414196463215125</v>
      </c>
      <c r="O213">
        <f t="shared" si="65"/>
        <v>-0.97070982316075627</v>
      </c>
      <c r="P213">
        <f t="shared" si="61"/>
        <v>0.93924707564168886</v>
      </c>
      <c r="Q213">
        <f t="shared" si="62"/>
        <v>-0.87133872789509603</v>
      </c>
      <c r="R213">
        <f t="shared" si="63"/>
        <v>-1.2696954858749681</v>
      </c>
      <c r="S213">
        <f t="shared" si="72"/>
        <v>1.1779204340141975E-2</v>
      </c>
      <c r="T213">
        <f t="shared" si="72"/>
        <v>0.37881405166080068</v>
      </c>
      <c r="U213">
        <f t="shared" si="72"/>
        <v>2.5580546714009569</v>
      </c>
      <c r="V213">
        <f t="shared" si="72"/>
        <v>0.41839106237538121</v>
      </c>
      <c r="W213">
        <f t="shared" si="72"/>
        <v>0.28091715199588568</v>
      </c>
      <c r="X213">
        <f t="shared" si="66"/>
        <v>3.6479561417731663</v>
      </c>
      <c r="Y213">
        <f t="shared" si="67"/>
        <v>1.2941670495995632</v>
      </c>
      <c r="Z213">
        <f t="shared" si="57"/>
        <v>3.2289873787836832E-3</v>
      </c>
      <c r="AA213">
        <f t="shared" si="57"/>
        <v>0.10384281963342631</v>
      </c>
      <c r="AB213">
        <f t="shared" si="57"/>
        <v>0.70122955758935201</v>
      </c>
      <c r="AC213">
        <f t="shared" si="57"/>
        <v>0.11469191133751223</v>
      </c>
      <c r="AD213">
        <f t="shared" si="57"/>
        <v>7.7006724060925791E-2</v>
      </c>
      <c r="AE213">
        <f t="shared" si="69"/>
        <v>1</v>
      </c>
      <c r="AF213" s="17">
        <f t="shared" si="68"/>
        <v>8.82715987268476</v>
      </c>
      <c r="AG213">
        <f t="shared" si="70"/>
        <v>16866.367130769297</v>
      </c>
      <c r="AH213">
        <f t="shared" si="71"/>
        <v>6.3443587508542579E-2</v>
      </c>
      <c r="AI213">
        <f t="shared" si="73"/>
        <v>2.0485854332984212E-4</v>
      </c>
      <c r="AJ213">
        <f t="shared" si="73"/>
        <v>6.5881610145470861E-3</v>
      </c>
      <c r="AK213">
        <f t="shared" si="73"/>
        <v>4.4488518800496653E-2</v>
      </c>
      <c r="AL213">
        <f t="shared" si="73"/>
        <v>7.2764663134634641E-3</v>
      </c>
      <c r="AM213">
        <f t="shared" si="73"/>
        <v>4.8855828367055367E-3</v>
      </c>
      <c r="AO213" s="32">
        <f t="shared" si="60"/>
        <v>1.1156030899269673</v>
      </c>
      <c r="AP213">
        <f t="shared" si="60"/>
        <v>35.877306678546795</v>
      </c>
      <c r="AQ213">
        <f t="shared" si="60"/>
        <v>242.2721954055705</v>
      </c>
      <c r="AR213">
        <f t="shared" si="58"/>
        <v>39.625627377322154</v>
      </c>
      <c r="AS213" s="33">
        <f t="shared" si="58"/>
        <v>26.60553580109778</v>
      </c>
      <c r="AW213">
        <f>(((AO213-labtown_av20!AO213)/labtown_av20!AO213)/10)*100</f>
        <v>6.5763524366190138E-2</v>
      </c>
      <c r="AX213">
        <f>(((AP213-labtown_av20!AP213)/labtown_av20!AP213)/10)*100</f>
        <v>6.5763524366189097E-2</v>
      </c>
      <c r="AY213">
        <f>(((AQ213-labtown_av20!AQ213)/labtown_av20!AQ213)/10)*100</f>
        <v>6.5763524366191359E-2</v>
      </c>
      <c r="AZ213">
        <f>(((AR213-labtown_av20!AR213)/labtown_av20!AR213)/10)*100</f>
        <v>6.5763524366189957E-2</v>
      </c>
      <c r="BA213">
        <f>(((AS213-labtown_av20!AS213)/labtown_av20!AS213)/10)*100</f>
        <v>-0.66155345534572563</v>
      </c>
    </row>
    <row r="214" spans="1:53" x14ac:dyDescent="0.35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1.9924348551092801</v>
      </c>
      <c r="K214">
        <v>1.77895969206186</v>
      </c>
      <c r="L214">
        <v>16.5</v>
      </c>
      <c r="M214">
        <v>2.0330967909278401</v>
      </c>
      <c r="N214">
        <f t="shared" si="64"/>
        <v>-1.346335507298976</v>
      </c>
      <c r="O214">
        <f t="shared" si="65"/>
        <v>0.576832246350512</v>
      </c>
      <c r="P214">
        <f t="shared" si="61"/>
        <v>1.1636406757208244</v>
      </c>
      <c r="Q214">
        <f t="shared" si="62"/>
        <v>-0.677895969206186</v>
      </c>
      <c r="R214">
        <f t="shared" si="63"/>
        <v>-1.1685286900747169</v>
      </c>
      <c r="S214">
        <f t="shared" si="72"/>
        <v>0.26019198742172944</v>
      </c>
      <c r="T214">
        <f t="shared" si="72"/>
        <v>1.7803896526852354</v>
      </c>
      <c r="U214">
        <f t="shared" si="72"/>
        <v>3.2015679549409453</v>
      </c>
      <c r="V214">
        <f t="shared" si="72"/>
        <v>0.50768405228801272</v>
      </c>
      <c r="W214">
        <f t="shared" si="72"/>
        <v>0.31082392332533104</v>
      </c>
      <c r="X214">
        <f t="shared" si="66"/>
        <v>6.0606575706612533</v>
      </c>
      <c r="Y214">
        <f t="shared" si="67"/>
        <v>1.8018183042045457</v>
      </c>
      <c r="Z214">
        <f t="shared" si="57"/>
        <v>4.2931313044525132E-2</v>
      </c>
      <c r="AA214">
        <f t="shared" si="57"/>
        <v>0.29376179596482044</v>
      </c>
      <c r="AB214">
        <f t="shared" si="57"/>
        <v>0.52825422284856716</v>
      </c>
      <c r="AC214">
        <f t="shared" si="57"/>
        <v>8.376715667712957E-2</v>
      </c>
      <c r="AD214">
        <f t="shared" si="57"/>
        <v>5.1285511464957807E-2</v>
      </c>
      <c r="AE214">
        <f t="shared" si="69"/>
        <v>1</v>
      </c>
      <c r="AF214" s="17">
        <f t="shared" si="68"/>
        <v>9.4782276004781938</v>
      </c>
      <c r="AG214">
        <f t="shared" si="70"/>
        <v>46142.993738462465</v>
      </c>
      <c r="AH214">
        <f t="shared" si="71"/>
        <v>9.1357734236770696E-2</v>
      </c>
      <c r="AI214">
        <f t="shared" si="73"/>
        <v>3.9221074875573341E-3</v>
      </c>
      <c r="AJ214">
        <f t="shared" si="73"/>
        <v>2.6837412084670526E-2</v>
      </c>
      <c r="AK214">
        <f t="shared" si="73"/>
        <v>4.8260108900451237E-2</v>
      </c>
      <c r="AL214">
        <f t="shared" si="73"/>
        <v>7.6527776374791349E-3</v>
      </c>
      <c r="AM214">
        <f t="shared" si="73"/>
        <v>4.6853281266124721E-3</v>
      </c>
      <c r="AO214" s="32">
        <f t="shared" si="60"/>
        <v>21.358714950440962</v>
      </c>
      <c r="AP214">
        <f t="shared" si="60"/>
        <v>146.14913959968771</v>
      </c>
      <c r="AQ214">
        <f t="shared" si="60"/>
        <v>262.81123420305261</v>
      </c>
      <c r="AR214">
        <f t="shared" si="58"/>
        <v>41.674914993169594</v>
      </c>
      <c r="AS214" s="33">
        <f t="shared" si="58"/>
        <v>25.515003916408212</v>
      </c>
      <c r="AW214">
        <f>(((AO214-labtown_av20!AO214)/labtown_av20!AO214)/10)*100</f>
        <v>6.0017460510260724E-2</v>
      </c>
      <c r="AX214">
        <f>(((AP214-labtown_av20!AP214)/labtown_av20!AP214)/10)*100</f>
        <v>6.0017460510259607E-2</v>
      </c>
      <c r="AY214">
        <f>(((AQ214-labtown_av20!AQ214)/labtown_av20!AQ214)/10)*100</f>
        <v>6.0017460510260599E-2</v>
      </c>
      <c r="AZ214">
        <f>(((AR214-labtown_av20!AR214)/labtown_av20!AR214)/10)*100</f>
        <v>6.0017460510257553E-2</v>
      </c>
      <c r="BA214">
        <f>(((AS214-labtown_av20!AS214)/labtown_av20!AS214)/10)*100</f>
        <v>-0.66688432866009539</v>
      </c>
    </row>
    <row r="215" spans="1:53" x14ac:dyDescent="0.35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0.83405059044903695</v>
      </c>
      <c r="K215">
        <v>0.74468802718663996</v>
      </c>
      <c r="L215">
        <v>16.5</v>
      </c>
      <c r="M215">
        <v>0.85107203107044505</v>
      </c>
      <c r="N215">
        <f t="shared" si="64"/>
        <v>0.30849915650137572</v>
      </c>
      <c r="O215">
        <f t="shared" si="65"/>
        <v>1.4042495782506879</v>
      </c>
      <c r="P215">
        <f t="shared" si="61"/>
        <v>1.2836161888463498</v>
      </c>
      <c r="Q215">
        <f t="shared" si="62"/>
        <v>-0.57446880271866396</v>
      </c>
      <c r="R215">
        <f t="shared" si="63"/>
        <v>-1.1032549706871613</v>
      </c>
      <c r="S215">
        <f t="shared" si="72"/>
        <v>1.3613803612246478</v>
      </c>
      <c r="T215">
        <f t="shared" si="72"/>
        <v>4.0724695246053813</v>
      </c>
      <c r="U215">
        <f t="shared" si="72"/>
        <v>3.6096693987096748</v>
      </c>
      <c r="V215">
        <f t="shared" si="72"/>
        <v>0.56300385550689114</v>
      </c>
      <c r="W215">
        <f t="shared" si="72"/>
        <v>0.3317893595233361</v>
      </c>
      <c r="X215">
        <f t="shared" si="66"/>
        <v>9.9383124995699301</v>
      </c>
      <c r="Y215">
        <f t="shared" si="67"/>
        <v>2.2963972376012167</v>
      </c>
      <c r="Z215">
        <f t="shared" si="57"/>
        <v>0.13698305032001762</v>
      </c>
      <c r="AA215">
        <f t="shared" si="57"/>
        <v>0.40977475047012391</v>
      </c>
      <c r="AB215">
        <f t="shared" si="57"/>
        <v>0.36320747600418879</v>
      </c>
      <c r="AC215">
        <f t="shared" si="57"/>
        <v>5.6649844280027874E-2</v>
      </c>
      <c r="AD215">
        <f t="shared" si="57"/>
        <v>3.3384878925641945E-2</v>
      </c>
      <c r="AE215">
        <f t="shared" si="69"/>
        <v>1</v>
      </c>
      <c r="AF215" s="17">
        <f t="shared" si="68"/>
        <v>9.2739023690630891</v>
      </c>
      <c r="AG215">
        <f t="shared" si="70"/>
        <v>53176.95662689898</v>
      </c>
      <c r="AH215">
        <f t="shared" si="71"/>
        <v>0.1307709664074726</v>
      </c>
      <c r="AI215">
        <f t="shared" si="73"/>
        <v>1.7913405871792153E-2</v>
      </c>
      <c r="AJ215">
        <f t="shared" si="73"/>
        <v>5.3586640128359044E-2</v>
      </c>
      <c r="AK215">
        <f t="shared" si="73"/>
        <v>4.7496992643486682E-2</v>
      </c>
      <c r="AL215">
        <f t="shared" si="73"/>
        <v>7.4081548833320786E-3</v>
      </c>
      <c r="AM215">
        <f t="shared" si="73"/>
        <v>4.3657728805026625E-3</v>
      </c>
      <c r="AO215" s="32">
        <f t="shared" si="60"/>
        <v>97.551464619713826</v>
      </c>
      <c r="AP215">
        <f t="shared" si="60"/>
        <v>291.81805324929934</v>
      </c>
      <c r="AQ215">
        <f t="shared" si="60"/>
        <v>258.65551367314322</v>
      </c>
      <c r="AR215">
        <f t="shared" si="58"/>
        <v>40.342766985295192</v>
      </c>
      <c r="AS215" s="33">
        <f t="shared" si="58"/>
        <v>23.77479423724203</v>
      </c>
      <c r="AW215">
        <f>(((AO215-labtown_av20!AO215)/labtown_av20!AO215)/10)*100</f>
        <v>5.6952365741712196E-2</v>
      </c>
      <c r="AX215">
        <f>(((AP215-labtown_av20!AP215)/labtown_av20!AP215)/10)*100</f>
        <v>5.6952365741711711E-2</v>
      </c>
      <c r="AY215">
        <f>(((AQ215-labtown_av20!AQ215)/labtown_av20!AQ215)/10)*100</f>
        <v>5.6952365741711128E-2</v>
      </c>
      <c r="AZ215">
        <f>(((AR215-labtown_av20!AR215)/labtown_av20!AR215)/10)*100</f>
        <v>5.6952365741710143E-2</v>
      </c>
      <c r="BA215">
        <f>(((AS215-labtown_av20!AS215)/labtown_av20!AS215)/10)*100</f>
        <v>-0.66972795036659816</v>
      </c>
    </row>
    <row r="216" spans="1:53" x14ac:dyDescent="0.35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2.33414708401363</v>
      </c>
      <c r="K216">
        <v>2.0840598964407402</v>
      </c>
      <c r="L216">
        <v>16.5</v>
      </c>
      <c r="M216">
        <v>2.3817827387894099</v>
      </c>
      <c r="N216">
        <f t="shared" si="64"/>
        <v>-1.8344958343051796</v>
      </c>
      <c r="O216">
        <f t="shared" si="65"/>
        <v>0.3327520828474102</v>
      </c>
      <c r="P216">
        <f t="shared" si="61"/>
        <v>1.1282490520128741</v>
      </c>
      <c r="Q216">
        <f t="shared" si="62"/>
        <v>-0.70840598964407397</v>
      </c>
      <c r="R216">
        <f t="shared" si="63"/>
        <v>-1.1918864598382464</v>
      </c>
      <c r="S216">
        <f t="shared" si="72"/>
        <v>0.15969399370907236</v>
      </c>
      <c r="T216">
        <f t="shared" si="72"/>
        <v>1.3948014603954904</v>
      </c>
      <c r="U216">
        <f t="shared" si="72"/>
        <v>3.090240909199601</v>
      </c>
      <c r="V216">
        <f t="shared" si="72"/>
        <v>0.49242850833690882</v>
      </c>
      <c r="W216">
        <f t="shared" si="72"/>
        <v>0.3036479038506481</v>
      </c>
      <c r="X216">
        <f t="shared" si="66"/>
        <v>5.4408127754917208</v>
      </c>
      <c r="Y216">
        <f t="shared" si="67"/>
        <v>1.6939284569672057</v>
      </c>
      <c r="Z216">
        <f t="shared" si="57"/>
        <v>2.9351128277822387E-2</v>
      </c>
      <c r="AA216">
        <f t="shared" si="57"/>
        <v>0.2563590253791509</v>
      </c>
      <c r="AB216">
        <f t="shared" si="57"/>
        <v>0.56797413120327711</v>
      </c>
      <c r="AC216">
        <f t="shared" si="57"/>
        <v>9.050642406867325E-2</v>
      </c>
      <c r="AD216">
        <f t="shared" si="57"/>
        <v>5.5809291071076329E-2</v>
      </c>
      <c r="AE216">
        <f t="shared" si="69"/>
        <v>1</v>
      </c>
      <c r="AF216" s="17">
        <f t="shared" si="68"/>
        <v>10.015328914256084</v>
      </c>
      <c r="AG216">
        <f t="shared" si="70"/>
        <v>73209.380023186633</v>
      </c>
      <c r="AH216">
        <f t="shared" si="71"/>
        <v>8.7285583417008261E-2</v>
      </c>
      <c r="AI216">
        <f t="shared" si="73"/>
        <v>2.5619303556771761E-3</v>
      </c>
      <c r="AJ216">
        <f t="shared" si="73"/>
        <v>2.2376447094434815E-2</v>
      </c>
      <c r="AK216">
        <f t="shared" si="73"/>
        <v>4.9575953407846436E-2</v>
      </c>
      <c r="AL216">
        <f t="shared" si="73"/>
        <v>7.8999060278213025E-3</v>
      </c>
      <c r="AM216">
        <f t="shared" si="73"/>
        <v>4.8713465312285277E-3</v>
      </c>
      <c r="AO216" s="32">
        <f t="shared" si="60"/>
        <v>13.951565673145192</v>
      </c>
      <c r="AP216">
        <f t="shared" si="60"/>
        <v>121.85595540404465</v>
      </c>
      <c r="AQ216">
        <f t="shared" si="60"/>
        <v>269.97696024236137</v>
      </c>
      <c r="AR216">
        <f t="shared" si="58"/>
        <v>43.020708004254807</v>
      </c>
      <c r="AS216" s="33">
        <f t="shared" si="58"/>
        <v>26.528008810418537</v>
      </c>
      <c r="AW216">
        <f>(((AO216-labtown_av20!AO216)/labtown_av20!AO216)/10)*100</f>
        <v>6.2602648850140802E-2</v>
      </c>
      <c r="AX216">
        <f>(((AP216-labtown_av20!AP216)/labtown_av20!AP216)/10)*100</f>
        <v>6.2602648850139553E-2</v>
      </c>
      <c r="AY216">
        <f>(((AQ216-labtown_av20!AQ216)/labtown_av20!AQ216)/10)*100</f>
        <v>6.260264885013965E-2</v>
      </c>
      <c r="AZ216">
        <f>(((AR216-labtown_av20!AR216)/labtown_av20!AR216)/10)*100</f>
        <v>6.2602648850137776E-2</v>
      </c>
      <c r="BA216">
        <f>(((AS216-labtown_av20!AS216)/labtown_av20!AS216)/10)*100</f>
        <v>-0.66448593701683734</v>
      </c>
    </row>
    <row r="217" spans="1:53" x14ac:dyDescent="0.35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4.1252275341028497</v>
      </c>
      <c r="K217">
        <v>3.6832388697346801</v>
      </c>
      <c r="L217">
        <v>16.5</v>
      </c>
      <c r="M217">
        <v>4.2094158511253603</v>
      </c>
      <c r="N217">
        <f t="shared" si="64"/>
        <v>-4.3931821915755114</v>
      </c>
      <c r="O217">
        <f t="shared" si="65"/>
        <v>-0.94659109578775569</v>
      </c>
      <c r="P217">
        <f t="shared" si="61"/>
        <v>0.94274429111077673</v>
      </c>
      <c r="Q217">
        <f t="shared" si="62"/>
        <v>-0.86832388697346796</v>
      </c>
      <c r="R217">
        <f t="shared" si="63"/>
        <v>-1.2589527299977687</v>
      </c>
      <c r="S217">
        <f t="shared" si="72"/>
        <v>1.2361330444860904E-2</v>
      </c>
      <c r="T217">
        <f t="shared" si="72"/>
        <v>0.38806163620071737</v>
      </c>
      <c r="U217">
        <f t="shared" si="72"/>
        <v>2.5670164011846874</v>
      </c>
      <c r="V217">
        <f t="shared" si="72"/>
        <v>0.41965434821753866</v>
      </c>
      <c r="W217">
        <f t="shared" si="72"/>
        <v>0.28395124445929715</v>
      </c>
      <c r="X217">
        <f t="shared" si="66"/>
        <v>3.6710449605071016</v>
      </c>
      <c r="Y217">
        <f t="shared" si="67"/>
        <v>1.3004763519218825</v>
      </c>
      <c r="Z217">
        <f t="shared" si="57"/>
        <v>3.3672511717626483E-3</v>
      </c>
      <c r="AA217">
        <f t="shared" si="57"/>
        <v>0.10570876695204308</v>
      </c>
      <c r="AB217">
        <f t="shared" si="57"/>
        <v>0.69926040917518251</v>
      </c>
      <c r="AC217">
        <f t="shared" si="57"/>
        <v>0.11431468498265668</v>
      </c>
      <c r="AD217">
        <f t="shared" si="57"/>
        <v>7.7348887718355103E-2</v>
      </c>
      <c r="AE217">
        <f t="shared" si="69"/>
        <v>1</v>
      </c>
      <c r="AF217" s="17">
        <f t="shared" si="68"/>
        <v>8.6129679999005333</v>
      </c>
      <c r="AG217">
        <f t="shared" si="70"/>
        <v>13674.683002892949</v>
      </c>
      <c r="AH217">
        <f t="shared" si="71"/>
        <v>6.5194936322819017E-2</v>
      </c>
      <c r="AI217">
        <f t="shared" si="73"/>
        <v>2.1952772572600358E-4</v>
      </c>
      <c r="AJ217">
        <f t="shared" si="73"/>
        <v>6.8916763302021636E-3</v>
      </c>
      <c r="AK217">
        <f t="shared" si="73"/>
        <v>4.5588237849244394E-2</v>
      </c>
      <c r="AL217">
        <f t="shared" si="73"/>
        <v>7.4527386082074171E-3</v>
      </c>
      <c r="AM217">
        <f t="shared" si="73"/>
        <v>5.0427558094390387E-3</v>
      </c>
      <c r="AO217" s="32">
        <f t="shared" si="60"/>
        <v>1.1954874088421457</v>
      </c>
      <c r="AP217">
        <f t="shared" si="60"/>
        <v>37.530167323171121</v>
      </c>
      <c r="AQ217">
        <f t="shared" si="60"/>
        <v>248.26096184358613</v>
      </c>
      <c r="AR217">
        <f t="shared" si="58"/>
        <v>40.58555764670929</v>
      </c>
      <c r="AS217" s="33">
        <f t="shared" si="58"/>
        <v>27.461456433864278</v>
      </c>
      <c r="AW217">
        <f>(((AO217-labtown_av20!AO217)/labtown_av20!AO217)/10)*100</f>
        <v>6.6311316489343436E-2</v>
      </c>
      <c r="AX217">
        <f>(((AP217-labtown_av20!AP217)/labtown_av20!AP217)/10)*100</f>
        <v>6.6311316489342478E-2</v>
      </c>
      <c r="AY217">
        <f>(((AQ217-labtown_av20!AQ217)/labtown_av20!AQ217)/10)*100</f>
        <v>6.6311316489344574E-2</v>
      </c>
      <c r="AZ217">
        <f>(((AR217-labtown_av20!AR217)/labtown_av20!AR217)/10)*100</f>
        <v>6.6311316489342034E-2</v>
      </c>
      <c r="BA217">
        <f>(((AS217-labtown_av20!AS217)/labtown_av20!AS217)/10)*100</f>
        <v>-0.66104524477161397</v>
      </c>
    </row>
    <row r="218" spans="1:53" x14ac:dyDescent="0.35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6.4449861646261999</v>
      </c>
      <c r="K218">
        <v>5.7544519327019596</v>
      </c>
      <c r="L218">
        <v>16.5</v>
      </c>
      <c r="M218">
        <v>6.5765164945165298</v>
      </c>
      <c r="N218">
        <f t="shared" si="64"/>
        <v>-7.707123092323128</v>
      </c>
      <c r="O218">
        <f t="shared" si="65"/>
        <v>-2.603561546161564</v>
      </c>
      <c r="P218">
        <f t="shared" si="61"/>
        <v>0.70248357580657239</v>
      </c>
      <c r="Q218">
        <f t="shared" si="62"/>
        <v>-1.0754451932701961</v>
      </c>
      <c r="R218">
        <f t="shared" si="63"/>
        <v>-1.4042801713518711</v>
      </c>
      <c r="S218">
        <f t="shared" si="72"/>
        <v>4.4961311370216766E-4</v>
      </c>
      <c r="T218">
        <f t="shared" si="72"/>
        <v>7.4009519943921687E-2</v>
      </c>
      <c r="U218">
        <f t="shared" si="72"/>
        <v>2.0187602306829917</v>
      </c>
      <c r="V218">
        <f t="shared" si="72"/>
        <v>0.34114584565428585</v>
      </c>
      <c r="W218">
        <f t="shared" si="72"/>
        <v>0.24554374227359674</v>
      </c>
      <c r="X218">
        <f t="shared" si="66"/>
        <v>2.6799089516684984</v>
      </c>
      <c r="Y218">
        <f t="shared" si="67"/>
        <v>0.98578282068763812</v>
      </c>
      <c r="Z218">
        <f t="shared" si="57"/>
        <v>1.677717869565086E-4</v>
      </c>
      <c r="AA218">
        <f t="shared" si="57"/>
        <v>2.7616430736515773E-2</v>
      </c>
      <c r="AB218">
        <f t="shared" si="57"/>
        <v>0.75329433465495954</v>
      </c>
      <c r="AC218">
        <f t="shared" si="57"/>
        <v>0.12729755070294088</v>
      </c>
      <c r="AD218">
        <f t="shared" si="57"/>
        <v>9.1623912118627165E-2</v>
      </c>
      <c r="AE218">
        <f t="shared" si="69"/>
        <v>0.99999999999999989</v>
      </c>
      <c r="AF218" s="17">
        <f t="shared" si="68"/>
        <v>9.8699979981782864</v>
      </c>
      <c r="AG218">
        <f t="shared" si="70"/>
        <v>38562.900744040766</v>
      </c>
      <c r="AH218">
        <f t="shared" si="71"/>
        <v>5.4341565219341047E-2</v>
      </c>
      <c r="AI218">
        <f t="shared" si="73"/>
        <v>9.1169815028625042E-6</v>
      </c>
      <c r="AJ218">
        <f t="shared" si="73"/>
        <v>1.5007200719937865E-3</v>
      </c>
      <c r="AK218">
        <f t="shared" si="73"/>
        <v>4.0935193216012605E-2</v>
      </c>
      <c r="AL218">
        <f t="shared" si="73"/>
        <v>6.9175481537862354E-3</v>
      </c>
      <c r="AM218">
        <f t="shared" si="73"/>
        <v>4.978986796045551E-3</v>
      </c>
      <c r="AO218" s="32">
        <f t="shared" si="60"/>
        <v>4.9648565151731203E-2</v>
      </c>
      <c r="AP218">
        <f t="shared" si="60"/>
        <v>8.1725073419859857</v>
      </c>
      <c r="AQ218">
        <f t="shared" si="60"/>
        <v>222.92176492250121</v>
      </c>
      <c r="AR218">
        <f t="shared" si="58"/>
        <v>37.671058134280543</v>
      </c>
      <c r="AS218" s="33">
        <f t="shared" si="58"/>
        <v>27.114187985953734</v>
      </c>
      <c r="AW218">
        <f>(((AO218-labtown_av20!AO218)/labtown_av20!AO218)/10)*100</f>
        <v>7.0994598306562268E-2</v>
      </c>
      <c r="AX218">
        <f>(((AP218-labtown_av20!AP218)/labtown_av20!AP218)/10)*100</f>
        <v>7.0994598306561199E-2</v>
      </c>
      <c r="AY218">
        <f>(((AQ218-labtown_av20!AQ218)/labtown_av20!AQ218)/10)*100</f>
        <v>7.099459830656292E-2</v>
      </c>
      <c r="AZ218">
        <f>(((AR218-labtown_av20!AR218)/labtown_av20!AR218)/10)*100</f>
        <v>7.0994598306561574E-2</v>
      </c>
      <c r="BA218">
        <f>(((AS218-labtown_av20!AS218)/labtown_av20!AS218)/10)*100</f>
        <v>-0.65670036057104608</v>
      </c>
    </row>
    <row r="219" spans="1:53" x14ac:dyDescent="0.35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7.5315353068707198</v>
      </c>
      <c r="K219">
        <v>6.7245850954202897</v>
      </c>
      <c r="L219">
        <v>16.5</v>
      </c>
      <c r="M219">
        <v>7.6852401090517404</v>
      </c>
      <c r="N219">
        <f t="shared" si="64"/>
        <v>-9.2593361526724447</v>
      </c>
      <c r="O219">
        <f t="shared" si="65"/>
        <v>-3.3796680763362223</v>
      </c>
      <c r="P219">
        <f t="shared" si="61"/>
        <v>0.5899481289312466</v>
      </c>
      <c r="Q219">
        <f t="shared" si="62"/>
        <v>-1.172458509542029</v>
      </c>
      <c r="R219">
        <f t="shared" si="63"/>
        <v>-1.4579783954179537</v>
      </c>
      <c r="S219">
        <f t="shared" si="72"/>
        <v>9.5218514724838024E-5</v>
      </c>
      <c r="T219">
        <f t="shared" si="72"/>
        <v>3.4058757766285225E-2</v>
      </c>
      <c r="U219">
        <f t="shared" si="72"/>
        <v>1.8038948430176021</v>
      </c>
      <c r="V219">
        <f t="shared" si="72"/>
        <v>0.30960483838132269</v>
      </c>
      <c r="W219">
        <f t="shared" si="72"/>
        <v>0.23270623952830727</v>
      </c>
      <c r="X219">
        <f t="shared" si="66"/>
        <v>2.3803598972082423</v>
      </c>
      <c r="Y219">
        <f t="shared" si="67"/>
        <v>0.86725169356558518</v>
      </c>
      <c r="Z219">
        <f t="shared" si="57"/>
        <v>4.0001730341917272E-5</v>
      </c>
      <c r="AA219">
        <f t="shared" si="57"/>
        <v>1.4308238769368599E-2</v>
      </c>
      <c r="AB219">
        <f t="shared" si="57"/>
        <v>0.7578244134986748</v>
      </c>
      <c r="AC219">
        <f t="shared" si="57"/>
        <v>0.130066398255338</v>
      </c>
      <c r="AD219">
        <f t="shared" si="57"/>
        <v>9.7760947746276583E-2</v>
      </c>
      <c r="AE219">
        <f t="shared" si="69"/>
        <v>1</v>
      </c>
      <c r="AF219" s="17">
        <f t="shared" si="68"/>
        <v>9.8720078519071119</v>
      </c>
      <c r="AG219">
        <f t="shared" si="70"/>
        <v>35563.817491781381</v>
      </c>
      <c r="AH219">
        <f t="shared" si="71"/>
        <v>4.9041694031983968E-2</v>
      </c>
      <c r="AI219">
        <f t="shared" si="73"/>
        <v>1.9617526201782361E-6</v>
      </c>
      <c r="AJ219">
        <f t="shared" si="73"/>
        <v>7.0170026786394563E-4</v>
      </c>
      <c r="AK219">
        <f t="shared" si="73"/>
        <v>3.7164993016769711E-2</v>
      </c>
      <c r="AL219">
        <f t="shared" si="73"/>
        <v>6.3786765070804599E-3</v>
      </c>
      <c r="AM219">
        <f t="shared" si="73"/>
        <v>4.7943624876496688E-3</v>
      </c>
      <c r="AO219" s="32">
        <f t="shared" si="60"/>
        <v>1.0683163363215989E-2</v>
      </c>
      <c r="AP219">
        <f t="shared" si="60"/>
        <v>3.8212660029080845</v>
      </c>
      <c r="AQ219">
        <f t="shared" si="60"/>
        <v>202.3902951407089</v>
      </c>
      <c r="AR219">
        <f t="shared" si="58"/>
        <v>34.736511864608701</v>
      </c>
      <c r="AS219" s="33">
        <f t="shared" si="58"/>
        <v>26.108774955214528</v>
      </c>
      <c r="AW219">
        <f>(((AO219-labtown_av20!AO219)/labtown_av20!AO219)/10)*100</f>
        <v>7.0783767522506646E-2</v>
      </c>
      <c r="AX219">
        <f>(((AP219-labtown_av20!AP219)/labtown_av20!AP219)/10)*100</f>
        <v>7.0783767522509422E-2</v>
      </c>
      <c r="AY219">
        <f>(((AQ219-labtown_av20!AQ219)/labtown_av20!AQ219)/10)*100</f>
        <v>7.0783767522507812E-2</v>
      </c>
      <c r="AZ219">
        <f>(((AR219-labtown_av20!AR219)/labtown_av20!AR219)/10)*100</f>
        <v>7.0783767522508187E-2</v>
      </c>
      <c r="BA219">
        <f>(((AS219-labtown_av20!AS219)/labtown_av20!AS219)/10)*100</f>
        <v>-0.65689595745767149</v>
      </c>
    </row>
    <row r="220" spans="1:53" x14ac:dyDescent="0.35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9.5239753992781093</v>
      </c>
      <c r="K220">
        <v>8.5035494636411695</v>
      </c>
      <c r="L220">
        <v>16.5</v>
      </c>
      <c r="M220">
        <v>9.7183422441613292</v>
      </c>
      <c r="N220">
        <f t="shared" si="64"/>
        <v>-12.105679141825798</v>
      </c>
      <c r="O220">
        <f t="shared" si="65"/>
        <v>-4.8028395709128988</v>
      </c>
      <c r="P220">
        <f t="shared" si="61"/>
        <v>0.38358826221762438</v>
      </c>
      <c r="Q220">
        <f t="shared" si="62"/>
        <v>-1.3503549463641171</v>
      </c>
      <c r="R220">
        <f t="shared" si="63"/>
        <v>-1.5217614683674405</v>
      </c>
      <c r="S220">
        <f t="shared" si="72"/>
        <v>5.5280294625114518E-6</v>
      </c>
      <c r="T220">
        <f t="shared" si="72"/>
        <v>8.2064112461926152E-3</v>
      </c>
      <c r="U220">
        <f t="shared" si="72"/>
        <v>1.4675410751624296</v>
      </c>
      <c r="V220">
        <f t="shared" si="72"/>
        <v>0.25914826058645168</v>
      </c>
      <c r="W220">
        <f t="shared" si="72"/>
        <v>0.21832697198905632</v>
      </c>
      <c r="X220">
        <f t="shared" si="66"/>
        <v>1.9532282470135929</v>
      </c>
      <c r="Y220">
        <f t="shared" si="67"/>
        <v>0.66948351501641767</v>
      </c>
      <c r="Z220">
        <f t="shared" si="57"/>
        <v>2.8302014733626679E-6</v>
      </c>
      <c r="AA220">
        <f t="shared" si="57"/>
        <v>4.2014604584691452E-3</v>
      </c>
      <c r="AB220">
        <f t="shared" si="57"/>
        <v>0.75134131272483928</v>
      </c>
      <c r="AC220">
        <f t="shared" si="57"/>
        <v>0.13267689579171246</v>
      </c>
      <c r="AD220">
        <f t="shared" si="57"/>
        <v>0.11177750082350563</v>
      </c>
      <c r="AE220">
        <f t="shared" si="69"/>
        <v>1</v>
      </c>
      <c r="AF220" s="17">
        <f t="shared" si="68"/>
        <v>9.1280125360663948</v>
      </c>
      <c r="AG220">
        <f t="shared" si="70"/>
        <v>14715.41696882784</v>
      </c>
      <c r="AH220">
        <f t="shared" si="71"/>
        <v>4.3702403316470753E-2</v>
      </c>
      <c r="AI220">
        <f t="shared" si="73"/>
        <v>1.2368660625576508E-7</v>
      </c>
      <c r="AJ220">
        <f t="shared" si="73"/>
        <v>1.836139194742227E-4</v>
      </c>
      <c r="AK220">
        <f t="shared" si="73"/>
        <v>3.2835421077027506E-2</v>
      </c>
      <c r="AL220">
        <f t="shared" si="73"/>
        <v>5.798299210666779E-3</v>
      </c>
      <c r="AM220">
        <f t="shared" si="73"/>
        <v>4.8849454226959849E-3</v>
      </c>
      <c r="AO220" s="32">
        <f t="shared" si="60"/>
        <v>6.7356312252666076E-4</v>
      </c>
      <c r="AP220">
        <f t="shared" si="60"/>
        <v>0.99991073151990317</v>
      </c>
      <c r="AQ220">
        <f t="shared" si="60"/>
        <v>178.81264123607974</v>
      </c>
      <c r="AR220">
        <f t="shared" si="58"/>
        <v>31.575937281394605</v>
      </c>
      <c r="AS220" s="33">
        <f t="shared" si="58"/>
        <v>26.602064620315858</v>
      </c>
      <c r="AW220">
        <f>(((AO220-labtown_av20!AO220)/labtown_av20!AO220)/10)*100</f>
        <v>7.4260253200331097E-2</v>
      </c>
      <c r="AX220">
        <f>(((AP220-labtown_av20!AP220)/labtown_av20!AP220)/10)*100</f>
        <v>7.426025320033082E-2</v>
      </c>
      <c r="AY220">
        <f>(((AQ220-labtown_av20!AQ220)/labtown_av20!AQ220)/10)*100</f>
        <v>7.4260253200331305E-2</v>
      </c>
      <c r="AZ220">
        <f>(((AR220-labtown_av20!AR220)/labtown_av20!AR220)/10)*100</f>
        <v>7.4260253200329279E-2</v>
      </c>
      <c r="BA220">
        <f>(((AS220-labtown_av20!AS220)/labtown_av20!AS220)/10)*100</f>
        <v>-0.65367067051475369</v>
      </c>
    </row>
    <row r="221" spans="1:53" x14ac:dyDescent="0.35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11.767129378055699</v>
      </c>
      <c r="K221">
        <v>10.5063655161212</v>
      </c>
      <c r="L221">
        <v>16.5</v>
      </c>
      <c r="M221">
        <v>12.0072748755671</v>
      </c>
      <c r="N221">
        <f t="shared" si="64"/>
        <v>-15.310184825793957</v>
      </c>
      <c r="O221">
        <f t="shared" si="65"/>
        <v>-6.4050924128969786</v>
      </c>
      <c r="P221">
        <f t="shared" si="61"/>
        <v>0.15126160012994305</v>
      </c>
      <c r="Q221">
        <f t="shared" si="62"/>
        <v>-1.5506365516121201</v>
      </c>
      <c r="R221">
        <f t="shared" si="63"/>
        <v>-1.6452155593894104</v>
      </c>
      <c r="S221">
        <f t="shared" si="72"/>
        <v>2.2432166161308724E-7</v>
      </c>
      <c r="T221">
        <f t="shared" si="72"/>
        <v>1.6531174452701187E-3</v>
      </c>
      <c r="U221">
        <f t="shared" si="72"/>
        <v>1.16330093795679</v>
      </c>
      <c r="V221">
        <f t="shared" si="72"/>
        <v>0.21211291002893418</v>
      </c>
      <c r="W221">
        <f t="shared" si="72"/>
        <v>0.19297096160750157</v>
      </c>
      <c r="X221">
        <f t="shared" si="66"/>
        <v>1.5700381513601576</v>
      </c>
      <c r="Y221">
        <f t="shared" si="67"/>
        <v>0.4510999192943706</v>
      </c>
      <c r="Z221">
        <f t="shared" si="57"/>
        <v>1.4287656731064312E-7</v>
      </c>
      <c r="AA221">
        <f t="shared" si="57"/>
        <v>1.0529154618554892E-3</v>
      </c>
      <c r="AB221">
        <f t="shared" si="57"/>
        <v>0.74093800647391761</v>
      </c>
      <c r="AC221">
        <f t="shared" si="57"/>
        <v>0.13510048137695013</v>
      </c>
      <c r="AD221">
        <f t="shared" si="57"/>
        <v>0.12290845381070944</v>
      </c>
      <c r="AE221">
        <f t="shared" si="69"/>
        <v>1</v>
      </c>
      <c r="AF221" s="17">
        <f t="shared" si="68"/>
        <v>8.6284315092255301</v>
      </c>
      <c r="AG221">
        <f t="shared" si="70"/>
        <v>7663.3266175164135</v>
      </c>
      <c r="AH221">
        <f t="shared" si="71"/>
        <v>3.9225787570217135E-2</v>
      </c>
      <c r="AI221">
        <f t="shared" si="73"/>
        <v>5.6044458780891171E-9</v>
      </c>
      <c r="AJ221">
        <f t="shared" si="73"/>
        <v>4.1301438236140481E-5</v>
      </c>
      <c r="AK221">
        <f t="shared" si="73"/>
        <v>2.906387684464606E-2</v>
      </c>
      <c r="AL221">
        <f t="shared" si="73"/>
        <v>5.2994227831263223E-3</v>
      </c>
      <c r="AM221">
        <f t="shared" si="73"/>
        <v>4.8211808997627335E-3</v>
      </c>
      <c r="AO221" s="32">
        <f t="shared" si="60"/>
        <v>3.0520265531995926E-5</v>
      </c>
      <c r="AP221">
        <f t="shared" si="60"/>
        <v>0.22491623422548343</v>
      </c>
      <c r="AQ221">
        <f t="shared" si="60"/>
        <v>158.27385222074238</v>
      </c>
      <c r="AR221">
        <f t="shared" si="58"/>
        <v>28.859193937380081</v>
      </c>
      <c r="AS221" s="33">
        <f t="shared" si="58"/>
        <v>26.254820626212481</v>
      </c>
      <c r="AW221">
        <f>(((AO221-labtown_av20!AO221)/labtown_av20!AO221)/10)*100</f>
        <v>7.7216238823930694E-2</v>
      </c>
      <c r="AX221">
        <f>(((AP221-labtown_av20!AP221)/labtown_av20!AP221)/10)*100</f>
        <v>7.7216238823928904E-2</v>
      </c>
      <c r="AY221">
        <f>(((AQ221-labtown_av20!AQ221)/labtown_av20!AQ221)/10)*100</f>
        <v>7.7216238823930361E-2</v>
      </c>
      <c r="AZ221">
        <f>(((AR221-labtown_av20!AR221)/labtown_av20!AR221)/10)*100</f>
        <v>7.7216238823931527E-2</v>
      </c>
      <c r="BA221">
        <f>(((AS221-labtown_av20!AS221)/labtown_av20!AS221)/10)*100</f>
        <v>-0.65092827410678189</v>
      </c>
    </row>
    <row r="222" spans="1:53" x14ac:dyDescent="0.35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12.391490173401101</v>
      </c>
      <c r="K222">
        <v>11.0638305119652</v>
      </c>
      <c r="L222">
        <v>16.5</v>
      </c>
      <c r="M222">
        <v>12.6443777279603</v>
      </c>
      <c r="N222">
        <f t="shared" si="64"/>
        <v>-16.202128819144438</v>
      </c>
      <c r="O222">
        <f t="shared" si="65"/>
        <v>-6.8510644095722188</v>
      </c>
      <c r="P222">
        <f t="shared" si="61"/>
        <v>8.6595660612032943E-2</v>
      </c>
      <c r="Q222">
        <f t="shared" si="62"/>
        <v>-1.60638305119652</v>
      </c>
      <c r="R222">
        <f t="shared" si="63"/>
        <v>-1.6973620976734212</v>
      </c>
      <c r="S222">
        <f t="shared" si="72"/>
        <v>9.1940076073384062E-8</v>
      </c>
      <c r="T222">
        <f t="shared" si="72"/>
        <v>1.0583285980784131E-3</v>
      </c>
      <c r="U222">
        <f t="shared" si="72"/>
        <v>1.0904556763859823</v>
      </c>
      <c r="V222">
        <f t="shared" si="72"/>
        <v>0.20061190641624388</v>
      </c>
      <c r="W222">
        <f t="shared" si="72"/>
        <v>0.18316606150938824</v>
      </c>
      <c r="X222">
        <f t="shared" si="66"/>
        <v>1.4752920648497689</v>
      </c>
      <c r="Y222">
        <f t="shared" si="67"/>
        <v>0.38885598025801715</v>
      </c>
      <c r="Z222">
        <f t="shared" si="57"/>
        <v>6.2319914994422779E-8</v>
      </c>
      <c r="AA222">
        <f t="shared" si="57"/>
        <v>7.1736886769345172E-4</v>
      </c>
      <c r="AB222">
        <f t="shared" si="57"/>
        <v>0.73914562571515285</v>
      </c>
      <c r="AC222">
        <f t="shared" si="57"/>
        <v>0.13598114651058771</v>
      </c>
      <c r="AD222">
        <f t="shared" si="57"/>
        <v>0.124155796586651</v>
      </c>
      <c r="AE222">
        <f t="shared" si="69"/>
        <v>1</v>
      </c>
      <c r="AF222" s="17">
        <f t="shared" si="68"/>
        <v>9.2305467269012063</v>
      </c>
      <c r="AG222">
        <f t="shared" si="70"/>
        <v>13396.46189089359</v>
      </c>
      <c r="AH222">
        <f t="shared" si="71"/>
        <v>4.1144286560151386E-2</v>
      </c>
      <c r="AI222">
        <f t="shared" si="73"/>
        <v>2.5641084409348061E-9</v>
      </c>
      <c r="AJ222">
        <f t="shared" si="73"/>
        <v>2.9515630261710705E-5</v>
      </c>
      <c r="AK222">
        <f t="shared" si="73"/>
        <v>3.0411619434106651E-2</v>
      </c>
      <c r="AL222">
        <f t="shared" si="73"/>
        <v>5.5948472588095502E-3</v>
      </c>
      <c r="AM222">
        <f t="shared" si="73"/>
        <v>5.1083016728650345E-3</v>
      </c>
      <c r="AO222" s="32">
        <f t="shared" si="60"/>
        <v>1.396342692434829E-5</v>
      </c>
      <c r="AP222">
        <f t="shared" si="60"/>
        <v>0.16073397665475697</v>
      </c>
      <c r="AQ222">
        <f t="shared" si="60"/>
        <v>165.61328641171752</v>
      </c>
      <c r="AR222">
        <f t="shared" si="58"/>
        <v>30.467994100435096</v>
      </c>
      <c r="AS222" s="33">
        <f t="shared" si="58"/>
        <v>27.818401116675169</v>
      </c>
      <c r="AW222">
        <f>(((AO222-labtown_av20!AO222)/labtown_av20!AO222)/10)*100</f>
        <v>8.1135447275615044E-2</v>
      </c>
      <c r="AX222">
        <f>(((AP222-labtown_av20!AP222)/labtown_av20!AP222)/10)*100</f>
        <v>8.1135447275616807E-2</v>
      </c>
      <c r="AY222">
        <f>(((AQ222-labtown_av20!AQ222)/labtown_av20!AQ222)/10)*100</f>
        <v>8.1135447275616154E-2</v>
      </c>
      <c r="AZ222">
        <f>(((AR222-labtown_av20!AR222)/labtown_av20!AR222)/10)*100</f>
        <v>8.1135447275615766E-2</v>
      </c>
      <c r="BA222">
        <f>(((AS222-labtown_av20!AS222)/labtown_av20!AS222)/10)*100</f>
        <v>-0.64729225399416546</v>
      </c>
    </row>
    <row r="223" spans="1:53" x14ac:dyDescent="0.35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16.287191368696799</v>
      </c>
      <c r="K223">
        <v>14.542135150622199</v>
      </c>
      <c r="L223">
        <v>21.328464887579194</v>
      </c>
      <c r="M223">
        <v>16.619583029282499</v>
      </c>
      <c r="N223">
        <f t="shared" si="64"/>
        <v>-21.767416240995477</v>
      </c>
      <c r="O223">
        <f t="shared" si="65"/>
        <v>-9.6337081204977384</v>
      </c>
      <c r="P223">
        <f t="shared" si="61"/>
        <v>-0.31688767747217195</v>
      </c>
      <c r="Q223">
        <f t="shared" si="62"/>
        <v>-1.95421351506222</v>
      </c>
      <c r="R223">
        <f t="shared" si="63"/>
        <v>-2.1363508699832003</v>
      </c>
      <c r="S223">
        <f t="shared" si="72"/>
        <v>3.5199074228765347E-10</v>
      </c>
      <c r="T223">
        <f t="shared" si="72"/>
        <v>6.5483777320362872E-5</v>
      </c>
      <c r="U223">
        <f t="shared" si="72"/>
        <v>0.72841256767182239</v>
      </c>
      <c r="V223">
        <f t="shared" si="72"/>
        <v>0.14167585881721839</v>
      </c>
      <c r="W223">
        <f t="shared" si="72"/>
        <v>0.11808496514955805</v>
      </c>
      <c r="X223">
        <f t="shared" si="66"/>
        <v>0.98823887576790981</v>
      </c>
      <c r="Y223">
        <f t="shared" si="67"/>
        <v>-1.1830833364614206E-2</v>
      </c>
      <c r="Z223">
        <f t="shared" ref="Z223:AD273" si="74">S223/$X223</f>
        <v>3.5617981736868985E-10</v>
      </c>
      <c r="AA223">
        <f t="shared" si="74"/>
        <v>6.6263105941343167E-5</v>
      </c>
      <c r="AB223">
        <f t="shared" si="74"/>
        <v>0.73708147446214389</v>
      </c>
      <c r="AC223">
        <f t="shared" si="74"/>
        <v>0.14336195659893397</v>
      </c>
      <c r="AD223">
        <f t="shared" si="74"/>
        <v>0.11949030547680112</v>
      </c>
      <c r="AE223">
        <f t="shared" si="69"/>
        <v>1</v>
      </c>
      <c r="AF223" s="17">
        <f t="shared" si="68"/>
        <v>9.8021073208252112</v>
      </c>
      <c r="AG223">
        <f t="shared" si="70"/>
        <v>17922.742882758845</v>
      </c>
      <c r="AH223">
        <f t="shared" si="71"/>
        <v>3.2826267632806189E-2</v>
      </c>
      <c r="AI223">
        <f t="shared" si="73"/>
        <v>1.1692054010348644E-11</v>
      </c>
      <c r="AJ223">
        <f t="shared" si="73"/>
        <v>2.1751704498115205E-6</v>
      </c>
      <c r="AK223">
        <f t="shared" si="73"/>
        <v>2.4195633747877737E-2</v>
      </c>
      <c r="AL223">
        <f t="shared" si="73"/>
        <v>4.7060379556793522E-3</v>
      </c>
      <c r="AM223">
        <f t="shared" si="73"/>
        <v>3.9224207471072409E-3</v>
      </c>
      <c r="AO223" s="32">
        <f t="shared" si="60"/>
        <v>6.3671699356644979E-8</v>
      </c>
      <c r="AP223">
        <f t="shared" si="60"/>
        <v>1.1845377964151874E-2</v>
      </c>
      <c r="AQ223">
        <f t="shared" si="60"/>
        <v>131.76274385790543</v>
      </c>
      <c r="AR223">
        <f t="shared" si="58"/>
        <v>25.627783929988954</v>
      </c>
      <c r="AS223" s="33">
        <f t="shared" si="58"/>
        <v>21.360420875496096</v>
      </c>
      <c r="AW223">
        <f>(((AO223-labtown_av20!AO223)/labtown_av20!AO223)/10)*100</f>
        <v>8.8855139796232205E-2</v>
      </c>
      <c r="AX223">
        <f>(((AP223-labtown_av20!AP223)/labtown_av20!AP223)/10)*100</f>
        <v>8.8855139796231525E-2</v>
      </c>
      <c r="AY223">
        <f>(((AQ223-labtown_av20!AQ223)/labtown_av20!AQ223)/10)*100</f>
        <v>8.8855139796231233E-2</v>
      </c>
      <c r="AZ223">
        <f>(((AR223-labtown_av20!AR223)/labtown_av20!AR223)/10)*100</f>
        <v>8.8855139796232621E-2</v>
      </c>
      <c r="BA223">
        <f>(((AS223-labtown_av20!AS223)/labtown_av20!AS223)/10)*100</f>
        <v>-0.84331882933433167</v>
      </c>
    </row>
    <row r="224" spans="1:53" x14ac:dyDescent="0.35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16.489092997536499</v>
      </c>
      <c r="K224">
        <v>14.7224044620862</v>
      </c>
      <c r="L224">
        <v>21.59285987772639</v>
      </c>
      <c r="M224">
        <v>16.825605099527099</v>
      </c>
      <c r="N224">
        <f t="shared" si="64"/>
        <v>-22.055847139337875</v>
      </c>
      <c r="O224">
        <f t="shared" si="65"/>
        <v>-9.7779235696689373</v>
      </c>
      <c r="P224">
        <f t="shared" si="61"/>
        <v>-0.33779891760199698</v>
      </c>
      <c r="Q224">
        <f t="shared" si="62"/>
        <v>-1.97224044620862</v>
      </c>
      <c r="R224">
        <f t="shared" si="63"/>
        <v>-2.1537817329463951</v>
      </c>
      <c r="S224">
        <f t="shared" si="72"/>
        <v>2.6379544587721841E-10</v>
      </c>
      <c r="T224">
        <f t="shared" si="72"/>
        <v>5.6689385481413478E-5</v>
      </c>
      <c r="U224">
        <f t="shared" si="72"/>
        <v>0.71333871333669951</v>
      </c>
      <c r="V224">
        <f t="shared" si="72"/>
        <v>0.13914476037779516</v>
      </c>
      <c r="W224">
        <f t="shared" si="72"/>
        <v>0.11604447769663519</v>
      </c>
      <c r="X224">
        <f t="shared" si="66"/>
        <v>0.96858464106040665</v>
      </c>
      <c r="Y224">
        <f t="shared" si="67"/>
        <v>-3.1919405983240376E-2</v>
      </c>
      <c r="Z224">
        <f t="shared" si="74"/>
        <v>2.7235146490493085E-10</v>
      </c>
      <c r="AA224">
        <f t="shared" si="74"/>
        <v>5.8528065672556944E-5</v>
      </c>
      <c r="AB224">
        <f t="shared" si="74"/>
        <v>0.7364753508332903</v>
      </c>
      <c r="AC224">
        <f t="shared" si="74"/>
        <v>0.14365782243404093</v>
      </c>
      <c r="AD224">
        <f t="shared" si="74"/>
        <v>0.11980829839464487</v>
      </c>
      <c r="AE224">
        <f t="shared" si="69"/>
        <v>1</v>
      </c>
      <c r="AF224" s="18">
        <f t="shared" si="68"/>
        <v>9.9154847935456214</v>
      </c>
      <c r="AG224">
        <f t="shared" si="70"/>
        <v>19794.139922315328</v>
      </c>
      <c r="AH224">
        <f t="shared" si="71"/>
        <v>3.7370945750664901E-2</v>
      </c>
      <c r="AI224">
        <f t="shared" si="73"/>
        <v>1.0178031820076286E-11</v>
      </c>
      <c r="AJ224">
        <f t="shared" si="73"/>
        <v>2.187249167140478E-6</v>
      </c>
      <c r="AK224">
        <f t="shared" si="73"/>
        <v>2.7522780382692791E-2</v>
      </c>
      <c r="AL224">
        <f t="shared" si="73"/>
        <v>5.3686286888411944E-3</v>
      </c>
      <c r="AM224">
        <f t="shared" si="73"/>
        <v>4.4773494197857464E-3</v>
      </c>
      <c r="AO224" s="34">
        <f t="shared" si="60"/>
        <v>5.5426752349644617E-8</v>
      </c>
      <c r="AP224" s="35">
        <f t="shared" si="60"/>
        <v>1.1911155325229968E-2</v>
      </c>
      <c r="AQ224" s="35">
        <f t="shared" si="60"/>
        <v>149.88146620214994</v>
      </c>
      <c r="AR224" s="35">
        <f t="shared" si="58"/>
        <v>29.236070200394387</v>
      </c>
      <c r="AS224" s="36">
        <f t="shared" si="58"/>
        <v>24.382409277182781</v>
      </c>
      <c r="AT224">
        <f>SUM(AO205:AS224)</f>
        <v>5710.159624527063</v>
      </c>
      <c r="AU224">
        <f>C224*0.5</f>
        <v>5445.7240190892999</v>
      </c>
      <c r="AW224">
        <f>(((AO224-labtown_av20!AO224)/labtown_av20!AO224)/10)*100</f>
        <v>9.541751098378258E-2</v>
      </c>
      <c r="AX224">
        <f>(((AP224-labtown_av20!AP224)/labtown_av20!AP224)/10)*100</f>
        <v>9.5417510983784107E-2</v>
      </c>
      <c r="AY224">
        <f>(((AQ224-labtown_av20!AQ224)/labtown_av20!AQ224)/10)*100</f>
        <v>9.5417510983785689E-2</v>
      </c>
      <c r="AZ224">
        <f>(((AR224-labtown_av20!AR224)/labtown_av20!AR224)/10)*100</f>
        <v>9.5417510983783649E-2</v>
      </c>
      <c r="BA224">
        <f>(((AS224-labtown_av20!AS224)/labtown_av20!AS224)/10)*100</f>
        <v>-0.84836779879474511</v>
      </c>
    </row>
    <row r="225" spans="1:53" x14ac:dyDescent="0.35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21.3152188338019</v>
      </c>
      <c r="K225">
        <v>19.031445387323199</v>
      </c>
      <c r="L225">
        <v>27.91278656807399</v>
      </c>
      <c r="M225">
        <v>21.750223299797899</v>
      </c>
      <c r="N225">
        <f t="shared" si="64"/>
        <v>-28.950312619717078</v>
      </c>
      <c r="O225">
        <f t="shared" si="65"/>
        <v>-13.225156309858539</v>
      </c>
      <c r="P225">
        <f t="shared" si="61"/>
        <v>-0.85764766492948696</v>
      </c>
      <c r="Q225">
        <f t="shared" si="62"/>
        <v>-2.4031445387323203</v>
      </c>
      <c r="R225">
        <f t="shared" si="63"/>
        <v>-2.7003499096928052</v>
      </c>
      <c r="S225">
        <f t="shared" si="72"/>
        <v>2.673246333776173E-13</v>
      </c>
      <c r="T225">
        <f t="shared" si="72"/>
        <v>1.804627588082952E-6</v>
      </c>
      <c r="U225">
        <f t="shared" si="72"/>
        <v>0.42415867302257793</v>
      </c>
      <c r="V225">
        <f t="shared" si="72"/>
        <v>9.0433135217000304E-2</v>
      </c>
      <c r="W225">
        <f t="shared" si="72"/>
        <v>6.7182000993166083E-2</v>
      </c>
      <c r="X225">
        <f t="shared" si="66"/>
        <v>0.58177561386059973</v>
      </c>
      <c r="Y225">
        <f t="shared" si="67"/>
        <v>-0.541670448786431</v>
      </c>
      <c r="Z225">
        <f t="shared" si="74"/>
        <v>4.5949783216879801E-13</v>
      </c>
      <c r="AA225">
        <f t="shared" si="74"/>
        <v>3.101930615667507E-6</v>
      </c>
      <c r="AB225">
        <f t="shared" si="74"/>
        <v>0.72907606114307044</v>
      </c>
      <c r="AC225">
        <f t="shared" si="74"/>
        <v>0.15544332395937988</v>
      </c>
      <c r="AD225">
        <f t="shared" si="74"/>
        <v>0.11547751296647453</v>
      </c>
      <c r="AE225">
        <f t="shared" si="69"/>
        <v>1</v>
      </c>
      <c r="AF225" s="16">
        <f t="shared" si="68"/>
        <v>9.3332106495075688</v>
      </c>
      <c r="AG225">
        <f t="shared" si="70"/>
        <v>7739.1050660474475</v>
      </c>
      <c r="AH225">
        <f>AG225/C409</f>
        <v>2.4751917170486609E-2</v>
      </c>
      <c r="AI225">
        <f t="shared" si="73"/>
        <v>1.1373452281860246E-14</v>
      </c>
      <c r="AJ225">
        <f t="shared" si="73"/>
        <v>7.6778729667598664E-8</v>
      </c>
      <c r="AK225">
        <f t="shared" si="73"/>
        <v>1.8046030276397909E-2</v>
      </c>
      <c r="AL225">
        <f t="shared" si="73"/>
        <v>3.8475202793476874E-3</v>
      </c>
      <c r="AM225">
        <f t="shared" si="73"/>
        <v>2.858289835999971E-3</v>
      </c>
      <c r="AO225" s="29">
        <f t="shared" si="60"/>
        <v>1.124586249045883E-10</v>
      </c>
      <c r="AP225" s="30">
        <f t="shared" si="60"/>
        <v>7.5917409651513599E-4</v>
      </c>
      <c r="AQ225" s="30">
        <f t="shared" si="60"/>
        <v>178.43586094848783</v>
      </c>
      <c r="AR225" s="30">
        <f t="shared" si="58"/>
        <v>38.043579837061401</v>
      </c>
      <c r="AS225" s="31">
        <f t="shared" si="58"/>
        <v>28.262249365391739</v>
      </c>
      <c r="AW225">
        <f>(((AO225-labtown_av20!AO225)/labtown_av20!AO225)/10)*100</f>
        <v>0.10120992851902545</v>
      </c>
      <c r="AX225">
        <f>(((AP225-labtown_av20!AP225)/labtown_av20!AP225)/10)*100</f>
        <v>0.10120992851902372</v>
      </c>
      <c r="AY225">
        <f>(((AQ225-labtown_av20!AQ225)/labtown_av20!AQ225)/10)*100</f>
        <v>0.1012099285190258</v>
      </c>
      <c r="AZ225">
        <f>(((AR225-labtown_av20!AR225)/labtown_av20!AR225)/10)*100</f>
        <v>0.10120992851902499</v>
      </c>
      <c r="BA225">
        <f>(((AS225-labtown_av20!AS225)/labtown_av20!AS225)/10)*100</f>
        <v>-1.1024237428408112</v>
      </c>
    </row>
    <row r="226" spans="1:53" x14ac:dyDescent="0.35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18.388828453975201</v>
      </c>
      <c r="K226">
        <v>16.418596833906399</v>
      </c>
      <c r="L226">
        <v>24.080608689729463</v>
      </c>
      <c r="M226">
        <v>18.764110667321599</v>
      </c>
      <c r="N226">
        <f t="shared" si="64"/>
        <v>-24.769754934250315</v>
      </c>
      <c r="O226">
        <f t="shared" si="65"/>
        <v>-11.134877467125158</v>
      </c>
      <c r="P226">
        <f t="shared" si="61"/>
        <v>-0.55455723273314395</v>
      </c>
      <c r="Q226">
        <f t="shared" si="62"/>
        <v>-2.1418596833906403</v>
      </c>
      <c r="R226">
        <f t="shared" si="63"/>
        <v>-2.3733407661900467</v>
      </c>
      <c r="S226">
        <f t="shared" si="72"/>
        <v>1.7483650405270693E-11</v>
      </c>
      <c r="T226">
        <f t="shared" si="72"/>
        <v>1.459432990833293E-5</v>
      </c>
      <c r="U226">
        <f t="shared" si="72"/>
        <v>0.5743264978821917</v>
      </c>
      <c r="V226">
        <f t="shared" si="72"/>
        <v>0.11743624558839144</v>
      </c>
      <c r="W226">
        <f t="shared" si="72"/>
        <v>9.316895010390891E-2</v>
      </c>
      <c r="X226">
        <f t="shared" si="66"/>
        <v>0.78494628792188414</v>
      </c>
      <c r="Y226">
        <f t="shared" si="67"/>
        <v>-0.24213998657013783</v>
      </c>
      <c r="Z226">
        <f t="shared" si="74"/>
        <v>2.2273690154721289E-11</v>
      </c>
      <c r="AA226">
        <f t="shared" si="74"/>
        <v>1.8592775241947918E-5</v>
      </c>
      <c r="AB226">
        <f t="shared" si="74"/>
        <v>0.73167617545233521</v>
      </c>
      <c r="AC226">
        <f t="shared" si="74"/>
        <v>0.14961054965849893</v>
      </c>
      <c r="AD226">
        <f t="shared" si="74"/>
        <v>0.11869468209165013</v>
      </c>
      <c r="AE226">
        <f t="shared" si="69"/>
        <v>0.99999999999999989</v>
      </c>
      <c r="AF226" s="17">
        <f t="shared" si="68"/>
        <v>8.8419653060436207</v>
      </c>
      <c r="AG226">
        <f t="shared" si="70"/>
        <v>5839.8904404216455</v>
      </c>
      <c r="AH226">
        <f t="shared" ref="AH226:AH244" si="75">AG226/C410</f>
        <v>2.8197859900424886E-2</v>
      </c>
      <c r="AI226">
        <f t="shared" si="73"/>
        <v>6.2807039444830401E-13</v>
      </c>
      <c r="AJ226">
        <f t="shared" si="73"/>
        <v>5.2427647143253578E-7</v>
      </c>
      <c r="AK226">
        <f t="shared" si="73"/>
        <v>2.0631702287883646E-2</v>
      </c>
      <c r="AL226">
        <f t="shared" si="73"/>
        <v>4.2186973188959136E-3</v>
      </c>
      <c r="AM226">
        <f t="shared" si="73"/>
        <v>3.3469360165458211E-3</v>
      </c>
      <c r="AO226" s="32">
        <f t="shared" si="60"/>
        <v>6.2102456802488167E-9</v>
      </c>
      <c r="AP226">
        <f t="shared" si="60"/>
        <v>5.1839502717365973E-3</v>
      </c>
      <c r="AQ226">
        <f t="shared" si="60"/>
        <v>204.00251491245089</v>
      </c>
      <c r="AR226">
        <f t="shared" si="58"/>
        <v>41.713710807789148</v>
      </c>
      <c r="AS226" s="33">
        <f t="shared" si="58"/>
        <v>33.0938938095954</v>
      </c>
      <c r="AW226">
        <f>(((AO226-labtown_av20!AO226)/labtown_av20!AO226)/10)*100</f>
        <v>9.4566467537452764E-2</v>
      </c>
      <c r="AX226">
        <f>(((AP226-labtown_av20!AP226)/labtown_av20!AP226)/10)*100</f>
        <v>9.4566467537452861E-2</v>
      </c>
      <c r="AY226">
        <f>(((AQ226-labtown_av20!AQ226)/labtown_av20!AQ226)/10)*100</f>
        <v>9.4566467537455692E-2</v>
      </c>
      <c r="AZ226">
        <f>(((AR226-labtown_av20!AR226)/labtown_av20!AR226)/10)*100</f>
        <v>9.4566467537454915E-2</v>
      </c>
      <c r="BA226">
        <f>(((AS226-labtown_av20!AS226)/labtown_av20!AS226)/10)*100</f>
        <v>-0.95203388888993501</v>
      </c>
    </row>
    <row r="227" spans="1:53" x14ac:dyDescent="0.35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16.891979948153701</v>
      </c>
      <c r="K227">
        <v>15.0821249537087</v>
      </c>
      <c r="L227">
        <v>22.120449932106133</v>
      </c>
      <c r="M227">
        <v>17.236714232809899</v>
      </c>
      <c r="N227">
        <f t="shared" si="64"/>
        <v>-22.631399925933959</v>
      </c>
      <c r="O227">
        <f t="shared" si="65"/>
        <v>-10.065699962966979</v>
      </c>
      <c r="P227">
        <f t="shared" si="61"/>
        <v>-0.39952649463020695</v>
      </c>
      <c r="Q227">
        <f t="shared" si="62"/>
        <v>-2.00821249537087</v>
      </c>
      <c r="R227">
        <f t="shared" si="63"/>
        <v>-2.1936497658785568</v>
      </c>
      <c r="S227">
        <f t="shared" si="72"/>
        <v>1.4835694936005255E-10</v>
      </c>
      <c r="T227">
        <f t="shared" si="72"/>
        <v>4.2513029057069445E-5</v>
      </c>
      <c r="U227">
        <f t="shared" si="72"/>
        <v>0.67063752133411469</v>
      </c>
      <c r="V227">
        <f t="shared" si="72"/>
        <v>0.13422839423111133</v>
      </c>
      <c r="W227">
        <f t="shared" si="72"/>
        <v>0.11150902319076318</v>
      </c>
      <c r="X227">
        <f t="shared" si="66"/>
        <v>0.91641745193340318</v>
      </c>
      <c r="Y227">
        <f t="shared" si="67"/>
        <v>-8.7283284571251563E-2</v>
      </c>
      <c r="Z227">
        <f t="shared" si="74"/>
        <v>1.618879573354456E-10</v>
      </c>
      <c r="AA227">
        <f t="shared" si="74"/>
        <v>4.6390462084040385E-5</v>
      </c>
      <c r="AB227">
        <f t="shared" si="74"/>
        <v>0.73180352460469122</v>
      </c>
      <c r="AC227">
        <f t="shared" si="74"/>
        <v>0.14647079663086318</v>
      </c>
      <c r="AD227">
        <f t="shared" si="74"/>
        <v>0.1216792881404736</v>
      </c>
      <c r="AE227">
        <f t="shared" si="69"/>
        <v>1</v>
      </c>
      <c r="AF227" s="17">
        <f t="shared" si="68"/>
        <v>9.3885152670662713</v>
      </c>
      <c r="AG227">
        <f t="shared" si="70"/>
        <v>11242.055359166077</v>
      </c>
      <c r="AH227">
        <f t="shared" si="75"/>
        <v>2.8733290145126739E-2</v>
      </c>
      <c r="AI227">
        <f t="shared" si="73"/>
        <v>4.6515736491212565E-12</v>
      </c>
      <c r="AJ227">
        <f t="shared" si="73"/>
        <v>1.3329506070272332E-6</v>
      </c>
      <c r="AK227">
        <f t="shared" si="73"/>
        <v>2.1027123001692988E-2</v>
      </c>
      <c r="AL227">
        <f t="shared" si="73"/>
        <v>4.2085878973824441E-3</v>
      </c>
      <c r="AM227">
        <f t="shared" si="73"/>
        <v>3.4962462907927069E-3</v>
      </c>
      <c r="AO227" s="32">
        <f t="shared" si="60"/>
        <v>4.5993913128462562E-8</v>
      </c>
      <c r="AP227">
        <f t="shared" si="60"/>
        <v>1.317997285407355E-2</v>
      </c>
      <c r="AQ227">
        <f t="shared" si="60"/>
        <v>207.91236291917377</v>
      </c>
      <c r="AR227">
        <f t="shared" si="58"/>
        <v>41.613750688925428</v>
      </c>
      <c r="AS227" s="33">
        <f t="shared" si="58"/>
        <v>34.570246609941904</v>
      </c>
      <c r="AW227">
        <f>(((AO227-labtown_av20!AO227)/labtown_av20!AO227)/10)*100</f>
        <v>8.9150439978137791E-2</v>
      </c>
      <c r="AX227">
        <f>(((AP227-labtown_av20!AP227)/labtown_av20!AP227)/10)*100</f>
        <v>8.9150439978139012E-2</v>
      </c>
      <c r="AY227">
        <f>(((AQ227-labtown_av20!AQ227)/labtown_av20!AQ227)/10)*100</f>
        <v>8.915043997813947E-2</v>
      </c>
      <c r="AZ227">
        <f>(((AR227-labtown_av20!AR227)/labtown_av20!AR227)/10)*100</f>
        <v>8.9150439978142926E-2</v>
      </c>
      <c r="BA227">
        <f>(((AS227-labtown_av20!AS227)/labtown_av20!AS227)/10)*100</f>
        <v>-0.87595594476097027</v>
      </c>
    </row>
    <row r="228" spans="1:53" x14ac:dyDescent="0.35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14.961418682672701</v>
      </c>
      <c r="K228">
        <v>13.3584095381007</v>
      </c>
      <c r="L228">
        <v>19.592333989214254</v>
      </c>
      <c r="M228">
        <v>15.266753757829299</v>
      </c>
      <c r="N228">
        <f t="shared" si="64"/>
        <v>-19.873455260960998</v>
      </c>
      <c r="O228">
        <f t="shared" si="65"/>
        <v>-8.6867276304804992</v>
      </c>
      <c r="P228">
        <f t="shared" si="61"/>
        <v>-0.19957550641967725</v>
      </c>
      <c r="Q228">
        <f t="shared" si="62"/>
        <v>-1.8358409538100702</v>
      </c>
      <c r="R228">
        <f t="shared" si="63"/>
        <v>-1.9715970794578559</v>
      </c>
      <c r="S228">
        <f t="shared" si="72"/>
        <v>2.3392037085989018E-9</v>
      </c>
      <c r="T228">
        <f t="shared" si="72"/>
        <v>1.6881153708458817E-4</v>
      </c>
      <c r="U228">
        <f t="shared" si="72"/>
        <v>0.81907837280262707</v>
      </c>
      <c r="V228">
        <f t="shared" si="72"/>
        <v>0.15947933060944822</v>
      </c>
      <c r="W228">
        <f t="shared" si="72"/>
        <v>0.13923431029379565</v>
      </c>
      <c r="X228">
        <f t="shared" si="66"/>
        <v>1.1179608275821593</v>
      </c>
      <c r="Y228">
        <f t="shared" si="67"/>
        <v>0.11150633617824092</v>
      </c>
      <c r="Z228">
        <f t="shared" si="74"/>
        <v>2.0923843223182994E-9</v>
      </c>
      <c r="AA228">
        <f t="shared" si="74"/>
        <v>1.5099950992887733E-4</v>
      </c>
      <c r="AB228">
        <f t="shared" si="74"/>
        <v>0.7326539111160697</v>
      </c>
      <c r="AC228">
        <f t="shared" si="74"/>
        <v>0.14265198446564356</v>
      </c>
      <c r="AD228">
        <f t="shared" si="74"/>
        <v>0.12454310281597347</v>
      </c>
      <c r="AE228">
        <f t="shared" si="69"/>
        <v>0.99999999999999989</v>
      </c>
      <c r="AF228" s="17">
        <f t="shared" si="68"/>
        <v>8.8928132015222179</v>
      </c>
      <c r="AG228">
        <f t="shared" si="70"/>
        <v>7870.4273166782441</v>
      </c>
      <c r="AH228">
        <f t="shared" si="75"/>
        <v>3.1038831288003273E-2</v>
      </c>
      <c r="AI228">
        <f t="shared" si="73"/>
        <v>6.4945163970100761E-11</v>
      </c>
      <c r="AJ228">
        <f t="shared" si="73"/>
        <v>4.6868483132535983E-6</v>
      </c>
      <c r="AK228">
        <f t="shared" si="73"/>
        <v>2.2740721139627433E-2</v>
      </c>
      <c r="AL228">
        <f t="shared" si="73"/>
        <v>4.4277508787279743E-3</v>
      </c>
      <c r="AM228">
        <f t="shared" si="73"/>
        <v>3.8656723563894459E-3</v>
      </c>
      <c r="AO228" s="32">
        <f t="shared" si="60"/>
        <v>6.4216595394955646E-7</v>
      </c>
      <c r="AP228">
        <f t="shared" si="60"/>
        <v>4.6342702583412956E-2</v>
      </c>
      <c r="AQ228">
        <f t="shared" si="60"/>
        <v>224.85610923782903</v>
      </c>
      <c r="AR228">
        <f t="shared" si="58"/>
        <v>43.780794335947</v>
      </c>
      <c r="AS228" s="33">
        <f t="shared" si="58"/>
        <v>38.22306426911323</v>
      </c>
      <c r="AW228">
        <f>(((AO228-labtown_av20!AO228)/labtown_av20!AO228)/10)*100</f>
        <v>8.3456669449202742E-2</v>
      </c>
      <c r="AX228">
        <f>(((AP228-labtown_av20!AP228)/labtown_av20!AP228)/10)*100</f>
        <v>8.3456669449204476E-2</v>
      </c>
      <c r="AY228">
        <f>(((AQ228-labtown_av20!AQ228)/labtown_av20!AQ228)/10)*100</f>
        <v>8.3456669449203547E-2</v>
      </c>
      <c r="AZ228">
        <f>(((AR228-labtown_av20!AR228)/labtown_av20!AR228)/10)*100</f>
        <v>8.3456669449205254E-2</v>
      </c>
      <c r="BA228">
        <f>(((AS228-labtown_av20!AS228)/labtown_av20!AS228)/10)*100</f>
        <v>-0.77571146082757214</v>
      </c>
    </row>
    <row r="229" spans="1:53" x14ac:dyDescent="0.35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13.9659566796375</v>
      </c>
      <c r="K229">
        <v>12.469604178247801</v>
      </c>
      <c r="L229">
        <v>18.288752794763443</v>
      </c>
      <c r="M229">
        <v>14.250976203711801</v>
      </c>
      <c r="N229">
        <f t="shared" si="64"/>
        <v>-18.451366685196479</v>
      </c>
      <c r="O229">
        <f t="shared" si="65"/>
        <v>-7.9756833425982396</v>
      </c>
      <c r="P229">
        <f t="shared" si="61"/>
        <v>-9.6474084676743121E-2</v>
      </c>
      <c r="Q229">
        <f t="shared" si="62"/>
        <v>-1.7469604178247802</v>
      </c>
      <c r="R229">
        <f t="shared" si="63"/>
        <v>-1.8532499436243035</v>
      </c>
      <c r="S229">
        <f t="shared" si="72"/>
        <v>9.6978009318446847E-9</v>
      </c>
      <c r="T229">
        <f t="shared" si="72"/>
        <v>3.4371994600881456E-4</v>
      </c>
      <c r="U229">
        <f t="shared" si="72"/>
        <v>0.90803342927468078</v>
      </c>
      <c r="V229">
        <f t="shared" si="72"/>
        <v>0.17430294719936631</v>
      </c>
      <c r="W229">
        <f t="shared" si="72"/>
        <v>0.15672698386860648</v>
      </c>
      <c r="X229">
        <f t="shared" si="66"/>
        <v>1.2394070899864633</v>
      </c>
      <c r="Y229">
        <f t="shared" si="67"/>
        <v>0.21463311202851026</v>
      </c>
      <c r="Z229">
        <f t="shared" si="74"/>
        <v>7.8245485363090853E-9</v>
      </c>
      <c r="AA229">
        <f t="shared" si="74"/>
        <v>2.7732610922257081E-4</v>
      </c>
      <c r="AB229">
        <f t="shared" si="74"/>
        <v>0.73263533556565197</v>
      </c>
      <c r="AC229">
        <f t="shared" si="74"/>
        <v>0.14063413757078802</v>
      </c>
      <c r="AD229">
        <f t="shared" si="74"/>
        <v>0.1264531929297889</v>
      </c>
      <c r="AE229">
        <f t="shared" si="69"/>
        <v>1</v>
      </c>
      <c r="AF229" s="17">
        <f t="shared" si="68"/>
        <v>9.595459734844523</v>
      </c>
      <c r="AG229">
        <f t="shared" si="70"/>
        <v>17080.67374963464</v>
      </c>
      <c r="AH229">
        <f t="shared" si="75"/>
        <v>3.2995926722542895E-2</v>
      </c>
      <c r="AI229">
        <f t="shared" si="73"/>
        <v>2.5817823014103487E-10</v>
      </c>
      <c r="AJ229">
        <f t="shared" si="73"/>
        <v>9.1506319781558734E-6</v>
      </c>
      <c r="AK229">
        <f t="shared" si="73"/>
        <v>2.4173981846669877E-2</v>
      </c>
      <c r="AL229">
        <f t="shared" si="73"/>
        <v>4.6403536979737385E-3</v>
      </c>
      <c r="AM229">
        <f t="shared" si="73"/>
        <v>4.1724402877428941E-3</v>
      </c>
      <c r="AO229" s="32">
        <f t="shared" si="60"/>
        <v>2.5528193219106066E-6</v>
      </c>
      <c r="AP229">
        <f t="shared" si="60"/>
        <v>9.047978254699704E-2</v>
      </c>
      <c r="AQ229">
        <f t="shared" si="60"/>
        <v>239.02793009303628</v>
      </c>
      <c r="AR229">
        <f t="shared" si="58"/>
        <v>45.88297229481973</v>
      </c>
      <c r="AS229" s="33">
        <f t="shared" si="58"/>
        <v>41.25632970777486</v>
      </c>
      <c r="AW229">
        <f>(((AO229-labtown_av20!AO229)/labtown_av20!AO229)/10)*100</f>
        <v>8.2271845513834901E-2</v>
      </c>
      <c r="AX229">
        <f>(((AP229-labtown_av20!AP229)/labtown_av20!AP229)/10)*100</f>
        <v>8.2271845513835984E-2</v>
      </c>
      <c r="AY229">
        <f>(((AQ229-labtown_av20!AQ229)/labtown_av20!AQ229)/10)*100</f>
        <v>8.2271845513833652E-2</v>
      </c>
      <c r="AZ229">
        <f>(((AR229-labtown_av20!AR229)/labtown_av20!AR229)/10)*100</f>
        <v>8.2271845513835817E-2</v>
      </c>
      <c r="BA229">
        <f>(((AS229-labtown_av20!AS229)/labtown_av20!AS229)/10)*100</f>
        <v>-0.72198220573631189</v>
      </c>
    </row>
    <row r="230" spans="1:53" x14ac:dyDescent="0.35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10.4004856860342</v>
      </c>
      <c r="K230">
        <v>9.2861479339591106</v>
      </c>
      <c r="L230">
        <v>16.5</v>
      </c>
      <c r="M230">
        <v>10.6127404959533</v>
      </c>
      <c r="N230">
        <f t="shared" si="64"/>
        <v>-13.357836694334518</v>
      </c>
      <c r="O230">
        <f t="shared" si="65"/>
        <v>-5.4289183471672589</v>
      </c>
      <c r="P230">
        <f t="shared" si="61"/>
        <v>0.27280683966074337</v>
      </c>
      <c r="Q230">
        <f t="shared" si="62"/>
        <v>-1.4286147933959112</v>
      </c>
      <c r="R230">
        <f t="shared" si="63"/>
        <v>-1.5658861626587366</v>
      </c>
      <c r="S230">
        <f t="shared" si="72"/>
        <v>1.5803934952049758E-6</v>
      </c>
      <c r="T230">
        <f t="shared" si="72"/>
        <v>4.3878393556361734E-3</v>
      </c>
      <c r="U230">
        <f t="shared" si="72"/>
        <v>1.3136464759175326</v>
      </c>
      <c r="V230">
        <f t="shared" si="72"/>
        <v>0.23964064424197298</v>
      </c>
      <c r="W230">
        <f t="shared" si="72"/>
        <v>0.20890280925613697</v>
      </c>
      <c r="X230">
        <f t="shared" si="66"/>
        <v>1.7665793491647739</v>
      </c>
      <c r="Y230">
        <f t="shared" si="67"/>
        <v>0.56904510566743949</v>
      </c>
      <c r="Z230">
        <f t="shared" si="74"/>
        <v>8.9460657170716652E-7</v>
      </c>
      <c r="AA230">
        <f t="shared" si="74"/>
        <v>2.483805416219041E-3</v>
      </c>
      <c r="AB230">
        <f t="shared" si="74"/>
        <v>0.74361022987086045</v>
      </c>
      <c r="AC230">
        <f t="shared" si="74"/>
        <v>0.13565235230179351</v>
      </c>
      <c r="AD230">
        <f t="shared" si="74"/>
        <v>0.1182527178045553</v>
      </c>
      <c r="AE230">
        <f t="shared" si="69"/>
        <v>1</v>
      </c>
      <c r="AF230" s="17">
        <f t="shared" si="68"/>
        <v>9.2076776615028511</v>
      </c>
      <c r="AG230">
        <f t="shared" si="70"/>
        <v>14853.773734318413</v>
      </c>
      <c r="AH230">
        <f t="shared" si="75"/>
        <v>3.9462300990243539E-2</v>
      </c>
      <c r="AI230">
        <f t="shared" si="73"/>
        <v>3.5303233800558096E-8</v>
      </c>
      <c r="AJ230">
        <f t="shared" si="73"/>
        <v>9.8016676936032922E-5</v>
      </c>
      <c r="AK230">
        <f t="shared" si="73"/>
        <v>2.9344570710588082E-2</v>
      </c>
      <c r="AL230">
        <f t="shared" si="73"/>
        <v>5.353153956567931E-3</v>
      </c>
      <c r="AM230">
        <f t="shared" si="73"/>
        <v>4.6665243429176925E-3</v>
      </c>
      <c r="AO230" s="32">
        <f t="shared" si="60"/>
        <v>3.4907194662679735E-4</v>
      </c>
      <c r="AP230">
        <f t="shared" si="60"/>
        <v>0.96917105138991644</v>
      </c>
      <c r="AQ230">
        <f t="shared" si="60"/>
        <v>290.15377114576825</v>
      </c>
      <c r="AR230">
        <f t="shared" si="58"/>
        <v>52.931011441296612</v>
      </c>
      <c r="AS230" s="33">
        <f t="shared" si="58"/>
        <v>46.141742865999539</v>
      </c>
      <c r="AW230">
        <f>(((AO230-labtown_av20!AO230)/labtown_av20!AO230)/10)*100</f>
        <v>7.5014828437593606E-2</v>
      </c>
      <c r="AX230">
        <f>(((AP230-labtown_av20!AP230)/labtown_av20!AP230)/10)*100</f>
        <v>7.5014828437591247E-2</v>
      </c>
      <c r="AY230">
        <f>(((AQ230-labtown_av20!AQ230)/labtown_av20!AQ230)/10)*100</f>
        <v>7.5014828437591399E-2</v>
      </c>
      <c r="AZ230">
        <f>(((AR230-labtown_av20!AR230)/labtown_av20!AR230)/10)*100</f>
        <v>7.5014828437591857E-2</v>
      </c>
      <c r="BA230">
        <f>(((AS230-labtown_av20!AS230)/labtown_av20!AS230)/10)*100</f>
        <v>-0.65297061825343872</v>
      </c>
    </row>
    <row r="231" spans="1:53" x14ac:dyDescent="0.35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9.3915949387529807</v>
      </c>
      <c r="K231">
        <v>8.3853526238865808</v>
      </c>
      <c r="L231">
        <v>16.5</v>
      </c>
      <c r="M231">
        <v>9.5832601415846792</v>
      </c>
      <c r="N231">
        <f t="shared" si="64"/>
        <v>-11.916564198218518</v>
      </c>
      <c r="O231">
        <f t="shared" si="65"/>
        <v>-4.7082820991092591</v>
      </c>
      <c r="P231">
        <f t="shared" si="61"/>
        <v>0.37729909562915609</v>
      </c>
      <c r="Q231">
        <f t="shared" si="62"/>
        <v>-1.3385352623886582</v>
      </c>
      <c r="R231">
        <f t="shared" si="63"/>
        <v>-1.5255692561602079</v>
      </c>
      <c r="S231">
        <f t="shared" si="72"/>
        <v>6.6788536246550614E-6</v>
      </c>
      <c r="T231">
        <f t="shared" si="72"/>
        <v>9.0202601928537959E-3</v>
      </c>
      <c r="U231">
        <f t="shared" si="72"/>
        <v>1.4583404273951328</v>
      </c>
      <c r="V231">
        <f t="shared" si="72"/>
        <v>0.26222948480587149</v>
      </c>
      <c r="W231">
        <f t="shared" si="72"/>
        <v>0.21749720999166364</v>
      </c>
      <c r="X231">
        <f t="shared" si="66"/>
        <v>1.9470940612391465</v>
      </c>
      <c r="Y231">
        <f t="shared" si="67"/>
        <v>0.66633803608042219</v>
      </c>
      <c r="Z231">
        <f t="shared" si="74"/>
        <v>3.4301648582937921E-6</v>
      </c>
      <c r="AA231">
        <f t="shared" si="74"/>
        <v>4.6326781907563459E-3</v>
      </c>
      <c r="AB231">
        <f t="shared" si="74"/>
        <v>0.74898303909726538</v>
      </c>
      <c r="AC231">
        <f t="shared" si="74"/>
        <v>0.13467735844203979</v>
      </c>
      <c r="AD231">
        <f t="shared" si="74"/>
        <v>0.11170349410508018</v>
      </c>
      <c r="AE231">
        <f t="shared" si="69"/>
        <v>1</v>
      </c>
      <c r="AF231" s="17">
        <f t="shared" si="68"/>
        <v>9.0136626232282975</v>
      </c>
      <c r="AG231">
        <f t="shared" si="70"/>
        <v>13096.486256089855</v>
      </c>
      <c r="AH231">
        <f t="shared" si="75"/>
        <v>4.2147960431873945E-2</v>
      </c>
      <c r="AI231">
        <f t="shared" si="73"/>
        <v>1.4457445272217124E-7</v>
      </c>
      <c r="AJ231">
        <f t="shared" si="73"/>
        <v>1.9525793707760383E-4</v>
      </c>
      <c r="AK231">
        <f t="shared" si="73"/>
        <v>3.156810749601624E-2</v>
      </c>
      <c r="AL231">
        <f t="shared" si="73"/>
        <v>5.6763759746843974E-3</v>
      </c>
      <c r="AM231">
        <f t="shared" si="73"/>
        <v>4.7080744496429839E-3</v>
      </c>
      <c r="AO231" s="32">
        <f t="shared" si="60"/>
        <v>1.4295258595668477E-3</v>
      </c>
      <c r="AP231">
        <f t="shared" si="60"/>
        <v>1.9306749227300073</v>
      </c>
      <c r="AQ231">
        <f t="shared" si="60"/>
        <v>312.13969794416334</v>
      </c>
      <c r="AR231">
        <f t="shared" si="58"/>
        <v>56.126971893360732</v>
      </c>
      <c r="AS231" s="33">
        <f t="shared" si="58"/>
        <v>46.552582754466627</v>
      </c>
      <c r="AW231">
        <f>(((AO231-labtown_av20!AO231)/labtown_av20!AO231)/10)*100</f>
        <v>7.4368595353315331E-2</v>
      </c>
      <c r="AX231">
        <f>(((AP231-labtown_av20!AP231)/labtown_av20!AP231)/10)*100</f>
        <v>7.436859535331368E-2</v>
      </c>
      <c r="AY231">
        <f>(((AQ231-labtown_av20!AQ231)/labtown_av20!AQ231)/10)*100</f>
        <v>7.436859535331565E-2</v>
      </c>
      <c r="AZ231">
        <f>(((AR231-labtown_av20!AR231)/labtown_av20!AR231)/10)*100</f>
        <v>7.4368595353314887E-2</v>
      </c>
      <c r="BA231">
        <f>(((AS231-labtown_av20!AS231)/labtown_av20!AS231)/10)*100</f>
        <v>-0.6535701567880301</v>
      </c>
    </row>
    <row r="232" spans="1:53" x14ac:dyDescent="0.35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7.68741388826417</v>
      </c>
      <c r="K232">
        <v>6.8637624002358697</v>
      </c>
      <c r="L232">
        <v>16.5</v>
      </c>
      <c r="M232">
        <v>7.8442998859838697</v>
      </c>
      <c r="N232">
        <f t="shared" si="64"/>
        <v>-9.4820198403773617</v>
      </c>
      <c r="O232">
        <f t="shared" si="65"/>
        <v>-3.4910099201886808</v>
      </c>
      <c r="P232">
        <f t="shared" si="61"/>
        <v>0.55380356157263932</v>
      </c>
      <c r="Q232">
        <f t="shared" si="62"/>
        <v>-1.1863762400235869</v>
      </c>
      <c r="R232">
        <f t="shared" si="63"/>
        <v>-1.4328544998774635</v>
      </c>
      <c r="S232">
        <f t="shared" si="72"/>
        <v>7.6209849859504129E-5</v>
      </c>
      <c r="T232">
        <f t="shared" si="72"/>
        <v>3.0470084273915742E-2</v>
      </c>
      <c r="U232">
        <f t="shared" si="72"/>
        <v>1.7398581059083185</v>
      </c>
      <c r="V232">
        <f t="shared" si="72"/>
        <v>0.30532568878387123</v>
      </c>
      <c r="W232">
        <f t="shared" si="72"/>
        <v>0.23862678899235312</v>
      </c>
      <c r="X232">
        <f t="shared" si="66"/>
        <v>2.3143568778083181</v>
      </c>
      <c r="Y232">
        <f t="shared" si="67"/>
        <v>0.83913184238052463</v>
      </c>
      <c r="Z232">
        <f t="shared" si="74"/>
        <v>3.2929169476953958E-5</v>
      </c>
      <c r="AA232">
        <f t="shared" si="74"/>
        <v>1.3165680957022811E-2</v>
      </c>
      <c r="AB232">
        <f t="shared" si="74"/>
        <v>0.75176742298964427</v>
      </c>
      <c r="AC232">
        <f t="shared" si="74"/>
        <v>0.13192679647272584</v>
      </c>
      <c r="AD232">
        <f t="shared" si="74"/>
        <v>0.10310717041113004</v>
      </c>
      <c r="AE232">
        <f t="shared" si="69"/>
        <v>1</v>
      </c>
      <c r="AF232" s="17">
        <f t="shared" si="68"/>
        <v>9.1967088629451759</v>
      </c>
      <c r="AG232">
        <f t="shared" si="70"/>
        <v>17749.296363263638</v>
      </c>
      <c r="AH232">
        <f t="shared" si="75"/>
        <v>4.7683387011409159E-2</v>
      </c>
      <c r="AI232">
        <f t="shared" si="73"/>
        <v>1.5701743321338772E-6</v>
      </c>
      <c r="AJ232">
        <f t="shared" si="73"/>
        <v>6.2778426034245836E-4</v>
      </c>
      <c r="AK232">
        <f t="shared" si="73"/>
        <v>3.5846816972984939E-2</v>
      </c>
      <c r="AL232">
        <f t="shared" si="73"/>
        <v>6.290716493384395E-3</v>
      </c>
      <c r="AM232">
        <f t="shared" si="73"/>
        <v>4.9164991103652295E-3</v>
      </c>
      <c r="AO232" s="32">
        <f t="shared" si="60"/>
        <v>1.5525597846300958E-2</v>
      </c>
      <c r="AP232">
        <f t="shared" si="60"/>
        <v>6.20741643831908</v>
      </c>
      <c r="AQ232">
        <f t="shared" si="60"/>
        <v>354.44679804195607</v>
      </c>
      <c r="AR232">
        <f t="shared" si="58"/>
        <v>62.20145906260511</v>
      </c>
      <c r="AS232" s="33">
        <f t="shared" si="58"/>
        <v>48.613447842757601</v>
      </c>
      <c r="AW232">
        <f>(((AO232-labtown_av20!AO232)/labtown_av20!AO232)/10)*100</f>
        <v>7.3118371627916193E-2</v>
      </c>
      <c r="AX232">
        <f>(((AP232-labtown_av20!AP232)/labtown_av20!AP232)/10)*100</f>
        <v>7.3118371627916498E-2</v>
      </c>
      <c r="AY232">
        <f>(((AQ232-labtown_av20!AQ232)/labtown_av20!AQ232)/10)*100</f>
        <v>7.3118371627915901E-2</v>
      </c>
      <c r="AZ232">
        <f>(((AR232-labtown_av20!AR232)/labtown_av20!AR232)/10)*100</f>
        <v>7.3118371627916262E-2</v>
      </c>
      <c r="BA232">
        <f>(((AS232-labtown_av20!AS232)/labtown_av20!AS232)/10)*100</f>
        <v>-0.65473004370571741</v>
      </c>
    </row>
    <row r="233" spans="1:53" x14ac:dyDescent="0.35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6.4831651034164999</v>
      </c>
      <c r="K233">
        <v>5.7885402709075997</v>
      </c>
      <c r="L233">
        <v>16.5</v>
      </c>
      <c r="M233">
        <v>6.6154745953229703</v>
      </c>
      <c r="N233">
        <f t="shared" si="64"/>
        <v>-7.7616644334521379</v>
      </c>
      <c r="O233">
        <f t="shared" si="65"/>
        <v>-2.6308322167260689</v>
      </c>
      <c r="P233">
        <f t="shared" si="61"/>
        <v>0.67852932857471893</v>
      </c>
      <c r="Q233">
        <f t="shared" si="62"/>
        <v>-1.0788540270907601</v>
      </c>
      <c r="R233">
        <f t="shared" si="63"/>
        <v>-1.3861815303625458</v>
      </c>
      <c r="S233">
        <f t="shared" si="72"/>
        <v>4.2574736247386568E-4</v>
      </c>
      <c r="T233">
        <f t="shared" si="72"/>
        <v>7.2018502290198322E-2</v>
      </c>
      <c r="U233">
        <f t="shared" si="72"/>
        <v>1.9709769402314468</v>
      </c>
      <c r="V233">
        <f t="shared" si="72"/>
        <v>0.33998491599020669</v>
      </c>
      <c r="W233">
        <f t="shared" si="72"/>
        <v>0.25002820928074354</v>
      </c>
      <c r="X233">
        <f t="shared" si="66"/>
        <v>2.6334343151550694</v>
      </c>
      <c r="Y233">
        <f t="shared" si="67"/>
        <v>0.96828881759686003</v>
      </c>
      <c r="Z233">
        <f t="shared" si="74"/>
        <v>1.6167001395240633E-4</v>
      </c>
      <c r="AA233">
        <f t="shared" si="74"/>
        <v>2.7347749619476468E-2</v>
      </c>
      <c r="AB233">
        <f t="shared" si="74"/>
        <v>0.74844355482448632</v>
      </c>
      <c r="AC233">
        <f t="shared" si="74"/>
        <v>0.12910324515543753</v>
      </c>
      <c r="AD233">
        <f t="shared" si="74"/>
        <v>9.4943780386647178E-2</v>
      </c>
      <c r="AE233">
        <f t="shared" si="69"/>
        <v>0.99999999999999989</v>
      </c>
      <c r="AF233" s="17">
        <f t="shared" si="68"/>
        <v>8.82715987268476</v>
      </c>
      <c r="AG233">
        <f t="shared" si="70"/>
        <v>13426.183138653949</v>
      </c>
      <c r="AH233">
        <f t="shared" si="75"/>
        <v>5.0503182947379537E-2</v>
      </c>
      <c r="AI233">
        <f t="shared" si="73"/>
        <v>8.1648502917437785E-6</v>
      </c>
      <c r="AJ233">
        <f t="shared" si="73"/>
        <v>1.3811484022315491E-3</v>
      </c>
      <c r="AK233">
        <f t="shared" si="73"/>
        <v>3.7798781775088122E-2</v>
      </c>
      <c r="AL233">
        <f t="shared" si="73"/>
        <v>6.5201248091854526E-3</v>
      </c>
      <c r="AM233">
        <f t="shared" si="73"/>
        <v>4.7949631105826673E-3</v>
      </c>
      <c r="AO233" s="32">
        <f t="shared" si="60"/>
        <v>8.0732552755841833E-2</v>
      </c>
      <c r="AP233">
        <f t="shared" si="60"/>
        <v>13.656543875587854</v>
      </c>
      <c r="AQ233">
        <f t="shared" si="60"/>
        <v>373.74747052614015</v>
      </c>
      <c r="AR233">
        <f t="shared" si="58"/>
        <v>64.469806710909907</v>
      </c>
      <c r="AS233" s="33">
        <f t="shared" si="58"/>
        <v>47.411722010245839</v>
      </c>
      <c r="AW233">
        <f>(((AO233-labtown_av20!AO233)/labtown_av20!AO233)/10)*100</f>
        <v>6.9954936090197192E-2</v>
      </c>
      <c r="AX233">
        <f>(((AP233-labtown_av20!AP233)/labtown_av20!AP233)/10)*100</f>
        <v>6.9954936090196512E-2</v>
      </c>
      <c r="AY233">
        <f>(((AQ233-labtown_av20!AQ233)/labtown_av20!AQ233)/10)*100</f>
        <v>6.9954936090198303E-2</v>
      </c>
      <c r="AZ233">
        <f>(((AR233-labtown_av20!AR233)/labtown_av20!AR233)/10)*100</f>
        <v>6.9954936090196734E-2</v>
      </c>
      <c r="BA233">
        <f>(((AS233-labtown_av20!AS233)/labtown_av20!AS233)/10)*100</f>
        <v>-0.65766490042026171</v>
      </c>
    </row>
    <row r="234" spans="1:53" x14ac:dyDescent="0.35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4.4053033000460404</v>
      </c>
      <c r="K234">
        <v>3.93330651789825</v>
      </c>
      <c r="L234">
        <v>16.5</v>
      </c>
      <c r="M234">
        <v>4.4952074490265703</v>
      </c>
      <c r="N234">
        <f t="shared" si="64"/>
        <v>-4.7932904286371878</v>
      </c>
      <c r="O234">
        <f t="shared" si="65"/>
        <v>-1.1466452143185939</v>
      </c>
      <c r="P234">
        <f t="shared" si="61"/>
        <v>0.89373644392380291</v>
      </c>
      <c r="Q234">
        <f t="shared" si="62"/>
        <v>-0.89333065178982496</v>
      </c>
      <c r="R234">
        <f t="shared" si="63"/>
        <v>-1.2848776468936052</v>
      </c>
      <c r="S234">
        <f t="shared" si="72"/>
        <v>8.2851507839514036E-3</v>
      </c>
      <c r="T234">
        <f t="shared" si="72"/>
        <v>0.31770080168140219</v>
      </c>
      <c r="U234">
        <f t="shared" si="72"/>
        <v>2.4442453963087352</v>
      </c>
      <c r="V234">
        <f t="shared" si="72"/>
        <v>0.40929027665943146</v>
      </c>
      <c r="W234">
        <f t="shared" si="72"/>
        <v>0.27668443476111987</v>
      </c>
      <c r="X234">
        <f t="shared" si="66"/>
        <v>3.4562060601946398</v>
      </c>
      <c r="Y234">
        <f t="shared" si="67"/>
        <v>1.2401714730632871</v>
      </c>
      <c r="Z234">
        <f t="shared" si="74"/>
        <v>2.3971807929428885E-3</v>
      </c>
      <c r="AA234">
        <f t="shared" si="74"/>
        <v>9.192183456315986E-2</v>
      </c>
      <c r="AB234">
        <f t="shared" si="74"/>
        <v>0.70720476549684796</v>
      </c>
      <c r="AC234">
        <f t="shared" si="74"/>
        <v>0.11842183872462218</v>
      </c>
      <c r="AD234">
        <f t="shared" si="74"/>
        <v>8.0054380422427157E-2</v>
      </c>
      <c r="AE234">
        <f t="shared" si="69"/>
        <v>1</v>
      </c>
      <c r="AF234" s="17">
        <f t="shared" si="68"/>
        <v>9.4782276004781938</v>
      </c>
      <c r="AG234">
        <f t="shared" si="70"/>
        <v>31143.088812523802</v>
      </c>
      <c r="AH234">
        <f t="shared" si="75"/>
        <v>6.1659675728302672E-2</v>
      </c>
      <c r="AI234">
        <f t="shared" si="73"/>
        <v>1.4780939035497398E-4</v>
      </c>
      <c r="AJ234">
        <f t="shared" si="73"/>
        <v>5.6678705115151213E-3</v>
      </c>
      <c r="AK234">
        <f t="shared" si="73"/>
        <v>4.3606016514045977E-2</v>
      </c>
      <c r="AL234">
        <f t="shared" si="73"/>
        <v>7.3018521749095601E-3</v>
      </c>
      <c r="AM234">
        <f t="shared" si="73"/>
        <v>4.9361271374770404E-3</v>
      </c>
      <c r="AO234" s="32">
        <f t="shared" si="60"/>
        <v>1.4615123337544016</v>
      </c>
      <c r="AP234">
        <f t="shared" si="60"/>
        <v>56.042871422502031</v>
      </c>
      <c r="AQ234">
        <f t="shared" si="60"/>
        <v>431.16835004949797</v>
      </c>
      <c r="AR234">
        <f t="shared" si="58"/>
        <v>72.199384540135242</v>
      </c>
      <c r="AS234" s="33">
        <f t="shared" si="58"/>
        <v>48.807526200311777</v>
      </c>
      <c r="AW234">
        <f>(((AO234-labtown_av20!AO234)/labtown_av20!AO234)/10)*100</f>
        <v>6.6747562943669167E-2</v>
      </c>
      <c r="AX234">
        <f>(((AP234-labtown_av20!AP234)/labtown_av20!AP234)/10)*100</f>
        <v>6.6747562943668265E-2</v>
      </c>
      <c r="AY234">
        <f>(((AQ234-labtown_av20!AQ234)/labtown_av20!AQ234)/10)*100</f>
        <v>6.674756294366721E-2</v>
      </c>
      <c r="AZ234">
        <f>(((AR234-labtown_av20!AR234)/labtown_av20!AR234)/10)*100</f>
        <v>6.6747562943668085E-2</v>
      </c>
      <c r="BA234">
        <f>(((AS234-labtown_av20!AS234)/labtown_av20!AS234)/10)*100</f>
        <v>-0.66064051996517925</v>
      </c>
    </row>
    <row r="235" spans="1:53" x14ac:dyDescent="0.35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2.33414708401363</v>
      </c>
      <c r="K235">
        <v>2.0840598964407402</v>
      </c>
      <c r="L235">
        <v>16.5</v>
      </c>
      <c r="M235">
        <v>2.3817827387894099</v>
      </c>
      <c r="N235">
        <f t="shared" si="64"/>
        <v>-1.8344958343051796</v>
      </c>
      <c r="O235">
        <f t="shared" si="65"/>
        <v>0.3327520828474102</v>
      </c>
      <c r="P235">
        <f t="shared" si="61"/>
        <v>1.108249052012874</v>
      </c>
      <c r="Q235">
        <f t="shared" si="62"/>
        <v>-0.70840598964407397</v>
      </c>
      <c r="R235">
        <f t="shared" si="63"/>
        <v>-1.1769159455973528</v>
      </c>
      <c r="S235">
        <f t="shared" si="72"/>
        <v>0.15969399370907236</v>
      </c>
      <c r="T235">
        <f t="shared" si="72"/>
        <v>1.3948014603954904</v>
      </c>
      <c r="U235">
        <f t="shared" si="72"/>
        <v>3.0290500393957105</v>
      </c>
      <c r="V235">
        <f t="shared" si="72"/>
        <v>0.49242850833690882</v>
      </c>
      <c r="W235">
        <f t="shared" si="72"/>
        <v>0.30822786577538092</v>
      </c>
      <c r="X235">
        <f t="shared" si="66"/>
        <v>5.3842018676125631</v>
      </c>
      <c r="Y235">
        <f t="shared" si="67"/>
        <v>1.6834690856240477</v>
      </c>
      <c r="Z235">
        <f t="shared" si="74"/>
        <v>2.9659733723892322E-2</v>
      </c>
      <c r="AA235">
        <f t="shared" si="74"/>
        <v>0.2590544512800681</v>
      </c>
      <c r="AB235">
        <f t="shared" si="74"/>
        <v>0.56258106844326716</v>
      </c>
      <c r="AC235">
        <f t="shared" si="74"/>
        <v>9.1458032303543463E-2</v>
      </c>
      <c r="AD235">
        <f t="shared" si="74"/>
        <v>5.7246714249228892E-2</v>
      </c>
      <c r="AE235">
        <f t="shared" si="69"/>
        <v>0.99999999999999989</v>
      </c>
      <c r="AF235" s="17">
        <f t="shared" si="68"/>
        <v>9.2739023690630891</v>
      </c>
      <c r="AG235">
        <f t="shared" si="70"/>
        <v>34624.982185798101</v>
      </c>
      <c r="AH235">
        <f t="shared" si="75"/>
        <v>8.5148580691583445E-2</v>
      </c>
      <c r="AI235">
        <f t="shared" si="73"/>
        <v>2.5254842302797243E-3</v>
      </c>
      <c r="AJ235">
        <f t="shared" si="73"/>
        <v>2.2058118848334751E-2</v>
      </c>
      <c r="AK235">
        <f t="shared" si="73"/>
        <v>4.7902979501898764E-2</v>
      </c>
      <c r="AL235">
        <f t="shared" si="73"/>
        <v>7.787521643491716E-3</v>
      </c>
      <c r="AM235">
        <f t="shared" si="73"/>
        <v>4.8744764675784863E-3</v>
      </c>
      <c r="AO235" s="32">
        <f t="shared" si="60"/>
        <v>24.971528144401486</v>
      </c>
      <c r="AP235">
        <f t="shared" si="60"/>
        <v>218.106662092574</v>
      </c>
      <c r="AQ235">
        <f t="shared" si="60"/>
        <v>473.65593753870297</v>
      </c>
      <c r="AR235">
        <f t="shared" si="58"/>
        <v>77.001595798541132</v>
      </c>
      <c r="AS235" s="33">
        <f t="shared" si="58"/>
        <v>48.197935603770041</v>
      </c>
      <c r="AW235">
        <f>(((AO235-labtown_av20!AO235)/labtown_av20!AO235)/10)*100</f>
        <v>6.2541329076100924E-2</v>
      </c>
      <c r="AX235">
        <f>(((AP235-labtown_av20!AP235)/labtown_av20!AP235)/10)*100</f>
        <v>6.2541329076101451E-2</v>
      </c>
      <c r="AY235">
        <f>(((AQ235-labtown_av20!AQ235)/labtown_av20!AQ235)/10)*100</f>
        <v>6.2541329076098578E-2</v>
      </c>
      <c r="AZ235">
        <f>(((AR235-labtown_av20!AR235)/labtown_av20!AR235)/10)*100</f>
        <v>6.2541329076101937E-2</v>
      </c>
      <c r="BA235">
        <f>(((AS235-labtown_av20!AS235)/labtown_av20!AS235)/10)*100</f>
        <v>-0.66454282603778925</v>
      </c>
    </row>
    <row r="236" spans="1:53" x14ac:dyDescent="0.35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0.82304180848553998</v>
      </c>
      <c r="K236">
        <v>0.73485875757637498</v>
      </c>
      <c r="L236">
        <v>16.5</v>
      </c>
      <c r="M236">
        <v>0.83983858008728496</v>
      </c>
      <c r="N236">
        <f t="shared" si="64"/>
        <v>0.32422598787780488</v>
      </c>
      <c r="O236">
        <f t="shared" si="65"/>
        <v>1.4121129939389023</v>
      </c>
      <c r="P236">
        <f t="shared" si="61"/>
        <v>1.2647563841211404</v>
      </c>
      <c r="Q236">
        <f t="shared" si="62"/>
        <v>-0.57348587575763754</v>
      </c>
      <c r="R236">
        <f t="shared" si="63"/>
        <v>-1.1077370757116445</v>
      </c>
      <c r="S236">
        <f t="shared" si="72"/>
        <v>1.3829598039590869</v>
      </c>
      <c r="T236">
        <f t="shared" si="72"/>
        <v>4.1046192831524868</v>
      </c>
      <c r="U236">
        <f t="shared" si="72"/>
        <v>3.5422296875886241</v>
      </c>
      <c r="V236">
        <f t="shared" si="72"/>
        <v>0.56355751923655761</v>
      </c>
      <c r="W236">
        <f t="shared" si="72"/>
        <v>0.33030557249660547</v>
      </c>
      <c r="X236">
        <f t="shared" si="66"/>
        <v>9.9236718664333594</v>
      </c>
      <c r="Y236">
        <f t="shared" si="67"/>
        <v>2.2949230006349182</v>
      </c>
      <c r="Z236">
        <f t="shared" si="74"/>
        <v>0.13935968687527078</v>
      </c>
      <c r="AA236">
        <f t="shared" si="74"/>
        <v>0.41361900498103804</v>
      </c>
      <c r="AB236">
        <f t="shared" si="74"/>
        <v>0.35694748226915402</v>
      </c>
      <c r="AC236">
        <f t="shared" si="74"/>
        <v>5.6789213390134423E-2</v>
      </c>
      <c r="AD236">
        <f t="shared" si="74"/>
        <v>3.3284612484402884E-2</v>
      </c>
      <c r="AE236">
        <f t="shared" si="69"/>
        <v>1.0000000000000002</v>
      </c>
      <c r="AF236" s="17">
        <f t="shared" si="68"/>
        <v>10.015328914256084</v>
      </c>
      <c r="AG236">
        <f t="shared" si="70"/>
        <v>111499.45864854527</v>
      </c>
      <c r="AH236">
        <f t="shared" si="75"/>
        <v>0.13293781883874009</v>
      </c>
      <c r="AI236">
        <f t="shared" si="73"/>
        <v>1.8526172807248293E-2</v>
      </c>
      <c r="AJ236">
        <f t="shared" si="73"/>
        <v>5.4985608352429168E-2</v>
      </c>
      <c r="AK236">
        <f t="shared" si="73"/>
        <v>4.745181973284119E-2</v>
      </c>
      <c r="AL236">
        <f t="shared" si="73"/>
        <v>7.5494341616522426E-3</v>
      </c>
      <c r="AM236">
        <f t="shared" si="73"/>
        <v>4.4247837845692176E-3</v>
      </c>
      <c r="AO236" s="32">
        <f t="shared" si="60"/>
        <v>183.18342285313156</v>
      </c>
      <c r="AP236">
        <f t="shared" si="60"/>
        <v>543.68768177088941</v>
      </c>
      <c r="AQ236">
        <f t="shared" si="60"/>
        <v>469.1949519045163</v>
      </c>
      <c r="AR236">
        <f t="shared" si="58"/>
        <v>74.647430137041212</v>
      </c>
      <c r="AS236" s="33">
        <f t="shared" si="58"/>
        <v>43.751456249252918</v>
      </c>
      <c r="AW236">
        <f>(((AO236-labtown_av20!AO236)/labtown_av20!AO236)/10)*100</f>
        <v>5.7326447992430189E-2</v>
      </c>
      <c r="AX236">
        <f>(((AP236-labtown_av20!AP236)/labtown_av20!AP236)/10)*100</f>
        <v>5.7326447992431272E-2</v>
      </c>
      <c r="AY236">
        <f>(((AQ236-labtown_av20!AQ236)/labtown_av20!AQ236)/10)*100</f>
        <v>5.7326447992431862E-2</v>
      </c>
      <c r="AZ236">
        <f>(((AR236-labtown_av20!AR236)/labtown_av20!AR236)/10)*100</f>
        <v>5.7326447992429787E-2</v>
      </c>
      <c r="BA236">
        <f>(((AS236-labtown_av20!AS236)/labtown_av20!AS236)/10)*100</f>
        <v>-0.66938089799513978</v>
      </c>
    </row>
    <row r="237" spans="1:53" x14ac:dyDescent="0.35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2.4874036990513102</v>
      </c>
      <c r="K237">
        <v>2.2208961598672401</v>
      </c>
      <c r="L237">
        <v>16.5</v>
      </c>
      <c r="M237">
        <v>2.5381670398482798</v>
      </c>
      <c r="N237">
        <f t="shared" si="64"/>
        <v>-2.053433855787588</v>
      </c>
      <c r="O237">
        <f t="shared" si="65"/>
        <v>0.22328307210620602</v>
      </c>
      <c r="P237">
        <f t="shared" si="61"/>
        <v>1.0923760454554001</v>
      </c>
      <c r="Q237">
        <f t="shared" si="62"/>
        <v>-0.72208961598672405</v>
      </c>
      <c r="R237">
        <f t="shared" si="63"/>
        <v>-1.1741055511501777</v>
      </c>
      <c r="S237">
        <f t="shared" si="72"/>
        <v>0.12829360460621203</v>
      </c>
      <c r="T237">
        <f t="shared" si="72"/>
        <v>1.2501744131568433</v>
      </c>
      <c r="U237">
        <f t="shared" si="72"/>
        <v>2.9813494853787854</v>
      </c>
      <c r="V237">
        <f t="shared" si="72"/>
        <v>0.48573619262515727</v>
      </c>
      <c r="W237">
        <f t="shared" si="72"/>
        <v>0.30909532603961931</v>
      </c>
      <c r="X237">
        <f t="shared" si="66"/>
        <v>5.154649021806617</v>
      </c>
      <c r="Y237">
        <f t="shared" si="67"/>
        <v>1.6398990301474681</v>
      </c>
      <c r="Z237">
        <f t="shared" si="74"/>
        <v>2.4888911750047205E-2</v>
      </c>
      <c r="AA237">
        <f t="shared" si="74"/>
        <v>0.24253337285778545</v>
      </c>
      <c r="AB237">
        <f t="shared" si="74"/>
        <v>0.57838069532304903</v>
      </c>
      <c r="AC237">
        <f t="shared" si="74"/>
        <v>9.4232641363216421E-2</v>
      </c>
      <c r="AD237">
        <f t="shared" si="74"/>
        <v>5.9964378705902009E-2</v>
      </c>
      <c r="AE237">
        <f t="shared" si="69"/>
        <v>1.0000000000000002</v>
      </c>
      <c r="AF237" s="17">
        <f t="shared" si="68"/>
        <v>8.6129679999005333</v>
      </c>
      <c r="AG237">
        <f t="shared" si="70"/>
        <v>17342.18620320956</v>
      </c>
      <c r="AH237">
        <f t="shared" si="75"/>
        <v>8.2679995212871019E-2</v>
      </c>
      <c r="AI237">
        <f t="shared" si="73"/>
        <v>2.0578151043474722E-3</v>
      </c>
      <c r="AJ237">
        <f t="shared" si="73"/>
        <v>2.0052658106843164E-2</v>
      </c>
      <c r="AK237">
        <f t="shared" si="73"/>
        <v>4.7820513120526702E-2</v>
      </c>
      <c r="AL237">
        <f t="shared" si="73"/>
        <v>7.791154336806925E-3</v>
      </c>
      <c r="AM237">
        <f t="shared" si="73"/>
        <v>4.9578545443467632E-3</v>
      </c>
      <c r="AO237" s="32">
        <f t="shared" si="60"/>
        <v>20.347300996013644</v>
      </c>
      <c r="AP237">
        <f t="shared" si="60"/>
        <v>198.27703150204655</v>
      </c>
      <c r="AQ237">
        <f t="shared" si="60"/>
        <v>472.84052497793192</v>
      </c>
      <c r="AR237">
        <f t="shared" si="58"/>
        <v>77.037515208479661</v>
      </c>
      <c r="AS237" s="33">
        <f t="shared" si="58"/>
        <v>49.022362842586929</v>
      </c>
      <c r="AW237">
        <f>(((AO237-labtown_av20!AO237)/labtown_av20!AO237)/10)*100</f>
        <v>6.2245016971653869E-2</v>
      </c>
      <c r="AX237">
        <f>(((AP237-labtown_av20!AP237)/labtown_av20!AP237)/10)*100</f>
        <v>6.2245016971651697E-2</v>
      </c>
      <c r="AY237">
        <f>(((AQ237-labtown_av20!AQ237)/labtown_av20!AQ237)/10)*100</f>
        <v>6.2245016971652953E-2</v>
      </c>
      <c r="AZ237">
        <f>(((AR237-labtown_av20!AR237)/labtown_av20!AR237)/10)*100</f>
        <v>6.2245016971652911E-2</v>
      </c>
      <c r="BA237">
        <f>(((AS237-labtown_av20!AS237)/labtown_av20!AS237)/10)*100</f>
        <v>-0.66481772766260927</v>
      </c>
    </row>
    <row r="238" spans="1:53" x14ac:dyDescent="0.35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4.3624120136547804</v>
      </c>
      <c r="K238">
        <v>3.8950107264774898</v>
      </c>
      <c r="L238">
        <v>16.5</v>
      </c>
      <c r="M238">
        <v>4.4514408302599797</v>
      </c>
      <c r="N238">
        <f t="shared" si="64"/>
        <v>-4.7320171623639835</v>
      </c>
      <c r="O238">
        <f t="shared" si="65"/>
        <v>-1.1160085811819918</v>
      </c>
      <c r="P238">
        <f t="shared" si="61"/>
        <v>0.89817875572861161</v>
      </c>
      <c r="Q238">
        <f t="shared" si="62"/>
        <v>-0.88950107264774902</v>
      </c>
      <c r="R238">
        <f t="shared" si="63"/>
        <v>-1.2763490591470241</v>
      </c>
      <c r="S238">
        <f t="shared" si="72"/>
        <v>8.8086845596786843E-3</v>
      </c>
      <c r="T238">
        <f t="shared" si="72"/>
        <v>0.32758471644755882</v>
      </c>
      <c r="U238">
        <f t="shared" si="72"/>
        <v>2.4551276497721366</v>
      </c>
      <c r="V238">
        <f t="shared" si="72"/>
        <v>0.41086069126021513</v>
      </c>
      <c r="W238">
        <f t="shared" si="72"/>
        <v>0.27905425348013402</v>
      </c>
      <c r="X238">
        <f t="shared" si="66"/>
        <v>3.4814359955197234</v>
      </c>
      <c r="Y238">
        <f t="shared" si="67"/>
        <v>1.2474448510636502</v>
      </c>
      <c r="Z238">
        <f t="shared" si="74"/>
        <v>2.5301871328424889E-3</v>
      </c>
      <c r="AA238">
        <f t="shared" si="74"/>
        <v>9.4094711742260709E-2</v>
      </c>
      <c r="AB238">
        <f t="shared" si="74"/>
        <v>0.70520545341969576</v>
      </c>
      <c r="AC238">
        <f t="shared" si="74"/>
        <v>0.11801471915294542</v>
      </c>
      <c r="AD238">
        <f t="shared" si="74"/>
        <v>8.0154928552255519E-2</v>
      </c>
      <c r="AE238">
        <f t="shared" si="69"/>
        <v>0.99999999999999989</v>
      </c>
      <c r="AF238" s="17">
        <f t="shared" si="68"/>
        <v>9.8699979981782864</v>
      </c>
      <c r="AG238">
        <f t="shared" si="70"/>
        <v>46314.454979157592</v>
      </c>
      <c r="AH238">
        <f t="shared" si="75"/>
        <v>6.5264799257536532E-2</v>
      </c>
      <c r="AI238">
        <f t="shared" si="73"/>
        <v>1.6513215530896696E-4</v>
      </c>
      <c r="AJ238">
        <f t="shared" si="73"/>
        <v>6.1410724730544108E-3</v>
      </c>
      <c r="AK238">
        <f t="shared" si="73"/>
        <v>4.6025092352756473E-2</v>
      </c>
      <c r="AL238">
        <f t="shared" si="73"/>
        <v>7.702206954951535E-3</v>
      </c>
      <c r="AM238">
        <f t="shared" si="73"/>
        <v>5.2312953214651396E-3</v>
      </c>
      <c r="AO238" s="32">
        <f t="shared" si="60"/>
        <v>1.6327966789112807</v>
      </c>
      <c r="AP238">
        <f t="shared" si="60"/>
        <v>60.721806241768569</v>
      </c>
      <c r="AQ238">
        <f t="shared" si="60"/>
        <v>455.08773139646047</v>
      </c>
      <c r="AR238">
        <f t="shared" si="58"/>
        <v>76.158019695206676</v>
      </c>
      <c r="AS238" s="33">
        <f t="shared" si="58"/>
        <v>51.72609544949465</v>
      </c>
      <c r="AW238">
        <f>(((AO238-labtown_av20!AO238)/labtown_av20!AO238)/10)*100</f>
        <v>6.831410728030754E-2</v>
      </c>
      <c r="AX238">
        <f>(((AP238-labtown_av20!AP238)/labtown_av20!AP238)/10)*100</f>
        <v>6.8314107280306319E-2</v>
      </c>
      <c r="AY238">
        <f>(((AQ238-labtown_av20!AQ238)/labtown_av20!AQ238)/10)*100</f>
        <v>6.8314107280306277E-2</v>
      </c>
      <c r="AZ238">
        <f>(((AR238-labtown_av20!AR238)/labtown_av20!AR238)/10)*100</f>
        <v>6.83141072803055E-2</v>
      </c>
      <c r="BA238">
        <f>(((AS238-labtown_av20!AS238)/labtown_av20!AS238)/10)*100</f>
        <v>-0.65918716866081795</v>
      </c>
    </row>
    <row r="239" spans="1:53" x14ac:dyDescent="0.35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6.1418899209414901</v>
      </c>
      <c r="K239">
        <v>5.4838302865549098</v>
      </c>
      <c r="L239">
        <v>16.5</v>
      </c>
      <c r="M239">
        <v>6.26723461320561</v>
      </c>
      <c r="N239">
        <f t="shared" si="64"/>
        <v>-7.2741284584878461</v>
      </c>
      <c r="O239">
        <f t="shared" si="65"/>
        <v>-2.387064229243923</v>
      </c>
      <c r="P239">
        <f t="shared" si="61"/>
        <v>0.71387568675963098</v>
      </c>
      <c r="Q239">
        <f t="shared" si="62"/>
        <v>-1.0483830286554912</v>
      </c>
      <c r="R239">
        <f t="shared" si="63"/>
        <v>-1.3788779357091749</v>
      </c>
      <c r="S239">
        <f t="shared" si="72"/>
        <v>6.9324404846080685E-4</v>
      </c>
      <c r="T239">
        <f t="shared" si="72"/>
        <v>9.1899082877183305E-2</v>
      </c>
      <c r="U239">
        <f t="shared" si="72"/>
        <v>2.0418896676298552</v>
      </c>
      <c r="V239">
        <f t="shared" si="72"/>
        <v>0.35050404614348041</v>
      </c>
      <c r="W239">
        <f t="shared" si="72"/>
        <v>0.25186099880198909</v>
      </c>
      <c r="X239">
        <f t="shared" si="66"/>
        <v>2.7368470395009687</v>
      </c>
      <c r="Y239">
        <f t="shared" si="67"/>
        <v>1.0068065423079464</v>
      </c>
      <c r="Z239">
        <f t="shared" si="74"/>
        <v>2.533002533408705E-4</v>
      </c>
      <c r="AA239">
        <f t="shared" si="74"/>
        <v>3.3578450512871921E-2</v>
      </c>
      <c r="AB239">
        <f t="shared" si="74"/>
        <v>0.74607372577247477</v>
      </c>
      <c r="AC239">
        <f t="shared" si="74"/>
        <v>0.12806855519678242</v>
      </c>
      <c r="AD239">
        <f t="shared" si="74"/>
        <v>9.2025968264530023E-2</v>
      </c>
      <c r="AE239">
        <f t="shared" si="69"/>
        <v>1</v>
      </c>
      <c r="AF239" s="17">
        <f t="shared" si="68"/>
        <v>9.8720078519071119</v>
      </c>
      <c r="AG239">
        <f t="shared" si="70"/>
        <v>39213.346176598207</v>
      </c>
      <c r="AH239">
        <f t="shared" si="75"/>
        <v>5.4074310937160044E-2</v>
      </c>
      <c r="AI239">
        <f t="shared" si="73"/>
        <v>1.3697036659615643E-5</v>
      </c>
      <c r="AJ239">
        <f t="shared" si="73"/>
        <v>1.8157315738210774E-3</v>
      </c>
      <c r="AK239">
        <f t="shared" si="73"/>
        <v>4.0343422629466275E-2</v>
      </c>
      <c r="AL239">
        <f t="shared" si="73"/>
        <v>6.9252188749836571E-3</v>
      </c>
      <c r="AM239">
        <f t="shared" si="73"/>
        <v>4.9762408222294189E-3</v>
      </c>
      <c r="AO239" s="32">
        <f t="shared" si="60"/>
        <v>0.13543380407590461</v>
      </c>
      <c r="AP239">
        <f t="shared" si="60"/>
        <v>17.953623132831588</v>
      </c>
      <c r="AQ239">
        <f t="shared" si="60"/>
        <v>398.90841588094833</v>
      </c>
      <c r="AR239">
        <f t="shared" si="58"/>
        <v>68.475303060451338</v>
      </c>
      <c r="AS239" s="33">
        <f t="shared" si="58"/>
        <v>49.20416300990243</v>
      </c>
      <c r="AW239">
        <f>(((AO239-labtown_av20!AO239)/labtown_av20!AO239)/10)*100</f>
        <v>6.9444280002882067E-2</v>
      </c>
      <c r="AX239">
        <f>(((AP239-labtown_av20!AP239)/labtown_av20!AP239)/10)*100</f>
        <v>6.9444280002882691E-2</v>
      </c>
      <c r="AY239">
        <f>(((AQ239-labtown_av20!AQ239)/labtown_av20!AQ239)/10)*100</f>
        <v>6.9444280002883191E-2</v>
      </c>
      <c r="AZ239">
        <f>(((AR239-labtown_av20!AR239)/labtown_av20!AR239)/10)*100</f>
        <v>6.9444280002883815E-2</v>
      </c>
      <c r="BA239">
        <f>(((AS239-labtown_av20!AS239)/labtown_av20!AS239)/10)*100</f>
        <v>-0.65813865827902041</v>
      </c>
    </row>
    <row r="240" spans="1:53" x14ac:dyDescent="0.35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7.9823303536858203</v>
      </c>
      <c r="K240">
        <v>7.1270806729337499</v>
      </c>
      <c r="L240">
        <v>16.5</v>
      </c>
      <c r="M240">
        <v>8.1452350547814394</v>
      </c>
      <c r="N240">
        <f t="shared" si="64"/>
        <v>-9.9033290766939945</v>
      </c>
      <c r="O240">
        <f t="shared" si="65"/>
        <v>-3.7016645383469973</v>
      </c>
      <c r="P240">
        <f t="shared" si="61"/>
        <v>0.52325864193968397</v>
      </c>
      <c r="Q240">
        <f t="shared" si="62"/>
        <v>-1.212708067293375</v>
      </c>
      <c r="R240">
        <f t="shared" si="63"/>
        <v>-1.4608843806346874</v>
      </c>
      <c r="S240">
        <f t="shared" si="72"/>
        <v>5.000792442000466E-5</v>
      </c>
      <c r="T240">
        <f t="shared" si="72"/>
        <v>2.4682407444048534E-2</v>
      </c>
      <c r="U240">
        <f t="shared" si="72"/>
        <v>1.6875177157635337</v>
      </c>
      <c r="V240">
        <f t="shared" si="72"/>
        <v>0.29739083357815516</v>
      </c>
      <c r="W240">
        <f t="shared" si="72"/>
        <v>0.23203098025832392</v>
      </c>
      <c r="X240">
        <f t="shared" si="66"/>
        <v>2.241671944968481</v>
      </c>
      <c r="Y240">
        <f t="shared" si="67"/>
        <v>0.80722199144980056</v>
      </c>
      <c r="Z240">
        <f t="shared" si="74"/>
        <v>2.2308315243115467E-5</v>
      </c>
      <c r="AA240">
        <f t="shared" si="74"/>
        <v>1.1010713454057873E-2</v>
      </c>
      <c r="AB240">
        <f t="shared" si="74"/>
        <v>0.75279423447807881</v>
      </c>
      <c r="AC240">
        <f t="shared" si="74"/>
        <v>0.13266474349454224</v>
      </c>
      <c r="AD240">
        <f t="shared" si="74"/>
        <v>0.10350800025807808</v>
      </c>
      <c r="AE240">
        <f t="shared" si="69"/>
        <v>1.0000000000000002</v>
      </c>
      <c r="AF240" s="17">
        <f t="shared" si="68"/>
        <v>9.1280125360663948</v>
      </c>
      <c r="AG240">
        <f t="shared" si="70"/>
        <v>16204.883559481717</v>
      </c>
      <c r="AH240">
        <f t="shared" si="75"/>
        <v>4.8125877677343686E-2</v>
      </c>
      <c r="AI240">
        <f t="shared" si="73"/>
        <v>1.0736072505777966E-6</v>
      </c>
      <c r="AJ240">
        <f t="shared" si="73"/>
        <v>5.2990024883027152E-4</v>
      </c>
      <c r="AK240">
        <f t="shared" si="73"/>
        <v>3.6228883244701603E-2</v>
      </c>
      <c r="AL240">
        <f t="shared" si="73"/>
        <v>6.3846072175145164E-3</v>
      </c>
      <c r="AM240">
        <f t="shared" si="73"/>
        <v>4.9814133590467243E-3</v>
      </c>
      <c r="AO240" s="32">
        <f t="shared" si="60"/>
        <v>1.0615632975410618E-2</v>
      </c>
      <c r="AP240">
        <f t="shared" si="60"/>
        <v>5.2395571584799976</v>
      </c>
      <c r="AQ240">
        <f t="shared" si="60"/>
        <v>358.22459975728987</v>
      </c>
      <c r="AR240">
        <f t="shared" si="58"/>
        <v>63.129833444041601</v>
      </c>
      <c r="AS240" s="33">
        <f t="shared" si="58"/>
        <v>49.255308111963508</v>
      </c>
      <c r="AW240">
        <f>(((AO240-labtown_av20!AO240)/labtown_av20!AO240)/10)*100</f>
        <v>7.2330083929354819E-2</v>
      </c>
      <c r="AX240">
        <f>(((AP240-labtown_av20!AP240)/labtown_av20!AP240)/10)*100</f>
        <v>7.2330083929352612E-2</v>
      </c>
      <c r="AY240">
        <f>(((AQ240-labtown_av20!AQ240)/labtown_av20!AQ240)/10)*100</f>
        <v>7.2330083929353639E-2</v>
      </c>
      <c r="AZ240">
        <f>(((AR240-labtown_av20!AR240)/labtown_av20!AR240)/10)*100</f>
        <v>7.2330083929354319E-2</v>
      </c>
      <c r="BA240">
        <f>(((AS240-labtown_av20!AS240)/labtown_av20!AS240)/10)*100</f>
        <v>-0.65546137248341452</v>
      </c>
    </row>
    <row r="241" spans="1:53" x14ac:dyDescent="0.35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9.4541100690579505</v>
      </c>
      <c r="K241">
        <v>8.4411697045160299</v>
      </c>
      <c r="L241">
        <v>16.5</v>
      </c>
      <c r="M241">
        <v>9.6470510908754896</v>
      </c>
      <c r="N241">
        <f t="shared" si="64"/>
        <v>-12.005871527225638</v>
      </c>
      <c r="O241">
        <f t="shared" si="65"/>
        <v>-4.7529357636128191</v>
      </c>
      <c r="P241">
        <f t="shared" si="61"/>
        <v>0.37082431427614071</v>
      </c>
      <c r="Q241">
        <f t="shared" si="62"/>
        <v>-1.3441169704516032</v>
      </c>
      <c r="R241">
        <f t="shared" si="63"/>
        <v>-1.5278199285682064</v>
      </c>
      <c r="S241">
        <f t="shared" si="72"/>
        <v>6.1082421465785053E-6</v>
      </c>
      <c r="T241">
        <f t="shared" si="72"/>
        <v>8.6263331179132572E-3</v>
      </c>
      <c r="U241">
        <f t="shared" si="72"/>
        <v>1.4489284949729433</v>
      </c>
      <c r="V241">
        <f t="shared" si="72"/>
        <v>0.26076987372722171</v>
      </c>
      <c r="W241">
        <f t="shared" si="72"/>
        <v>0.21700824547819345</v>
      </c>
      <c r="X241">
        <f t="shared" si="66"/>
        <v>1.9353390555384182</v>
      </c>
      <c r="Y241">
        <f t="shared" si="67"/>
        <v>0.66028253363255041</v>
      </c>
      <c r="Z241">
        <f t="shared" si="74"/>
        <v>3.1561612571700884E-6</v>
      </c>
      <c r="AA241">
        <f t="shared" si="74"/>
        <v>4.4572722765176568E-3</v>
      </c>
      <c r="AB241">
        <f t="shared" si="74"/>
        <v>0.74866907213312361</v>
      </c>
      <c r="AC241">
        <f t="shared" si="74"/>
        <v>0.1347411829368961</v>
      </c>
      <c r="AD241">
        <f t="shared" si="74"/>
        <v>0.11212931649220553</v>
      </c>
      <c r="AE241">
        <f t="shared" si="69"/>
        <v>1</v>
      </c>
      <c r="AF241" s="17">
        <f t="shared" si="68"/>
        <v>8.6284315092255301</v>
      </c>
      <c r="AG241">
        <f t="shared" si="70"/>
        <v>8871.7671462203161</v>
      </c>
      <c r="AH241">
        <f t="shared" si="75"/>
        <v>4.5411356036244827E-2</v>
      </c>
      <c r="AI241">
        <f t="shared" si="73"/>
        <v>1.4332556255715296E-7</v>
      </c>
      <c r="AJ241">
        <f t="shared" si="73"/>
        <v>2.0241077829942681E-4</v>
      </c>
      <c r="AK241">
        <f t="shared" si="73"/>
        <v>3.3998077787962336E-2</v>
      </c>
      <c r="AL241">
        <f t="shared" si="73"/>
        <v>6.1187798310921851E-3</v>
      </c>
      <c r="AM241">
        <f t="shared" si="73"/>
        <v>5.0919443133283244E-3</v>
      </c>
      <c r="AO241" s="32">
        <f t="shared" si="60"/>
        <v>1.4171770610548228E-3</v>
      </c>
      <c r="AP241">
        <f t="shared" si="60"/>
        <v>2.0014009141029185</v>
      </c>
      <c r="AQ241">
        <f t="shared" si="60"/>
        <v>336.16680166069318</v>
      </c>
      <c r="AR241">
        <f t="shared" si="58"/>
        <v>60.501380657835654</v>
      </c>
      <c r="AS241" s="33">
        <f t="shared" si="58"/>
        <v>50.348218058728378</v>
      </c>
      <c r="AW241">
        <f>(((AO241-labtown_av20!AO241)/labtown_av20!AO241)/10)*100</f>
        <v>7.4701552592433579E-2</v>
      </c>
      <c r="AX241">
        <f>(((AP241-labtown_av20!AP241)/labtown_av20!AP241)/10)*100</f>
        <v>7.4701552592431775E-2</v>
      </c>
      <c r="AY241">
        <f>(((AQ241-labtown_av20!AQ241)/labtown_av20!AQ241)/10)*100</f>
        <v>7.4701552592432927E-2</v>
      </c>
      <c r="AZ241">
        <f>(((AR241-labtown_av20!AR241)/labtown_av20!AR241)/10)*100</f>
        <v>7.4701552592435203E-2</v>
      </c>
      <c r="BA241">
        <f>(((AS241-labtown_av20!AS241)/labtown_av20!AS241)/10)*100</f>
        <v>-0.65326125787821077</v>
      </c>
    </row>
    <row r="242" spans="1:53" x14ac:dyDescent="0.35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11.408356100056499</v>
      </c>
      <c r="K242">
        <v>10.1860322321933</v>
      </c>
      <c r="L242">
        <v>16.5</v>
      </c>
      <c r="M242">
        <v>11.6411796939352</v>
      </c>
      <c r="N242">
        <f t="shared" si="64"/>
        <v>-14.797651571509199</v>
      </c>
      <c r="O242">
        <f t="shared" si="65"/>
        <v>-6.1488257857545996</v>
      </c>
      <c r="P242">
        <f t="shared" si="61"/>
        <v>0.16842026106557695</v>
      </c>
      <c r="Q242">
        <f t="shared" si="62"/>
        <v>-1.5186032232193301</v>
      </c>
      <c r="R242">
        <f t="shared" si="63"/>
        <v>-1.621934057773859</v>
      </c>
      <c r="S242">
        <f t="shared" si="72"/>
        <v>3.7450841229321686E-7</v>
      </c>
      <c r="T242">
        <f t="shared" si="72"/>
        <v>2.1359884061002673E-3</v>
      </c>
      <c r="U242">
        <f t="shared" si="72"/>
        <v>1.1834338573277028</v>
      </c>
      <c r="V242">
        <f t="shared" si="72"/>
        <v>0.21901759208878219</v>
      </c>
      <c r="W242">
        <f t="shared" si="72"/>
        <v>0.19751632145562023</v>
      </c>
      <c r="X242">
        <f t="shared" si="66"/>
        <v>1.6021041337866178</v>
      </c>
      <c r="Y242">
        <f t="shared" si="67"/>
        <v>0.4713178488972869</v>
      </c>
      <c r="Z242">
        <f t="shared" si="74"/>
        <v>2.3376034328558642E-7</v>
      </c>
      <c r="AA242">
        <f t="shared" si="74"/>
        <v>1.333239432477962E-3</v>
      </c>
      <c r="AB242">
        <f t="shared" si="74"/>
        <v>0.73867474177887793</v>
      </c>
      <c r="AC242">
        <f t="shared" si="74"/>
        <v>0.13670621495191326</v>
      </c>
      <c r="AD242">
        <f t="shared" si="74"/>
        <v>0.12328557007638755</v>
      </c>
      <c r="AE242">
        <f t="shared" si="69"/>
        <v>1</v>
      </c>
      <c r="AF242" s="17">
        <f t="shared" si="68"/>
        <v>9.2305467269012063</v>
      </c>
      <c r="AG242">
        <f t="shared" si="70"/>
        <v>14192.504060253783</v>
      </c>
      <c r="AH242">
        <f t="shared" si="75"/>
        <v>4.3589155018470542E-2</v>
      </c>
      <c r="AI242">
        <f t="shared" si="73"/>
        <v>1.0189415840646317E-8</v>
      </c>
      <c r="AJ242">
        <f t="shared" si="73"/>
        <v>5.8114780299019578E-5</v>
      </c>
      <c r="AK242">
        <f t="shared" si="73"/>
        <v>3.2198207827628209E-2</v>
      </c>
      <c r="AL242">
        <f t="shared" si="73"/>
        <v>5.9589083955273025E-3</v>
      </c>
      <c r="AM242">
        <f t="shared" si="73"/>
        <v>5.37391382560017E-3</v>
      </c>
      <c r="AO242" s="32">
        <f t="shared" si="60"/>
        <v>1.0075108820280667E-4</v>
      </c>
      <c r="AP242">
        <f t="shared" si="60"/>
        <v>0.57462836411452822</v>
      </c>
      <c r="AQ242">
        <f t="shared" si="60"/>
        <v>318.37001527340766</v>
      </c>
      <c r="AR242">
        <f t="shared" si="58"/>
        <v>58.92060101770614</v>
      </c>
      <c r="AS242" s="33">
        <f t="shared" si="58"/>
        <v>53.136281245636361</v>
      </c>
      <c r="AW242">
        <f>(((AO242-labtown_av20!AO242)/labtown_av20!AO242)/10)*100</f>
        <v>8.0932425344539302E-2</v>
      </c>
      <c r="AX242">
        <f>(((AP242-labtown_av20!AP242)/labtown_av20!AP242)/10)*100</f>
        <v>8.093242534454044E-2</v>
      </c>
      <c r="AY242">
        <f>(((AQ242-labtown_av20!AQ242)/labtown_av20!AQ242)/10)*100</f>
        <v>8.0932425344537623E-2</v>
      </c>
      <c r="AZ242">
        <f>(((AR242-labtown_av20!AR242)/labtown_av20!AR242)/10)*100</f>
        <v>8.0932425344538553E-2</v>
      </c>
      <c r="BA242">
        <f>(((AS242-labtown_av20!AS242)/labtown_av20!AS242)/10)*100</f>
        <v>-0.64748060626830373</v>
      </c>
    </row>
    <row r="243" spans="1:53" x14ac:dyDescent="0.35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13.0914468355903</v>
      </c>
      <c r="K243">
        <v>11.6887918174913</v>
      </c>
      <c r="L243">
        <v>17.143561332320612</v>
      </c>
      <c r="M243">
        <v>13.3586192199901</v>
      </c>
      <c r="N243">
        <f t="shared" si="64"/>
        <v>-17.202066907986119</v>
      </c>
      <c r="O243">
        <f t="shared" si="65"/>
        <v>-7.3510334539930593</v>
      </c>
      <c r="P243">
        <f t="shared" si="61"/>
        <v>-5.8998508289930252E-3</v>
      </c>
      <c r="Q243">
        <f t="shared" si="62"/>
        <v>-1.66887918174913</v>
      </c>
      <c r="R243">
        <f t="shared" si="63"/>
        <v>-1.7509453524818548</v>
      </c>
      <c r="S243">
        <f t="shared" si="72"/>
        <v>3.3824957884635105E-8</v>
      </c>
      <c r="T243">
        <f t="shared" si="72"/>
        <v>6.4192861374970389E-4</v>
      </c>
      <c r="U243">
        <f t="shared" si="72"/>
        <v>0.99411751911409652</v>
      </c>
      <c r="V243">
        <f t="shared" si="72"/>
        <v>0.1884581746709153</v>
      </c>
      <c r="W243">
        <f t="shared" si="72"/>
        <v>0.17360974344739144</v>
      </c>
      <c r="X243">
        <f t="shared" si="66"/>
        <v>1.3568273996711109</v>
      </c>
      <c r="Y243">
        <f t="shared" si="67"/>
        <v>0.30514918018466985</v>
      </c>
      <c r="Z243">
        <f t="shared" si="74"/>
        <v>2.4929447837531972E-8</v>
      </c>
      <c r="AA243">
        <f t="shared" si="74"/>
        <v>4.731100019835276E-4</v>
      </c>
      <c r="AB243">
        <f t="shared" si="74"/>
        <v>0.7326779510459962</v>
      </c>
      <c r="AC243">
        <f t="shared" si="74"/>
        <v>0.13889620353819265</v>
      </c>
      <c r="AD243">
        <f t="shared" si="74"/>
        <v>0.12795271048437973</v>
      </c>
      <c r="AE243">
        <f t="shared" si="69"/>
        <v>1</v>
      </c>
      <c r="AF243" s="17">
        <f t="shared" si="68"/>
        <v>9.8021073208252112</v>
      </c>
      <c r="AG243">
        <f t="shared" si="70"/>
        <v>22375.273061946806</v>
      </c>
      <c r="AH243">
        <f t="shared" si="75"/>
        <v>4.0981266466482043E-2</v>
      </c>
      <c r="AI243">
        <f t="shared" si="73"/>
        <v>1.0216403446921622E-9</v>
      </c>
      <c r="AJ243">
        <f t="shared" si="73"/>
        <v>1.9388647059244792E-5</v>
      </c>
      <c r="AK243">
        <f t="shared" si="73"/>
        <v>3.0026070345932056E-2</v>
      </c>
      <c r="AL243">
        <f t="shared" si="73"/>
        <v>5.6921423283813992E-3</v>
      </c>
      <c r="AM243">
        <f t="shared" si="73"/>
        <v>5.2436641234689966E-3</v>
      </c>
      <c r="AO243" s="32">
        <f t="shared" si="60"/>
        <v>1.0101793673885126E-5</v>
      </c>
      <c r="AP243">
        <f t="shared" si="60"/>
        <v>0.19171141118872562</v>
      </c>
      <c r="AQ243">
        <f t="shared" si="60"/>
        <v>296.89231542981094</v>
      </c>
      <c r="AR243">
        <f t="shared" si="58"/>
        <v>56.282866727451882</v>
      </c>
      <c r="AS243" s="33">
        <f t="shared" si="58"/>
        <v>51.848395911183793</v>
      </c>
      <c r="AW243">
        <f>(((AO243-labtown_av20!AO243)/labtown_av20!AO243)/10)*100</f>
        <v>8.3484561060721996E-2</v>
      </c>
      <c r="AX243">
        <f>(((AP243-labtown_av20!AP243)/labtown_av20!AP243)/10)*100</f>
        <v>8.348456106072269E-2</v>
      </c>
      <c r="AY243">
        <f>(((AQ243-labtown_av20!AQ243)/labtown_av20!AQ243)/10)*100</f>
        <v>8.3484561060722023E-2</v>
      </c>
      <c r="AZ243">
        <f>(((AR243-labtown_av20!AR243)/labtown_av20!AR243)/10)*100</f>
        <v>8.3484561060722454E-2</v>
      </c>
      <c r="BA243">
        <f>(((AS243-labtown_av20!AS243)/labtown_av20!AS243)/10)*100</f>
        <v>-0.67243854471527809</v>
      </c>
    </row>
    <row r="244" spans="1:53" x14ac:dyDescent="0.35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15.368716887981</v>
      </c>
      <c r="K244">
        <v>13.7220686499831</v>
      </c>
      <c r="L244">
        <v>20.125700686641881</v>
      </c>
      <c r="M244">
        <v>15.682364171409199</v>
      </c>
      <c r="N244">
        <f t="shared" si="64"/>
        <v>-20.455309839972958</v>
      </c>
      <c r="O244">
        <f t="shared" si="65"/>
        <v>-8.9776549199864792</v>
      </c>
      <c r="P244">
        <f t="shared" si="61"/>
        <v>-0.24175996339803596</v>
      </c>
      <c r="Q244">
        <f t="shared" si="62"/>
        <v>-1.8722068649983101</v>
      </c>
      <c r="R244">
        <f t="shared" si="63"/>
        <v>-2.0151532042516194</v>
      </c>
      <c r="S244">
        <f t="shared" si="72"/>
        <v>1.307289614049695E-9</v>
      </c>
      <c r="T244">
        <f t="shared" si="72"/>
        <v>1.2619844621884527E-4</v>
      </c>
      <c r="U244">
        <f t="shared" si="72"/>
        <v>0.78524464238736436</v>
      </c>
      <c r="V244">
        <f t="shared" si="72"/>
        <v>0.15378390673514833</v>
      </c>
      <c r="W244">
        <f t="shared" si="72"/>
        <v>0.13329997967786397</v>
      </c>
      <c r="X244">
        <f t="shared" si="66"/>
        <v>1.072454728553885</v>
      </c>
      <c r="Y244">
        <f t="shared" si="67"/>
        <v>6.9950159790551053E-2</v>
      </c>
      <c r="Z244">
        <f t="shared" si="74"/>
        <v>1.2189695091488525E-9</v>
      </c>
      <c r="AA244">
        <f t="shared" si="74"/>
        <v>1.1767251601287941E-4</v>
      </c>
      <c r="AB244">
        <f t="shared" si="74"/>
        <v>0.73219374345637944</v>
      </c>
      <c r="AC244">
        <f t="shared" si="74"/>
        <v>0.14339431086523624</v>
      </c>
      <c r="AD244">
        <f t="shared" si="74"/>
        <v>0.12429427194340201</v>
      </c>
      <c r="AE244">
        <f t="shared" si="69"/>
        <v>1</v>
      </c>
      <c r="AF244" s="18">
        <f t="shared" si="68"/>
        <v>9.9154847935456214</v>
      </c>
      <c r="AG244">
        <f t="shared" si="70"/>
        <v>21257.1779967849</v>
      </c>
      <c r="AH244">
        <f t="shared" si="75"/>
        <v>4.0133132778074995E-2</v>
      </c>
      <c r="AI244">
        <f t="shared" si="73"/>
        <v>4.8921065163095801E-11</v>
      </c>
      <c r="AJ244">
        <f t="shared" si="73"/>
        <v>4.7225667094750455E-6</v>
      </c>
      <c r="AK244">
        <f t="shared" si="73"/>
        <v>2.9385228725410655E-2</v>
      </c>
      <c r="AL244">
        <f t="shared" si="73"/>
        <v>5.7548629175750883E-3</v>
      </c>
      <c r="AM244">
        <f t="shared" si="73"/>
        <v>4.9883185194587142E-3</v>
      </c>
      <c r="AO244" s="34">
        <f t="shared" si="60"/>
        <v>4.8372258314954398E-7</v>
      </c>
      <c r="AP244" s="35">
        <f t="shared" si="60"/>
        <v>4.669587958045085E-2</v>
      </c>
      <c r="AQ244" s="35">
        <f t="shared" si="60"/>
        <v>290.55579019196318</v>
      </c>
      <c r="AR244" s="35">
        <f t="shared" si="58"/>
        <v>56.903036491137229</v>
      </c>
      <c r="AS244" s="36">
        <f t="shared" si="58"/>
        <v>49.323585080594796</v>
      </c>
      <c r="AT244">
        <f>SUM(AO225:AS244)</f>
        <v>10140.161181392779</v>
      </c>
      <c r="AU244">
        <f>C244*0.5</f>
        <v>9887.8178865664995</v>
      </c>
      <c r="AW244">
        <f>(((AO244-labtown_av20!AO244)/labtown_av20!AO244)/10)*100</f>
        <v>9.407488359376949E-2</v>
      </c>
      <c r="AX244">
        <f>(((AP244-labtown_av20!AP244)/labtown_av20!AP244)/10)*100</f>
        <v>9.4074883593768602E-2</v>
      </c>
      <c r="AY244">
        <f>(((AQ244-labtown_av20!AQ244)/labtown_av20!AQ244)/10)*100</f>
        <v>9.407488359376795E-2</v>
      </c>
      <c r="AZ244">
        <f>(((AR244-labtown_av20!AR244)/labtown_av20!AR244)/10)*100</f>
        <v>9.4074883593767908E-2</v>
      </c>
      <c r="BA244">
        <f>(((AS244-labtown_av20!AS244)/labtown_av20!AS244)/10)*100</f>
        <v>-0.78835772366472789</v>
      </c>
    </row>
    <row r="245" spans="1:53" x14ac:dyDescent="0.35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23.330037764350902</v>
      </c>
      <c r="K245">
        <v>20.830390861027599</v>
      </c>
      <c r="L245">
        <v>30.551239929507112</v>
      </c>
      <c r="M245">
        <v>23.8061609840315</v>
      </c>
      <c r="N245">
        <f t="shared" si="64"/>
        <v>-31.828625377644123</v>
      </c>
      <c r="O245">
        <f t="shared" si="65"/>
        <v>-14.664312688822061</v>
      </c>
      <c r="P245">
        <f t="shared" si="61"/>
        <v>-1.0663253398792012</v>
      </c>
      <c r="Q245">
        <f t="shared" si="62"/>
        <v>-2.5830390861027599</v>
      </c>
      <c r="R245">
        <f t="shared" si="63"/>
        <v>-2.9660355904730444</v>
      </c>
      <c r="S245">
        <f t="shared" si="72"/>
        <v>1.5031545366371143E-14</v>
      </c>
      <c r="T245">
        <f t="shared" si="72"/>
        <v>4.2792722587591543E-7</v>
      </c>
      <c r="U245">
        <f t="shared" si="72"/>
        <v>0.34427127582180062</v>
      </c>
      <c r="V245">
        <f t="shared" si="72"/>
        <v>7.5544069872083716E-2</v>
      </c>
      <c r="W245">
        <f t="shared" si="72"/>
        <v>5.1507101352788201E-2</v>
      </c>
      <c r="X245">
        <f t="shared" si="66"/>
        <v>0.47132287497391345</v>
      </c>
      <c r="Y245">
        <f t="shared" si="67"/>
        <v>-0.75221191032127732</v>
      </c>
      <c r="Z245">
        <f t="shared" si="74"/>
        <v>3.1892246620118114E-14</v>
      </c>
      <c r="AA245">
        <f t="shared" si="74"/>
        <v>9.0792798015500553E-7</v>
      </c>
      <c r="AB245">
        <f t="shared" si="74"/>
        <v>0.73043617040835362</v>
      </c>
      <c r="AC245">
        <f t="shared" si="74"/>
        <v>0.160280932420827</v>
      </c>
      <c r="AD245">
        <f t="shared" si="74"/>
        <v>0.10928198924280726</v>
      </c>
      <c r="AE245">
        <f t="shared" si="69"/>
        <v>0.99999999999999989</v>
      </c>
      <c r="AF245" s="16">
        <f t="shared" si="68"/>
        <v>9.3332106495075688</v>
      </c>
      <c r="AG245">
        <f t="shared" si="70"/>
        <v>6678.5909742484628</v>
      </c>
      <c r="AH245">
        <f>AG245/C409</f>
        <v>2.1360083523789691E-2</v>
      </c>
      <c r="AI245">
        <f t="shared" si="73"/>
        <v>6.8122105156702235E-16</v>
      </c>
      <c r="AJ245">
        <f t="shared" si="73"/>
        <v>1.9393417489696588E-8</v>
      </c>
      <c r="AK245">
        <f t="shared" si="73"/>
        <v>1.5602177608719512E-2</v>
      </c>
      <c r="AL245">
        <f t="shared" si="73"/>
        <v>3.4236141037797558E-3</v>
      </c>
      <c r="AM245">
        <f t="shared" si="73"/>
        <v>2.3342724178722495E-3</v>
      </c>
      <c r="AO245" s="29">
        <f t="shared" si="60"/>
        <v>2.1211090055198322E-12</v>
      </c>
      <c r="AP245" s="30">
        <f t="shared" si="60"/>
        <v>6.0385028311407233E-5</v>
      </c>
      <c r="AQ245" s="30">
        <f t="shared" si="60"/>
        <v>48.580294686208589</v>
      </c>
      <c r="AR245" s="30">
        <f t="shared" si="58"/>
        <v>10.660062090341151</v>
      </c>
      <c r="AS245" s="31">
        <f t="shared" si="58"/>
        <v>7.2681932472520634</v>
      </c>
      <c r="AW245">
        <f>(((AO245-labtown_av20!AO245)/labtown_av20!AO245)/10)*100</f>
        <v>0.10317505917283348</v>
      </c>
      <c r="AX245">
        <f>(((AP245-labtown_av20!AP245)/labtown_av20!AP245)/10)*100</f>
        <v>0.10317505917283372</v>
      </c>
      <c r="AY245">
        <f>(((AQ245-labtown_av20!AQ245)/labtown_av20!AQ245)/10)*100</f>
        <v>0.10317505917283257</v>
      </c>
      <c r="AZ245">
        <f>(((AR245-labtown_av20!AR245)/labtown_av20!AR245)/10)*100</f>
        <v>0.10317505917283391</v>
      </c>
      <c r="BA245">
        <f>(((AS245-labtown_av20!AS245)/labtown_av20!AS245)/10)*100</f>
        <v>-1.20678444631552</v>
      </c>
    </row>
    <row r="246" spans="1:53" x14ac:dyDescent="0.35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20.3417624826793</v>
      </c>
      <c r="K246">
        <v>18.1622879309637</v>
      </c>
      <c r="L246">
        <v>26.638022298746762</v>
      </c>
      <c r="M246">
        <v>20.756900492529901</v>
      </c>
      <c r="N246">
        <f t="shared" si="64"/>
        <v>-27.559660689541914</v>
      </c>
      <c r="O246">
        <f t="shared" si="65"/>
        <v>-12.529830344770957</v>
      </c>
      <c r="P246">
        <f t="shared" si="61"/>
        <v>-0.756825399991787</v>
      </c>
      <c r="Q246">
        <f t="shared" si="62"/>
        <v>-2.3162287930963701</v>
      </c>
      <c r="R246">
        <f t="shared" si="63"/>
        <v>-2.5799190907865439</v>
      </c>
      <c r="S246">
        <f t="shared" si="72"/>
        <v>1.0739682426116887E-12</v>
      </c>
      <c r="T246">
        <f t="shared" si="72"/>
        <v>3.6171275384763834E-6</v>
      </c>
      <c r="U246">
        <f t="shared" si="72"/>
        <v>0.46915343993971204</v>
      </c>
      <c r="V246">
        <f t="shared" si="72"/>
        <v>9.8644895331676835E-2</v>
      </c>
      <c r="W246">
        <f t="shared" si="72"/>
        <v>7.5780135085937797E-2</v>
      </c>
      <c r="X246">
        <f t="shared" si="66"/>
        <v>0.64358208748593915</v>
      </c>
      <c r="Y246">
        <f t="shared" si="67"/>
        <v>-0.44070569600084764</v>
      </c>
      <c r="Z246">
        <f t="shared" si="74"/>
        <v>1.6687354472635981E-12</v>
      </c>
      <c r="AA246">
        <f t="shared" si="74"/>
        <v>5.6203048667904536E-6</v>
      </c>
      <c r="AB246">
        <f t="shared" si="74"/>
        <v>0.72897218406496123</v>
      </c>
      <c r="AC246">
        <f t="shared" si="74"/>
        <v>0.15327476828483361</v>
      </c>
      <c r="AD246">
        <f t="shared" si="74"/>
        <v>0.11774742734366954</v>
      </c>
      <c r="AE246">
        <f t="shared" si="69"/>
        <v>0.99999999999999989</v>
      </c>
      <c r="AF246" s="17">
        <f t="shared" si="68"/>
        <v>8.8419653060436207</v>
      </c>
      <c r="AG246">
        <f t="shared" si="70"/>
        <v>5082.0566898377338</v>
      </c>
      <c r="AH246">
        <f t="shared" ref="AH246:AH264" si="76">AG246/C410</f>
        <v>2.4538666265751869E-2</v>
      </c>
      <c r="AI246">
        <f t="shared" si="73"/>
        <v>4.0948542226231609E-14</v>
      </c>
      <c r="AJ246">
        <f t="shared" si="73"/>
        <v>1.3791478543795194E-7</v>
      </c>
      <c r="AK246">
        <f t="shared" si="73"/>
        <v>1.7888005141786328E-2</v>
      </c>
      <c r="AL246">
        <f t="shared" si="73"/>
        <v>3.7611583859019811E-3</v>
      </c>
      <c r="AM246">
        <f t="shared" si="73"/>
        <v>2.889364823237173E-3</v>
      </c>
      <c r="AO246" s="32">
        <f t="shared" si="60"/>
        <v>1.2750093597250433E-10</v>
      </c>
      <c r="AP246">
        <f t="shared" si="60"/>
        <v>4.2942344884066511E-4</v>
      </c>
      <c r="AQ246">
        <f t="shared" si="60"/>
        <v>55.697645734447853</v>
      </c>
      <c r="AR246">
        <f t="shared" si="58"/>
        <v>11.711069270645147</v>
      </c>
      <c r="AS246" s="33">
        <f t="shared" si="58"/>
        <v>8.9965771502550442</v>
      </c>
      <c r="AW246">
        <f>(((AO246-labtown_av20!AO246)/labtown_av20!AO246)/10)*100</f>
        <v>9.8825638915260777E-2</v>
      </c>
      <c r="AX246">
        <f>(((AP246-labtown_av20!AP246)/labtown_av20!AP246)/10)*100</f>
        <v>9.8825638915260666E-2</v>
      </c>
      <c r="AY246">
        <f>(((AQ246-labtown_av20!AQ246)/labtown_av20!AQ246)/10)*100</f>
        <v>9.8825638915260153E-2</v>
      </c>
      <c r="AZ246">
        <f>(((AR246-labtown_av20!AR246)/labtown_av20!AR246)/10)*100</f>
        <v>9.8825638915262831E-2</v>
      </c>
      <c r="BA246">
        <f>(((AS246-labtown_av20!AS246)/labtown_av20!AS246)/10)*100</f>
        <v>-1.0528305099428248</v>
      </c>
    </row>
    <row r="247" spans="1:53" x14ac:dyDescent="0.35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19.6635812874155</v>
      </c>
      <c r="K247">
        <v>17.556769006621</v>
      </c>
      <c r="L247">
        <v>25.749927876377431</v>
      </c>
      <c r="M247">
        <v>20.064878864709701</v>
      </c>
      <c r="N247">
        <f t="shared" si="64"/>
        <v>-26.590830410593558</v>
      </c>
      <c r="O247">
        <f t="shared" si="65"/>
        <v>-12.045415205296779</v>
      </c>
      <c r="P247">
        <f t="shared" si="61"/>
        <v>-0.68658520476803508</v>
      </c>
      <c r="Q247">
        <f t="shared" si="62"/>
        <v>-2.2556769006620998</v>
      </c>
      <c r="R247">
        <f t="shared" si="63"/>
        <v>-2.4939291592547335</v>
      </c>
      <c r="S247">
        <f t="shared" si="72"/>
        <v>2.8297566125805373E-12</v>
      </c>
      <c r="T247">
        <f t="shared" si="72"/>
        <v>5.8714131896012152E-6</v>
      </c>
      <c r="U247">
        <f t="shared" si="72"/>
        <v>0.50329177636250422</v>
      </c>
      <c r="V247">
        <f t="shared" si="72"/>
        <v>0.10480257878591563</v>
      </c>
      <c r="W247">
        <f t="shared" si="72"/>
        <v>8.2584839269459406E-2</v>
      </c>
      <c r="X247">
        <f t="shared" si="66"/>
        <v>0.69068506583389855</v>
      </c>
      <c r="Y247">
        <f t="shared" si="67"/>
        <v>-0.37007132490480854</v>
      </c>
      <c r="Z247">
        <f t="shared" si="74"/>
        <v>4.0970288088740288E-12</v>
      </c>
      <c r="AA247">
        <f t="shared" si="74"/>
        <v>8.5008544125858076E-6</v>
      </c>
      <c r="AB247">
        <f t="shared" si="74"/>
        <v>0.72868489744288145</v>
      </c>
      <c r="AC247">
        <f t="shared" si="74"/>
        <v>0.15173714326569701</v>
      </c>
      <c r="AD247">
        <f t="shared" si="74"/>
        <v>0.11956945843291197</v>
      </c>
      <c r="AE247">
        <f t="shared" si="69"/>
        <v>1</v>
      </c>
      <c r="AF247" s="17">
        <f t="shared" si="68"/>
        <v>9.3885152670662713</v>
      </c>
      <c r="AG247">
        <f t="shared" si="70"/>
        <v>9223.089430304819</v>
      </c>
      <c r="AH247">
        <f t="shared" si="76"/>
        <v>2.3573065259754972E-2</v>
      </c>
      <c r="AI247">
        <f t="shared" si="73"/>
        <v>9.6579527482683661E-14</v>
      </c>
      <c r="AJ247">
        <f t="shared" si="73"/>
        <v>2.0039119583156126E-7</v>
      </c>
      <c r="AK247">
        <f t="shared" si="73"/>
        <v>1.7177336641218902E-2</v>
      </c>
      <c r="AL247">
        <f t="shared" si="73"/>
        <v>3.5769095805310651E-3</v>
      </c>
      <c r="AM247">
        <f t="shared" si="73"/>
        <v>2.8186186467125934E-3</v>
      </c>
      <c r="AO247" s="32">
        <f t="shared" si="60"/>
        <v>3.0071840120198574E-10</v>
      </c>
      <c r="AP247">
        <f t="shared" si="60"/>
        <v>6.2395542405429302E-4</v>
      </c>
      <c r="AQ247">
        <f t="shared" si="60"/>
        <v>53.484846595276601</v>
      </c>
      <c r="AR247">
        <f t="shared" si="58"/>
        <v>11.137376194910727</v>
      </c>
      <c r="AS247" s="33">
        <f t="shared" si="58"/>
        <v>8.7762957132865367</v>
      </c>
      <c r="AW247">
        <f>(((AO247-labtown_av20!AO247)/labtown_av20!AO247)/10)*100</f>
        <v>9.505182864970009E-2</v>
      </c>
      <c r="AX247">
        <f>(((AP247-labtown_av20!AP247)/labtown_av20!AP247)/10)*100</f>
        <v>9.505182864970145E-2</v>
      </c>
      <c r="AY247">
        <f>(((AQ247-labtown_av20!AQ247)/labtown_av20!AQ247)/10)*100</f>
        <v>9.5051828649699743E-2</v>
      </c>
      <c r="AZ247">
        <f>(((AR247-labtown_av20!AR247)/labtown_av20!AR247)/10)*100</f>
        <v>9.5051828649699743E-2</v>
      </c>
      <c r="BA247">
        <f>(((AS247-labtown_av20!AS247)/labtown_av20!AS247)/10)*100</f>
        <v>-1.0199966161754193</v>
      </c>
    </row>
    <row r="248" spans="1:53" x14ac:dyDescent="0.35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15.981927544265</v>
      </c>
      <c r="K248">
        <v>14.269578164522301</v>
      </c>
      <c r="L248">
        <v>20.928714641299411</v>
      </c>
      <c r="M248">
        <v>16.308089330882702</v>
      </c>
      <c r="N248">
        <f t="shared" si="64"/>
        <v>-21.331325063235713</v>
      </c>
      <c r="O248">
        <f t="shared" si="65"/>
        <v>-9.4156625316178566</v>
      </c>
      <c r="P248">
        <f t="shared" si="61"/>
        <v>-0.30527106708458807</v>
      </c>
      <c r="Q248">
        <f t="shared" si="62"/>
        <v>-1.9269578164522301</v>
      </c>
      <c r="R248">
        <f t="shared" si="63"/>
        <v>-2.084489586500347</v>
      </c>
      <c r="S248">
        <f t="shared" si="72"/>
        <v>5.4440641411259644E-10</v>
      </c>
      <c r="T248">
        <f t="shared" si="72"/>
        <v>8.1438491219416274E-5</v>
      </c>
      <c r="U248">
        <f t="shared" si="72"/>
        <v>0.73692359158604426</v>
      </c>
      <c r="V248">
        <f t="shared" si="72"/>
        <v>0.14559043829129958</v>
      </c>
      <c r="W248">
        <f t="shared" si="72"/>
        <v>0.12437058439313636</v>
      </c>
      <c r="X248">
        <f t="shared" si="66"/>
        <v>1.006966053306106</v>
      </c>
      <c r="Y248">
        <f t="shared" si="67"/>
        <v>6.941902449344224E-3</v>
      </c>
      <c r="Z248">
        <f t="shared" si="74"/>
        <v>5.4064028506738868E-10</v>
      </c>
      <c r="AA248">
        <f t="shared" si="74"/>
        <v>8.087511088584822E-5</v>
      </c>
      <c r="AB248">
        <f t="shared" si="74"/>
        <v>0.73182565506210573</v>
      </c>
      <c r="AC248">
        <f t="shared" si="74"/>
        <v>0.14458326357009949</v>
      </c>
      <c r="AD248">
        <f t="shared" si="74"/>
        <v>0.12351020571626872</v>
      </c>
      <c r="AE248">
        <f t="shared" si="69"/>
        <v>1</v>
      </c>
      <c r="AF248" s="17">
        <f t="shared" si="68"/>
        <v>8.8928132015222179</v>
      </c>
      <c r="AG248">
        <f t="shared" si="70"/>
        <v>7314.928458059092</v>
      </c>
      <c r="AH248">
        <f t="shared" si="76"/>
        <v>2.8848094411897372E-2</v>
      </c>
      <c r="AI248">
        <f t="shared" si="73"/>
        <v>1.5596441986499137E-11</v>
      </c>
      <c r="AJ248">
        <f t="shared" si="73"/>
        <v>2.3330928344076183E-6</v>
      </c>
      <c r="AK248">
        <f t="shared" si="73"/>
        <v>2.1111775590280265E-2</v>
      </c>
      <c r="AL248">
        <f t="shared" si="73"/>
        <v>4.1709516378504721E-3</v>
      </c>
      <c r="AM248">
        <f t="shared" si="73"/>
        <v>3.5630340753357867E-3</v>
      </c>
      <c r="AO248" s="32">
        <f t="shared" si="60"/>
        <v>4.8562435754932293E-8</v>
      </c>
      <c r="AP248">
        <f t="shared" si="60"/>
        <v>7.264520393772512E-3</v>
      </c>
      <c r="AQ248">
        <f t="shared" si="60"/>
        <v>65.735457270511986</v>
      </c>
      <c r="AR248">
        <f t="shared" si="58"/>
        <v>12.987037115604918</v>
      </c>
      <c r="AS248" s="33">
        <f t="shared" si="58"/>
        <v>11.094172217349934</v>
      </c>
      <c r="AW248">
        <f>(((AO248-labtown_av20!AO248)/labtown_av20!AO248)/10)*100</f>
        <v>8.5628396195816026E-2</v>
      </c>
      <c r="AX248">
        <f>(((AP248-labtown_av20!AP248)/labtown_av20!AP248)/10)*100</f>
        <v>8.5628396195816844E-2</v>
      </c>
      <c r="AY248">
        <f>(((AQ248-labtown_av20!AQ248)/labtown_av20!AQ248)/10)*100</f>
        <v>8.5628396195813902E-2</v>
      </c>
      <c r="AZ248">
        <f>(((AR248-labtown_av20!AR248)/labtown_av20!AR248)/10)*100</f>
        <v>8.5628396195817053E-2</v>
      </c>
      <c r="BA248">
        <f>(((AS248-labtown_av20!AS248)/labtown_av20!AS248)/10)*100</f>
        <v>-0.82959951824016254</v>
      </c>
    </row>
    <row r="249" spans="1:53" x14ac:dyDescent="0.35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16.0443842231502</v>
      </c>
      <c r="K249">
        <v>14.325343056384201</v>
      </c>
      <c r="L249">
        <v>21.010503149363529</v>
      </c>
      <c r="M249">
        <v>16.3718206358676</v>
      </c>
      <c r="N249">
        <f t="shared" si="64"/>
        <v>-21.420548890214757</v>
      </c>
      <c r="O249">
        <f t="shared" si="65"/>
        <v>-9.4602744451073786</v>
      </c>
      <c r="P249">
        <f t="shared" si="61"/>
        <v>-0.31173979454056211</v>
      </c>
      <c r="Q249">
        <f t="shared" si="62"/>
        <v>-1.9325343056384201</v>
      </c>
      <c r="R249">
        <f t="shared" si="63"/>
        <v>-2.0849350705915524</v>
      </c>
      <c r="S249">
        <f t="shared" si="72"/>
        <v>4.9793633411716083E-10</v>
      </c>
      <c r="T249">
        <f t="shared" si="72"/>
        <v>7.7885212866096336E-5</v>
      </c>
      <c r="U249">
        <f t="shared" si="72"/>
        <v>0.73217201860040793</v>
      </c>
      <c r="V249">
        <f t="shared" si="72"/>
        <v>0.14478081431431936</v>
      </c>
      <c r="W249">
        <f t="shared" si="72"/>
        <v>0.12431519161559197</v>
      </c>
      <c r="X249">
        <f t="shared" si="66"/>
        <v>1.0013459102411217</v>
      </c>
      <c r="Y249">
        <f t="shared" si="67"/>
        <v>1.3450053158076557E-3</v>
      </c>
      <c r="Z249">
        <f t="shared" si="74"/>
        <v>4.9726705729217878E-10</v>
      </c>
      <c r="AA249">
        <f t="shared" si="74"/>
        <v>7.7780527257900078E-5</v>
      </c>
      <c r="AB249">
        <f t="shared" si="74"/>
        <v>0.73118790531046618</v>
      </c>
      <c r="AC249">
        <f t="shared" si="74"/>
        <v>0.14458621424783816</v>
      </c>
      <c r="AD249">
        <f t="shared" si="74"/>
        <v>0.1241480994171706</v>
      </c>
      <c r="AE249">
        <f t="shared" si="69"/>
        <v>0.99999999999999989</v>
      </c>
      <c r="AF249" s="17">
        <f t="shared" si="68"/>
        <v>9.595459734844523</v>
      </c>
      <c r="AG249">
        <f t="shared" si="70"/>
        <v>14711.742134464328</v>
      </c>
      <c r="AH249">
        <f t="shared" si="76"/>
        <v>2.8419696584867749E-2</v>
      </c>
      <c r="AI249">
        <f t="shared" si="73"/>
        <v>1.4132178889893769E-11</v>
      </c>
      <c r="AJ249">
        <f t="shared" si="73"/>
        <v>2.2104989848805555E-6</v>
      </c>
      <c r="AK249">
        <f t="shared" si="73"/>
        <v>2.078013841544846E-2</v>
      </c>
      <c r="AL249">
        <f t="shared" si="73"/>
        <v>4.1090963392782431E-3</v>
      </c>
      <c r="AM249">
        <f t="shared" si="73"/>
        <v>3.5282513170239852E-3</v>
      </c>
      <c r="AO249" s="32">
        <f t="shared" si="60"/>
        <v>4.4003179059157047E-8</v>
      </c>
      <c r="AP249">
        <f t="shared" si="60"/>
        <v>6.8828015410520417E-3</v>
      </c>
      <c r="AQ249">
        <f t="shared" si="60"/>
        <v>64.702842972285652</v>
      </c>
      <c r="AR249">
        <f t="shared" si="60"/>
        <v>12.794439088079391</v>
      </c>
      <c r="AS249" s="33">
        <f t="shared" si="60"/>
        <v>10.985869601448282</v>
      </c>
      <c r="AW249">
        <f>(((AO249-labtown_av20!AO249)/labtown_av20!AO249)/10)*100</f>
        <v>8.6696377548065529E-2</v>
      </c>
      <c r="AX249">
        <f>(((AP249-labtown_av20!AP249)/labtown_av20!AP249)/10)*100</f>
        <v>8.6696377548064266E-2</v>
      </c>
      <c r="AY249">
        <f>(((AQ249-labtown_av20!AQ249)/labtown_av20!AQ249)/10)*100</f>
        <v>8.6696377548066889E-2</v>
      </c>
      <c r="AZ249">
        <f>(((AR249-labtown_av20!AR249)/labtown_av20!AR249)/10)*100</f>
        <v>8.6696377548063558E-2</v>
      </c>
      <c r="BA249">
        <f>(((AS249-labtown_av20!AS249)/labtown_av20!AS249)/10)*100</f>
        <v>-0.83203742156558635</v>
      </c>
    </row>
    <row r="250" spans="1:53" x14ac:dyDescent="0.35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13.693277494166701</v>
      </c>
      <c r="K250">
        <v>12.2261406197917</v>
      </c>
      <c r="L250">
        <v>17.931672909027789</v>
      </c>
      <c r="M250">
        <v>13.9727321369047</v>
      </c>
      <c r="N250">
        <f t="shared" si="64"/>
        <v>-18.061824991666676</v>
      </c>
      <c r="O250">
        <f t="shared" si="65"/>
        <v>-7.7809124958333378</v>
      </c>
      <c r="P250">
        <f t="shared" si="61"/>
        <v>-6.8232311895837117E-2</v>
      </c>
      <c r="Q250">
        <f t="shared" si="62"/>
        <v>-1.7226140619791701</v>
      </c>
      <c r="R250">
        <f t="shared" si="63"/>
        <v>-1.8297359599494145</v>
      </c>
      <c r="S250">
        <f t="shared" si="72"/>
        <v>1.4316902686272147E-8</v>
      </c>
      <c r="T250">
        <f t="shared" si="72"/>
        <v>4.1763091421911019E-4</v>
      </c>
      <c r="U250">
        <f t="shared" si="72"/>
        <v>0.93404345896390528</v>
      </c>
      <c r="V250">
        <f t="shared" si="72"/>
        <v>0.17859866917787576</v>
      </c>
      <c r="W250">
        <f t="shared" si="72"/>
        <v>0.16045592897400315</v>
      </c>
      <c r="X250">
        <f t="shared" si="66"/>
        <v>1.2735157023469059</v>
      </c>
      <c r="Y250">
        <f t="shared" si="67"/>
        <v>0.24178134543352792</v>
      </c>
      <c r="Z250">
        <f t="shared" si="74"/>
        <v>1.1242030749906073E-8</v>
      </c>
      <c r="AA250">
        <f t="shared" si="74"/>
        <v>3.2793542588401274E-4</v>
      </c>
      <c r="AB250">
        <f t="shared" si="74"/>
        <v>0.73343693936603827</v>
      </c>
      <c r="AC250">
        <f t="shared" si="74"/>
        <v>0.14024064944683773</v>
      </c>
      <c r="AD250">
        <f t="shared" si="74"/>
        <v>0.12599446451920931</v>
      </c>
      <c r="AE250">
        <f t="shared" si="69"/>
        <v>1</v>
      </c>
      <c r="AF250" s="17">
        <f t="shared" si="68"/>
        <v>9.2076776615028511</v>
      </c>
      <c r="AG250">
        <f t="shared" si="70"/>
        <v>11812.630310363573</v>
      </c>
      <c r="AH250">
        <f t="shared" si="76"/>
        <v>3.1382837865439682E-2</v>
      </c>
      <c r="AI250">
        <f t="shared" si="73"/>
        <v>3.5280682830258959E-10</v>
      </c>
      <c r="AJ250">
        <f t="shared" si="73"/>
        <v>1.0291544300851883E-5</v>
      </c>
      <c r="AK250">
        <f t="shared" si="73"/>
        <v>2.3017332552648692E-2</v>
      </c>
      <c r="AL250">
        <f t="shared" si="73"/>
        <v>4.4011495637340716E-3</v>
      </c>
      <c r="AM250">
        <f t="shared" si="73"/>
        <v>3.9540638519492384E-3</v>
      </c>
      <c r="AO250" s="32">
        <f t="shared" ref="AO250:AS300" si="77">AI250*$C250*0.5</f>
        <v>1.0985299690901962E-6</v>
      </c>
      <c r="AP250">
        <f t="shared" si="77"/>
        <v>3.2044645782787484E-2</v>
      </c>
      <c r="AQ250">
        <f t="shared" si="77"/>
        <v>71.668764857106765</v>
      </c>
      <c r="AR250">
        <f t="shared" si="77"/>
        <v>13.70380136198354</v>
      </c>
      <c r="AS250" s="33">
        <f t="shared" si="77"/>
        <v>12.311716476578685</v>
      </c>
      <c r="AW250">
        <f>(((AO250-labtown_av20!AO250)/labtown_av20!AO250)/10)*100</f>
        <v>7.9473826998392963E-2</v>
      </c>
      <c r="AX250">
        <f>(((AP250-labtown_av20!AP250)/labtown_av20!AP250)/10)*100</f>
        <v>7.9473826998395558E-2</v>
      </c>
      <c r="AY250">
        <f>(((AQ250-labtown_av20!AQ250)/labtown_av20!AQ250)/10)*100</f>
        <v>7.9473826998391076E-2</v>
      </c>
      <c r="AZ250">
        <f>(((AR250-labtown_av20!AR250)/labtown_av20!AR250)/10)*100</f>
        <v>7.9473826998394947E-2</v>
      </c>
      <c r="BA250">
        <f>(((AS250-labtown_av20!AS250)/labtown_av20!AS250)/10)*100</f>
        <v>-0.70948992207250261</v>
      </c>
    </row>
    <row r="251" spans="1:53" x14ac:dyDescent="0.35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11.0828122868924</v>
      </c>
      <c r="K251">
        <v>9.8953681132967404</v>
      </c>
      <c r="L251">
        <v>16.5</v>
      </c>
      <c r="M251">
        <v>11.308992129482</v>
      </c>
      <c r="N251">
        <f t="shared" si="64"/>
        <v>-14.332588981274759</v>
      </c>
      <c r="O251">
        <f t="shared" si="65"/>
        <v>-5.9162944906373793</v>
      </c>
      <c r="P251">
        <f t="shared" si="61"/>
        <v>0.20213729885757559</v>
      </c>
      <c r="Q251">
        <f t="shared" si="62"/>
        <v>-1.4895368113296741</v>
      </c>
      <c r="R251">
        <f t="shared" si="63"/>
        <v>-1.609583829171862</v>
      </c>
      <c r="S251">
        <f t="shared" si="72"/>
        <v>5.9626002511523E-7</v>
      </c>
      <c r="T251">
        <f t="shared" si="72"/>
        <v>2.6951686691142709E-3</v>
      </c>
      <c r="U251">
        <f t="shared" si="72"/>
        <v>1.2240160525806107</v>
      </c>
      <c r="V251">
        <f t="shared" si="72"/>
        <v>0.22547706977996568</v>
      </c>
      <c r="W251">
        <f t="shared" si="72"/>
        <v>0.19997081878151354</v>
      </c>
      <c r="X251">
        <f t="shared" si="66"/>
        <v>1.6521597060712294</v>
      </c>
      <c r="Y251">
        <f t="shared" si="67"/>
        <v>0.50208334480337735</v>
      </c>
      <c r="Z251">
        <f t="shared" si="74"/>
        <v>3.6089732906821268E-7</v>
      </c>
      <c r="AA251">
        <f t="shared" si="74"/>
        <v>1.6313003272082429E-3</v>
      </c>
      <c r="AB251">
        <f t="shared" si="74"/>
        <v>0.74085819190644264</v>
      </c>
      <c r="AC251">
        <f t="shared" si="74"/>
        <v>0.13647413682309276</v>
      </c>
      <c r="AD251">
        <f t="shared" si="74"/>
        <v>0.12103601004592725</v>
      </c>
      <c r="AE251">
        <f t="shared" si="69"/>
        <v>0.99999999999999989</v>
      </c>
      <c r="AF251" s="17">
        <f t="shared" si="68"/>
        <v>9.0136626232282975</v>
      </c>
      <c r="AG251">
        <f t="shared" si="70"/>
        <v>11674.017964279337</v>
      </c>
      <c r="AH251">
        <f t="shared" si="76"/>
        <v>3.7570080830698752E-2</v>
      </c>
      <c r="AI251">
        <f t="shared" si="73"/>
        <v>1.3558941824676037E-8</v>
      </c>
      <c r="AJ251">
        <f t="shared" si="73"/>
        <v>6.1288085152359014E-5</v>
      </c>
      <c r="AK251">
        <f t="shared" si="73"/>
        <v>2.7834102154010377E-2</v>
      </c>
      <c r="AL251">
        <f t="shared" si="73"/>
        <v>5.1273443517434354E-3</v>
      </c>
      <c r="AM251">
        <f t="shared" si="73"/>
        <v>4.5473326808507528E-3</v>
      </c>
      <c r="AO251" s="32">
        <f t="shared" si="77"/>
        <v>4.2218298368030222E-5</v>
      </c>
      <c r="AP251">
        <f t="shared" si="77"/>
        <v>0.19083190257948895</v>
      </c>
      <c r="AQ251">
        <f t="shared" si="77"/>
        <v>86.666676849785773</v>
      </c>
      <c r="AR251">
        <f t="shared" si="77"/>
        <v>15.964944497629402</v>
      </c>
      <c r="AS251" s="33">
        <f t="shared" si="77"/>
        <v>14.158969806144057</v>
      </c>
      <c r="AW251">
        <f>(((AO251-labtown_av20!AO251)/labtown_av20!AO251)/10)*100</f>
        <v>7.6545881098766103E-2</v>
      </c>
      <c r="AX251">
        <f>(((AP251-labtown_av20!AP251)/labtown_av20!AP251)/10)*100</f>
        <v>7.6545881098766463E-2</v>
      </c>
      <c r="AY251">
        <f>(((AQ251-labtown_av20!AQ251)/labtown_av20!AQ251)/10)*100</f>
        <v>7.6545881098764521E-2</v>
      </c>
      <c r="AZ251">
        <f>(((AR251-labtown_av20!AR251)/labtown_av20!AR251)/10)*100</f>
        <v>7.6545881098764978E-2</v>
      </c>
      <c r="BA251">
        <f>(((AS251-labtown_av20!AS251)/labtown_av20!AS251)/10)*100</f>
        <v>-0.6515501941198133</v>
      </c>
    </row>
    <row r="252" spans="1:53" x14ac:dyDescent="0.35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9.8163251368125604</v>
      </c>
      <c r="K252">
        <v>8.7645760150112206</v>
      </c>
      <c r="L252">
        <v>16.5</v>
      </c>
      <c r="M252">
        <v>10.016658302869899</v>
      </c>
      <c r="N252">
        <f t="shared" si="64"/>
        <v>-12.52332162401796</v>
      </c>
      <c r="O252">
        <f t="shared" si="65"/>
        <v>-5.0116608120089801</v>
      </c>
      <c r="P252">
        <f t="shared" si="61"/>
        <v>0.33330918225869877</v>
      </c>
      <c r="Q252">
        <f t="shared" si="62"/>
        <v>-1.3764576015011221</v>
      </c>
      <c r="R252">
        <f t="shared" si="63"/>
        <v>-1.5723869113725986</v>
      </c>
      <c r="S252">
        <f t="shared" si="72"/>
        <v>3.640747195042626E-6</v>
      </c>
      <c r="T252">
        <f t="shared" si="72"/>
        <v>6.6598333850070831E-3</v>
      </c>
      <c r="U252">
        <f t="shared" si="72"/>
        <v>1.3955787199532597</v>
      </c>
      <c r="V252">
        <f t="shared" si="72"/>
        <v>0.25247132489167867</v>
      </c>
      <c r="W252">
        <f t="shared" si="72"/>
        <v>0.20754918912666634</v>
      </c>
      <c r="X252">
        <f t="shared" si="66"/>
        <v>1.8622627081038068</v>
      </c>
      <c r="Y252">
        <f t="shared" si="67"/>
        <v>0.62179225810992944</v>
      </c>
      <c r="Z252">
        <f t="shared" si="74"/>
        <v>1.9550126731312296E-6</v>
      </c>
      <c r="AA252">
        <f t="shared" si="74"/>
        <v>3.5762050950310115E-3</v>
      </c>
      <c r="AB252">
        <f t="shared" si="74"/>
        <v>0.74939948798860168</v>
      </c>
      <c r="AC252">
        <f t="shared" si="74"/>
        <v>0.13557234636822538</v>
      </c>
      <c r="AD252">
        <f t="shared" si="74"/>
        <v>0.11145000553546877</v>
      </c>
      <c r="AE252">
        <f t="shared" si="69"/>
        <v>1</v>
      </c>
      <c r="AF252" s="17">
        <f t="shared" si="68"/>
        <v>9.1967088629451759</v>
      </c>
      <c r="AG252">
        <f t="shared" si="70"/>
        <v>15244.338140493197</v>
      </c>
      <c r="AH252">
        <f t="shared" si="76"/>
        <v>4.0953830529891724E-2</v>
      </c>
      <c r="AI252">
        <f t="shared" si="73"/>
        <v>8.0065257699206986E-8</v>
      </c>
      <c r="AJ252">
        <f t="shared" si="73"/>
        <v>1.4645929740203539E-4</v>
      </c>
      <c r="AK252">
        <f t="shared" si="73"/>
        <v>3.0690779630272821E-2</v>
      </c>
      <c r="AL252">
        <f t="shared" si="73"/>
        <v>5.5522068977040843E-3</v>
      </c>
      <c r="AM252">
        <f t="shared" si="73"/>
        <v>4.5643046392550828E-3</v>
      </c>
      <c r="AO252" s="32">
        <f t="shared" si="77"/>
        <v>2.492981371383023E-4</v>
      </c>
      <c r="AP252">
        <f t="shared" si="77"/>
        <v>0.45602838307324467</v>
      </c>
      <c r="AQ252">
        <f t="shared" si="77"/>
        <v>95.561475838788809</v>
      </c>
      <c r="AR252">
        <f t="shared" si="77"/>
        <v>17.287833404647497</v>
      </c>
      <c r="AS252" s="33">
        <f t="shared" si="77"/>
        <v>14.211815169231301</v>
      </c>
      <c r="AW252">
        <f>(((AO252-labtown_av20!AO252)/labtown_av20!AO252)/10)*100</f>
        <v>7.5065866624099947E-2</v>
      </c>
      <c r="AX252">
        <f>(((AP252-labtown_av20!AP252)/labtown_av20!AP252)/10)*100</f>
        <v>7.5065866624101557E-2</v>
      </c>
      <c r="AY252">
        <f>(((AQ252-labtown_av20!AQ252)/labtown_av20!AQ252)/10)*100</f>
        <v>7.5065866624099045E-2</v>
      </c>
      <c r="AZ252">
        <f>(((AR252-labtown_av20!AR252)/labtown_av20!AR252)/10)*100</f>
        <v>7.5065866624102209E-2</v>
      </c>
      <c r="BA252">
        <f>(((AS252-labtown_av20!AS252)/labtown_av20!AS252)/10)*100</f>
        <v>-0.65292326790835298</v>
      </c>
    </row>
    <row r="253" spans="1:53" x14ac:dyDescent="0.35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7.6675300293376303</v>
      </c>
      <c r="K253">
        <v>6.8460089547657397</v>
      </c>
      <c r="L253">
        <v>16.5</v>
      </c>
      <c r="M253">
        <v>7.824010234018</v>
      </c>
      <c r="N253">
        <f t="shared" si="64"/>
        <v>-9.4536143276252034</v>
      </c>
      <c r="O253">
        <f t="shared" si="65"/>
        <v>-3.4768071638126017</v>
      </c>
      <c r="P253">
        <f t="shared" si="61"/>
        <v>0.55586296124717416</v>
      </c>
      <c r="Q253">
        <f t="shared" si="62"/>
        <v>-1.1846008954765739</v>
      </c>
      <c r="R253">
        <f t="shared" si="63"/>
        <v>-1.4379457337221413</v>
      </c>
      <c r="S253">
        <f t="shared" si="72"/>
        <v>7.8405668758775969E-5</v>
      </c>
      <c r="T253">
        <f t="shared" si="72"/>
        <v>3.0905931245291819E-2</v>
      </c>
      <c r="U253">
        <f t="shared" si="72"/>
        <v>1.7434448611389832</v>
      </c>
      <c r="V253">
        <f t="shared" si="72"/>
        <v>0.30586822853551127</v>
      </c>
      <c r="W253">
        <f t="shared" si="72"/>
        <v>0.23741497164831743</v>
      </c>
      <c r="X253">
        <f t="shared" si="66"/>
        <v>2.3177123982368628</v>
      </c>
      <c r="Y253">
        <f t="shared" si="67"/>
        <v>0.84058066398293785</v>
      </c>
      <c r="Z253">
        <f t="shared" si="74"/>
        <v>3.3828903369728261E-5</v>
      </c>
      <c r="AA253">
        <f t="shared" si="74"/>
        <v>1.3334670543594052E-2</v>
      </c>
      <c r="AB253">
        <f t="shared" si="74"/>
        <v>0.75222657585352781</v>
      </c>
      <c r="AC253">
        <f t="shared" si="74"/>
        <v>0.1319698806323823</v>
      </c>
      <c r="AD253">
        <f t="shared" si="74"/>
        <v>0.10243504406712604</v>
      </c>
      <c r="AE253">
        <f t="shared" si="69"/>
        <v>1</v>
      </c>
      <c r="AF253" s="17">
        <f t="shared" si="68"/>
        <v>8.82715987268476</v>
      </c>
      <c r="AG253">
        <f t="shared" si="70"/>
        <v>12278.024746154364</v>
      </c>
      <c r="AH253">
        <f t="shared" si="76"/>
        <v>4.6184334265654409E-2</v>
      </c>
      <c r="AI253">
        <f t="shared" si="73"/>
        <v>1.5623653810680529E-6</v>
      </c>
      <c r="AJ253">
        <f t="shared" si="73"/>
        <v>6.1585288170772328E-4</v>
      </c>
      <c r="AK253">
        <f t="shared" si="73"/>
        <v>3.4741083622727972E-2</v>
      </c>
      <c r="AL253">
        <f t="shared" si="73"/>
        <v>6.0949410801244561E-3</v>
      </c>
      <c r="AM253">
        <f t="shared" si="73"/>
        <v>4.7308943157131885E-3</v>
      </c>
      <c r="AO253" s="32">
        <f t="shared" si="77"/>
        <v>4.8647164853064242E-3</v>
      </c>
      <c r="AP253">
        <f t="shared" si="77"/>
        <v>1.9175729969893212</v>
      </c>
      <c r="AQ253">
        <f t="shared" si="77"/>
        <v>108.17285397181514</v>
      </c>
      <c r="AR253">
        <f t="shared" si="77"/>
        <v>18.977737671826521</v>
      </c>
      <c r="AS253" s="33">
        <f t="shared" si="77"/>
        <v>14.730523248127417</v>
      </c>
      <c r="AW253">
        <f>(((AO253-labtown_av20!AO253)/labtown_av20!AO253)/10)*100</f>
        <v>7.1704240191518304E-2</v>
      </c>
      <c r="AX253">
        <f>(((AP253-labtown_av20!AP253)/labtown_av20!AP253)/10)*100</f>
        <v>7.1704240191518692E-2</v>
      </c>
      <c r="AY253">
        <f>(((AQ253-labtown_av20!AQ253)/labtown_av20!AQ253)/10)*100</f>
        <v>7.1704240191519553E-2</v>
      </c>
      <c r="AZ253">
        <f>(((AR253-labtown_av20!AR253)/labtown_av20!AR253)/10)*100</f>
        <v>7.1704240191518914E-2</v>
      </c>
      <c r="BA253">
        <f>(((AS253-labtown_av20!AS253)/labtown_av20!AS253)/10)*100</f>
        <v>-0.65604199493465132</v>
      </c>
    </row>
    <row r="254" spans="1:53" x14ac:dyDescent="0.35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5.8663571882109897</v>
      </c>
      <c r="K254">
        <v>5.2378189180455301</v>
      </c>
      <c r="L254">
        <v>16.5</v>
      </c>
      <c r="M254">
        <v>5.9860787634805899</v>
      </c>
      <c r="N254">
        <f t="shared" si="64"/>
        <v>-6.8805102688728361</v>
      </c>
      <c r="O254">
        <f t="shared" si="65"/>
        <v>-2.1902551344364181</v>
      </c>
      <c r="P254">
        <f t="shared" si="61"/>
        <v>0.74241300550671863</v>
      </c>
      <c r="Q254">
        <f t="shared" si="62"/>
        <v>-1.0237818918045529</v>
      </c>
      <c r="R254">
        <f t="shared" si="63"/>
        <v>-1.3512608215604855</v>
      </c>
      <c r="S254">
        <f t="shared" si="72"/>
        <v>1.0276195491000762E-3</v>
      </c>
      <c r="T254">
        <f t="shared" si="72"/>
        <v>0.11188819844296584</v>
      </c>
      <c r="U254">
        <f t="shared" si="72"/>
        <v>2.1009991252359219</v>
      </c>
      <c r="V254">
        <f t="shared" si="72"/>
        <v>0.35923378461794403</v>
      </c>
      <c r="W254">
        <f t="shared" si="72"/>
        <v>0.25891361090271486</v>
      </c>
      <c r="X254">
        <f t="shared" si="66"/>
        <v>2.8320623387486465</v>
      </c>
      <c r="Y254">
        <f t="shared" si="67"/>
        <v>1.0410051878592093</v>
      </c>
      <c r="Z254">
        <f t="shared" si="74"/>
        <v>3.6285202307874772E-4</v>
      </c>
      <c r="AA254">
        <f t="shared" si="74"/>
        <v>3.9507674994330777E-2</v>
      </c>
      <c r="AB254">
        <f t="shared" si="74"/>
        <v>0.74186189212355169</v>
      </c>
      <c r="AC254">
        <f t="shared" si="74"/>
        <v>0.12684529563592598</v>
      </c>
      <c r="AD254">
        <f t="shared" si="74"/>
        <v>9.1422285223112867E-2</v>
      </c>
      <c r="AE254">
        <f t="shared" si="69"/>
        <v>1</v>
      </c>
      <c r="AF254" s="17">
        <f t="shared" si="68"/>
        <v>9.4782276004781938</v>
      </c>
      <c r="AG254">
        <f t="shared" si="70"/>
        <v>27090.30603476314</v>
      </c>
      <c r="AH254">
        <f t="shared" si="76"/>
        <v>5.3635639532718861E-2</v>
      </c>
      <c r="AI254">
        <f t="shared" si="73"/>
        <v>1.9461800313569497E-5</v>
      </c>
      <c r="AJ254">
        <f t="shared" si="73"/>
        <v>2.1190194147717363E-3</v>
      </c>
      <c r="AK254">
        <f t="shared" si="73"/>
        <v>3.9790237028999587E-2</v>
      </c>
      <c r="AL254">
        <f t="shared" si="73"/>
        <v>6.8034285531496826E-3</v>
      </c>
      <c r="AM254">
        <f t="shared" si="73"/>
        <v>4.9034927354842921E-3</v>
      </c>
      <c r="AO254" s="32">
        <f t="shared" si="77"/>
        <v>6.0597951008387975E-2</v>
      </c>
      <c r="AP254">
        <f t="shared" si="77"/>
        <v>6.5979628098757948</v>
      </c>
      <c r="AQ254">
        <f t="shared" si="77"/>
        <v>123.89433635357352</v>
      </c>
      <c r="AR254">
        <f t="shared" si="77"/>
        <v>21.183745774299183</v>
      </c>
      <c r="AS254" s="33">
        <f t="shared" si="77"/>
        <v>15.267940671844483</v>
      </c>
      <c r="AW254">
        <f>(((AO254-labtown_av20!AO254)/labtown_av20!AO254)/10)*100</f>
        <v>6.9404044742471901E-2</v>
      </c>
      <c r="AX254">
        <f>(((AP254-labtown_av20!AP254)/labtown_av20!AP254)/10)*100</f>
        <v>6.9404044742473123E-2</v>
      </c>
      <c r="AY254">
        <f>(((AQ254-labtown_av20!AQ254)/labtown_av20!AQ254)/10)*100</f>
        <v>6.9404044742472512E-2</v>
      </c>
      <c r="AZ254">
        <f>(((AR254-labtown_av20!AR254)/labtown_av20!AR254)/10)*100</f>
        <v>6.9404044742472443E-2</v>
      </c>
      <c r="BA254">
        <f>(((AS254-labtown_av20!AS254)/labtown_av20!AS254)/10)*100</f>
        <v>-0.65817598627978791</v>
      </c>
    </row>
    <row r="255" spans="1:53" x14ac:dyDescent="0.35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4.1252275341028497</v>
      </c>
      <c r="K255">
        <v>3.6832388697346801</v>
      </c>
      <c r="L255">
        <v>16.5</v>
      </c>
      <c r="M255">
        <v>4.2094158511253603</v>
      </c>
      <c r="N255">
        <f t="shared" si="64"/>
        <v>-4.3931821915755114</v>
      </c>
      <c r="O255">
        <f t="shared" si="65"/>
        <v>-0.94659109578775569</v>
      </c>
      <c r="P255">
        <f t="shared" si="61"/>
        <v>0.92274429111077672</v>
      </c>
      <c r="Q255">
        <f t="shared" si="62"/>
        <v>-0.86832388697346796</v>
      </c>
      <c r="R255">
        <f t="shared" si="63"/>
        <v>-1.2610270332529869</v>
      </c>
      <c r="S255">
        <f t="shared" si="72"/>
        <v>1.2361330444860904E-2</v>
      </c>
      <c r="T255">
        <f t="shared" si="72"/>
        <v>0.38806163620071737</v>
      </c>
      <c r="U255">
        <f t="shared" si="72"/>
        <v>2.5161860707979122</v>
      </c>
      <c r="V255">
        <f t="shared" si="72"/>
        <v>0.41965434821753866</v>
      </c>
      <c r="W255">
        <f t="shared" si="72"/>
        <v>0.28336285392976135</v>
      </c>
      <c r="X255">
        <f t="shared" si="66"/>
        <v>3.6196262395907906</v>
      </c>
      <c r="Y255">
        <f t="shared" si="67"/>
        <v>1.2863707717753365</v>
      </c>
      <c r="Z255">
        <f t="shared" si="74"/>
        <v>3.4150847702602545E-3</v>
      </c>
      <c r="AA255">
        <f t="shared" si="74"/>
        <v>0.10721041635630006</v>
      </c>
      <c r="AB255">
        <f t="shared" si="74"/>
        <v>0.69515079852067119</v>
      </c>
      <c r="AC255">
        <f t="shared" si="74"/>
        <v>0.11593858604168529</v>
      </c>
      <c r="AD255">
        <f t="shared" si="74"/>
        <v>7.8285114311083218E-2</v>
      </c>
      <c r="AE255">
        <f t="shared" si="69"/>
        <v>1</v>
      </c>
      <c r="AF255" s="17">
        <f t="shared" si="68"/>
        <v>9.2739023690630891</v>
      </c>
      <c r="AG255">
        <f t="shared" si="70"/>
        <v>26222.206557970687</v>
      </c>
      <c r="AH255">
        <f t="shared" si="76"/>
        <v>6.448476013739414E-2</v>
      </c>
      <c r="AI255">
        <f t="shared" si="73"/>
        <v>2.2022092225910028E-4</v>
      </c>
      <c r="AJ255">
        <f t="shared" si="73"/>
        <v>6.9134379829661665E-3</v>
      </c>
      <c r="AK255">
        <f t="shared" si="73"/>
        <v>4.482663250192348E-2</v>
      </c>
      <c r="AL255">
        <f t="shared" si="73"/>
        <v>7.476271911566708E-3</v>
      </c>
      <c r="AM255">
        <f t="shared" si="73"/>
        <v>5.0481968186786826E-3</v>
      </c>
      <c r="AO255" s="32">
        <f t="shared" si="77"/>
        <v>0.6856989817521858</v>
      </c>
      <c r="AP255">
        <f t="shared" si="77"/>
        <v>21.526280685308006</v>
      </c>
      <c r="AQ255">
        <f t="shared" si="77"/>
        <v>139.57609452649629</v>
      </c>
      <c r="AR255">
        <f t="shared" si="77"/>
        <v>23.278769267128144</v>
      </c>
      <c r="AS255" s="33">
        <f t="shared" si="77"/>
        <v>15.718503867584062</v>
      </c>
      <c r="AW255">
        <f>(((AO255-labtown_av20!AO255)/labtown_av20!AO255)/10)*100</f>
        <v>6.7462980846043422E-2</v>
      </c>
      <c r="AX255">
        <f>(((AP255-labtown_av20!AP255)/labtown_av20!AP255)/10)*100</f>
        <v>6.7462980846045753E-2</v>
      </c>
      <c r="AY255">
        <f>(((AQ255-labtown_av20!AQ255)/labtown_av20!AQ255)/10)*100</f>
        <v>6.746298084604424E-2</v>
      </c>
      <c r="AZ255">
        <f>(((AR255-labtown_av20!AR255)/labtown_av20!AR255)/10)*100</f>
        <v>6.746298084604313E-2</v>
      </c>
      <c r="BA255">
        <f>(((AS255-labtown_av20!AS255)/labtown_av20!AS255)/10)*100</f>
        <v>-0.65997679566624723</v>
      </c>
    </row>
    <row r="256" spans="1:53" x14ac:dyDescent="0.35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2.4874036990513102</v>
      </c>
      <c r="K256">
        <v>2.2208961598672401</v>
      </c>
      <c r="L256">
        <v>16.5</v>
      </c>
      <c r="M256">
        <v>2.5381670398482798</v>
      </c>
      <c r="N256">
        <f t="shared" si="64"/>
        <v>-2.053433855787588</v>
      </c>
      <c r="O256">
        <f t="shared" si="65"/>
        <v>0.22328307210620602</v>
      </c>
      <c r="P256">
        <f t="shared" si="61"/>
        <v>1.0923760454554001</v>
      </c>
      <c r="Q256">
        <f t="shared" si="62"/>
        <v>-0.72208961598672405</v>
      </c>
      <c r="R256">
        <f t="shared" si="63"/>
        <v>-1.1594772116548411</v>
      </c>
      <c r="S256">
        <f t="shared" si="72"/>
        <v>0.12829360460621203</v>
      </c>
      <c r="T256">
        <f t="shared" si="72"/>
        <v>1.2501744131568433</v>
      </c>
      <c r="U256">
        <f t="shared" si="72"/>
        <v>2.9813494853787854</v>
      </c>
      <c r="V256">
        <f t="shared" si="72"/>
        <v>0.48573619262515727</v>
      </c>
      <c r="W256">
        <f t="shared" si="72"/>
        <v>0.31365011065089166</v>
      </c>
      <c r="X256">
        <f t="shared" si="66"/>
        <v>5.1592038064178896</v>
      </c>
      <c r="Y256">
        <f t="shared" si="67"/>
        <v>1.6407822665060303</v>
      </c>
      <c r="Z256">
        <f t="shared" si="74"/>
        <v>2.4866938663407476E-2</v>
      </c>
      <c r="AA256">
        <f t="shared" si="74"/>
        <v>0.24231925313779329</v>
      </c>
      <c r="AB256">
        <f t="shared" si="74"/>
        <v>0.57787007399670454</v>
      </c>
      <c r="AC256">
        <f t="shared" si="74"/>
        <v>9.41494484131285E-2</v>
      </c>
      <c r="AD256">
        <f t="shared" si="74"/>
        <v>6.0794285788966243E-2</v>
      </c>
      <c r="AE256">
        <f t="shared" si="69"/>
        <v>1</v>
      </c>
      <c r="AF256" s="17">
        <f t="shared" si="68"/>
        <v>10.015328914256084</v>
      </c>
      <c r="AG256">
        <f t="shared" si="70"/>
        <v>70535.859213348755</v>
      </c>
      <c r="AH256">
        <f t="shared" si="76"/>
        <v>8.4098016146389357E-2</v>
      </c>
      <c r="AI256">
        <f t="shared" si="73"/>
        <v>2.0912602092265156E-3</v>
      </c>
      <c r="AJ256">
        <f t="shared" si="73"/>
        <v>2.037856846296315E-2</v>
      </c>
      <c r="AK256">
        <f t="shared" si="73"/>
        <v>4.8597726813490068E-2</v>
      </c>
      <c r="AL256">
        <f t="shared" si="73"/>
        <v>7.9177818328209325E-3</v>
      </c>
      <c r="AM256">
        <f t="shared" si="73"/>
        <v>5.1126788278886923E-3</v>
      </c>
      <c r="AO256" s="32">
        <f t="shared" si="77"/>
        <v>6.5115293376091934</v>
      </c>
      <c r="AP256">
        <f t="shared" si="77"/>
        <v>63.452479906429978</v>
      </c>
      <c r="AQ256">
        <f t="shared" si="77"/>
        <v>151.31810115786581</v>
      </c>
      <c r="AR256">
        <f t="shared" si="77"/>
        <v>24.653492887081555</v>
      </c>
      <c r="AS256" s="33">
        <f t="shared" si="77"/>
        <v>15.919280649386007</v>
      </c>
      <c r="AW256">
        <f>(((AO256-labtown_av20!AO256)/labtown_av20!AO256)/10)*100</f>
        <v>6.3769466472926278E-2</v>
      </c>
      <c r="AX256">
        <f>(((AP256-labtown_av20!AP256)/labtown_av20!AP256)/10)*100</f>
        <v>6.376946647292514E-2</v>
      </c>
      <c r="AY256">
        <f>(((AQ256-labtown_av20!AQ256)/labtown_av20!AQ256)/10)*100</f>
        <v>6.3769466472926126E-2</v>
      </c>
      <c r="AZ256">
        <f>(((AR256-labtown_av20!AR256)/labtown_av20!AR256)/10)*100</f>
        <v>6.3769466472926903E-2</v>
      </c>
      <c r="BA256">
        <f>(((AS256-labtown_av20!AS256)/labtown_av20!AS256)/10)*100</f>
        <v>-0.66340342956756715</v>
      </c>
    </row>
    <row r="257" spans="1:53" x14ac:dyDescent="0.35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0.43448295395564401</v>
      </c>
      <c r="K257">
        <v>0.38793120888896798</v>
      </c>
      <c r="L257">
        <v>16.5</v>
      </c>
      <c r="M257">
        <v>0.44334995301596303</v>
      </c>
      <c r="N257">
        <f t="shared" si="64"/>
        <v>0.87931006577765036</v>
      </c>
      <c r="O257">
        <f t="shared" si="65"/>
        <v>1.6896550328888251</v>
      </c>
      <c r="P257">
        <f t="shared" si="61"/>
        <v>1.3049999797688798</v>
      </c>
      <c r="Q257">
        <f t="shared" si="62"/>
        <v>-0.53879312088889675</v>
      </c>
      <c r="R257">
        <f t="shared" si="63"/>
        <v>-1.0809030307165362</v>
      </c>
      <c r="S257">
        <f t="shared" si="72"/>
        <v>2.4092369178764179</v>
      </c>
      <c r="T257">
        <f t="shared" si="72"/>
        <v>5.4176114849565682</v>
      </c>
      <c r="U257">
        <f t="shared" si="72"/>
        <v>3.687689019098936</v>
      </c>
      <c r="V257">
        <f t="shared" si="72"/>
        <v>0.58345198364067585</v>
      </c>
      <c r="W257">
        <f t="shared" si="72"/>
        <v>0.33928899887645736</v>
      </c>
      <c r="X257">
        <f t="shared" si="66"/>
        <v>12.437278404449057</v>
      </c>
      <c r="Y257">
        <f t="shared" si="67"/>
        <v>2.5206982855982774</v>
      </c>
      <c r="Z257">
        <f t="shared" si="74"/>
        <v>0.19371094217964815</v>
      </c>
      <c r="AA257">
        <f t="shared" si="74"/>
        <v>0.43559461393246479</v>
      </c>
      <c r="AB257">
        <f t="shared" si="74"/>
        <v>0.29650289228709215</v>
      </c>
      <c r="AC257">
        <f t="shared" si="74"/>
        <v>4.6911548062795128E-2</v>
      </c>
      <c r="AD257">
        <f t="shared" si="74"/>
        <v>2.7280003537999687E-2</v>
      </c>
      <c r="AE257">
        <f t="shared" si="69"/>
        <v>0.99999999999999978</v>
      </c>
      <c r="AF257" s="17">
        <f t="shared" si="68"/>
        <v>8.6129679999005333</v>
      </c>
      <c r="AG257">
        <f t="shared" si="70"/>
        <v>32127.151728158555</v>
      </c>
      <c r="AH257">
        <f t="shared" si="76"/>
        <v>0.15316827532365715</v>
      </c>
      <c r="AI257">
        <f t="shared" si="73"/>
        <v>2.9670370924977381E-2</v>
      </c>
      <c r="AJ257">
        <f t="shared" si="73"/>
        <v>6.6719275756309912E-2</v>
      </c>
      <c r="AK257">
        <f t="shared" si="73"/>
        <v>4.5414836640089988E-2</v>
      </c>
      <c r="AL257">
        <f t="shared" si="73"/>
        <v>7.1853609095411794E-3</v>
      </c>
      <c r="AM257">
        <f t="shared" si="73"/>
        <v>4.1784310927386768E-3</v>
      </c>
      <c r="AO257" s="32">
        <f t="shared" si="77"/>
        <v>92.384242708464669</v>
      </c>
      <c r="AP257">
        <f t="shared" si="77"/>
        <v>207.74292914602708</v>
      </c>
      <c r="AQ257">
        <f t="shared" si="77"/>
        <v>141.40757799530428</v>
      </c>
      <c r="AR257">
        <f t="shared" si="77"/>
        <v>22.372963516143599</v>
      </c>
      <c r="AS257" s="33">
        <f t="shared" si="77"/>
        <v>13.010325795664432</v>
      </c>
      <c r="AW257">
        <f>(((AO257-labtown_av20!AO257)/labtown_av20!AO257)/10)*100</f>
        <v>5.4589625770040215E-2</v>
      </c>
      <c r="AX257">
        <f>(((AP257-labtown_av20!AP257)/labtown_av20!AP257)/10)*100</f>
        <v>5.458962577004154E-2</v>
      </c>
      <c r="AY257">
        <f>(((AQ257-labtown_av20!AQ257)/labtown_av20!AQ257)/10)*100</f>
        <v>5.4589625770039091E-2</v>
      </c>
      <c r="AZ257">
        <f>(((AR257-labtown_av20!AR257)/labtown_av20!AR257)/10)*100</f>
        <v>5.4589625770041866E-2</v>
      </c>
      <c r="BA257">
        <f>(((AS257-labtown_av20!AS257)/labtown_av20!AS257)/10)*100</f>
        <v>-0.67191996698520329</v>
      </c>
    </row>
    <row r="258" spans="1:53" x14ac:dyDescent="0.35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2.39401543176827</v>
      </c>
      <c r="K258">
        <v>2.1375137783645299</v>
      </c>
      <c r="L258">
        <v>16.5</v>
      </c>
      <c r="M258">
        <v>2.44287288955945</v>
      </c>
      <c r="N258">
        <f t="shared" si="64"/>
        <v>-1.9200220453832517</v>
      </c>
      <c r="O258">
        <f t="shared" si="65"/>
        <v>0.28998897730837414</v>
      </c>
      <c r="P258">
        <f t="shared" si="61"/>
        <v>1.1020484017097147</v>
      </c>
      <c r="Q258">
        <f t="shared" si="62"/>
        <v>-0.71375137783645304</v>
      </c>
      <c r="R258">
        <f t="shared" si="63"/>
        <v>-1.1520011996628852</v>
      </c>
      <c r="S258">
        <f t="shared" si="72"/>
        <v>0.14660373015930775</v>
      </c>
      <c r="T258">
        <f t="shared" si="72"/>
        <v>1.3364127570785789</v>
      </c>
      <c r="U258">
        <f t="shared" si="72"/>
        <v>3.0103260697363794</v>
      </c>
      <c r="V258">
        <f t="shared" si="72"/>
        <v>0.48980330940738681</v>
      </c>
      <c r="W258">
        <f t="shared" si="72"/>
        <v>0.31600374959366517</v>
      </c>
      <c r="X258">
        <f t="shared" si="66"/>
        <v>5.2991496159753186</v>
      </c>
      <c r="Y258">
        <f t="shared" si="67"/>
        <v>1.6675463578686498</v>
      </c>
      <c r="Z258">
        <f t="shared" si="74"/>
        <v>2.7665520089740863E-2</v>
      </c>
      <c r="AA258">
        <f t="shared" si="74"/>
        <v>0.252193814843367</v>
      </c>
      <c r="AB258">
        <f t="shared" si="74"/>
        <v>0.5680771987756611</v>
      </c>
      <c r="AC258">
        <f t="shared" si="74"/>
        <v>9.2430549220723898E-2</v>
      </c>
      <c r="AD258">
        <f t="shared" si="74"/>
        <v>5.9632917070506997E-2</v>
      </c>
      <c r="AE258">
        <f t="shared" si="69"/>
        <v>0.99999999999999989</v>
      </c>
      <c r="AF258" s="17">
        <f t="shared" si="68"/>
        <v>9.8699979981782864</v>
      </c>
      <c r="AG258">
        <f t="shared" si="70"/>
        <v>62148.405981548072</v>
      </c>
      <c r="AH258">
        <f t="shared" si="76"/>
        <v>8.7577479695851834E-2</v>
      </c>
      <c r="AI258">
        <f t="shared" si="73"/>
        <v>2.4228765239344614E-3</v>
      </c>
      <c r="AJ258">
        <f t="shared" si="73"/>
        <v>2.208649869886439E-2</v>
      </c>
      <c r="AK258">
        <f t="shared" si="73"/>
        <v>4.9750769341451846E-2</v>
      </c>
      <c r="AL258">
        <f t="shared" si="73"/>
        <v>8.0948345476543806E-3</v>
      </c>
      <c r="AM258">
        <f t="shared" si="73"/>
        <v>5.2225005839467431E-3</v>
      </c>
      <c r="AO258" s="32">
        <f t="shared" si="77"/>
        <v>7.5440786839429492</v>
      </c>
      <c r="AP258">
        <f t="shared" si="77"/>
        <v>68.770439760777364</v>
      </c>
      <c r="AQ258">
        <f t="shared" si="77"/>
        <v>154.90831447288468</v>
      </c>
      <c r="AR258">
        <f t="shared" si="77"/>
        <v>25.204779590598839</v>
      </c>
      <c r="AS258" s="33">
        <f t="shared" si="77"/>
        <v>16.261231203087906</v>
      </c>
      <c r="AW258">
        <f>(((AO258-labtown_av20!AO258)/labtown_av20!AO258)/10)*100</f>
        <v>6.3513614324107695E-2</v>
      </c>
      <c r="AX258">
        <f>(((AP258-labtown_av20!AP258)/labtown_av20!AP258)/10)*100</f>
        <v>6.3513614324107445E-2</v>
      </c>
      <c r="AY258">
        <f>(((AQ258-labtown_av20!AQ258)/labtown_av20!AQ258)/10)*100</f>
        <v>6.3513614324107473E-2</v>
      </c>
      <c r="AZ258">
        <f>(((AR258-labtown_av20!AR258)/labtown_av20!AR258)/10)*100</f>
        <v>6.3513614324107404E-2</v>
      </c>
      <c r="BA258">
        <f>(((AS258-labtown_av20!AS258)/labtown_av20!AS258)/10)*100</f>
        <v>-0.66364079473209547</v>
      </c>
    </row>
    <row r="259" spans="1:53" x14ac:dyDescent="0.35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3.9691171942991801</v>
      </c>
      <c r="K259">
        <v>3.5438546377671201</v>
      </c>
      <c r="L259">
        <v>16.5</v>
      </c>
      <c r="M259">
        <v>4.0501195860195596</v>
      </c>
      <c r="N259">
        <f t="shared" si="64"/>
        <v>-4.1701674204274077</v>
      </c>
      <c r="O259">
        <f t="shared" si="65"/>
        <v>-0.83508371021370387</v>
      </c>
      <c r="P259">
        <f t="shared" si="61"/>
        <v>0.93891286201901369</v>
      </c>
      <c r="Q259">
        <f t="shared" si="62"/>
        <v>-0.8543854637767121</v>
      </c>
      <c r="R259">
        <f t="shared" si="63"/>
        <v>-1.2284109100270932</v>
      </c>
      <c r="S259">
        <f t="shared" si="72"/>
        <v>1.5449673316463401E-2</v>
      </c>
      <c r="T259">
        <f t="shared" si="72"/>
        <v>0.43383816322755309</v>
      </c>
      <c r="U259">
        <f t="shared" si="72"/>
        <v>2.557199877532061</v>
      </c>
      <c r="V259">
        <f t="shared" si="72"/>
        <v>0.42554462332991511</v>
      </c>
      <c r="W259">
        <f t="shared" si="72"/>
        <v>0.2927574261303923</v>
      </c>
      <c r="X259">
        <f t="shared" si="66"/>
        <v>3.7247897635363847</v>
      </c>
      <c r="Y259">
        <f t="shared" si="67"/>
        <v>1.3150104109196732</v>
      </c>
      <c r="Z259">
        <f t="shared" si="74"/>
        <v>4.1477974052944117E-3</v>
      </c>
      <c r="AA259">
        <f t="shared" si="74"/>
        <v>0.11647319466848488</v>
      </c>
      <c r="AB259">
        <f t="shared" si="74"/>
        <v>0.68653535900619744</v>
      </c>
      <c r="AC259">
        <f t="shared" si="74"/>
        <v>0.11424661533806814</v>
      </c>
      <c r="AD259">
        <f t="shared" si="74"/>
        <v>7.8597033581955231E-2</v>
      </c>
      <c r="AE259">
        <f t="shared" si="69"/>
        <v>1</v>
      </c>
      <c r="AF259" s="17">
        <f t="shared" si="68"/>
        <v>9.8720078519071119</v>
      </c>
      <c r="AG259">
        <f t="shared" si="70"/>
        <v>48655.25701073197</v>
      </c>
      <c r="AH259">
        <f t="shared" si="76"/>
        <v>6.7094490852093819E-2</v>
      </c>
      <c r="AI259">
        <f t="shared" si="73"/>
        <v>2.7829435506586441E-4</v>
      </c>
      <c r="AJ259">
        <f t="shared" si="73"/>
        <v>7.8147096941988022E-3</v>
      </c>
      <c r="AK259">
        <f t="shared" si="73"/>
        <v>4.6062740364480263E-2</v>
      </c>
      <c r="AL259">
        <f t="shared" si="73"/>
        <v>7.6653184876826945E-3</v>
      </c>
      <c r="AM259">
        <f t="shared" si="73"/>
        <v>5.2734279506662061E-3</v>
      </c>
      <c r="AO259" s="32">
        <f t="shared" si="77"/>
        <v>0.86652146371237393</v>
      </c>
      <c r="AP259">
        <f t="shared" si="77"/>
        <v>24.332558528187807</v>
      </c>
      <c r="AQ259">
        <f t="shared" si="77"/>
        <v>143.42494727852417</v>
      </c>
      <c r="AR259">
        <f t="shared" si="77"/>
        <v>23.867401098366933</v>
      </c>
      <c r="AS259" s="33">
        <f t="shared" si="77"/>
        <v>16.419803073301811</v>
      </c>
      <c r="AW259">
        <f>(((AO259-labtown_av20!AO259)/labtown_av20!AO259)/10)*100</f>
        <v>6.6306130158310897E-2</v>
      </c>
      <c r="AX259">
        <f>(((AP259-labtown_av20!AP259)/labtown_av20!AP259)/10)*100</f>
        <v>6.6306130158312576E-2</v>
      </c>
      <c r="AY259">
        <f>(((AQ259-labtown_av20!AQ259)/labtown_av20!AQ259)/10)*100</f>
        <v>6.6306130158311591E-2</v>
      </c>
      <c r="AZ259">
        <f>(((AR259-labtown_av20!AR259)/labtown_av20!AR259)/10)*100</f>
        <v>6.6306130158313173E-2</v>
      </c>
      <c r="BA259">
        <f>(((AS259-labtown_av20!AS259)/labtown_av20!AS259)/10)*100</f>
        <v>-0.66105005635644032</v>
      </c>
    </row>
    <row r="260" spans="1:53" x14ac:dyDescent="0.35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6.0022685594345804</v>
      </c>
      <c r="K260">
        <v>5.3591683566380102</v>
      </c>
      <c r="L260">
        <v>16.5</v>
      </c>
      <c r="M260">
        <v>6.1247638361577401</v>
      </c>
      <c r="N260">
        <f t="shared" si="64"/>
        <v>-7.0746693706208159</v>
      </c>
      <c r="O260">
        <f t="shared" si="65"/>
        <v>-2.287334685310408</v>
      </c>
      <c r="P260">
        <f t="shared" si="61"/>
        <v>0.72833647062999041</v>
      </c>
      <c r="Q260">
        <f t="shared" si="62"/>
        <v>-1.0359168356638011</v>
      </c>
      <c r="R260">
        <f t="shared" si="63"/>
        <v>-1.3759102345503387</v>
      </c>
      <c r="S260">
        <f t="shared" si="72"/>
        <v>8.4627231008181918E-4</v>
      </c>
      <c r="T260">
        <f t="shared" si="72"/>
        <v>0.10153672885553452</v>
      </c>
      <c r="U260">
        <f t="shared" si="72"/>
        <v>2.0716315197630362</v>
      </c>
      <c r="V260">
        <f t="shared" si="72"/>
        <v>0.35490084596403088</v>
      </c>
      <c r="W260">
        <f t="shared" si="72"/>
        <v>0.25260955717938643</v>
      </c>
      <c r="X260">
        <f t="shared" si="66"/>
        <v>2.7815249240720696</v>
      </c>
      <c r="Y260">
        <f t="shared" si="67"/>
        <v>1.0229993111517268</v>
      </c>
      <c r="Z260">
        <f t="shared" si="74"/>
        <v>3.0424760991999369E-4</v>
      </c>
      <c r="AA260">
        <f t="shared" si="74"/>
        <v>3.6503979517425206E-2</v>
      </c>
      <c r="AB260">
        <f t="shared" si="74"/>
        <v>0.74478265567012403</v>
      </c>
      <c r="AC260">
        <f t="shared" si="74"/>
        <v>0.12759218617551218</v>
      </c>
      <c r="AD260">
        <f t="shared" si="74"/>
        <v>9.0816931027018655E-2</v>
      </c>
      <c r="AE260">
        <f t="shared" si="69"/>
        <v>1</v>
      </c>
      <c r="AF260" s="17">
        <f t="shared" si="68"/>
        <v>9.1280125360663948</v>
      </c>
      <c r="AG260">
        <f t="shared" si="70"/>
        <v>18847.057009546792</v>
      </c>
      <c r="AH260">
        <f t="shared" si="76"/>
        <v>5.5972704579457126E-2</v>
      </c>
      <c r="AI260">
        <f t="shared" si="73"/>
        <v>1.7029561589057717E-5</v>
      </c>
      <c r="AJ260">
        <f t="shared" si="73"/>
        <v>2.0432264615033949E-3</v>
      </c>
      <c r="AK260">
        <f t="shared" si="73"/>
        <v>4.168749956172739E-2</v>
      </c>
      <c r="AL260">
        <f t="shared" si="73"/>
        <v>7.1416797434490373E-3</v>
      </c>
      <c r="AM260">
        <f t="shared" si="73"/>
        <v>5.0832692511882487E-3</v>
      </c>
      <c r="AO260" s="32">
        <f t="shared" si="77"/>
        <v>5.3024721363959651E-2</v>
      </c>
      <c r="AP260">
        <f t="shared" si="77"/>
        <v>6.3619672907082467</v>
      </c>
      <c r="AQ260">
        <f t="shared" si="77"/>
        <v>129.80181768396864</v>
      </c>
      <c r="AR260">
        <f t="shared" si="77"/>
        <v>22.236954045272846</v>
      </c>
      <c r="AS260" s="33">
        <f t="shared" si="77"/>
        <v>15.827708438215579</v>
      </c>
      <c r="AW260">
        <f>(((AO260-labtown_av20!AO260)/labtown_av20!AO260)/10)*100</f>
        <v>6.9366204570909515E-2</v>
      </c>
      <c r="AX260">
        <f>(((AP260-labtown_av20!AP260)/labtown_av20!AP260)/10)*100</f>
        <v>6.9366204570910639E-2</v>
      </c>
      <c r="AY260">
        <f>(((AQ260-labtown_av20!AQ260)/labtown_av20!AQ260)/10)*100</f>
        <v>6.936620457090803E-2</v>
      </c>
      <c r="AZ260">
        <f>(((AR260-labtown_av20!AR260)/labtown_av20!AR260)/10)*100</f>
        <v>6.9366204570912554E-2</v>
      </c>
      <c r="BA260">
        <f>(((AS260-labtown_av20!AS260)/labtown_av20!AS260)/10)*100</f>
        <v>-0.6582110922524772</v>
      </c>
    </row>
    <row r="261" spans="1:53" x14ac:dyDescent="0.35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8.0387570630622704</v>
      </c>
      <c r="K261">
        <v>7.17746166344845</v>
      </c>
      <c r="L261">
        <v>16.5</v>
      </c>
      <c r="M261">
        <v>8.2028133296554095</v>
      </c>
      <c r="N261">
        <f t="shared" si="64"/>
        <v>-9.9839386615175272</v>
      </c>
      <c r="O261">
        <f t="shared" si="65"/>
        <v>-3.7419693307587636</v>
      </c>
      <c r="P261">
        <f t="shared" ref="P261:P324" si="78">$P$2+$J$2*J261+$K$2*K261+$F$2*G261</f>
        <v>0.51741444703997952</v>
      </c>
      <c r="Q261">
        <f t="shared" ref="Q261:Q324" si="79">$Q$2+$K$3*K261</f>
        <v>-1.217746166344845</v>
      </c>
      <c r="R261">
        <f t="shared" ref="R261:R324" si="80">$R$2+$L$2*L261+$M$2*M261+$I$2*I261</f>
        <v>-1.4578321239297574</v>
      </c>
      <c r="S261">
        <f t="shared" ref="S261:W311" si="81">EXP(N261)</f>
        <v>4.6135000711227672E-5</v>
      </c>
      <c r="T261">
        <f t="shared" si="81"/>
        <v>2.3707369477476443E-2</v>
      </c>
      <c r="U261">
        <f t="shared" si="81"/>
        <v>1.6776842955361175</v>
      </c>
      <c r="V261">
        <f t="shared" si="81"/>
        <v>0.29589631702401142</v>
      </c>
      <c r="W261">
        <f t="shared" si="81"/>
        <v>0.23274028030581256</v>
      </c>
      <c r="X261">
        <f t="shared" si="66"/>
        <v>2.2300743973441293</v>
      </c>
      <c r="Y261">
        <f t="shared" si="67"/>
        <v>0.80203494695325317</v>
      </c>
      <c r="Z261">
        <f t="shared" si="74"/>
        <v>2.0687650943919806E-5</v>
      </c>
      <c r="AA261">
        <f t="shared" si="74"/>
        <v>1.0630752725429406E-2</v>
      </c>
      <c r="AB261">
        <f t="shared" si="74"/>
        <v>0.7522996979536325</v>
      </c>
      <c r="AC261">
        <f t="shared" si="74"/>
        <v>0.13268450477544799</v>
      </c>
      <c r="AD261">
        <f t="shared" si="74"/>
        <v>0.10436435689454612</v>
      </c>
      <c r="AE261">
        <f t="shared" si="69"/>
        <v>1</v>
      </c>
      <c r="AF261" s="17">
        <f t="shared" si="68"/>
        <v>8.6284315092255301</v>
      </c>
      <c r="AG261">
        <f t="shared" si="70"/>
        <v>9797.239801636546</v>
      </c>
      <c r="AH261">
        <f t="shared" si="76"/>
        <v>5.0148514661380775E-2</v>
      </c>
      <c r="AI261">
        <f t="shared" ref="AI261:AM311" si="82">Z261*$AH261</f>
        <v>1.0374549666706901E-6</v>
      </c>
      <c r="AJ261">
        <f t="shared" si="82"/>
        <v>5.3311645891271017E-4</v>
      </c>
      <c r="AK261">
        <f t="shared" si="82"/>
        <v>3.7726712432580065E-2</v>
      </c>
      <c r="AL261">
        <f t="shared" si="82"/>
        <v>6.6539308330696009E-3</v>
      </c>
      <c r="AM261">
        <f t="shared" si="82"/>
        <v>5.2337174818517223E-3</v>
      </c>
      <c r="AO261" s="32">
        <f t="shared" si="77"/>
        <v>3.230309849592156E-3</v>
      </c>
      <c r="AP261">
        <f t="shared" si="77"/>
        <v>1.6599576883148317</v>
      </c>
      <c r="AQ261">
        <f t="shared" si="77"/>
        <v>117.46916702783301</v>
      </c>
      <c r="AR261">
        <f t="shared" si="77"/>
        <v>20.718256694598676</v>
      </c>
      <c r="AS261" s="33">
        <f t="shared" si="77"/>
        <v>16.296157110185931</v>
      </c>
      <c r="AW261">
        <f>(((AO261-labtown_av20!AO261)/labtown_av20!AO261)/10)*100</f>
        <v>7.2889141898623111E-2</v>
      </c>
      <c r="AX261">
        <f>(((AP261-labtown_av20!AP261)/labtown_av20!AP261)/10)*100</f>
        <v>7.2889141898623375E-2</v>
      </c>
      <c r="AY261">
        <f>(((AQ261-labtown_av20!AQ261)/labtown_av20!AQ261)/10)*100</f>
        <v>7.2889141898622653E-2</v>
      </c>
      <c r="AZ261">
        <f>(((AR261-labtown_av20!AR261)/labtown_av20!AR261)/10)*100</f>
        <v>7.2889141898623014E-2</v>
      </c>
      <c r="BA261">
        <f>(((AS261-labtown_av20!AS261)/labtown_av20!AS261)/10)*100</f>
        <v>-0.654942710093946</v>
      </c>
    </row>
    <row r="262" spans="1:53" x14ac:dyDescent="0.35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9.3734183143420999</v>
      </c>
      <c r="K262">
        <v>8.3691234949483206</v>
      </c>
      <c r="L262">
        <v>16.5</v>
      </c>
      <c r="M262">
        <v>9.5647125656552205</v>
      </c>
      <c r="N262">
        <f t="shared" ref="N262:N325" si="83">$N$2+$G$2*60*H262/$N$3</f>
        <v>-11.890597591917361</v>
      </c>
      <c r="O262">
        <f t="shared" ref="O262:O325" si="84">$O$2+$H$2*60*H262/$O$3</f>
        <v>-4.6952987959586805</v>
      </c>
      <c r="P262">
        <f t="shared" si="78"/>
        <v>0.37918167458599578</v>
      </c>
      <c r="Q262">
        <f t="shared" si="79"/>
        <v>-1.3369123494948321</v>
      </c>
      <c r="R262">
        <f t="shared" si="80"/>
        <v>-1.5288799600367808</v>
      </c>
      <c r="S262">
        <f t="shared" si="81"/>
        <v>6.8545520611745973E-6</v>
      </c>
      <c r="T262">
        <f t="shared" si="81"/>
        <v>9.1381365216649663E-3</v>
      </c>
      <c r="U262">
        <f t="shared" si="81"/>
        <v>1.4610884542728344</v>
      </c>
      <c r="V262">
        <f t="shared" si="81"/>
        <v>0.262655405940871</v>
      </c>
      <c r="W262">
        <f t="shared" si="81"/>
        <v>0.21677833178844838</v>
      </c>
      <c r="X262">
        <f t="shared" ref="X262:X325" si="85">SUM(S262:W262)</f>
        <v>1.9496671830758801</v>
      </c>
      <c r="Y262">
        <f t="shared" ref="Y262:Y325" si="86">LN(X262)</f>
        <v>0.66765868266325856</v>
      </c>
      <c r="Z262">
        <f t="shared" si="74"/>
        <v>3.5157549558589567E-6</v>
      </c>
      <c r="AA262">
        <f t="shared" si="74"/>
        <v>4.6870238166743126E-3</v>
      </c>
      <c r="AB262">
        <f t="shared" si="74"/>
        <v>0.74940403518910215</v>
      </c>
      <c r="AC262">
        <f t="shared" si="74"/>
        <v>0.13471807302336308</v>
      </c>
      <c r="AD262">
        <f t="shared" si="74"/>
        <v>0.11118735221590458</v>
      </c>
      <c r="AE262">
        <f t="shared" si="69"/>
        <v>1</v>
      </c>
      <c r="AF262" s="17">
        <f t="shared" ref="AF262:AF325" si="87">$E$2*LN(F262+0.15*E262)</f>
        <v>9.2305467269012063</v>
      </c>
      <c r="AG262">
        <f t="shared" si="70"/>
        <v>16283.503266478814</v>
      </c>
      <c r="AH262">
        <f t="shared" si="76"/>
        <v>5.0011199229744979E-2</v>
      </c>
      <c r="AI262">
        <f t="shared" si="82"/>
        <v>1.7582712154042554E-7</v>
      </c>
      <c r="AJ262">
        <f t="shared" si="82"/>
        <v>2.3440368189025875E-4</v>
      </c>
      <c r="AK262">
        <f t="shared" si="82"/>
        <v>3.7478594507417001E-2</v>
      </c>
      <c r="AL262">
        <f t="shared" si="82"/>
        <v>6.737412389818744E-3</v>
      </c>
      <c r="AM262">
        <f t="shared" si="82"/>
        <v>5.5606128234974303E-3</v>
      </c>
      <c r="AO262" s="32">
        <f t="shared" si="77"/>
        <v>5.4747058984176732E-4</v>
      </c>
      <c r="AP262">
        <f t="shared" si="77"/>
        <v>0.72985965339844894</v>
      </c>
      <c r="AQ262">
        <f t="shared" si="77"/>
        <v>116.69660551599534</v>
      </c>
      <c r="AR262">
        <f t="shared" si="77"/>
        <v>20.978192117040624</v>
      </c>
      <c r="AS262" s="33">
        <f t="shared" si="77"/>
        <v>17.314006824947683</v>
      </c>
      <c r="AW262">
        <f>(((AO262-labtown_av20!AO262)/labtown_av20!AO262)/10)*100</f>
        <v>7.8108948919468374E-2</v>
      </c>
      <c r="AX262">
        <f>(((AP262-labtown_av20!AP262)/labtown_av20!AP262)/10)*100</f>
        <v>7.8108948919467153E-2</v>
      </c>
      <c r="AY262">
        <f>(((AQ262-labtown_av20!AQ262)/labtown_av20!AQ262)/10)*100</f>
        <v>7.8108948919468194E-2</v>
      </c>
      <c r="AZ262">
        <f>(((AR262-labtown_av20!AR262)/labtown_av20!AR262)/10)*100</f>
        <v>7.8108948919468832E-2</v>
      </c>
      <c r="BA262">
        <f>(((AS262-labtown_av20!AS262)/labtown_av20!AS262)/10)*100</f>
        <v>-0.65010006813046362</v>
      </c>
    </row>
    <row r="263" spans="1:53" x14ac:dyDescent="0.35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10.990299282531399</v>
      </c>
      <c r="K263">
        <v>9.8127672165459003</v>
      </c>
      <c r="L263">
        <v>16.5</v>
      </c>
      <c r="M263">
        <v>11.214591104623899</v>
      </c>
      <c r="N263">
        <f t="shared" si="83"/>
        <v>-14.20042754647344</v>
      </c>
      <c r="O263">
        <f t="shared" si="84"/>
        <v>-5.8502137732367201</v>
      </c>
      <c r="P263">
        <f t="shared" si="78"/>
        <v>0.21171900288067602</v>
      </c>
      <c r="Q263">
        <f t="shared" si="79"/>
        <v>-1.4812767216545901</v>
      </c>
      <c r="R263">
        <f t="shared" si="80"/>
        <v>-1.6056037640311656</v>
      </c>
      <c r="S263">
        <f t="shared" si="81"/>
        <v>6.8050712377086392E-7</v>
      </c>
      <c r="T263">
        <f t="shared" si="81"/>
        <v>2.8792835785233523E-3</v>
      </c>
      <c r="U263">
        <f t="shared" si="81"/>
        <v>1.2358005798819032</v>
      </c>
      <c r="V263">
        <f t="shared" si="81"/>
        <v>0.22734724386550775</v>
      </c>
      <c r="W263">
        <f t="shared" si="81"/>
        <v>0.20076830163060824</v>
      </c>
      <c r="X263">
        <f t="shared" si="85"/>
        <v>1.6667960894636664</v>
      </c>
      <c r="Y263">
        <f t="shared" si="86"/>
        <v>0.51090327442929973</v>
      </c>
      <c r="Z263">
        <f t="shared" si="74"/>
        <v>4.0827257039571902E-7</v>
      </c>
      <c r="AA263">
        <f t="shared" si="74"/>
        <v>1.7274360053543408E-3</v>
      </c>
      <c r="AB263">
        <f t="shared" si="74"/>
        <v>0.74142277372366117</v>
      </c>
      <c r="AC263">
        <f t="shared" si="74"/>
        <v>0.13639775453196704</v>
      </c>
      <c r="AD263">
        <f t="shared" si="74"/>
        <v>0.12045162746644701</v>
      </c>
      <c r="AE263">
        <f t="shared" ref="AE263:AE326" si="88">SUM(Z263:AD263)</f>
        <v>0.99999999999999989</v>
      </c>
      <c r="AF263" s="17">
        <f t="shared" si="87"/>
        <v>9.8021073208252112</v>
      </c>
      <c r="AG263">
        <f t="shared" si="70"/>
        <v>25841.567373488146</v>
      </c>
      <c r="AH263">
        <f t="shared" si="76"/>
        <v>4.732993226552043E-2</v>
      </c>
      <c r="AI263">
        <f t="shared" si="82"/>
        <v>1.9323513102699302E-8</v>
      </c>
      <c r="AJ263">
        <f t="shared" si="82"/>
        <v>8.1759429126442145E-5</v>
      </c>
      <c r="AK263">
        <f t="shared" si="82"/>
        <v>3.5091489660455166E-2</v>
      </c>
      <c r="AL263">
        <f t="shared" si="82"/>
        <v>6.4556964831670822E-3</v>
      </c>
      <c r="AM263">
        <f t="shared" si="82"/>
        <v>5.700967369258637E-3</v>
      </c>
      <c r="AO263" s="32">
        <f t="shared" si="77"/>
        <v>6.0167367943389822E-5</v>
      </c>
      <c r="AP263">
        <f t="shared" si="77"/>
        <v>0.25457325637153305</v>
      </c>
      <c r="AQ263">
        <f t="shared" si="77"/>
        <v>109.26390863094814</v>
      </c>
      <c r="AR263">
        <f t="shared" si="77"/>
        <v>20.101017013272955</v>
      </c>
      <c r="AS263" s="33">
        <f t="shared" si="77"/>
        <v>17.751026923335601</v>
      </c>
      <c r="AW263">
        <f>(((AO263-labtown_av20!AO263)/labtown_av20!AO263)/10)*100</f>
        <v>8.0524712066054951E-2</v>
      </c>
      <c r="AX263">
        <f>(((AP263-labtown_av20!AP263)/labtown_av20!AP263)/10)*100</f>
        <v>8.0524712066058629E-2</v>
      </c>
      <c r="AY263">
        <f>(((AQ263-labtown_av20!AQ263)/labtown_av20!AQ263)/10)*100</f>
        <v>8.0524712066059934E-2</v>
      </c>
      <c r="AZ263">
        <f>(((AR263-labtown_av20!AR263)/labtown_av20!AR263)/10)*100</f>
        <v>8.052471206605584E-2</v>
      </c>
      <c r="BA263">
        <f>(((AS263-labtown_av20!AS263)/labtown_av20!AS263)/10)*100</f>
        <v>-0.64785885960670486</v>
      </c>
    </row>
    <row r="264" spans="1:53" x14ac:dyDescent="0.35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12.7384059818529</v>
      </c>
      <c r="K264">
        <v>11.3735767695115</v>
      </c>
      <c r="L264">
        <v>16.681245928616832</v>
      </c>
      <c r="M264">
        <v>12.9983734508703</v>
      </c>
      <c r="N264">
        <f t="shared" si="83"/>
        <v>-16.697722831218357</v>
      </c>
      <c r="O264">
        <f t="shared" si="84"/>
        <v>-7.0988614156091785</v>
      </c>
      <c r="P264">
        <f t="shared" si="78"/>
        <v>3.0665094736665011E-2</v>
      </c>
      <c r="Q264">
        <f t="shared" si="79"/>
        <v>-1.63735767695115</v>
      </c>
      <c r="R264">
        <f t="shared" si="80"/>
        <v>-1.7216763082078292</v>
      </c>
      <c r="S264">
        <f t="shared" si="81"/>
        <v>5.6010714664507981E-8</v>
      </c>
      <c r="T264">
        <f t="shared" si="81"/>
        <v>8.2604490987781888E-4</v>
      </c>
      <c r="U264">
        <f t="shared" si="81"/>
        <v>1.0311401118022592</v>
      </c>
      <c r="V264">
        <f t="shared" si="81"/>
        <v>0.19449327799630889</v>
      </c>
      <c r="W264">
        <f t="shared" si="81"/>
        <v>0.17876622930624583</v>
      </c>
      <c r="X264">
        <f t="shared" si="85"/>
        <v>1.4052257200254064</v>
      </c>
      <c r="Y264">
        <f t="shared" si="86"/>
        <v>0.34019794470445841</v>
      </c>
      <c r="Z264">
        <f t="shared" si="74"/>
        <v>3.9858873820993906E-8</v>
      </c>
      <c r="AA264">
        <f t="shared" si="74"/>
        <v>5.8783788120735797E-4</v>
      </c>
      <c r="AB264">
        <f t="shared" si="74"/>
        <v>0.73378966603572859</v>
      </c>
      <c r="AC264">
        <f t="shared" si="74"/>
        <v>0.13840714358173892</v>
      </c>
      <c r="AD264">
        <f t="shared" si="74"/>
        <v>0.12721531264245131</v>
      </c>
      <c r="AE264">
        <f t="shared" si="88"/>
        <v>1</v>
      </c>
      <c r="AF264" s="18">
        <f t="shared" si="87"/>
        <v>9.9154847935456214</v>
      </c>
      <c r="AG264">
        <f t="shared" si="70"/>
        <v>25683.996042732968</v>
      </c>
      <c r="AH264">
        <f t="shared" si="76"/>
        <v>4.8490877933583559E-2</v>
      </c>
      <c r="AI264">
        <f t="shared" si="82"/>
        <v>1.9327917850239248E-9</v>
      </c>
      <c r="AJ264">
        <f t="shared" si="82"/>
        <v>2.850477494236239E-5</v>
      </c>
      <c r="AK264">
        <f t="shared" si="82"/>
        <v>3.558210512466356E-2</v>
      </c>
      <c r="AL264">
        <f t="shared" si="82"/>
        <v>6.711483904558075E-3</v>
      </c>
      <c r="AM264">
        <f t="shared" si="82"/>
        <v>6.168782196627776E-3</v>
      </c>
      <c r="AO264" s="34">
        <f t="shared" si="77"/>
        <v>6.0181082947722897E-6</v>
      </c>
      <c r="AP264" s="35">
        <f t="shared" si="77"/>
        <v>8.8754941867224962E-2</v>
      </c>
      <c r="AQ264" s="35">
        <f t="shared" si="77"/>
        <v>110.79153153248046</v>
      </c>
      <c r="AR264" s="35">
        <f t="shared" si="77"/>
        <v>20.897458934383714</v>
      </c>
      <c r="AS264" s="36">
        <f t="shared" si="77"/>
        <v>19.207655782596213</v>
      </c>
      <c r="AT264">
        <f>SUM(AO245:AS264)</f>
        <v>3253.3125634755233</v>
      </c>
      <c r="AU264">
        <f>C264*0.5</f>
        <v>3113.6868137598149</v>
      </c>
      <c r="AW264">
        <f>(((AO264-labtown_av20!AO264)/labtown_av20!AO264)/10)*100</f>
        <v>8.8427942169929052E-2</v>
      </c>
      <c r="AX264">
        <f>(((AP264-labtown_av20!AP264)/labtown_av20!AP264)/10)*100</f>
        <v>8.8427942169930371E-2</v>
      </c>
      <c r="AY264">
        <f>(((AQ264-labtown_av20!AQ264)/labtown_av20!AQ264)/10)*100</f>
        <v>8.8427942169929385E-2</v>
      </c>
      <c r="AZ264">
        <f>(((AR264-labtown_av20!AR264)/labtown_av20!AR264)/10)*100</f>
        <v>8.8427942169926346E-2</v>
      </c>
      <c r="BA264">
        <f>(((AS264-labtown_av20!AS264)/labtown_av20!AS264)/10)*100</f>
        <v>-0.64823427050139826</v>
      </c>
    </row>
    <row r="265" spans="1:53" x14ac:dyDescent="0.35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25.7223835216437</v>
      </c>
      <c r="K265">
        <v>22.966413858610402</v>
      </c>
      <c r="L265">
        <v>33.684073659295294</v>
      </c>
      <c r="M265">
        <v>26.247330124126201</v>
      </c>
      <c r="N265">
        <f t="shared" si="83"/>
        <v>-35.246262173776678</v>
      </c>
      <c r="O265">
        <f t="shared" si="84"/>
        <v>-16.373131086888339</v>
      </c>
      <c r="P265">
        <f t="shared" si="78"/>
        <v>-1.2441040075988092</v>
      </c>
      <c r="Q265">
        <f t="shared" si="79"/>
        <v>-2.7966413858610402</v>
      </c>
      <c r="R265">
        <f t="shared" si="80"/>
        <v>-3.2235342953147432</v>
      </c>
      <c r="S265">
        <f t="shared" si="81"/>
        <v>4.9288185491292691E-16</v>
      </c>
      <c r="T265">
        <f t="shared" si="81"/>
        <v>7.7488903856081594E-8</v>
      </c>
      <c r="U265">
        <f t="shared" si="81"/>
        <v>0.28819901661079828</v>
      </c>
      <c r="V265">
        <f t="shared" si="81"/>
        <v>6.1014643523179347E-2</v>
      </c>
      <c r="W265">
        <f t="shared" si="81"/>
        <v>3.9814094535893289E-2</v>
      </c>
      <c r="X265">
        <f t="shared" si="85"/>
        <v>0.38902783215877529</v>
      </c>
      <c r="Y265">
        <f t="shared" si="86"/>
        <v>-0.94410438995712109</v>
      </c>
      <c r="Z265">
        <f t="shared" si="74"/>
        <v>1.2669578219580066E-15</v>
      </c>
      <c r="AA265">
        <f t="shared" si="74"/>
        <v>1.9918601562794041E-7</v>
      </c>
      <c r="AB265">
        <f t="shared" si="74"/>
        <v>0.74081850393977622</v>
      </c>
      <c r="AC265">
        <f t="shared" si="74"/>
        <v>0.15683876185567419</v>
      </c>
      <c r="AD265">
        <f t="shared" si="74"/>
        <v>0.10234253501853262</v>
      </c>
      <c r="AE265">
        <f t="shared" si="88"/>
        <v>0.99999999999999989</v>
      </c>
      <c r="AF265" s="16">
        <f t="shared" si="87"/>
        <v>9.3332106495075688</v>
      </c>
      <c r="AG265">
        <f t="shared" ref="AG265:AG328" si="89">EXP(AF265+$D$2*Y265)</f>
        <v>5839.132828566183</v>
      </c>
      <c r="AH265">
        <f>AG265/C409</f>
        <v>1.867525132256077E-2</v>
      </c>
      <c r="AI265">
        <f t="shared" si="82"/>
        <v>2.3660755740149975E-17</v>
      </c>
      <c r="AJ265">
        <f t="shared" si="82"/>
        <v>3.7198489017913045E-9</v>
      </c>
      <c r="AK265">
        <f t="shared" si="82"/>
        <v>1.3834971745478796E-2</v>
      </c>
      <c r="AL265">
        <f t="shared" si="82"/>
        <v>2.9290032947739729E-3</v>
      </c>
      <c r="AM265">
        <f t="shared" si="82"/>
        <v>1.9112725624590731E-3</v>
      </c>
      <c r="AO265" s="29">
        <f t="shared" si="77"/>
        <v>2.0904335094925635E-13</v>
      </c>
      <c r="AP265" s="30">
        <f t="shared" si="77"/>
        <v>3.2864955286945389E-5</v>
      </c>
      <c r="AQ265" s="30">
        <f t="shared" si="77"/>
        <v>122.23231099315841</v>
      </c>
      <c r="AR265" s="30">
        <f t="shared" si="77"/>
        <v>25.877815163865208</v>
      </c>
      <c r="AS265" s="31">
        <f t="shared" si="77"/>
        <v>16.886139454786662</v>
      </c>
      <c r="AW265">
        <f>(((AO265-labtown_av20!AO265)/labtown_av20!AO265)/10)*100</f>
        <v>0.10512113119906974</v>
      </c>
      <c r="AX265">
        <f>(((AP265-labtown_av20!AP265)/labtown_av20!AP265)/10)*100</f>
        <v>0.10512113119906896</v>
      </c>
      <c r="AY265">
        <f>(((AQ265-labtown_av20!AQ265)/labtown_av20!AQ265)/10)*100</f>
        <v>0.10512113119907031</v>
      </c>
      <c r="AZ265">
        <f>(((AR265-labtown_av20!AR265)/labtown_av20!AR265)/10)*100</f>
        <v>0.10512113119906959</v>
      </c>
      <c r="BA265">
        <f>(((AS265-labtown_av20!AS265)/labtown_av20!AS265)/10)*100</f>
        <v>-1.329444048589242</v>
      </c>
    </row>
    <row r="266" spans="1:53" x14ac:dyDescent="0.35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21.869290581903002</v>
      </c>
      <c r="K266">
        <v>19.526152305270699</v>
      </c>
      <c r="L266">
        <v>28.638356714396991</v>
      </c>
      <c r="M266">
        <v>22.315602634594999</v>
      </c>
      <c r="N266">
        <f t="shared" si="83"/>
        <v>-29.741843688433079</v>
      </c>
      <c r="O266">
        <f t="shared" si="84"/>
        <v>-13.620921844216539</v>
      </c>
      <c r="P266">
        <f t="shared" si="78"/>
        <v>-0.84503366741139196</v>
      </c>
      <c r="Q266">
        <f t="shared" si="79"/>
        <v>-2.4526152305270701</v>
      </c>
      <c r="R266">
        <f t="shared" si="80"/>
        <v>-2.7769625664179292</v>
      </c>
      <c r="S266">
        <f t="shared" si="81"/>
        <v>1.2113828042079573E-13</v>
      </c>
      <c r="T266">
        <f t="shared" si="81"/>
        <v>1.2148112485634744E-6</v>
      </c>
      <c r="U266">
        <f t="shared" si="81"/>
        <v>0.42954289636989157</v>
      </c>
      <c r="V266">
        <f t="shared" si="81"/>
        <v>8.6068203720086806E-2</v>
      </c>
      <c r="W266">
        <f t="shared" si="81"/>
        <v>6.2227231696743004E-2</v>
      </c>
      <c r="X266">
        <f t="shared" si="85"/>
        <v>0.57783954659809111</v>
      </c>
      <c r="Y266">
        <f t="shared" si="86"/>
        <v>-0.54845904988942584</v>
      </c>
      <c r="Z266">
        <f t="shared" si="74"/>
        <v>2.0963999631726817E-13</v>
      </c>
      <c r="AA266">
        <f t="shared" si="74"/>
        <v>2.1023331748673491E-6</v>
      </c>
      <c r="AB266">
        <f t="shared" si="74"/>
        <v>0.74336015750174089</v>
      </c>
      <c r="AC266">
        <f t="shared" si="74"/>
        <v>0.14894827504762398</v>
      </c>
      <c r="AD266">
        <f t="shared" si="74"/>
        <v>0.10768946511725054</v>
      </c>
      <c r="AE266">
        <f t="shared" si="88"/>
        <v>0.99999999999999989</v>
      </c>
      <c r="AF266" s="17">
        <f t="shared" si="87"/>
        <v>8.8419653060436207</v>
      </c>
      <c r="AG266">
        <f t="shared" si="89"/>
        <v>4712.8305433483256</v>
      </c>
      <c r="AH266">
        <f t="shared" ref="AH266:AH284" si="90">AG266/C410</f>
        <v>2.2755861047657679E-2</v>
      </c>
      <c r="AI266">
        <f t="shared" si="82"/>
        <v>4.7705386262272221E-15</v>
      </c>
      <c r="AJ266">
        <f t="shared" si="82"/>
        <v>4.784040160316241E-8</v>
      </c>
      <c r="AK266">
        <f t="shared" si="82"/>
        <v>1.6915800452474542E-2</v>
      </c>
      <c r="AL266">
        <f t="shared" si="82"/>
        <v>3.3894462502720287E-3</v>
      </c>
      <c r="AM266">
        <f t="shared" si="82"/>
        <v>2.4505665045047318E-3</v>
      </c>
      <c r="AO266" s="32">
        <f t="shared" si="77"/>
        <v>4.2147824490963587E-11</v>
      </c>
      <c r="AP266">
        <f t="shared" si="77"/>
        <v>4.2267110872173079E-4</v>
      </c>
      <c r="AQ266">
        <f t="shared" si="77"/>
        <v>149.45150735712767</v>
      </c>
      <c r="AR266">
        <f t="shared" si="77"/>
        <v>29.945839845552015</v>
      </c>
      <c r="AS266" s="33">
        <f t="shared" si="77"/>
        <v>21.650814515463484</v>
      </c>
      <c r="AW266">
        <f>(((AO266-labtown_av20!AO266)/labtown_av20!AO266)/10)*100</f>
        <v>9.8275274200450291E-2</v>
      </c>
      <c r="AX266">
        <f>(((AP266-labtown_av20!AP266)/labtown_av20!AP266)/10)*100</f>
        <v>9.827527420045061E-2</v>
      </c>
      <c r="AY266">
        <f>(((AQ266-labtown_av20!AQ266)/labtown_av20!AQ266)/10)*100</f>
        <v>9.8275274200449819E-2</v>
      </c>
      <c r="AZ266">
        <f>(((AR266-labtown_av20!AR266)/labtown_av20!AR266)/10)*100</f>
        <v>9.8275274200450818E-2</v>
      </c>
      <c r="BA266">
        <f>(((AS266-labtown_av20!AS266)/labtown_av20!AS266)/10)*100</f>
        <v>-1.1342964802010778</v>
      </c>
    </row>
    <row r="267" spans="1:53" x14ac:dyDescent="0.35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21.367308346893399</v>
      </c>
      <c r="K267">
        <v>19.077953881154802</v>
      </c>
      <c r="L267">
        <v>27.980999025693674</v>
      </c>
      <c r="M267">
        <v>21.8033758641768</v>
      </c>
      <c r="N267">
        <f t="shared" si="83"/>
        <v>-29.024726209847639</v>
      </c>
      <c r="O267">
        <f t="shared" si="84"/>
        <v>-13.26236310492382</v>
      </c>
      <c r="P267">
        <f t="shared" si="78"/>
        <v>-0.79304265021395792</v>
      </c>
      <c r="Q267">
        <f t="shared" si="79"/>
        <v>-2.4077953881154803</v>
      </c>
      <c r="R267">
        <f t="shared" si="80"/>
        <v>-2.7254650664777396</v>
      </c>
      <c r="S267">
        <f t="shared" si="81"/>
        <v>2.4815416474374275E-13</v>
      </c>
      <c r="T267">
        <f t="shared" si="81"/>
        <v>1.7387169445640255E-6</v>
      </c>
      <c r="U267">
        <f t="shared" si="81"/>
        <v>0.45246600297394834</v>
      </c>
      <c r="V267">
        <f t="shared" si="81"/>
        <v>9.0013520863805527E-2</v>
      </c>
      <c r="W267">
        <f t="shared" si="81"/>
        <v>6.5515726463688487E-2</v>
      </c>
      <c r="X267">
        <f t="shared" si="85"/>
        <v>0.60799698901863508</v>
      </c>
      <c r="Y267">
        <f t="shared" si="86"/>
        <v>-0.49758534930021436</v>
      </c>
      <c r="Z267">
        <f t="shared" si="74"/>
        <v>4.0815031854727957E-13</v>
      </c>
      <c r="AA267">
        <f t="shared" si="74"/>
        <v>2.8597459789570338E-6</v>
      </c>
      <c r="AB267">
        <f t="shared" si="74"/>
        <v>0.74419119032854331</v>
      </c>
      <c r="AC267">
        <f t="shared" si="74"/>
        <v>0.14804928723264882</v>
      </c>
      <c r="AD267">
        <f t="shared" si="74"/>
        <v>0.10775666269242072</v>
      </c>
      <c r="AE267">
        <f t="shared" si="88"/>
        <v>1</v>
      </c>
      <c r="AF267" s="17">
        <f t="shared" si="87"/>
        <v>9.3885152670662713</v>
      </c>
      <c r="AG267">
        <f t="shared" si="89"/>
        <v>8435.5105655554962</v>
      </c>
      <c r="AH267">
        <f t="shared" si="90"/>
        <v>2.1560111995424978E-2</v>
      </c>
      <c r="AI267">
        <f t="shared" si="82"/>
        <v>8.7997665788477287E-15</v>
      </c>
      <c r="AJ267">
        <f t="shared" si="82"/>
        <v>6.1656443584779885E-8</v>
      </c>
      <c r="AK267">
        <f t="shared" si="82"/>
        <v>1.6044845409492019E-2</v>
      </c>
      <c r="AL267">
        <f t="shared" si="82"/>
        <v>3.19195921357875E-3</v>
      </c>
      <c r="AM267">
        <f t="shared" si="82"/>
        <v>2.3232457159018233E-3</v>
      </c>
      <c r="AO267" s="32">
        <f t="shared" si="77"/>
        <v>7.7746151197195138E-11</v>
      </c>
      <c r="AP267">
        <f t="shared" si="77"/>
        <v>5.4473617479195823E-4</v>
      </c>
      <c r="AQ267">
        <f t="shared" si="77"/>
        <v>141.75659842392443</v>
      </c>
      <c r="AR267">
        <f t="shared" si="77"/>
        <v>28.201037085539241</v>
      </c>
      <c r="AS267" s="33">
        <f t="shared" si="77"/>
        <v>20.52593225948846</v>
      </c>
      <c r="AW267">
        <f>(((AO267-labtown_av20!AO267)/labtown_av20!AO267)/10)*100</f>
        <v>9.4359228476352947E-2</v>
      </c>
      <c r="AX267">
        <f>(((AP267-labtown_av20!AP267)/labtown_av20!AP267)/10)*100</f>
        <v>9.4359228476349227E-2</v>
      </c>
      <c r="AY267">
        <f>(((AQ267-labtown_av20!AQ267)/labtown_av20!AQ267)/10)*100</f>
        <v>9.4359228476350518E-2</v>
      </c>
      <c r="AZ267">
        <f>(((AR267-labtown_av20!AR267)/labtown_av20!AR267)/10)*100</f>
        <v>9.4359228476353946E-2</v>
      </c>
      <c r="BA267">
        <f>(((AS267-labtown_av20!AS267)/labtown_av20!AS267)/10)*100</f>
        <v>-1.1112145855585138</v>
      </c>
    </row>
    <row r="268" spans="1:53" x14ac:dyDescent="0.35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18.826369471068599</v>
      </c>
      <c r="K268">
        <v>16.809258456311301</v>
      </c>
      <c r="L268">
        <v>24.653579069256502</v>
      </c>
      <c r="M268">
        <v>19.2105810929272</v>
      </c>
      <c r="N268">
        <f t="shared" si="83"/>
        <v>-25.394813530098002</v>
      </c>
      <c r="O268">
        <f t="shared" si="84"/>
        <v>-11.447406765049001</v>
      </c>
      <c r="P268">
        <f t="shared" si="78"/>
        <v>-0.52987398093210814</v>
      </c>
      <c r="Q268">
        <f t="shared" si="79"/>
        <v>-2.1809258456311302</v>
      </c>
      <c r="R268">
        <f t="shared" si="80"/>
        <v>-2.4044172402379735</v>
      </c>
      <c r="S268">
        <f t="shared" si="81"/>
        <v>9.3577753488076376E-12</v>
      </c>
      <c r="T268">
        <f t="shared" si="81"/>
        <v>1.0677127032702613E-5</v>
      </c>
      <c r="U268">
        <f t="shared" si="81"/>
        <v>0.58867914980194747</v>
      </c>
      <c r="V268">
        <f t="shared" si="81"/>
        <v>0.1129369200672638</v>
      </c>
      <c r="W268">
        <f t="shared" si="81"/>
        <v>9.031811403898754E-2</v>
      </c>
      <c r="X268">
        <f t="shared" si="85"/>
        <v>0.79194486104458917</v>
      </c>
      <c r="Y268">
        <f t="shared" si="86"/>
        <v>-0.23326350948448393</v>
      </c>
      <c r="Z268">
        <f t="shared" si="74"/>
        <v>1.1816195557433845E-11</v>
      </c>
      <c r="AA268">
        <f t="shared" si="74"/>
        <v>1.3482159627400442E-5</v>
      </c>
      <c r="AB268">
        <f t="shared" si="74"/>
        <v>0.74333350559970723</v>
      </c>
      <c r="AC268">
        <f t="shared" si="74"/>
        <v>0.14260704958461126</v>
      </c>
      <c r="AD268">
        <f t="shared" si="74"/>
        <v>0.11404596264423809</v>
      </c>
      <c r="AE268">
        <f t="shared" si="88"/>
        <v>1.0000000000000002</v>
      </c>
      <c r="AF268" s="17">
        <f t="shared" si="87"/>
        <v>8.8928132015222179</v>
      </c>
      <c r="AG268">
        <f t="shared" si="89"/>
        <v>6182.8137419369477</v>
      </c>
      <c r="AH268">
        <f t="shared" si="90"/>
        <v>2.4383340941915289E-2</v>
      </c>
      <c r="AI268">
        <f t="shared" si="82"/>
        <v>2.8811832491325421E-13</v>
      </c>
      <c r="AJ268">
        <f t="shared" si="82"/>
        <v>3.2874009482823055E-7</v>
      </c>
      <c r="AK268">
        <f t="shared" si="82"/>
        <v>1.8124954300586759E-2</v>
      </c>
      <c r="AL268">
        <f t="shared" si="82"/>
        <v>3.4772363107421953E-3</v>
      </c>
      <c r="AM268">
        <f t="shared" si="82"/>
        <v>2.7808215902033924E-3</v>
      </c>
      <c r="AO268" s="32">
        <f t="shared" si="77"/>
        <v>2.5455323900559187E-9</v>
      </c>
      <c r="AP268">
        <f t="shared" si="77"/>
        <v>2.9044267126961186E-3</v>
      </c>
      <c r="AQ268">
        <f t="shared" si="77"/>
        <v>160.13441093799884</v>
      </c>
      <c r="AR268">
        <f t="shared" si="77"/>
        <v>30.721467159500403</v>
      </c>
      <c r="AS268" s="33">
        <f t="shared" si="77"/>
        <v>24.568626209251935</v>
      </c>
      <c r="AW268">
        <f>(((AO268-labtown_av20!AO268)/labtown_av20!AO268)/10)*100</f>
        <v>8.92050818347042E-2</v>
      </c>
      <c r="AX268">
        <f>(((AP268-labtown_av20!AP268)/labtown_av20!AP268)/10)*100</f>
        <v>8.9205081834703603E-2</v>
      </c>
      <c r="AY268">
        <f>(((AQ268-labtown_av20!AQ268)/labtown_av20!AQ268)/10)*100</f>
        <v>8.9205081834705449E-2</v>
      </c>
      <c r="AZ268">
        <f>(((AR268-labtown_av20!AR268)/labtown_av20!AR268)/10)*100</f>
        <v>8.9205081834703728E-2</v>
      </c>
      <c r="BA268">
        <f>(((AS268-labtown_av20!AS268)/labtown_av20!AS268)/10)*100</f>
        <v>-0.98036087058931354</v>
      </c>
    </row>
    <row r="269" spans="1:53" x14ac:dyDescent="0.35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17.8192384331409</v>
      </c>
      <c r="K269">
        <v>15.910034315304401</v>
      </c>
      <c r="L269">
        <v>23.33471699577975</v>
      </c>
      <c r="M269">
        <v>18.1828963603479</v>
      </c>
      <c r="N269">
        <f t="shared" si="83"/>
        <v>-23.956054904487001</v>
      </c>
      <c r="O269">
        <f t="shared" si="84"/>
        <v>-10.7280274522435</v>
      </c>
      <c r="P269">
        <f t="shared" si="78"/>
        <v>-0.42556398057530898</v>
      </c>
      <c r="Q269">
        <f t="shared" si="79"/>
        <v>-2.0910034315304404</v>
      </c>
      <c r="R269">
        <f t="shared" si="80"/>
        <v>-2.3029690857653571</v>
      </c>
      <c r="S269">
        <f t="shared" si="81"/>
        <v>3.944732396647078E-11</v>
      </c>
      <c r="T269">
        <f t="shared" si="81"/>
        <v>2.1921833545290952E-5</v>
      </c>
      <c r="U269">
        <f t="shared" si="81"/>
        <v>0.65340117562438105</v>
      </c>
      <c r="V269">
        <f t="shared" si="81"/>
        <v>0.12356308649337579</v>
      </c>
      <c r="W269">
        <f t="shared" si="81"/>
        <v>9.9961608094447707E-2</v>
      </c>
      <c r="X269">
        <f t="shared" si="85"/>
        <v>0.87694779208519713</v>
      </c>
      <c r="Y269">
        <f t="shared" si="86"/>
        <v>-0.13130781850144346</v>
      </c>
      <c r="Z269">
        <f t="shared" si="74"/>
        <v>4.498252270260394E-11</v>
      </c>
      <c r="AA269">
        <f t="shared" si="74"/>
        <v>2.4997877573949356E-5</v>
      </c>
      <c r="AB269">
        <f t="shared" si="74"/>
        <v>0.74508560432170157</v>
      </c>
      <c r="AC269">
        <f t="shared" si="74"/>
        <v>0.14090130291515848</v>
      </c>
      <c r="AD269">
        <f t="shared" si="74"/>
        <v>0.11398809484058345</v>
      </c>
      <c r="AE269">
        <f t="shared" si="88"/>
        <v>1</v>
      </c>
      <c r="AF269" s="17">
        <f t="shared" si="87"/>
        <v>9.595459734844523</v>
      </c>
      <c r="AG269">
        <f t="shared" si="89"/>
        <v>13407.161210651417</v>
      </c>
      <c r="AH269">
        <f t="shared" si="90"/>
        <v>2.5899546783008855E-2</v>
      </c>
      <c r="AI269">
        <f t="shared" si="82"/>
        <v>1.1650269511538487E-12</v>
      </c>
      <c r="AJ269">
        <f t="shared" si="82"/>
        <v>6.4743369970242927E-7</v>
      </c>
      <c r="AK269">
        <f t="shared" si="82"/>
        <v>1.9297379466476333E-2</v>
      </c>
      <c r="AL269">
        <f t="shared" si="82"/>
        <v>3.6492798866380491E-3</v>
      </c>
      <c r="AM269">
        <f t="shared" si="82"/>
        <v>2.9522399950297411E-3</v>
      </c>
      <c r="AO269" s="32">
        <f t="shared" si="77"/>
        <v>1.0293041375771898E-8</v>
      </c>
      <c r="AP269">
        <f t="shared" si="77"/>
        <v>5.7200924429310933E-3</v>
      </c>
      <c r="AQ269">
        <f t="shared" si="77"/>
        <v>170.49281572043378</v>
      </c>
      <c r="AR269">
        <f t="shared" si="77"/>
        <v>32.241476326136343</v>
      </c>
      <c r="AS269" s="33">
        <f t="shared" si="77"/>
        <v>26.083111974322808</v>
      </c>
      <c r="AW269">
        <f>(((AO269-labtown_av20!AO269)/labtown_av20!AO269)/10)*100</f>
        <v>8.7634150279045323E-2</v>
      </c>
      <c r="AX269">
        <f>(((AP269-labtown_av20!AP269)/labtown_av20!AP269)/10)*100</f>
        <v>8.7634150279044962E-2</v>
      </c>
      <c r="AY269">
        <f>(((AQ269-labtown_av20!AQ269)/labtown_av20!AQ269)/10)*100</f>
        <v>8.7634150279044767E-2</v>
      </c>
      <c r="AZ269">
        <f>(((AR269-labtown_av20!AR269)/labtown_av20!AR269)/10)*100</f>
        <v>8.763415027904313E-2</v>
      </c>
      <c r="BA269">
        <f>(((AS269-labtown_av20!AS269)/labtown_av20!AS269)/10)*100</f>
        <v>-0.92754013091942389</v>
      </c>
    </row>
    <row r="270" spans="1:53" x14ac:dyDescent="0.35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15.171644635846601</v>
      </c>
      <c r="K270">
        <v>13.546111282006001</v>
      </c>
      <c r="L270">
        <v>19.867629880275434</v>
      </c>
      <c r="M270">
        <v>15.4812700365783</v>
      </c>
      <c r="N270">
        <f t="shared" si="83"/>
        <v>-20.173778051209556</v>
      </c>
      <c r="O270">
        <f t="shared" si="84"/>
        <v>-8.8368890256047781</v>
      </c>
      <c r="P270">
        <f t="shared" si="78"/>
        <v>-0.15134890871268991</v>
      </c>
      <c r="Q270">
        <f t="shared" si="79"/>
        <v>-1.8546111282006001</v>
      </c>
      <c r="R270">
        <f t="shared" si="80"/>
        <v>-2.0113070825764257</v>
      </c>
      <c r="S270">
        <f t="shared" si="81"/>
        <v>1.7323654482823105E-9</v>
      </c>
      <c r="T270">
        <f t="shared" si="81"/>
        <v>1.4527398807574125E-4</v>
      </c>
      <c r="U270">
        <f t="shared" si="81"/>
        <v>0.85954774263723466</v>
      </c>
      <c r="V270">
        <f t="shared" si="81"/>
        <v>0.15651379464333451</v>
      </c>
      <c r="W270">
        <f t="shared" si="81"/>
        <v>0.13381365481432611</v>
      </c>
      <c r="X270">
        <f t="shared" si="85"/>
        <v>1.1500204678153365</v>
      </c>
      <c r="Y270">
        <f t="shared" si="86"/>
        <v>0.139779740317067</v>
      </c>
      <c r="Z270">
        <f t="shared" si="74"/>
        <v>1.506377926971369E-9</v>
      </c>
      <c r="AA270">
        <f t="shared" si="74"/>
        <v>1.2632295871369524E-4</v>
      </c>
      <c r="AB270">
        <f t="shared" si="74"/>
        <v>0.74741951703702703</v>
      </c>
      <c r="AC270">
        <f t="shared" si="74"/>
        <v>0.13609652960408578</v>
      </c>
      <c r="AD270">
        <f t="shared" si="74"/>
        <v>0.11635762889379558</v>
      </c>
      <c r="AE270">
        <f t="shared" si="88"/>
        <v>1</v>
      </c>
      <c r="AF270" s="17">
        <f t="shared" si="87"/>
        <v>9.2076776615028511</v>
      </c>
      <c r="AG270">
        <f t="shared" si="89"/>
        <v>10998.60229619362</v>
      </c>
      <c r="AH270">
        <f t="shared" si="90"/>
        <v>2.9220194278413283E-2</v>
      </c>
      <c r="AI270">
        <f t="shared" si="82"/>
        <v>4.401665568281686E-11</v>
      </c>
      <c r="AJ270">
        <f t="shared" si="82"/>
        <v>3.6911813954381552E-6</v>
      </c>
      <c r="AK270">
        <f t="shared" si="82"/>
        <v>2.1839743495299758E-2</v>
      </c>
      <c r="AL270">
        <f t="shared" si="82"/>
        <v>3.976767035649211E-3</v>
      </c>
      <c r="AM270">
        <f t="shared" si="82"/>
        <v>3.3999925220522219E-3</v>
      </c>
      <c r="AO270" s="32">
        <f t="shared" si="77"/>
        <v>3.8888822075542632E-7</v>
      </c>
      <c r="AP270">
        <f t="shared" si="77"/>
        <v>3.2611677172871785E-2</v>
      </c>
      <c r="AQ270">
        <f t="shared" si="77"/>
        <v>192.95466359016422</v>
      </c>
      <c r="AR270">
        <f t="shared" si="77"/>
        <v>35.134833232143514</v>
      </c>
      <c r="AS270" s="33">
        <f t="shared" si="77"/>
        <v>30.039016412571474</v>
      </c>
      <c r="AW270">
        <f>(((AO270-labtown_av20!AO270)/labtown_av20!AO270)/10)*100</f>
        <v>8.0363522072665408E-2</v>
      </c>
      <c r="AX270">
        <f>(((AP270-labtown_av20!AP270)/labtown_av20!AP270)/10)*100</f>
        <v>8.0363522072665061E-2</v>
      </c>
      <c r="AY270">
        <f>(((AQ270-labtown_av20!AQ270)/labtown_av20!AQ270)/10)*100</f>
        <v>8.0363522072664159E-2</v>
      </c>
      <c r="AZ270">
        <f>(((AR270-labtown_av20!AR270)/labtown_av20!AR270)/10)*100</f>
        <v>8.0363522072663562E-2</v>
      </c>
      <c r="BA270">
        <f>(((AS270-labtown_av20!AS270)/labtown_av20!AS270)/10)*100</f>
        <v>-0.7900730637757265</v>
      </c>
    </row>
    <row r="271" spans="1:53" x14ac:dyDescent="0.35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12.6390088547445</v>
      </c>
      <c r="K271">
        <v>11.284829334593301</v>
      </c>
      <c r="L271">
        <v>16.551083024070213</v>
      </c>
      <c r="M271">
        <v>12.8969478109638</v>
      </c>
      <c r="N271">
        <f t="shared" si="83"/>
        <v>-16.55572693534932</v>
      </c>
      <c r="O271">
        <f t="shared" si="84"/>
        <v>-7.0278634676746599</v>
      </c>
      <c r="P271">
        <f t="shared" si="78"/>
        <v>0.11095979718717697</v>
      </c>
      <c r="Q271">
        <f t="shared" si="79"/>
        <v>-1.62848293345933</v>
      </c>
      <c r="R271">
        <f t="shared" si="80"/>
        <v>-1.7097403853452324</v>
      </c>
      <c r="S271">
        <f t="shared" si="81"/>
        <v>6.4556376841812352E-8</v>
      </c>
      <c r="T271">
        <f t="shared" si="81"/>
        <v>8.8682448714516029E-4</v>
      </c>
      <c r="U271">
        <f t="shared" si="81"/>
        <v>1.1173499853391602</v>
      </c>
      <c r="V271">
        <f t="shared" si="81"/>
        <v>0.19622703790726828</v>
      </c>
      <c r="W271">
        <f t="shared" si="81"/>
        <v>0.18091275412311547</v>
      </c>
      <c r="X271">
        <f t="shared" si="85"/>
        <v>1.4953766664130661</v>
      </c>
      <c r="Y271">
        <f t="shared" si="86"/>
        <v>0.40237812588635335</v>
      </c>
      <c r="Z271">
        <f t="shared" si="74"/>
        <v>4.3170646093243256E-8</v>
      </c>
      <c r="AA271">
        <f t="shared" si="74"/>
        <v>5.9304421893406341E-4</v>
      </c>
      <c r="AB271">
        <f t="shared" si="74"/>
        <v>0.74720303615498296</v>
      </c>
      <c r="AC271">
        <f t="shared" si="74"/>
        <v>0.13122248214421764</v>
      </c>
      <c r="AD271">
        <f t="shared" si="74"/>
        <v>0.12098139431121908</v>
      </c>
      <c r="AE271">
        <f t="shared" si="88"/>
        <v>0.99999999999999989</v>
      </c>
      <c r="AF271" s="17">
        <f t="shared" si="87"/>
        <v>9.0136626232282975</v>
      </c>
      <c r="AG271">
        <f t="shared" si="89"/>
        <v>10887.028474632611</v>
      </c>
      <c r="AH271">
        <f t="shared" si="90"/>
        <v>3.5037340275612318E-2</v>
      </c>
      <c r="AI271">
        <f t="shared" si="82"/>
        <v>1.5125846170869975E-9</v>
      </c>
      <c r="AJ271">
        <f t="shared" si="82"/>
        <v>2.0778692097277509E-5</v>
      </c>
      <c r="AK271">
        <f t="shared" si="82"/>
        <v>2.618000703273279E-2</v>
      </c>
      <c r="AL271">
        <f t="shared" si="82"/>
        <v>4.5976867586974149E-3</v>
      </c>
      <c r="AM271">
        <f t="shared" si="82"/>
        <v>4.2388662795002112E-3</v>
      </c>
      <c r="AO271" s="32">
        <f t="shared" si="77"/>
        <v>1.3363721785674439E-5</v>
      </c>
      <c r="AP271">
        <f t="shared" si="77"/>
        <v>0.18358024874864751</v>
      </c>
      <c r="AQ271">
        <f t="shared" si="77"/>
        <v>231.30099723361036</v>
      </c>
      <c r="AR271">
        <f t="shared" si="77"/>
        <v>40.62067404813336</v>
      </c>
      <c r="AS271" s="33">
        <f t="shared" si="77"/>
        <v>37.4504864098189</v>
      </c>
      <c r="AW271">
        <f>(((AO271-labtown_av20!AO271)/labtown_av20!AO271)/10)*100</f>
        <v>7.6623830388735895E-2</v>
      </c>
      <c r="AX271">
        <f>(((AP271-labtown_av20!AP271)/labtown_av20!AP271)/10)*100</f>
        <v>7.6623830388732633E-2</v>
      </c>
      <c r="AY271">
        <f>(((AQ271-labtown_av20!AQ271)/labtown_av20!AQ271)/10)*100</f>
        <v>7.6623830388733161E-2</v>
      </c>
      <c r="AZ271">
        <f>(((AR271-labtown_av20!AR271)/labtown_av20!AR271)/10)*100</f>
        <v>7.6623830388732023E-2</v>
      </c>
      <c r="BA271">
        <f>(((AS271-labtown_av20!AS271)/labtown_av20!AS271)/10)*100</f>
        <v>-0.65364831054799211</v>
      </c>
    </row>
    <row r="272" spans="1:53" x14ac:dyDescent="0.35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11.9115969706101</v>
      </c>
      <c r="K272">
        <v>10.6353544380447</v>
      </c>
      <c r="L272">
        <v>16.5</v>
      </c>
      <c r="M272">
        <v>12.1546907863369</v>
      </c>
      <c r="N272">
        <f t="shared" si="83"/>
        <v>-15.516567100871637</v>
      </c>
      <c r="O272">
        <f t="shared" si="84"/>
        <v>-6.5082835504358183</v>
      </c>
      <c r="P272">
        <f t="shared" si="78"/>
        <v>0.18629888518681303</v>
      </c>
      <c r="Q272">
        <f t="shared" si="79"/>
        <v>-1.5635354438044702</v>
      </c>
      <c r="R272">
        <f t="shared" si="80"/>
        <v>-1.6424005017696897</v>
      </c>
      <c r="S272">
        <f t="shared" si="81"/>
        <v>1.8249061299845309E-7</v>
      </c>
      <c r="T272">
        <f t="shared" si="81"/>
        <v>1.4910368173652619E-3</v>
      </c>
      <c r="U272">
        <f t="shared" si="81"/>
        <v>1.2047822981522229</v>
      </c>
      <c r="V272">
        <f t="shared" si="81"/>
        <v>0.20939445866693485</v>
      </c>
      <c r="W272">
        <f t="shared" si="81"/>
        <v>0.19351495130529214</v>
      </c>
      <c r="X272">
        <f t="shared" si="85"/>
        <v>1.6091829274324281</v>
      </c>
      <c r="Y272">
        <f t="shared" si="86"/>
        <v>0.47572655168625211</v>
      </c>
      <c r="Z272">
        <f t="shared" si="74"/>
        <v>1.1340576008324332E-7</v>
      </c>
      <c r="AA272">
        <f t="shared" si="74"/>
        <v>9.2658006243225737E-4</v>
      </c>
      <c r="AB272">
        <f t="shared" si="74"/>
        <v>0.74869194646163895</v>
      </c>
      <c r="AC272">
        <f t="shared" si="74"/>
        <v>0.13012470807221363</v>
      </c>
      <c r="AD272">
        <f t="shared" si="74"/>
        <v>0.1202566519979551</v>
      </c>
      <c r="AE272">
        <f t="shared" si="88"/>
        <v>1</v>
      </c>
      <c r="AF272" s="17">
        <f t="shared" si="87"/>
        <v>9.1967088629451759</v>
      </c>
      <c r="AG272">
        <f t="shared" si="89"/>
        <v>13762.701871132696</v>
      </c>
      <c r="AH272">
        <f t="shared" si="90"/>
        <v>3.6973422845208354E-2</v>
      </c>
      <c r="AI272">
        <f t="shared" si="82"/>
        <v>4.1929991206400063E-9</v>
      </c>
      <c r="AJ272">
        <f t="shared" si="82"/>
        <v>3.4258836448247406E-5</v>
      </c>
      <c r="AK272">
        <f t="shared" si="82"/>
        <v>2.7681703917328271E-2</v>
      </c>
      <c r="AL272">
        <f t="shared" si="82"/>
        <v>4.8111558541632515E-3</v>
      </c>
      <c r="AM272">
        <f t="shared" si="82"/>
        <v>4.4463000442694642E-3</v>
      </c>
      <c r="AO272" s="32">
        <f t="shared" si="77"/>
        <v>3.7045248948599991E-5</v>
      </c>
      <c r="AP272">
        <f t="shared" si="77"/>
        <v>0.30267765110358064</v>
      </c>
      <c r="AQ272">
        <f t="shared" si="77"/>
        <v>244.56852563859732</v>
      </c>
      <c r="AR272">
        <f t="shared" si="77"/>
        <v>42.506678685109605</v>
      </c>
      <c r="AS272" s="33">
        <f t="shared" si="77"/>
        <v>39.283168753680059</v>
      </c>
      <c r="AW272">
        <f>(((AO272-labtown_av20!AO272)/labtown_av20!AO272)/10)*100</f>
        <v>7.712067806602485E-2</v>
      </c>
      <c r="AX272">
        <f>(((AP272-labtown_av20!AP272)/labtown_av20!AP272)/10)*100</f>
        <v>7.712067806602281E-2</v>
      </c>
      <c r="AY272">
        <f>(((AQ272-labtown_av20!AQ272)/labtown_av20!AQ272)/10)*100</f>
        <v>7.71206780660256E-2</v>
      </c>
      <c r="AZ272">
        <f>(((AR272-labtown_av20!AR272)/labtown_av20!AR272)/10)*100</f>
        <v>7.7120678066024947E-2</v>
      </c>
      <c r="BA272">
        <f>(((AS272-labtown_av20!AS272)/labtown_av20!AS272)/10)*100</f>
        <v>-0.65101692997747684</v>
      </c>
    </row>
    <row r="273" spans="1:53" x14ac:dyDescent="0.35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9.8702724267869808</v>
      </c>
      <c r="K273">
        <v>8.8127432382026392</v>
      </c>
      <c r="L273">
        <v>16.5</v>
      </c>
      <c r="M273">
        <v>10.0717065579459</v>
      </c>
      <c r="N273">
        <f t="shared" si="83"/>
        <v>-12.600389181124198</v>
      </c>
      <c r="O273">
        <f t="shared" si="84"/>
        <v>-5.0501945905620991</v>
      </c>
      <c r="P273">
        <f t="shared" si="78"/>
        <v>0.39772178436849259</v>
      </c>
      <c r="Q273">
        <f t="shared" si="79"/>
        <v>-1.3812743238202638</v>
      </c>
      <c r="R273">
        <f t="shared" si="80"/>
        <v>-1.541517675735099</v>
      </c>
      <c r="S273">
        <f t="shared" si="81"/>
        <v>3.3707031647924199E-6</v>
      </c>
      <c r="T273">
        <f t="shared" si="81"/>
        <v>6.4080863717967899E-3</v>
      </c>
      <c r="U273">
        <f t="shared" si="81"/>
        <v>1.4884298678411327</v>
      </c>
      <c r="V273">
        <f t="shared" si="81"/>
        <v>0.2512581646995411</v>
      </c>
      <c r="W273">
        <f t="shared" si="81"/>
        <v>0.21405598720266716</v>
      </c>
      <c r="X273">
        <f t="shared" si="85"/>
        <v>1.9601554768183025</v>
      </c>
      <c r="Y273">
        <f t="shared" si="86"/>
        <v>0.67302379500366893</v>
      </c>
      <c r="Z273">
        <f t="shared" si="74"/>
        <v>1.7196101047370483E-6</v>
      </c>
      <c r="AA273">
        <f t="shared" si="74"/>
        <v>3.2691724955401539E-3</v>
      </c>
      <c r="AB273">
        <f t="shared" si="74"/>
        <v>0.75934275900253168</v>
      </c>
      <c r="AC273">
        <f t="shared" si="74"/>
        <v>0.12818277308664305</v>
      </c>
      <c r="AD273">
        <f t="shared" si="74"/>
        <v>0.10920357580518048</v>
      </c>
      <c r="AE273">
        <f t="shared" si="88"/>
        <v>1</v>
      </c>
      <c r="AF273" s="17">
        <f t="shared" si="87"/>
        <v>8.82715987268476</v>
      </c>
      <c r="AG273">
        <f t="shared" si="89"/>
        <v>10919.18408686462</v>
      </c>
      <c r="AH273">
        <f t="shared" si="90"/>
        <v>4.107299489960075E-2</v>
      </c>
      <c r="AI273">
        <f t="shared" si="82"/>
        <v>7.062953706116669E-8</v>
      </c>
      <c r="AJ273">
        <f t="shared" si="82"/>
        <v>1.3427470523523581E-4</v>
      </c>
      <c r="AK273">
        <f t="shared" si="82"/>
        <v>3.1188481267559746E-2</v>
      </c>
      <c r="AL273">
        <f t="shared" si="82"/>
        <v>5.2648503852043707E-3</v>
      </c>
      <c r="AM273">
        <f t="shared" si="82"/>
        <v>4.4853179120643415E-3</v>
      </c>
      <c r="AO273" s="32">
        <f t="shared" si="77"/>
        <v>6.2401367333363926E-4</v>
      </c>
      <c r="AP273">
        <f t="shared" si="77"/>
        <v>1.1863202781163333</v>
      </c>
      <c r="AQ273">
        <f t="shared" si="77"/>
        <v>275.55098859862005</v>
      </c>
      <c r="AR273">
        <f t="shared" si="77"/>
        <v>46.515080873009708</v>
      </c>
      <c r="AS273" s="33">
        <f t="shared" si="77"/>
        <v>39.627892562180207</v>
      </c>
      <c r="AW273">
        <f>(((AO273-labtown_av20!AO273)/labtown_av20!AO273)/10)*100</f>
        <v>7.3284167902051223E-2</v>
      </c>
      <c r="AX273">
        <f>(((AP273-labtown_av20!AP273)/labtown_av20!AP273)/10)*100</f>
        <v>7.3284167902055178E-2</v>
      </c>
      <c r="AY273">
        <f>(((AQ273-labtown_av20!AQ273)/labtown_av20!AQ273)/10)*100</f>
        <v>7.3284167902053651E-2</v>
      </c>
      <c r="AZ273">
        <f>(((AR273-labtown_av20!AR273)/labtown_av20!AR273)/10)*100</f>
        <v>7.3284167902050792E-2</v>
      </c>
      <c r="BA273">
        <f>(((AS273-labtown_av20!AS273)/labtown_av20!AS273)/10)*100</f>
        <v>-0.65457622729233356</v>
      </c>
    </row>
    <row r="274" spans="1:53" x14ac:dyDescent="0.35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8.1290486555458301</v>
      </c>
      <c r="K274">
        <v>7.2580791567373497</v>
      </c>
      <c r="L274">
        <v>16.5</v>
      </c>
      <c r="M274">
        <v>8.2949476076998199</v>
      </c>
      <c r="N274">
        <f t="shared" si="83"/>
        <v>-10.112926650779771</v>
      </c>
      <c r="O274">
        <f t="shared" si="84"/>
        <v>-3.8064633253898856</v>
      </c>
      <c r="P274">
        <f t="shared" si="78"/>
        <v>0.57806281781846747</v>
      </c>
      <c r="Q274">
        <f t="shared" si="79"/>
        <v>-1.2258079156737351</v>
      </c>
      <c r="R274">
        <f t="shared" si="80"/>
        <v>-1.4807835242085348</v>
      </c>
      <c r="S274">
        <f t="shared" si="81"/>
        <v>4.0551951581527068E-5</v>
      </c>
      <c r="T274">
        <f t="shared" si="81"/>
        <v>2.2226648538110579E-2</v>
      </c>
      <c r="U274">
        <f t="shared" si="81"/>
        <v>1.7825818979742805</v>
      </c>
      <c r="V274">
        <f t="shared" si="81"/>
        <v>0.29352046471924675</v>
      </c>
      <c r="W274">
        <f t="shared" si="81"/>
        <v>0.22745939860049097</v>
      </c>
      <c r="X274">
        <f t="shared" si="85"/>
        <v>2.32582896178371</v>
      </c>
      <c r="Y274">
        <f t="shared" si="86"/>
        <v>0.84407651819574536</v>
      </c>
      <c r="Z274">
        <f t="shared" ref="Z274:AD324" si="91">S274/$X274</f>
        <v>1.7435483110687219E-5</v>
      </c>
      <c r="AA274">
        <f t="shared" si="91"/>
        <v>9.5564415540963336E-3</v>
      </c>
      <c r="AB274">
        <f t="shared" si="91"/>
        <v>0.76642862706774195</v>
      </c>
      <c r="AC274">
        <f t="shared" si="91"/>
        <v>0.12620036535022847</v>
      </c>
      <c r="AD274">
        <f t="shared" si="91"/>
        <v>9.7797130544822711E-2</v>
      </c>
      <c r="AE274">
        <f t="shared" si="88"/>
        <v>1.0000000000000002</v>
      </c>
      <c r="AF274" s="17">
        <f t="shared" si="87"/>
        <v>9.4782276004781938</v>
      </c>
      <c r="AG274">
        <f t="shared" si="89"/>
        <v>23601.868537922903</v>
      </c>
      <c r="AH274">
        <f t="shared" si="90"/>
        <v>4.6728941030574053E-2</v>
      </c>
      <c r="AI274">
        <f t="shared" si="82"/>
        <v>8.1474166211887297E-7</v>
      </c>
      <c r="AJ274">
        <f t="shared" si="82"/>
        <v>4.4656239384349505E-4</v>
      </c>
      <c r="AK274">
        <f t="shared" si="82"/>
        <v>3.5814398118392349E-2</v>
      </c>
      <c r="AL274">
        <f t="shared" si="82"/>
        <v>5.8972094304877267E-3</v>
      </c>
      <c r="AM274">
        <f t="shared" si="82"/>
        <v>4.5699563461883731E-3</v>
      </c>
      <c r="AO274" s="32">
        <f t="shared" si="77"/>
        <v>7.1982623495954502E-3</v>
      </c>
      <c r="AP274">
        <f t="shared" si="77"/>
        <v>3.9453895827409466</v>
      </c>
      <c r="AQ274">
        <f t="shared" si="77"/>
        <v>316.42107619560011</v>
      </c>
      <c r="AR274">
        <f t="shared" si="77"/>
        <v>52.101988378453036</v>
      </c>
      <c r="AS274" s="33">
        <f t="shared" si="77"/>
        <v>40.375675180905354</v>
      </c>
      <c r="AW274">
        <f>(((AO274-labtown_av20!AO274)/labtown_av20!AO274)/10)*100</f>
        <v>7.0893019968361407E-2</v>
      </c>
      <c r="AX274">
        <f>(((AP274-labtown_av20!AP274)/labtown_av20!AP274)/10)*100</f>
        <v>7.0893019968361448E-2</v>
      </c>
      <c r="AY274">
        <f>(((AQ274-labtown_av20!AQ274)/labtown_av20!AQ274)/10)*100</f>
        <v>7.0893019968361379E-2</v>
      </c>
      <c r="AZ274">
        <f>(((AR274-labtown_av20!AR274)/labtown_av20!AR274)/10)*100</f>
        <v>7.0893019968361226E-2</v>
      </c>
      <c r="BA274">
        <f>(((AS274-labtown_av20!AS274)/labtown_av20!AS274)/10)*100</f>
        <v>-0.65679459921266559</v>
      </c>
    </row>
    <row r="275" spans="1:53" x14ac:dyDescent="0.35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6.4449861646261999</v>
      </c>
      <c r="K275">
        <v>5.7544519327019596</v>
      </c>
      <c r="L275">
        <v>16.5</v>
      </c>
      <c r="M275">
        <v>6.5765164945165298</v>
      </c>
      <c r="N275">
        <f t="shared" si="83"/>
        <v>-7.707123092323128</v>
      </c>
      <c r="O275">
        <f t="shared" si="84"/>
        <v>-2.603561546161564</v>
      </c>
      <c r="P275">
        <f t="shared" si="78"/>
        <v>0.75248357580657244</v>
      </c>
      <c r="Q275">
        <f t="shared" si="79"/>
        <v>-1.0754451932701961</v>
      </c>
      <c r="R275">
        <f t="shared" si="80"/>
        <v>-1.392344231800104</v>
      </c>
      <c r="S275">
        <f t="shared" si="81"/>
        <v>4.4961311370216766E-4</v>
      </c>
      <c r="T275">
        <f t="shared" si="81"/>
        <v>7.4009519943921687E-2</v>
      </c>
      <c r="U275">
        <f t="shared" si="81"/>
        <v>2.1222642810304242</v>
      </c>
      <c r="V275">
        <f t="shared" si="81"/>
        <v>0.34114584565428585</v>
      </c>
      <c r="W275">
        <f t="shared" si="81"/>
        <v>0.24849209823450161</v>
      </c>
      <c r="X275">
        <f t="shared" si="85"/>
        <v>2.7863613579768352</v>
      </c>
      <c r="Y275">
        <f t="shared" si="86"/>
        <v>1.0247365718916783</v>
      </c>
      <c r="Z275">
        <f t="shared" si="91"/>
        <v>1.6136209771033783E-4</v>
      </c>
      <c r="AA275">
        <f t="shared" si="91"/>
        <v>2.6561350246997281E-2</v>
      </c>
      <c r="AB275">
        <f t="shared" si="91"/>
        <v>0.76166153932431468</v>
      </c>
      <c r="AC275">
        <f t="shared" si="91"/>
        <v>0.12243417196324828</v>
      </c>
      <c r="AD275">
        <f t="shared" si="91"/>
        <v>8.9181576367729498E-2</v>
      </c>
      <c r="AE275">
        <f t="shared" si="88"/>
        <v>1</v>
      </c>
      <c r="AF275" s="17">
        <f t="shared" si="87"/>
        <v>9.2739023690630891</v>
      </c>
      <c r="AG275">
        <f t="shared" si="89"/>
        <v>21833.87560216666</v>
      </c>
      <c r="AH275">
        <f t="shared" si="90"/>
        <v>5.3693125632383064E-2</v>
      </c>
      <c r="AI275">
        <f t="shared" si="82"/>
        <v>8.6640353846660415E-6</v>
      </c>
      <c r="AJ275">
        <f t="shared" si="82"/>
        <v>1.426161915777754E-3</v>
      </c>
      <c r="AK275">
        <f t="shared" si="82"/>
        <v>4.08959887202947E-2</v>
      </c>
      <c r="AL275">
        <f t="shared" si="82"/>
        <v>6.5738733769194818E-3</v>
      </c>
      <c r="AM275">
        <f t="shared" si="82"/>
        <v>4.7884375840064643E-3</v>
      </c>
      <c r="AO275" s="32">
        <f t="shared" si="77"/>
        <v>7.6546962803904009E-2</v>
      </c>
      <c r="AP275">
        <f t="shared" si="77"/>
        <v>12.600175123083497</v>
      </c>
      <c r="AQ275">
        <f t="shared" si="77"/>
        <v>361.31705243744699</v>
      </c>
      <c r="AR275">
        <f t="shared" si="77"/>
        <v>58.080330760332743</v>
      </c>
      <c r="AS275" s="33">
        <f t="shared" si="77"/>
        <v>42.305962217153073</v>
      </c>
      <c r="AW275">
        <f>(((AO275-labtown_av20!AO275)/labtown_av20!AO275)/10)*100</f>
        <v>7.0009856805904006E-2</v>
      </c>
      <c r="AX275">
        <f>(((AP275-labtown_av20!AP275)/labtown_av20!AP275)/10)*100</f>
        <v>7.0009856805904228E-2</v>
      </c>
      <c r="AY275">
        <f>(((AQ275-labtown_av20!AQ275)/labtown_av20!AQ275)/10)*100</f>
        <v>7.0009856805901868E-2</v>
      </c>
      <c r="AZ275">
        <f>(((AR275-labtown_av20!AR275)/labtown_av20!AR275)/10)*100</f>
        <v>7.0009856805903145E-2</v>
      </c>
      <c r="BA275">
        <f>(((AS275-labtown_av20!AS275)/labtown_av20!AS275)/10)*100</f>
        <v>-0.65761394808400042</v>
      </c>
    </row>
    <row r="276" spans="1:53" x14ac:dyDescent="0.35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4.3624120136547804</v>
      </c>
      <c r="K276">
        <v>3.8950107264774898</v>
      </c>
      <c r="L276">
        <v>16.5</v>
      </c>
      <c r="M276">
        <v>4.4514408302599797</v>
      </c>
      <c r="N276">
        <f t="shared" si="83"/>
        <v>-4.7320171623639835</v>
      </c>
      <c r="O276">
        <f t="shared" si="84"/>
        <v>-1.1160085811819918</v>
      </c>
      <c r="P276">
        <f t="shared" si="78"/>
        <v>0.96817875572861167</v>
      </c>
      <c r="Q276">
        <f t="shared" si="79"/>
        <v>-0.88950107264774902</v>
      </c>
      <c r="R276">
        <f t="shared" si="80"/>
        <v>-1.2971377526301462</v>
      </c>
      <c r="S276">
        <f t="shared" si="81"/>
        <v>8.8086845596786843E-3</v>
      </c>
      <c r="T276">
        <f t="shared" si="81"/>
        <v>0.32758471644755882</v>
      </c>
      <c r="U276">
        <f t="shared" si="81"/>
        <v>2.6331444904040535</v>
      </c>
      <c r="V276">
        <f t="shared" si="81"/>
        <v>0.41086069126021513</v>
      </c>
      <c r="W276">
        <f t="shared" si="81"/>
        <v>0.27331296386058845</v>
      </c>
      <c r="X276">
        <f t="shared" si="85"/>
        <v>3.6537115465320946</v>
      </c>
      <c r="Y276">
        <f t="shared" si="86"/>
        <v>1.2957435130039738</v>
      </c>
      <c r="Z276">
        <f t="shared" si="91"/>
        <v>2.410886696307324E-3</v>
      </c>
      <c r="AA276">
        <f t="shared" si="91"/>
        <v>8.9658067495362218E-2</v>
      </c>
      <c r="AB276">
        <f t="shared" si="91"/>
        <v>0.72067662071005356</v>
      </c>
      <c r="AC276">
        <f t="shared" si="91"/>
        <v>0.11245022657855458</v>
      </c>
      <c r="AD276">
        <f t="shared" si="91"/>
        <v>7.4804198519722323E-2</v>
      </c>
      <c r="AE276">
        <f t="shared" si="88"/>
        <v>1</v>
      </c>
      <c r="AF276" s="17">
        <f t="shared" si="87"/>
        <v>10.015328914256084</v>
      </c>
      <c r="AG276">
        <f t="shared" si="89"/>
        <v>55400.803340365856</v>
      </c>
      <c r="AH276">
        <f t="shared" si="90"/>
        <v>6.6052894312221055E-2</v>
      </c>
      <c r="AI276">
        <f t="shared" si="82"/>
        <v>1.5924604414992746E-4</v>
      </c>
      <c r="AJ276">
        <f t="shared" si="82"/>
        <v>5.9221748565091428E-3</v>
      </c>
      <c r="AK276">
        <f t="shared" si="82"/>
        <v>4.7602776661049791E-2</v>
      </c>
      <c r="AL276">
        <f t="shared" si="82"/>
        <v>7.4276629315785771E-3</v>
      </c>
      <c r="AM276">
        <f t="shared" si="82"/>
        <v>4.9410338189336215E-3</v>
      </c>
      <c r="AO276" s="32">
        <f t="shared" si="77"/>
        <v>1.4069426632060338</v>
      </c>
      <c r="AP276">
        <f t="shared" si="77"/>
        <v>52.322558522987208</v>
      </c>
      <c r="AQ276">
        <f t="shared" si="77"/>
        <v>420.57168659363481</v>
      </c>
      <c r="AR276">
        <f t="shared" si="77"/>
        <v>65.623582187781835</v>
      </c>
      <c r="AS276" s="33">
        <f t="shared" si="77"/>
        <v>43.654153654558556</v>
      </c>
      <c r="AW276">
        <f>(((AO276-labtown_av20!AO276)/labtown_av20!AO276)/10)*100</f>
        <v>6.7047021219693109E-2</v>
      </c>
      <c r="AX276">
        <f>(((AP276-labtown_av20!AP276)/labtown_av20!AP276)/10)*100</f>
        <v>6.7047021219691111E-2</v>
      </c>
      <c r="AY276">
        <f>(((AQ276-labtown_av20!AQ276)/labtown_av20!AQ276)/10)*100</f>
        <v>6.7047021219692457E-2</v>
      </c>
      <c r="AZ276">
        <f>(((AR276-labtown_av20!AR276)/labtown_av20!AR276)/10)*100</f>
        <v>6.7047021219690778E-2</v>
      </c>
      <c r="BA276">
        <f>(((AS276-labtown_av20!AS276)/labtown_av20!AS276)/10)*100</f>
        <v>-0.6603626995001709</v>
      </c>
    </row>
    <row r="277" spans="1:53" x14ac:dyDescent="0.35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2.39401543176827</v>
      </c>
      <c r="K277">
        <v>2.1375137783645299</v>
      </c>
      <c r="L277">
        <v>16.5</v>
      </c>
      <c r="M277">
        <v>2.44287288955945</v>
      </c>
      <c r="N277">
        <f t="shared" si="83"/>
        <v>-1.9200220453832517</v>
      </c>
      <c r="O277">
        <f t="shared" si="84"/>
        <v>0.28998897730837414</v>
      </c>
      <c r="P277">
        <f t="shared" si="78"/>
        <v>1.1720484017097146</v>
      </c>
      <c r="Q277">
        <f t="shared" si="79"/>
        <v>-0.71375137783645304</v>
      </c>
      <c r="R277">
        <f t="shared" si="80"/>
        <v>-1.1725685373425931</v>
      </c>
      <c r="S277">
        <f t="shared" si="81"/>
        <v>0.14660373015930775</v>
      </c>
      <c r="T277">
        <f t="shared" si="81"/>
        <v>1.3364127570785789</v>
      </c>
      <c r="U277">
        <f t="shared" si="81"/>
        <v>3.2285993380351172</v>
      </c>
      <c r="V277">
        <f t="shared" si="81"/>
        <v>0.48980330940738681</v>
      </c>
      <c r="W277">
        <f t="shared" si="81"/>
        <v>0.30957077511589903</v>
      </c>
      <c r="X277">
        <f t="shared" si="85"/>
        <v>5.5109899097962902</v>
      </c>
      <c r="Y277">
        <f t="shared" si="86"/>
        <v>1.7067442639787707</v>
      </c>
      <c r="Z277">
        <f t="shared" si="91"/>
        <v>2.6602068332352808E-2</v>
      </c>
      <c r="AA277">
        <f t="shared" si="91"/>
        <v>0.24249958336940203</v>
      </c>
      <c r="AB277">
        <f t="shared" si="91"/>
        <v>0.5858474413636624</v>
      </c>
      <c r="AC277">
        <f t="shared" si="91"/>
        <v>8.8877555107970074E-2</v>
      </c>
      <c r="AD277">
        <f t="shared" si="91"/>
        <v>5.6173351826612594E-2</v>
      </c>
      <c r="AE277">
        <f t="shared" si="88"/>
        <v>0.99999999999999978</v>
      </c>
      <c r="AF277" s="17">
        <f t="shared" si="87"/>
        <v>8.6129679999005333</v>
      </c>
      <c r="AG277">
        <f t="shared" si="89"/>
        <v>18172.940567198144</v>
      </c>
      <c r="AH277">
        <f t="shared" si="90"/>
        <v>8.6640670414532495E-2</v>
      </c>
      <c r="AI277">
        <f t="shared" si="82"/>
        <v>2.3048210347282518E-3</v>
      </c>
      <c r="AJ277">
        <f t="shared" si="82"/>
        <v>2.1010326478369805E-2</v>
      </c>
      <c r="AK277">
        <f t="shared" si="82"/>
        <v>5.0758215080386228E-2</v>
      </c>
      <c r="AL277">
        <f t="shared" si="82"/>
        <v>7.7004109593590839E-3</v>
      </c>
      <c r="AM277">
        <f t="shared" si="82"/>
        <v>4.8668968616891184E-3</v>
      </c>
      <c r="AO277" s="32">
        <f t="shared" si="77"/>
        <v>20.363149754356584</v>
      </c>
      <c r="AP277">
        <f t="shared" si="77"/>
        <v>185.62674412480422</v>
      </c>
      <c r="AQ277">
        <f t="shared" si="77"/>
        <v>448.45006157608714</v>
      </c>
      <c r="AR277">
        <f t="shared" si="77"/>
        <v>68.033317629802696</v>
      </c>
      <c r="AS277" s="33">
        <f t="shared" si="77"/>
        <v>42.999151838818818</v>
      </c>
      <c r="AW277">
        <f>(((AO277-labtown_av20!AO277)/labtown_av20!AO277)/10)*100</f>
        <v>6.1357772666952262E-2</v>
      </c>
      <c r="AX277">
        <f>(((AP277-labtown_av20!AP277)/labtown_av20!AP277)/10)*100</f>
        <v>6.1357772666950312E-2</v>
      </c>
      <c r="AY277">
        <f>(((AQ277-labtown_av20!AQ277)/labtown_av20!AQ277)/10)*100</f>
        <v>6.1357772666951124E-2</v>
      </c>
      <c r="AZ277">
        <f>(((AR277-labtown_av20!AR277)/labtown_av20!AR277)/10)*100</f>
        <v>6.1357772666952387E-2</v>
      </c>
      <c r="BA277">
        <f>(((AS277-labtown_av20!AS277)/labtown_av20!AS277)/10)*100</f>
        <v>-0.66564086278708179</v>
      </c>
    </row>
    <row r="278" spans="1:53" x14ac:dyDescent="0.35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0.65016053675215901</v>
      </c>
      <c r="K278">
        <v>0.58050047924299797</v>
      </c>
      <c r="L278">
        <v>16.5</v>
      </c>
      <c r="M278">
        <v>0.66342911913485403</v>
      </c>
      <c r="N278">
        <f t="shared" si="83"/>
        <v>0.57119923321120458</v>
      </c>
      <c r="O278">
        <f t="shared" si="84"/>
        <v>1.5355996166056023</v>
      </c>
      <c r="P278">
        <f t="shared" si="78"/>
        <v>1.3526619444078123</v>
      </c>
      <c r="Q278">
        <f t="shared" si="79"/>
        <v>-0.5580500479242998</v>
      </c>
      <c r="R278">
        <f t="shared" si="80"/>
        <v>-1.0786471955375434</v>
      </c>
      <c r="S278">
        <f t="shared" si="81"/>
        <v>1.7703888880422631</v>
      </c>
      <c r="T278">
        <f t="shared" si="81"/>
        <v>4.6441093803517814</v>
      </c>
      <c r="U278">
        <f t="shared" si="81"/>
        <v>3.8677074619101774</v>
      </c>
      <c r="V278">
        <f t="shared" si="81"/>
        <v>0.57232398081257763</v>
      </c>
      <c r="W278">
        <f t="shared" si="81"/>
        <v>0.3400552428711095</v>
      </c>
      <c r="X278">
        <f t="shared" si="85"/>
        <v>11.194584953987908</v>
      </c>
      <c r="Y278">
        <f t="shared" si="86"/>
        <v>2.4154301751328049</v>
      </c>
      <c r="Z278">
        <f t="shared" si="91"/>
        <v>0.1581468982833158</v>
      </c>
      <c r="AA278">
        <f t="shared" si="91"/>
        <v>0.41485319906365847</v>
      </c>
      <c r="AB278">
        <f t="shared" si="91"/>
        <v>0.3454980669499822</v>
      </c>
      <c r="AC278">
        <f t="shared" si="91"/>
        <v>5.1125073699913773E-2</v>
      </c>
      <c r="AD278">
        <f t="shared" si="91"/>
        <v>3.0376762003129894E-2</v>
      </c>
      <c r="AE278">
        <f t="shared" si="88"/>
        <v>1.0000000000000002</v>
      </c>
      <c r="AF278" s="17">
        <f t="shared" si="87"/>
        <v>9.8699979981782864</v>
      </c>
      <c r="AG278">
        <f t="shared" si="89"/>
        <v>104903.81070719598</v>
      </c>
      <c r="AH278">
        <f t="shared" si="90"/>
        <v>0.14782698296324179</v>
      </c>
      <c r="AI278">
        <f t="shared" si="82"/>
        <v>2.3378378838217254E-2</v>
      </c>
      <c r="AJ278">
        <f t="shared" si="82"/>
        <v>6.1326496790229792E-2</v>
      </c>
      <c r="AK278">
        <f t="shared" si="82"/>
        <v>5.1073936856847989E-2</v>
      </c>
      <c r="AL278">
        <f t="shared" si="82"/>
        <v>7.5576653988316343E-3</v>
      </c>
      <c r="AM278">
        <f t="shared" si="82"/>
        <v>4.4905050791151334E-3</v>
      </c>
      <c r="AO278" s="32">
        <f t="shared" si="77"/>
        <v>206.5485441705143</v>
      </c>
      <c r="AP278">
        <f t="shared" si="77"/>
        <v>541.82108685794617</v>
      </c>
      <c r="AQ278">
        <f t="shared" si="77"/>
        <v>451.23947113020483</v>
      </c>
      <c r="AR278">
        <f t="shared" si="77"/>
        <v>66.772157139685618</v>
      </c>
      <c r="AS278" s="33">
        <f t="shared" si="77"/>
        <v>39.673721308909165</v>
      </c>
      <c r="AW278">
        <f>(((AO278-labtown_av20!AO278)/labtown_av20!AO278)/10)*100</f>
        <v>5.6660785294215969E-2</v>
      </c>
      <c r="AX278">
        <f>(((AP278-labtown_av20!AP278)/labtown_av20!AP278)/10)*100</f>
        <v>5.6660785294214852E-2</v>
      </c>
      <c r="AY278">
        <f>(((AQ278-labtown_av20!AQ278)/labtown_av20!AQ278)/10)*100</f>
        <v>5.6660785294217836E-2</v>
      </c>
      <c r="AZ278">
        <f>(((AR278-labtown_av20!AR278)/labtown_av20!AR278)/10)*100</f>
        <v>5.666078529421633E-2</v>
      </c>
      <c r="BA278">
        <f>(((AS278-labtown_av20!AS278)/labtown_av20!AS278)/10)*100</f>
        <v>-0.66999846222750348</v>
      </c>
    </row>
    <row r="279" spans="1:53" x14ac:dyDescent="0.35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2.27230159636414</v>
      </c>
      <c r="K279">
        <v>2.0288407110394102</v>
      </c>
      <c r="L279">
        <v>16.5</v>
      </c>
      <c r="M279">
        <v>2.31867509833077</v>
      </c>
      <c r="N279">
        <f t="shared" si="83"/>
        <v>-1.7461451376630719</v>
      </c>
      <c r="O279">
        <f t="shared" si="84"/>
        <v>0.37692743116846406</v>
      </c>
      <c r="P279">
        <f t="shared" si="78"/>
        <v>1.1846544775194285</v>
      </c>
      <c r="Q279">
        <f t="shared" si="79"/>
        <v>-0.70288407110394102</v>
      </c>
      <c r="R279">
        <f t="shared" si="80"/>
        <v>-1.1645129871389761</v>
      </c>
      <c r="S279">
        <f t="shared" si="81"/>
        <v>0.17444511087808426</v>
      </c>
      <c r="T279">
        <f t="shared" si="81"/>
        <v>1.4577985147977444</v>
      </c>
      <c r="U279">
        <f t="shared" si="81"/>
        <v>3.2695569208564987</v>
      </c>
      <c r="V279">
        <f t="shared" si="81"/>
        <v>0.49515517974711676</v>
      </c>
      <c r="W279">
        <f t="shared" si="81"/>
        <v>0.31207460937785386</v>
      </c>
      <c r="X279">
        <f t="shared" si="85"/>
        <v>5.7090303356572978</v>
      </c>
      <c r="Y279">
        <f t="shared" si="86"/>
        <v>1.7420491906231628</v>
      </c>
      <c r="Z279">
        <f t="shared" si="91"/>
        <v>3.0555996486573207E-2</v>
      </c>
      <c r="AA279">
        <f t="shared" si="91"/>
        <v>0.25534958286920778</v>
      </c>
      <c r="AB279">
        <f t="shared" si="91"/>
        <v>0.57269916756889416</v>
      </c>
      <c r="AC279">
        <f t="shared" si="91"/>
        <v>8.673192304733271E-2</v>
      </c>
      <c r="AD279">
        <f t="shared" si="91"/>
        <v>5.4663330027992181E-2</v>
      </c>
      <c r="AE279">
        <f t="shared" si="88"/>
        <v>1</v>
      </c>
      <c r="AF279" s="17">
        <f t="shared" si="87"/>
        <v>9.8720078519071119</v>
      </c>
      <c r="AG279">
        <f t="shared" si="89"/>
        <v>65607.302369378522</v>
      </c>
      <c r="AH279">
        <f t="shared" si="90"/>
        <v>9.0470975164757397E-2</v>
      </c>
      <c r="AI279">
        <f t="shared" si="82"/>
        <v>2.7644307992711788E-3</v>
      </c>
      <c r="AJ279">
        <f t="shared" si="82"/>
        <v>2.3101725770091258E-2</v>
      </c>
      <c r="AK279">
        <f t="shared" si="82"/>
        <v>5.1812652166002657E-2</v>
      </c>
      <c r="AL279">
        <f t="shared" si="82"/>
        <v>7.8467216560068869E-3</v>
      </c>
      <c r="AM279">
        <f t="shared" si="82"/>
        <v>4.9454447733854176E-3</v>
      </c>
      <c r="AO279" s="32">
        <f t="shared" si="77"/>
        <v>24.423813173742492</v>
      </c>
      <c r="AP279">
        <f t="shared" si="77"/>
        <v>204.10430760230889</v>
      </c>
      <c r="AQ279">
        <f t="shared" si="77"/>
        <v>457.76603880704221</v>
      </c>
      <c r="AR279">
        <f t="shared" si="77"/>
        <v>69.325976184029543</v>
      </c>
      <c r="AS279" s="33">
        <f t="shared" si="77"/>
        <v>43.693124544145284</v>
      </c>
      <c r="AW279">
        <f>(((AO279-labtown_av20!AO279)/labtown_av20!AO279)/10)*100</f>
        <v>6.0707499802053602E-2</v>
      </c>
      <c r="AX279">
        <f>(((AP279-labtown_av20!AP279)/labtown_av20!AP279)/10)*100</f>
        <v>6.070749980205295E-2</v>
      </c>
      <c r="AY279">
        <f>(((AQ279-labtown_av20!AQ279)/labtown_av20!AQ279)/10)*100</f>
        <v>6.070749980205499E-2</v>
      </c>
      <c r="AZ279">
        <f>(((AR279-labtown_av20!AR279)/labtown_av20!AR279)/10)*100</f>
        <v>6.0707499802054435E-2</v>
      </c>
      <c r="BA279">
        <f>(((AS279-labtown_av20!AS279)/labtown_av20!AS279)/10)*100</f>
        <v>-0.66624414920182573</v>
      </c>
    </row>
    <row r="280" spans="1:53" x14ac:dyDescent="0.35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4.2526940869543104</v>
      </c>
      <c r="K280">
        <v>3.79704829192349</v>
      </c>
      <c r="L280">
        <v>16.5</v>
      </c>
      <c r="M280">
        <v>4.3394837621982996</v>
      </c>
      <c r="N280">
        <f t="shared" si="83"/>
        <v>-4.5752772670775999</v>
      </c>
      <c r="O280">
        <f t="shared" si="84"/>
        <v>-1.0376386335387999</v>
      </c>
      <c r="P280">
        <f t="shared" si="78"/>
        <v>0.97954239813687516</v>
      </c>
      <c r="Q280">
        <f t="shared" si="79"/>
        <v>-0.87970482919234905</v>
      </c>
      <c r="R280">
        <f t="shared" si="80"/>
        <v>-1.2633241750509332</v>
      </c>
      <c r="S280">
        <f t="shared" si="81"/>
        <v>1.0303441976669025E-2</v>
      </c>
      <c r="T280">
        <f t="shared" si="81"/>
        <v>0.3542903042071982</v>
      </c>
      <c r="U280">
        <f t="shared" si="81"/>
        <v>2.6632372607142045</v>
      </c>
      <c r="V280">
        <f t="shared" si="81"/>
        <v>0.41490536155954788</v>
      </c>
      <c r="W280">
        <f t="shared" si="81"/>
        <v>0.28271267633498648</v>
      </c>
      <c r="X280">
        <f t="shared" si="85"/>
        <v>3.7254490447926059</v>
      </c>
      <c r="Y280">
        <f t="shared" si="86"/>
        <v>1.315187393503696</v>
      </c>
      <c r="Z280">
        <f t="shared" si="91"/>
        <v>2.7656912905763857E-3</v>
      </c>
      <c r="AA280">
        <f t="shared" si="91"/>
        <v>9.5100026855130804E-2</v>
      </c>
      <c r="AB280">
        <f t="shared" si="91"/>
        <v>0.71487684536629215</v>
      </c>
      <c r="AC280">
        <f t="shared" si="91"/>
        <v>0.11137056407723474</v>
      </c>
      <c r="AD280">
        <f t="shared" si="91"/>
        <v>7.5886872410765985E-2</v>
      </c>
      <c r="AE280">
        <f t="shared" si="88"/>
        <v>1.0000000000000002</v>
      </c>
      <c r="AF280" s="17">
        <f t="shared" si="87"/>
        <v>9.1280125360663948</v>
      </c>
      <c r="AG280">
        <f t="shared" si="89"/>
        <v>23124.402206551269</v>
      </c>
      <c r="AH280">
        <f t="shared" si="90"/>
        <v>6.8675726540658719E-2</v>
      </c>
      <c r="AI280">
        <f t="shared" si="82"/>
        <v>1.8993585876750537E-4</v>
      </c>
      <c r="AJ280">
        <f t="shared" si="82"/>
        <v>6.5310634383122634E-3</v>
      </c>
      <c r="AK280">
        <f t="shared" si="82"/>
        <v>4.9094686742624245E-2</v>
      </c>
      <c r="AL280">
        <f t="shared" si="82"/>
        <v>7.6484544032470823E-3</v>
      </c>
      <c r="AM280">
        <f t="shared" si="82"/>
        <v>5.2115860977076231E-3</v>
      </c>
      <c r="AO280" s="32">
        <f t="shared" si="77"/>
        <v>1.6780879198549361</v>
      </c>
      <c r="AP280">
        <f t="shared" si="77"/>
        <v>57.702103914213914</v>
      </c>
      <c r="AQ280">
        <f t="shared" si="77"/>
        <v>433.75274835651345</v>
      </c>
      <c r="AR280">
        <f t="shared" si="77"/>
        <v>67.5742801961418</v>
      </c>
      <c r="AS280" s="33">
        <f t="shared" si="77"/>
        <v>46.044489600840386</v>
      </c>
      <c r="AW280">
        <f>(((AO280-labtown_av20!AO280)/labtown_av20!AO280)/10)*100</f>
        <v>6.5876822353567177E-2</v>
      </c>
      <c r="AX280">
        <f>(((AP280-labtown_av20!AP280)/labtown_av20!AP280)/10)*100</f>
        <v>6.5876822353565428E-2</v>
      </c>
      <c r="AY280">
        <f>(((AQ280-labtown_av20!AQ280)/labtown_av20!AQ280)/10)*100</f>
        <v>6.5876822353565123E-2</v>
      </c>
      <c r="AZ280">
        <f>(((AR280-labtown_av20!AR280)/labtown_av20!AR280)/10)*100</f>
        <v>6.5876822353566469E-2</v>
      </c>
      <c r="BA280">
        <f>(((AS280-labtown_av20!AS280)/labtown_av20!AS280)/10)*100</f>
        <v>-0.66144834387592766</v>
      </c>
    </row>
    <row r="281" spans="1:53" x14ac:dyDescent="0.35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5.7932114691181003</v>
      </c>
      <c r="K281">
        <v>5.1725102402840397</v>
      </c>
      <c r="L281">
        <v>16.5</v>
      </c>
      <c r="M281">
        <v>5.9114402746103103</v>
      </c>
      <c r="N281">
        <f t="shared" si="83"/>
        <v>-6.7760163844544401</v>
      </c>
      <c r="O281">
        <f t="shared" si="84"/>
        <v>-2.1380081922272201</v>
      </c>
      <c r="P281">
        <f t="shared" si="78"/>
        <v>0.81998881212705266</v>
      </c>
      <c r="Q281">
        <f t="shared" si="79"/>
        <v>-1.0172510240284041</v>
      </c>
      <c r="R281">
        <f t="shared" si="80"/>
        <v>-1.3179233018118262</v>
      </c>
      <c r="S281">
        <f t="shared" si="81"/>
        <v>1.1408104085353376E-3</v>
      </c>
      <c r="T281">
        <f t="shared" si="81"/>
        <v>0.11788942239356935</v>
      </c>
      <c r="U281">
        <f t="shared" si="81"/>
        <v>2.2704744356107933</v>
      </c>
      <c r="V281">
        <f t="shared" si="81"/>
        <v>0.36158757073277364</v>
      </c>
      <c r="W281">
        <f t="shared" si="81"/>
        <v>0.26769063779631469</v>
      </c>
      <c r="X281">
        <f t="shared" si="85"/>
        <v>3.0187828769419864</v>
      </c>
      <c r="Y281">
        <f t="shared" si="86"/>
        <v>1.1048537292718994</v>
      </c>
      <c r="Z281">
        <f t="shared" si="91"/>
        <v>3.7790409414637118E-4</v>
      </c>
      <c r="AA281">
        <f t="shared" si="91"/>
        <v>3.9051971340512838E-2</v>
      </c>
      <c r="AB281">
        <f t="shared" si="91"/>
        <v>0.75211584541342491</v>
      </c>
      <c r="AC281">
        <f t="shared" si="91"/>
        <v>0.11977925722801908</v>
      </c>
      <c r="AD281">
        <f t="shared" si="91"/>
        <v>8.867502192389673E-2</v>
      </c>
      <c r="AE281">
        <f t="shared" si="88"/>
        <v>1</v>
      </c>
      <c r="AF281" s="17">
        <f t="shared" si="87"/>
        <v>8.6284315092255301</v>
      </c>
      <c r="AG281">
        <f t="shared" si="89"/>
        <v>12110.512059998904</v>
      </c>
      <c r="AH281">
        <f t="shared" si="90"/>
        <v>6.1989315755671855E-2</v>
      </c>
      <c r="AI281">
        <f t="shared" si="82"/>
        <v>2.3426016217400546E-5</v>
      </c>
      <c r="AJ281">
        <f t="shared" si="82"/>
        <v>2.4208049823084984E-3</v>
      </c>
      <c r="AK281">
        <f t="shared" si="82"/>
        <v>4.6623146626176878E-2</v>
      </c>
      <c r="AL281">
        <f t="shared" si="82"/>
        <v>7.4250341972875149E-3</v>
      </c>
      <c r="AM281">
        <f t="shared" si="82"/>
        <v>5.4969039336815583E-3</v>
      </c>
      <c r="AO281" s="32">
        <f t="shared" si="77"/>
        <v>0.20696942157123138</v>
      </c>
      <c r="AP281">
        <f t="shared" si="77"/>
        <v>21.387870744876558</v>
      </c>
      <c r="AQ281">
        <f t="shared" si="77"/>
        <v>411.91663147073899</v>
      </c>
      <c r="AR281">
        <f t="shared" si="77"/>
        <v>65.60035725654997</v>
      </c>
      <c r="AS281" s="33">
        <f t="shared" si="77"/>
        <v>48.565279603180507</v>
      </c>
      <c r="AW281">
        <f>(((AO281-labtown_av20!AO281)/labtown_av20!AO281)/10)*100</f>
        <v>6.9224787709434701E-2</v>
      </c>
      <c r="AX281">
        <f>(((AP281-labtown_av20!AP281)/labtown_av20!AP281)/10)*100</f>
        <v>6.9224787709433425E-2</v>
      </c>
      <c r="AY281">
        <f>(((AQ281-labtown_av20!AQ281)/labtown_av20!AQ281)/10)*100</f>
        <v>6.9224787709431621E-2</v>
      </c>
      <c r="AZ281">
        <f>(((AR281-labtown_av20!AR281)/labtown_av20!AR281)/10)*100</f>
        <v>6.9224787709433466E-2</v>
      </c>
      <c r="BA281">
        <f>(((AS281-labtown_av20!AS281)/labtown_av20!AS281)/10)*100</f>
        <v>-0.65834229082456808</v>
      </c>
    </row>
    <row r="282" spans="1:53" x14ac:dyDescent="0.35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7.5490863427077901</v>
      </c>
      <c r="K282">
        <v>6.7402556631319603</v>
      </c>
      <c r="L282">
        <v>16.5</v>
      </c>
      <c r="M282">
        <v>7.7031493292936499</v>
      </c>
      <c r="N282">
        <f t="shared" si="83"/>
        <v>-9.2844090610110968</v>
      </c>
      <c r="O282">
        <f t="shared" si="84"/>
        <v>-3.3922045305055484</v>
      </c>
      <c r="P282">
        <f t="shared" si="78"/>
        <v>0.63813034307669292</v>
      </c>
      <c r="Q282">
        <f t="shared" si="79"/>
        <v>-1.1740255663131962</v>
      </c>
      <c r="R282">
        <f t="shared" si="80"/>
        <v>-1.4155086020062979</v>
      </c>
      <c r="S282">
        <f t="shared" si="81"/>
        <v>9.2860790646965679E-5</v>
      </c>
      <c r="T282">
        <f t="shared" si="81"/>
        <v>3.363444694420898E-2</v>
      </c>
      <c r="U282">
        <f t="shared" si="81"/>
        <v>1.8929384233196409</v>
      </c>
      <c r="V282">
        <f t="shared" si="81"/>
        <v>0.30912004996764081</v>
      </c>
      <c r="W282">
        <f t="shared" si="81"/>
        <v>0.24280209240854836</v>
      </c>
      <c r="X282">
        <f t="shared" si="85"/>
        <v>2.4785878734306861</v>
      </c>
      <c r="Y282">
        <f t="shared" si="86"/>
        <v>0.90768899212907794</v>
      </c>
      <c r="Z282">
        <f t="shared" si="91"/>
        <v>3.7465200101392549E-5</v>
      </c>
      <c r="AA282">
        <f t="shared" si="91"/>
        <v>1.3570003833535486E-2</v>
      </c>
      <c r="AB282">
        <f t="shared" si="91"/>
        <v>0.76371648696060523</v>
      </c>
      <c r="AC282">
        <f t="shared" si="91"/>
        <v>0.12471619557299725</v>
      </c>
      <c r="AD282">
        <f t="shared" si="91"/>
        <v>9.795984843276058E-2</v>
      </c>
      <c r="AE282">
        <f t="shared" si="88"/>
        <v>1</v>
      </c>
      <c r="AF282" s="17">
        <f t="shared" si="87"/>
        <v>9.2305467269012063</v>
      </c>
      <c r="AG282">
        <f t="shared" si="89"/>
        <v>19262.760849979604</v>
      </c>
      <c r="AH282">
        <f t="shared" si="90"/>
        <v>5.916133370184657E-2</v>
      </c>
      <c r="AI282">
        <f t="shared" si="82"/>
        <v>2.2164912054049407E-6</v>
      </c>
      <c r="AJ282">
        <f t="shared" si="82"/>
        <v>8.0281952513113007E-4</v>
      </c>
      <c r="AK282">
        <f t="shared" si="82"/>
        <v>4.5182485938678324E-2</v>
      </c>
      <c r="AL282">
        <f t="shared" si="82"/>
        <v>7.3783764643188506E-3</v>
      </c>
      <c r="AM282">
        <f t="shared" si="82"/>
        <v>5.7954352825128602E-3</v>
      </c>
      <c r="AO282" s="32">
        <f t="shared" si="77"/>
        <v>1.9582753569496437E-2</v>
      </c>
      <c r="AP282">
        <f t="shared" si="77"/>
        <v>7.0929299800902461</v>
      </c>
      <c r="AQ282">
        <f t="shared" si="77"/>
        <v>399.18835934777729</v>
      </c>
      <c r="AR282">
        <f t="shared" si="77"/>
        <v>65.188135053904332</v>
      </c>
      <c r="AS282" s="33">
        <f t="shared" si="77"/>
        <v>51.20281131216138</v>
      </c>
      <c r="AW282">
        <f>(((AO282-labtown_av20!AO282)/labtown_av20!AO282)/10)*100</f>
        <v>7.5019806597608027E-2</v>
      </c>
      <c r="AX282">
        <f>(((AP282-labtown_av20!AP282)/labtown_av20!AP282)/10)*100</f>
        <v>7.5019806597604405E-2</v>
      </c>
      <c r="AY282">
        <f>(((AQ282-labtown_av20!AQ282)/labtown_av20!AQ282)/10)*100</f>
        <v>7.5019806597606611E-2</v>
      </c>
      <c r="AZ282">
        <f>(((AR282-labtown_av20!AR282)/labtown_av20!AR282)/10)*100</f>
        <v>7.5019806597608901E-2</v>
      </c>
      <c r="BA282">
        <f>(((AS282-labtown_av20!AS282)/labtown_av20!AS282)/10)*100</f>
        <v>-0.65296599979791714</v>
      </c>
    </row>
    <row r="283" spans="1:53" x14ac:dyDescent="0.35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9.1695160059489105</v>
      </c>
      <c r="K283">
        <v>8.1870678624543505</v>
      </c>
      <c r="L283">
        <v>16.5</v>
      </c>
      <c r="M283">
        <v>9.35664898566211</v>
      </c>
      <c r="N283">
        <f t="shared" si="83"/>
        <v>-11.599308579926998</v>
      </c>
      <c r="O283">
        <f t="shared" si="84"/>
        <v>-4.5496542899634989</v>
      </c>
      <c r="P283">
        <f t="shared" si="78"/>
        <v>0.47030012795529347</v>
      </c>
      <c r="Q283">
        <f t="shared" si="79"/>
        <v>-1.3187067862454351</v>
      </c>
      <c r="R283">
        <f t="shared" si="80"/>
        <v>-1.5161026010534393</v>
      </c>
      <c r="S283">
        <f t="shared" si="81"/>
        <v>9.1724275447822277E-6</v>
      </c>
      <c r="T283">
        <f t="shared" si="81"/>
        <v>1.057085820401067E-2</v>
      </c>
      <c r="U283">
        <f t="shared" si="81"/>
        <v>1.6004744682714318</v>
      </c>
      <c r="V283">
        <f t="shared" si="81"/>
        <v>0.26748098848778767</v>
      </c>
      <c r="W283">
        <f t="shared" si="81"/>
        <v>0.21956595767610151</v>
      </c>
      <c r="X283">
        <f t="shared" si="85"/>
        <v>2.0981014450668765</v>
      </c>
      <c r="Y283">
        <f t="shared" si="86"/>
        <v>0.74103286203051988</v>
      </c>
      <c r="Z283">
        <f t="shared" si="91"/>
        <v>4.3717750475548905E-6</v>
      </c>
      <c r="AA283">
        <f t="shared" si="91"/>
        <v>5.0382969941063678E-3</v>
      </c>
      <c r="AB283">
        <f t="shared" si="91"/>
        <v>0.7628203450479093</v>
      </c>
      <c r="AC283">
        <f t="shared" si="91"/>
        <v>0.12748715707560165</v>
      </c>
      <c r="AD283">
        <f t="shared" si="91"/>
        <v>0.10464982910733514</v>
      </c>
      <c r="AE283">
        <f t="shared" si="88"/>
        <v>1</v>
      </c>
      <c r="AF283" s="17">
        <f t="shared" si="87"/>
        <v>9.8021073208252112</v>
      </c>
      <c r="AG283">
        <f t="shared" si="89"/>
        <v>30358.454494834648</v>
      </c>
      <c r="AH283">
        <f t="shared" si="90"/>
        <v>5.560280358228354E-2</v>
      </c>
      <c r="AI283">
        <f t="shared" si="82"/>
        <v>2.4308294927512285E-7</v>
      </c>
      <c r="AJ283">
        <f t="shared" si="82"/>
        <v>2.8014343815250593E-4</v>
      </c>
      <c r="AK283">
        <f t="shared" si="82"/>
        <v>4.241494981426866E-2</v>
      </c>
      <c r="AL283">
        <f t="shared" si="82"/>
        <v>7.0886433541384082E-3</v>
      </c>
      <c r="AM283">
        <f t="shared" si="82"/>
        <v>5.8188238927746943E-3</v>
      </c>
      <c r="AO283" s="32">
        <f t="shared" si="77"/>
        <v>2.1476437537822149E-3</v>
      </c>
      <c r="AP283">
        <f t="shared" si="77"/>
        <v>2.4750740720623483</v>
      </c>
      <c r="AQ283">
        <f t="shared" si="77"/>
        <v>374.73711055110437</v>
      </c>
      <c r="AR283">
        <f t="shared" si="77"/>
        <v>62.628335996839809</v>
      </c>
      <c r="AS283" s="33">
        <f t="shared" si="77"/>
        <v>51.409450251207751</v>
      </c>
      <c r="AW283">
        <f>(((AO283-labtown_av20!AO283)/labtown_av20!AO283)/10)*100</f>
        <v>7.6835869020601688E-2</v>
      </c>
      <c r="AX283">
        <f>(((AP283-labtown_av20!AP283)/labtown_av20!AP283)/10)*100</f>
        <v>7.6835869020602174E-2</v>
      </c>
      <c r="AY283">
        <f>(((AQ283-labtown_av20!AQ283)/labtown_av20!AQ283)/10)*100</f>
        <v>7.6835869020601827E-2</v>
      </c>
      <c r="AZ283">
        <f>(((AR283-labtown_av20!AR283)/labtown_av20!AR283)/10)*100</f>
        <v>7.6835869020601244E-2</v>
      </c>
      <c r="BA283">
        <f>(((AS283-labtown_av20!AS283)/labtown_av20!AS283)/10)*100</f>
        <v>-0.65128115971421663</v>
      </c>
    </row>
    <row r="284" spans="1:53" x14ac:dyDescent="0.35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12.1048548758555</v>
      </c>
      <c r="K284">
        <v>10.807906139156801</v>
      </c>
      <c r="L284">
        <v>16.5</v>
      </c>
      <c r="M284">
        <v>12.3518927304649</v>
      </c>
      <c r="N284">
        <f t="shared" si="83"/>
        <v>-15.79264982265072</v>
      </c>
      <c r="O284">
        <f t="shared" si="84"/>
        <v>-6.64632491132536</v>
      </c>
      <c r="P284">
        <f t="shared" si="78"/>
        <v>0.16628288785781709</v>
      </c>
      <c r="Q284">
        <f t="shared" si="79"/>
        <v>-1.5807906139156802</v>
      </c>
      <c r="R284">
        <f t="shared" si="80"/>
        <v>-1.6560179122917333</v>
      </c>
      <c r="S284">
        <f t="shared" si="81"/>
        <v>1.3846478235887168E-7</v>
      </c>
      <c r="T284">
        <f t="shared" si="81"/>
        <v>1.2987865008757503E-3</v>
      </c>
      <c r="U284">
        <f t="shared" si="81"/>
        <v>1.1809071187614737</v>
      </c>
      <c r="V284">
        <f t="shared" si="81"/>
        <v>0.2058123157834621</v>
      </c>
      <c r="W284">
        <f t="shared" si="81"/>
        <v>0.1908976397191075</v>
      </c>
      <c r="X284">
        <f t="shared" si="85"/>
        <v>1.5789159992297015</v>
      </c>
      <c r="Y284">
        <f t="shared" si="86"/>
        <v>0.456738535143838</v>
      </c>
      <c r="Z284">
        <f t="shared" si="91"/>
        <v>8.76961044326765E-8</v>
      </c>
      <c r="AA284">
        <f t="shared" si="91"/>
        <v>8.2258112623431723E-4</v>
      </c>
      <c r="AB284">
        <f t="shared" si="91"/>
        <v>0.74792270097813784</v>
      </c>
      <c r="AC284">
        <f t="shared" si="91"/>
        <v>0.13035038968752663</v>
      </c>
      <c r="AD284">
        <f t="shared" si="91"/>
        <v>0.12090424051199675</v>
      </c>
      <c r="AE284">
        <f t="shared" si="88"/>
        <v>1</v>
      </c>
      <c r="AF284" s="18">
        <f t="shared" si="87"/>
        <v>9.9154847935456214</v>
      </c>
      <c r="AG284">
        <f t="shared" si="89"/>
        <v>27867.09185231027</v>
      </c>
      <c r="AH284">
        <f t="shared" si="90"/>
        <v>5.2612519762347307E-2</v>
      </c>
      <c r="AI284">
        <f t="shared" si="82"/>
        <v>4.613913027545066E-9</v>
      </c>
      <c r="AJ284">
        <f t="shared" si="82"/>
        <v>4.3278065760136921E-5</v>
      </c>
      <c r="AK284">
        <f t="shared" si="82"/>
        <v>3.9350097885920456E-2</v>
      </c>
      <c r="AL284">
        <f t="shared" si="82"/>
        <v>6.8580624534646676E-3</v>
      </c>
      <c r="AM284">
        <f t="shared" si="82"/>
        <v>6.3610767432890208E-3</v>
      </c>
      <c r="AO284" s="34">
        <f t="shared" si="77"/>
        <v>4.076403352703456E-5</v>
      </c>
      <c r="AP284" s="35">
        <f t="shared" si="77"/>
        <v>0.38236276087113485</v>
      </c>
      <c r="AQ284" s="35">
        <f t="shared" si="77"/>
        <v>347.65906941406598</v>
      </c>
      <c r="AR284" s="35">
        <f t="shared" si="77"/>
        <v>60.59114814573735</v>
      </c>
      <c r="AS284" s="36">
        <f t="shared" si="77"/>
        <v>56.20026733998526</v>
      </c>
      <c r="AT284">
        <f>SUM(AO265:AS284)</f>
        <v>9232.8950273722985</v>
      </c>
      <c r="AU284">
        <f>C284*0.5</f>
        <v>8835.0242589475001</v>
      </c>
      <c r="AW284">
        <f>(((AO284-labtown_av20!AO284)/labtown_av20!AO284)/10)*100</f>
        <v>8.6616035928625712E-2</v>
      </c>
      <c r="AX284">
        <f>(((AP284-labtown_av20!AP284)/labtown_av20!AP284)/10)*100</f>
        <v>8.661603592862599E-2</v>
      </c>
      <c r="AY284">
        <f>(((AQ284-labtown_av20!AQ284)/labtown_av20!AQ284)/10)*100</f>
        <v>8.661603592862932E-2</v>
      </c>
      <c r="AZ284">
        <f>(((AR284-labtown_av20!AR284)/labtown_av20!AR284)/10)*100</f>
        <v>8.6616035928628626E-2</v>
      </c>
      <c r="BA284">
        <f>(((AS284-labtown_av20!AS284)/labtown_av20!AS284)/10)*100</f>
        <v>-0.64220767357008746</v>
      </c>
    </row>
    <row r="285" spans="1:53" x14ac:dyDescent="0.35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25.520806510586699</v>
      </c>
      <c r="K285">
        <v>22.786434384452399</v>
      </c>
      <c r="L285">
        <v>33.420103763863523</v>
      </c>
      <c r="M285">
        <v>26.041639296517001</v>
      </c>
      <c r="N285">
        <f t="shared" si="83"/>
        <v>-34.958295015123838</v>
      </c>
      <c r="O285">
        <f t="shared" si="84"/>
        <v>-16.229147507561919</v>
      </c>
      <c r="P285">
        <f t="shared" si="78"/>
        <v>-1.1732263885964789</v>
      </c>
      <c r="Q285">
        <f t="shared" si="79"/>
        <v>-2.7786434384452399</v>
      </c>
      <c r="R285">
        <f t="shared" si="80"/>
        <v>-3.2177544727853498</v>
      </c>
      <c r="S285">
        <f t="shared" si="81"/>
        <v>6.5736318501292471E-16</v>
      </c>
      <c r="T285">
        <f t="shared" si="81"/>
        <v>8.948923416483546E-8</v>
      </c>
      <c r="U285">
        <f t="shared" si="81"/>
        <v>0.30936719056484085</v>
      </c>
      <c r="V285">
        <f t="shared" si="81"/>
        <v>6.2122723540670888E-2</v>
      </c>
      <c r="W285">
        <f t="shared" si="81"/>
        <v>4.00448792413267E-2</v>
      </c>
      <c r="X285">
        <f t="shared" si="85"/>
        <v>0.41153488283607326</v>
      </c>
      <c r="Y285">
        <f t="shared" si="86"/>
        <v>-0.88786149250377655</v>
      </c>
      <c r="Z285">
        <f t="shared" si="91"/>
        <v>1.597344994141778E-15</v>
      </c>
      <c r="AA285">
        <f t="shared" si="91"/>
        <v>2.1745236648743994E-7</v>
      </c>
      <c r="AB285">
        <f t="shared" si="91"/>
        <v>0.75173989731526869</v>
      </c>
      <c r="AC285">
        <f t="shared" si="91"/>
        <v>0.1509537250221781</v>
      </c>
      <c r="AD285">
        <f t="shared" si="91"/>
        <v>9.7306160210185108E-2</v>
      </c>
      <c r="AE285">
        <f t="shared" si="88"/>
        <v>1</v>
      </c>
      <c r="AF285" s="16">
        <f t="shared" si="87"/>
        <v>9.3332106495075688</v>
      </c>
      <c r="AG285">
        <f t="shared" si="89"/>
        <v>6073.6049547196135</v>
      </c>
      <c r="AH285">
        <f>AG285/C409</f>
        <v>1.942516162818499E-2</v>
      </c>
      <c r="AI285">
        <f t="shared" si="82"/>
        <v>3.1028684687176245E-17</v>
      </c>
      <c r="AJ285">
        <f t="shared" si="82"/>
        <v>4.2240473654498385E-9</v>
      </c>
      <c r="AK285">
        <f t="shared" si="82"/>
        <v>1.4602669007704282E-2</v>
      </c>
      <c r="AL285">
        <f t="shared" si="82"/>
        <v>2.9323005069324024E-3</v>
      </c>
      <c r="AM285">
        <f t="shared" si="82"/>
        <v>1.8901878895009089E-3</v>
      </c>
      <c r="AO285" s="29">
        <f t="shared" si="77"/>
        <v>3.0783837764522182E-13</v>
      </c>
      <c r="AP285" s="30">
        <f t="shared" si="77"/>
        <v>4.1907154659831868E-5</v>
      </c>
      <c r="AQ285" s="30">
        <f t="shared" si="77"/>
        <v>144.87439548089131</v>
      </c>
      <c r="AR285" s="30">
        <f t="shared" si="77"/>
        <v>29.091617640995143</v>
      </c>
      <c r="AS285" s="31">
        <f t="shared" si="77"/>
        <v>18.75272442950461</v>
      </c>
      <c r="AW285">
        <f>(((AO285-labtown_av20!AO285)/labtown_av20!AO285)/10)*100</f>
        <v>0.10223071448670047</v>
      </c>
      <c r="AX285">
        <f>(((AP285-labtown_av20!AP285)/labtown_av20!AP285)/10)*100</f>
        <v>0.10223071448669913</v>
      </c>
      <c r="AY285">
        <f>(((AQ285-labtown_av20!AQ285)/labtown_av20!AQ285)/10)*100</f>
        <v>0.1022307144866977</v>
      </c>
      <c r="AZ285">
        <f>(((AR285-labtown_av20!AR285)/labtown_av20!AR285)/10)*100</f>
        <v>0.10223071448669824</v>
      </c>
      <c r="BA285">
        <f>(((AS285-labtown_av20!AS285)/labtown_av20!AS285)/10)*100</f>
        <v>-1.3215173826773532</v>
      </c>
    </row>
    <row r="286" spans="1:53" x14ac:dyDescent="0.35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23.0931042878242</v>
      </c>
      <c r="K286">
        <v>20.618843114128801</v>
      </c>
      <c r="L286">
        <v>30.240969900722131</v>
      </c>
      <c r="M286">
        <v>23.5643921304328</v>
      </c>
      <c r="N286">
        <f t="shared" si="83"/>
        <v>-31.490148982605959</v>
      </c>
      <c r="O286">
        <f t="shared" si="84"/>
        <v>-14.495074491302979</v>
      </c>
      <c r="P286">
        <f t="shared" si="78"/>
        <v>-0.92178580123893816</v>
      </c>
      <c r="Q286">
        <f t="shared" si="79"/>
        <v>-2.56188431141288</v>
      </c>
      <c r="R286">
        <f t="shared" si="80"/>
        <v>-2.9126709988241397</v>
      </c>
      <c r="S286">
        <f t="shared" si="81"/>
        <v>2.1086381642129924E-14</v>
      </c>
      <c r="T286">
        <f t="shared" si="81"/>
        <v>5.068379593206653E-7</v>
      </c>
      <c r="U286">
        <f t="shared" si="81"/>
        <v>0.39780800036486819</v>
      </c>
      <c r="V286">
        <f t="shared" si="81"/>
        <v>7.7159211392698171E-2</v>
      </c>
      <c r="W286">
        <f t="shared" si="81"/>
        <v>5.4330419407191577E-2</v>
      </c>
      <c r="X286">
        <f t="shared" si="85"/>
        <v>0.52929813800273839</v>
      </c>
      <c r="Y286">
        <f t="shared" si="86"/>
        <v>-0.6362034179729783</v>
      </c>
      <c r="Z286">
        <f t="shared" si="91"/>
        <v>3.9838382431681315E-14</v>
      </c>
      <c r="AA286">
        <f t="shared" si="91"/>
        <v>9.5756611053493459E-7</v>
      </c>
      <c r="AB286">
        <f t="shared" si="91"/>
        <v>0.75157642130758839</v>
      </c>
      <c r="AC286">
        <f t="shared" si="91"/>
        <v>0.14577646481782822</v>
      </c>
      <c r="AD286">
        <f t="shared" si="91"/>
        <v>0.10264615630843291</v>
      </c>
      <c r="AE286">
        <f t="shared" si="88"/>
        <v>0.99999999999999989</v>
      </c>
      <c r="AF286" s="17">
        <f t="shared" si="87"/>
        <v>8.8419653060436207</v>
      </c>
      <c r="AG286">
        <f t="shared" si="89"/>
        <v>4432.0739486938837</v>
      </c>
      <c r="AH286">
        <f t="shared" ref="AH286:AH304" si="92">AG286/C410</f>
        <v>2.1400230286609579E-2</v>
      </c>
      <c r="AI286">
        <f t="shared" si="82"/>
        <v>8.5255055828400144E-16</v>
      </c>
      <c r="AJ286">
        <f t="shared" si="82"/>
        <v>2.0492135280100643E-8</v>
      </c>
      <c r="AK286">
        <f t="shared" si="82"/>
        <v>1.6083908493968294E-2</v>
      </c>
      <c r="AL286">
        <f t="shared" si="82"/>
        <v>3.119649917469363E-3</v>
      </c>
      <c r="AM286">
        <f t="shared" si="82"/>
        <v>2.1966513830357867E-3</v>
      </c>
      <c r="AO286" s="32">
        <f t="shared" si="77"/>
        <v>8.4582309359423617E-12</v>
      </c>
      <c r="AP286">
        <f t="shared" si="77"/>
        <v>2.0330432123407798E-4</v>
      </c>
      <c r="AQ286">
        <f t="shared" si="77"/>
        <v>159.56990594008931</v>
      </c>
      <c r="AR286">
        <f t="shared" si="77"/>
        <v>30.950328030234498</v>
      </c>
      <c r="AS286" s="33">
        <f t="shared" si="77"/>
        <v>21.793176372872153</v>
      </c>
      <c r="AW286">
        <f>(((AO286-labtown_av20!AO286)/labtown_av20!AO286)/10)*100</f>
        <v>9.8733852052802662E-2</v>
      </c>
      <c r="AX286">
        <f>(((AP286-labtown_av20!AP286)/labtown_av20!AP286)/10)*100</f>
        <v>9.8733852052801233E-2</v>
      </c>
      <c r="AY286">
        <f>(((AQ286-labtown_av20!AQ286)/labtown_av20!AQ286)/10)*100</f>
        <v>9.873385205280219E-2</v>
      </c>
      <c r="AZ286">
        <f>(((AR286-labtown_av20!AR286)/labtown_av20!AR286)/10)*100</f>
        <v>9.873385205280126E-2</v>
      </c>
      <c r="BA286">
        <f>(((AS286-labtown_av20!AS286)/labtown_av20!AS286)/10)*100</f>
        <v>-1.198245287876355</v>
      </c>
    </row>
    <row r="287" spans="1:53" x14ac:dyDescent="0.35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22.316307778865198</v>
      </c>
      <c r="K287">
        <v>19.925274802558299</v>
      </c>
      <c r="L287">
        <v>29.223736377085469</v>
      </c>
      <c r="M287">
        <v>22.771742631495101</v>
      </c>
      <c r="N287">
        <f t="shared" si="83"/>
        <v>-30.380439684093236</v>
      </c>
      <c r="O287">
        <f t="shared" si="84"/>
        <v>-13.940219842046618</v>
      </c>
      <c r="P287">
        <f t="shared" si="78"/>
        <v>-0.84133187709675794</v>
      </c>
      <c r="Q287">
        <f t="shared" si="79"/>
        <v>-2.4925274802558297</v>
      </c>
      <c r="R287">
        <f t="shared" si="80"/>
        <v>-2.8162606740976628</v>
      </c>
      <c r="S287">
        <f t="shared" si="81"/>
        <v>6.3965041708292743E-14</v>
      </c>
      <c r="T287">
        <f t="shared" si="81"/>
        <v>8.8275349577751442E-7</v>
      </c>
      <c r="U287">
        <f t="shared" si="81"/>
        <v>0.43113592080547264</v>
      </c>
      <c r="V287">
        <f t="shared" si="81"/>
        <v>8.2700677869592065E-2</v>
      </c>
      <c r="W287">
        <f t="shared" si="81"/>
        <v>5.9829245996131181E-2</v>
      </c>
      <c r="X287">
        <f t="shared" si="85"/>
        <v>0.57366672742475555</v>
      </c>
      <c r="Y287">
        <f t="shared" si="86"/>
        <v>-0.55570666552687875</v>
      </c>
      <c r="Z287">
        <f t="shared" si="91"/>
        <v>1.115020945966971E-13</v>
      </c>
      <c r="AA287">
        <f t="shared" si="91"/>
        <v>1.5387915205406435E-6</v>
      </c>
      <c r="AB287">
        <f t="shared" si="91"/>
        <v>0.75154423325348285</v>
      </c>
      <c r="AC287">
        <f t="shared" si="91"/>
        <v>0.14416153825208455</v>
      </c>
      <c r="AD287">
        <f t="shared" si="91"/>
        <v>0.1042926897028007</v>
      </c>
      <c r="AE287">
        <f t="shared" si="88"/>
        <v>1</v>
      </c>
      <c r="AF287" s="17">
        <f t="shared" si="87"/>
        <v>9.3885152670662713</v>
      </c>
      <c r="AG287">
        <f t="shared" si="89"/>
        <v>8099.2002498332058</v>
      </c>
      <c r="AH287">
        <f t="shared" si="92"/>
        <v>2.0700544810268853E-2</v>
      </c>
      <c r="AI287">
        <f t="shared" si="82"/>
        <v>2.3081541056377648E-15</v>
      </c>
      <c r="AJ287">
        <f t="shared" si="82"/>
        <v>3.1853822824613333E-8</v>
      </c>
      <c r="AK287">
        <f t="shared" si="82"/>
        <v>1.555737507736287E-2</v>
      </c>
      <c r="AL287">
        <f t="shared" si="82"/>
        <v>2.9842223825045635E-3</v>
      </c>
      <c r="AM287">
        <f t="shared" si="82"/>
        <v>2.1589154965762909E-3</v>
      </c>
      <c r="AO287" s="32">
        <f t="shared" si="77"/>
        <v>2.2899404934439386E-11</v>
      </c>
      <c r="AP287">
        <f t="shared" si="77"/>
        <v>3.1602464748304101E-4</v>
      </c>
      <c r="AQ287">
        <f t="shared" si="77"/>
        <v>154.34612045327498</v>
      </c>
      <c r="AR287">
        <f t="shared" si="77"/>
        <v>29.606739248680853</v>
      </c>
      <c r="AS287" s="33">
        <f t="shared" si="77"/>
        <v>21.418795241869962</v>
      </c>
      <c r="AW287">
        <f>(((AO287-labtown_av20!AO287)/labtown_av20!AO287)/10)*100</f>
        <v>9.4959440893287672E-2</v>
      </c>
      <c r="AX287">
        <f>(((AP287-labtown_av20!AP287)/labtown_av20!AP287)/10)*100</f>
        <v>9.4959440893289018E-2</v>
      </c>
      <c r="AY287">
        <f>(((AQ287-labtown_av20!AQ287)/labtown_av20!AQ287)/10)*100</f>
        <v>9.4959440893290267E-2</v>
      </c>
      <c r="AZ287">
        <f>(((AR287-labtown_av20!AR287)/labtown_av20!AR287)/10)*100</f>
        <v>9.4959440893288408E-2</v>
      </c>
      <c r="BA287">
        <f>(((AS287-labtown_av20!AS287)/labtown_av20!AS287)/10)*100</f>
        <v>-1.1607585100467606</v>
      </c>
    </row>
    <row r="288" spans="1:53" x14ac:dyDescent="0.35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21.180280472126</v>
      </c>
      <c r="K288">
        <v>18.9109647072553</v>
      </c>
      <c r="L288">
        <v>27.736081570641183</v>
      </c>
      <c r="M288">
        <v>21.612531094006101</v>
      </c>
      <c r="N288">
        <f t="shared" si="83"/>
        <v>-28.757543531608558</v>
      </c>
      <c r="O288">
        <f t="shared" si="84"/>
        <v>-13.128771765804279</v>
      </c>
      <c r="P288">
        <f t="shared" si="78"/>
        <v>-0.72367190604161813</v>
      </c>
      <c r="Q288">
        <f t="shared" si="79"/>
        <v>-2.3910964707255298</v>
      </c>
      <c r="R288">
        <f t="shared" si="80"/>
        <v>-2.6884859840517601</v>
      </c>
      <c r="S288">
        <f t="shared" si="81"/>
        <v>3.2415858739218258E-13</v>
      </c>
      <c r="T288">
        <f t="shared" si="81"/>
        <v>1.9872242030569761E-6</v>
      </c>
      <c r="U288">
        <f t="shared" si="81"/>
        <v>0.48496822481240703</v>
      </c>
      <c r="V288">
        <f t="shared" si="81"/>
        <v>9.1529269672222108E-2</v>
      </c>
      <c r="W288">
        <f t="shared" si="81"/>
        <v>6.7983790035677949E-2</v>
      </c>
      <c r="X288">
        <f t="shared" si="85"/>
        <v>0.64448327174483433</v>
      </c>
      <c r="Y288">
        <f t="shared" si="86"/>
        <v>-0.43930641233953377</v>
      </c>
      <c r="Z288">
        <f t="shared" si="91"/>
        <v>5.0297440073902241E-13</v>
      </c>
      <c r="AA288">
        <f t="shared" si="91"/>
        <v>3.0834379885095972E-6</v>
      </c>
      <c r="AB288">
        <f t="shared" si="91"/>
        <v>0.75249156351170132</v>
      </c>
      <c r="AC288">
        <f t="shared" si="91"/>
        <v>0.14201962050065536</v>
      </c>
      <c r="AD288">
        <f t="shared" si="91"/>
        <v>0.10548573254915185</v>
      </c>
      <c r="AE288">
        <f t="shared" si="88"/>
        <v>1</v>
      </c>
      <c r="AF288" s="17">
        <f t="shared" si="87"/>
        <v>8.8928132015222179</v>
      </c>
      <c r="AG288">
        <f t="shared" si="89"/>
        <v>5352.3913047855021</v>
      </c>
      <c r="AH288">
        <f t="shared" si="92"/>
        <v>2.1108380016998846E-2</v>
      </c>
      <c r="AI288">
        <f t="shared" si="82"/>
        <v>1.061697478962155E-14</v>
      </c>
      <c r="AJ288">
        <f t="shared" si="82"/>
        <v>6.5086380820311103E-8</v>
      </c>
      <c r="AK288">
        <f t="shared" si="82"/>
        <v>1.5883877882190613E-2</v>
      </c>
      <c r="AL288">
        <f t="shared" si="82"/>
        <v>2.9978041193977935E-3</v>
      </c>
      <c r="AM288">
        <f t="shared" si="82"/>
        <v>2.2266329290190016E-3</v>
      </c>
      <c r="AO288" s="32">
        <f t="shared" si="77"/>
        <v>1.0533196388076578E-10</v>
      </c>
      <c r="AP288">
        <f t="shared" si="77"/>
        <v>6.4572785087484901E-4</v>
      </c>
      <c r="AQ288">
        <f t="shared" si="77"/>
        <v>157.5853842102826</v>
      </c>
      <c r="AR288">
        <f t="shared" si="77"/>
        <v>29.741484884629259</v>
      </c>
      <c r="AS288" s="33">
        <f t="shared" si="77"/>
        <v>22.090625993048381</v>
      </c>
      <c r="AW288">
        <f>(((AO288-labtown_av20!AO288)/labtown_av20!AO288)/10)*100</f>
        <v>9.1145229680790821E-2</v>
      </c>
      <c r="AX288">
        <f>(((AP288-labtown_av20!AP288)/labtown_av20!AP288)/10)*100</f>
        <v>9.1145229680793333E-2</v>
      </c>
      <c r="AY288">
        <f>(((AQ288-labtown_av20!AQ288)/labtown_av20!AQ288)/10)*100</f>
        <v>9.1145229680791029E-2</v>
      </c>
      <c r="AZ288">
        <f>(((AR288-labtown_av20!AR288)/labtown_av20!AR288)/10)*100</f>
        <v>9.1145229680791084E-2</v>
      </c>
      <c r="BA288">
        <f>(((AS288-labtown_av20!AS288)/labtown_av20!AS288)/10)*100</f>
        <v>-1.1041468377378061</v>
      </c>
    </row>
    <row r="289" spans="1:53" x14ac:dyDescent="0.35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20.541479193587499</v>
      </c>
      <c r="K289">
        <v>18.340606422846101</v>
      </c>
      <c r="L289">
        <v>26.899556086840803</v>
      </c>
      <c r="M289">
        <v>20.960693054681101</v>
      </c>
      <c r="N289">
        <f t="shared" si="83"/>
        <v>-27.844970276553596</v>
      </c>
      <c r="O289">
        <f t="shared" si="84"/>
        <v>-12.672485138276798</v>
      </c>
      <c r="P289">
        <f t="shared" si="78"/>
        <v>-0.65751034505014094</v>
      </c>
      <c r="Q289">
        <f t="shared" si="79"/>
        <v>-2.3340606422846104</v>
      </c>
      <c r="R289">
        <f t="shared" si="80"/>
        <v>-2.622840254745467</v>
      </c>
      <c r="S289">
        <f t="shared" si="81"/>
        <v>8.0738943115331562E-13</v>
      </c>
      <c r="T289">
        <f t="shared" si="81"/>
        <v>3.136242476110717E-6</v>
      </c>
      <c r="U289">
        <f t="shared" si="81"/>
        <v>0.51813971912605727</v>
      </c>
      <c r="V289">
        <f t="shared" si="81"/>
        <v>9.6901464925971306E-2</v>
      </c>
      <c r="W289">
        <f t="shared" si="81"/>
        <v>7.2596377525046912E-2</v>
      </c>
      <c r="X289">
        <f t="shared" si="85"/>
        <v>0.68764069782035897</v>
      </c>
      <c r="Y289">
        <f t="shared" si="86"/>
        <v>-0.37448881900457909</v>
      </c>
      <c r="Z289">
        <f t="shared" si="91"/>
        <v>1.1741443368790254E-12</v>
      </c>
      <c r="AA289">
        <f t="shared" si="91"/>
        <v>4.5608738488745427E-6</v>
      </c>
      <c r="AB289">
        <f t="shared" si="91"/>
        <v>0.75350356773301019</v>
      </c>
      <c r="AC289">
        <f t="shared" si="91"/>
        <v>0.14091874613169869</v>
      </c>
      <c r="AD289">
        <f t="shared" si="91"/>
        <v>0.10557312526026809</v>
      </c>
      <c r="AE289">
        <f t="shared" si="88"/>
        <v>1</v>
      </c>
      <c r="AF289" s="17">
        <f t="shared" si="87"/>
        <v>9.595459734844523</v>
      </c>
      <c r="AG289">
        <f t="shared" si="89"/>
        <v>11308.586252762716</v>
      </c>
      <c r="AH289">
        <f t="shared" si="92"/>
        <v>2.1845583423762544E-2</v>
      </c>
      <c r="AI289">
        <f t="shared" si="82"/>
        <v>2.5649868062829103E-14</v>
      </c>
      <c r="AJ289">
        <f t="shared" si="82"/>
        <v>9.963495015084579E-8</v>
      </c>
      <c r="AK289">
        <f t="shared" si="82"/>
        <v>1.6460725049014184E-2</v>
      </c>
      <c r="AL289">
        <f t="shared" si="82"/>
        <v>3.0784522245920392E-3</v>
      </c>
      <c r="AM289">
        <f t="shared" si="82"/>
        <v>2.3063065151805195E-3</v>
      </c>
      <c r="AO289" s="32">
        <f t="shared" si="77"/>
        <v>2.544746530792722E-10</v>
      </c>
      <c r="AP289">
        <f t="shared" si="77"/>
        <v>9.8848732134221079E-4</v>
      </c>
      <c r="AQ289">
        <f t="shared" si="77"/>
        <v>163.30833694819225</v>
      </c>
      <c r="AR289">
        <f t="shared" si="77"/>
        <v>30.541602005720708</v>
      </c>
      <c r="AS289" s="33">
        <f t="shared" si="77"/>
        <v>22.881074822974938</v>
      </c>
      <c r="AW289">
        <f>(((AO289-labtown_av20!AO289)/labtown_av20!AO289)/10)*100</f>
        <v>9.0549619864382869E-2</v>
      </c>
      <c r="AX289">
        <f>(((AP289-labtown_av20!AP289)/labtown_av20!AP289)/10)*100</f>
        <v>9.0549619864382813E-2</v>
      </c>
      <c r="AY289">
        <f>(((AQ289-labtown_av20!AQ289)/labtown_av20!AQ289)/10)*100</f>
        <v>9.0549619864380898E-2</v>
      </c>
      <c r="AZ289">
        <f>(((AR289-labtown_av20!AR289)/labtown_av20!AR289)/10)*100</f>
        <v>9.0549619864380704E-2</v>
      </c>
      <c r="BA289">
        <f>(((AS289-labtown_av20!AS289)/labtown_av20!AS289)/10)*100</f>
        <v>-1.0707840173602508</v>
      </c>
    </row>
    <row r="290" spans="1:53" x14ac:dyDescent="0.35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17.4545553223894</v>
      </c>
      <c r="K290">
        <v>15.584424394990499</v>
      </c>
      <c r="L290">
        <v>22.857155779319402</v>
      </c>
      <c r="M290">
        <v>17.810770737132</v>
      </c>
      <c r="N290">
        <f t="shared" si="83"/>
        <v>-23.435079031984795</v>
      </c>
      <c r="O290">
        <f t="shared" si="84"/>
        <v>-10.467539515992398</v>
      </c>
      <c r="P290">
        <f t="shared" si="78"/>
        <v>-0.33779322981889992</v>
      </c>
      <c r="Q290">
        <f t="shared" si="79"/>
        <v>-2.0584424394990499</v>
      </c>
      <c r="R290">
        <f t="shared" si="80"/>
        <v>-2.2692293796234679</v>
      </c>
      <c r="S290">
        <f t="shared" si="81"/>
        <v>6.6416271816874202E-11</v>
      </c>
      <c r="T290">
        <f t="shared" si="81"/>
        <v>2.8444961422042924E-5</v>
      </c>
      <c r="U290">
        <f t="shared" si="81"/>
        <v>0.71334277066411433</v>
      </c>
      <c r="V290">
        <f t="shared" si="81"/>
        <v>0.12765264184564507</v>
      </c>
      <c r="W290">
        <f t="shared" si="81"/>
        <v>0.10339182523836447</v>
      </c>
      <c r="X290">
        <f t="shared" si="85"/>
        <v>0.94441568277596211</v>
      </c>
      <c r="Y290">
        <f t="shared" si="86"/>
        <v>-5.7188867835001052E-2</v>
      </c>
      <c r="Z290">
        <f t="shared" si="91"/>
        <v>7.0325252987809307E-11</v>
      </c>
      <c r="AA290">
        <f t="shared" si="91"/>
        <v>3.0119111680180289E-5</v>
      </c>
      <c r="AB290">
        <f t="shared" si="91"/>
        <v>0.75532711249283246</v>
      </c>
      <c r="AC290">
        <f t="shared" si="91"/>
        <v>0.13516573705175045</v>
      </c>
      <c r="AD290">
        <f t="shared" si="91"/>
        <v>0.10947703127341171</v>
      </c>
      <c r="AE290">
        <f t="shared" si="88"/>
        <v>1</v>
      </c>
      <c r="AF290" s="17">
        <f t="shared" si="87"/>
        <v>9.2076776615028511</v>
      </c>
      <c r="AG290">
        <f t="shared" si="89"/>
        <v>9582.0367621348814</v>
      </c>
      <c r="AH290">
        <f t="shared" si="92"/>
        <v>2.5456777891621516E-2</v>
      </c>
      <c r="AI290">
        <f t="shared" si="82"/>
        <v>1.790254345482754E-12</v>
      </c>
      <c r="AJ290">
        <f t="shared" si="82"/>
        <v>7.6673553633529296E-7</v>
      </c>
      <c r="AK290">
        <f t="shared" si="82"/>
        <v>1.9228194538249855E-2</v>
      </c>
      <c r="AL290">
        <f t="shared" si="82"/>
        <v>3.4408841466837281E-3</v>
      </c>
      <c r="AM290">
        <f t="shared" si="82"/>
        <v>2.7869324693613447E-3</v>
      </c>
      <c r="AO290" s="32">
        <f t="shared" si="77"/>
        <v>1.7761274731490173E-8</v>
      </c>
      <c r="AP290">
        <f t="shared" si="77"/>
        <v>7.6068523679943172E-3</v>
      </c>
      <c r="AQ290">
        <f t="shared" si="77"/>
        <v>190.76465120507896</v>
      </c>
      <c r="AR290">
        <f t="shared" si="77"/>
        <v>34.137321773682885</v>
      </c>
      <c r="AS290" s="33">
        <f t="shared" si="77"/>
        <v>27.649408237067732</v>
      </c>
      <c r="AW290">
        <f>(((AO290-labtown_av20!AO290)/labtown_av20!AO290)/10)*100</f>
        <v>8.3321057416597982E-2</v>
      </c>
      <c r="AX290">
        <f>(((AP290-labtown_av20!AP290)/labtown_av20!AP290)/10)*100</f>
        <v>8.3321057416596775E-2</v>
      </c>
      <c r="AY290">
        <f>(((AQ290-labtown_av20!AQ290)/labtown_av20!AQ290)/10)*100</f>
        <v>8.3321057416597982E-2</v>
      </c>
      <c r="AZ290">
        <f>(((AR290-labtown_av20!AR290)/labtown_av20!AR290)/10)*100</f>
        <v>8.3321057416597177E-2</v>
      </c>
      <c r="BA290">
        <f>(((AS290-labtown_av20!AS290)/labtown_av20!AS290)/10)*100</f>
        <v>-0.91171232617026121</v>
      </c>
    </row>
    <row r="291" spans="1:53" x14ac:dyDescent="0.35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15.296305946363301</v>
      </c>
      <c r="K291">
        <v>13.6574160235386</v>
      </c>
      <c r="L291">
        <v>20.03087683452339</v>
      </c>
      <c r="M291">
        <v>15.6084754554727</v>
      </c>
      <c r="N291">
        <f t="shared" si="83"/>
        <v>-20.351865637661877</v>
      </c>
      <c r="O291">
        <f t="shared" si="84"/>
        <v>-8.9259328188309386</v>
      </c>
      <c r="P291">
        <f t="shared" si="78"/>
        <v>-0.11426025873048107</v>
      </c>
      <c r="Q291">
        <f t="shared" si="79"/>
        <v>-1.86574160235386</v>
      </c>
      <c r="R291">
        <f t="shared" si="80"/>
        <v>-1.9973348116093621</v>
      </c>
      <c r="S291">
        <f t="shared" si="81"/>
        <v>1.4497631514814498E-9</v>
      </c>
      <c r="T291">
        <f t="shared" si="81"/>
        <v>1.3289744481130252E-4</v>
      </c>
      <c r="U291">
        <f t="shared" si="81"/>
        <v>0.89202576817529833</v>
      </c>
      <c r="V291">
        <f t="shared" si="81"/>
        <v>0.15478138107497302</v>
      </c>
      <c r="W291">
        <f t="shared" si="81"/>
        <v>0.13569645834840363</v>
      </c>
      <c r="X291">
        <f t="shared" si="85"/>
        <v>1.1826365064932496</v>
      </c>
      <c r="Y291">
        <f t="shared" si="86"/>
        <v>0.16774627361632014</v>
      </c>
      <c r="Z291">
        <f t="shared" si="91"/>
        <v>1.2258738365690093E-9</v>
      </c>
      <c r="AA291">
        <f t="shared" si="91"/>
        <v>1.1237387319064727E-4</v>
      </c>
      <c r="AB291">
        <f t="shared" si="91"/>
        <v>0.75426875737189158</v>
      </c>
      <c r="AC291">
        <f t="shared" si="91"/>
        <v>0.13087823707888938</v>
      </c>
      <c r="AD291">
        <f t="shared" si="91"/>
        <v>0.11474063045015445</v>
      </c>
      <c r="AE291">
        <f t="shared" si="88"/>
        <v>0.99999999999999989</v>
      </c>
      <c r="AF291" s="17">
        <f t="shared" si="87"/>
        <v>9.0136626232282975</v>
      </c>
      <c r="AG291">
        <f t="shared" si="89"/>
        <v>9238.039943065949</v>
      </c>
      <c r="AH291">
        <f t="shared" si="92"/>
        <v>2.9730458565354542E-2</v>
      </c>
      <c r="AI291">
        <f t="shared" si="82"/>
        <v>3.6445791304467135E-11</v>
      </c>
      <c r="AJ291">
        <f t="shared" si="82"/>
        <v>3.3409267807229445E-6</v>
      </c>
      <c r="AK291">
        <f t="shared" si="82"/>
        <v>2.2424756038186482E-2</v>
      </c>
      <c r="AL291">
        <f t="shared" si="82"/>
        <v>3.8910700045805689E-3</v>
      </c>
      <c r="AM291">
        <f t="shared" si="82"/>
        <v>3.4112915593609745E-3</v>
      </c>
      <c r="AO291" s="32">
        <f t="shared" si="77"/>
        <v>3.6158198068255002E-7</v>
      </c>
      <c r="AP291">
        <f t="shared" si="77"/>
        <v>3.3145635736028363E-2</v>
      </c>
      <c r="AQ291">
        <f t="shared" si="77"/>
        <v>222.47802597762782</v>
      </c>
      <c r="AR291">
        <f t="shared" si="77"/>
        <v>38.603656248732712</v>
      </c>
      <c r="AS291" s="33">
        <f t="shared" si="77"/>
        <v>33.843731047437053</v>
      </c>
      <c r="AW291">
        <f>(((AO291-labtown_av20!AO291)/labtown_av20!AO291)/10)*100</f>
        <v>8.1067513693858159E-2</v>
      </c>
      <c r="AX291">
        <f>(((AP291-labtown_av20!AP291)/labtown_av20!AP291)/10)*100</f>
        <v>8.1067513693860144E-2</v>
      </c>
      <c r="AY291">
        <f>(((AQ291-labtown_av20!AQ291)/labtown_av20!AQ291)/10)*100</f>
        <v>8.1067513693860657E-2</v>
      </c>
      <c r="AZ291">
        <f>(((AR291-labtown_av20!AR291)/labtown_av20!AR291)/10)*100</f>
        <v>8.1067513693857562E-2</v>
      </c>
      <c r="BA291">
        <f>(((AS291-labtown_av20!AS291)/labtown_av20!AS291)/10)*100</f>
        <v>-0.79626186073284755</v>
      </c>
    </row>
    <row r="292" spans="1:53" x14ac:dyDescent="0.35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13.9234009282959</v>
      </c>
      <c r="K292">
        <v>12.431607971692801</v>
      </c>
      <c r="L292">
        <v>18.233025025149441</v>
      </c>
      <c r="M292">
        <v>14.2075519676489</v>
      </c>
      <c r="N292">
        <f t="shared" si="83"/>
        <v>-18.390572754708476</v>
      </c>
      <c r="O292">
        <f t="shared" si="84"/>
        <v>-7.9452863773542379</v>
      </c>
      <c r="P292">
        <f t="shared" si="78"/>
        <v>2.7933475283636877E-2</v>
      </c>
      <c r="Q292">
        <f t="shared" si="79"/>
        <v>-1.7431607971692802</v>
      </c>
      <c r="R292">
        <f t="shared" si="80"/>
        <v>-1.8537624902572514</v>
      </c>
      <c r="S292">
        <f t="shared" si="81"/>
        <v>1.0305658179681312E-8</v>
      </c>
      <c r="T292">
        <f t="shared" si="81"/>
        <v>3.5432840492266766E-4</v>
      </c>
      <c r="U292">
        <f t="shared" si="81"/>
        <v>1.0283272729657613</v>
      </c>
      <c r="V292">
        <f t="shared" si="81"/>
        <v>0.17496649208898768</v>
      </c>
      <c r="W292">
        <f t="shared" si="81"/>
        <v>0.15664667456362263</v>
      </c>
      <c r="X292">
        <f t="shared" si="85"/>
        <v>1.3602947783289525</v>
      </c>
      <c r="Y292">
        <f t="shared" si="86"/>
        <v>0.30770142503262804</v>
      </c>
      <c r="Z292">
        <f t="shared" si="91"/>
        <v>7.5760477389623209E-9</v>
      </c>
      <c r="AA292">
        <f t="shared" si="91"/>
        <v>2.6047913332280867E-4</v>
      </c>
      <c r="AB292">
        <f t="shared" si="91"/>
        <v>0.75595914161267674</v>
      </c>
      <c r="AC292">
        <f t="shared" si="91"/>
        <v>0.12862395333452975</v>
      </c>
      <c r="AD292">
        <f t="shared" si="91"/>
        <v>0.11515641834342294</v>
      </c>
      <c r="AE292">
        <f t="shared" si="88"/>
        <v>0.99999999999999989</v>
      </c>
      <c r="AF292" s="17">
        <f t="shared" si="87"/>
        <v>9.1967088629451759</v>
      </c>
      <c r="AG292">
        <f t="shared" si="89"/>
        <v>12235.536939755457</v>
      </c>
      <c r="AH292">
        <f t="shared" si="92"/>
        <v>3.2870702660546154E-2</v>
      </c>
      <c r="AI292">
        <f t="shared" si="82"/>
        <v>2.4903001256953344E-10</v>
      </c>
      <c r="AJ292">
        <f t="shared" si="82"/>
        <v>8.5621321407308038E-6</v>
      </c>
      <c r="AK292">
        <f t="shared" si="82"/>
        <v>2.4848908167472001E-2</v>
      </c>
      <c r="AL292">
        <f t="shared" si="82"/>
        <v>4.227959725083291E-3</v>
      </c>
      <c r="AM292">
        <f t="shared" si="82"/>
        <v>3.7852723868201182E-3</v>
      </c>
      <c r="AO292" s="32">
        <f t="shared" si="77"/>
        <v>2.4706492017709463E-6</v>
      </c>
      <c r="AP292">
        <f t="shared" si="77"/>
        <v>8.4945684741703012E-2</v>
      </c>
      <c r="AQ292">
        <f t="shared" si="77"/>
        <v>246.52825776050705</v>
      </c>
      <c r="AR292">
        <f t="shared" si="77"/>
        <v>41.945969532407645</v>
      </c>
      <c r="AS292" s="33">
        <f t="shared" si="77"/>
        <v>37.554028546545041</v>
      </c>
      <c r="AW292">
        <f>(((AO292-labtown_av20!AO292)/labtown_av20!AO292)/10)*100</f>
        <v>7.8870700689364179E-2</v>
      </c>
      <c r="AX292">
        <f>(((AP292-labtown_av20!AP292)/labtown_av20!AP292)/10)*100</f>
        <v>7.887070068936701E-2</v>
      </c>
      <c r="AY292">
        <f>(((AQ292-labtown_av20!AQ292)/labtown_av20!AQ292)/10)*100</f>
        <v>7.8870700689365456E-2</v>
      </c>
      <c r="AZ292">
        <f>(((AR292-labtown_av20!AR292)/labtown_av20!AR292)/10)*100</f>
        <v>7.8870700689363665E-2</v>
      </c>
      <c r="BA292">
        <f>(((AS292-labtown_av20!AS292)/labtown_av20!AS292)/10)*100</f>
        <v>-0.72276234288772556</v>
      </c>
    </row>
    <row r="293" spans="1:53" x14ac:dyDescent="0.35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10.9334255605533</v>
      </c>
      <c r="K293">
        <v>9.7619871076368607</v>
      </c>
      <c r="L293">
        <v>16.5</v>
      </c>
      <c r="M293">
        <v>11.1565566944421</v>
      </c>
      <c r="N293">
        <f t="shared" si="83"/>
        <v>-14.119179372219</v>
      </c>
      <c r="O293">
        <f t="shared" si="84"/>
        <v>-5.8095896861094998</v>
      </c>
      <c r="P293">
        <f t="shared" si="78"/>
        <v>0.33760949551412334</v>
      </c>
      <c r="Q293">
        <f t="shared" si="79"/>
        <v>-1.4761987107636863</v>
      </c>
      <c r="R293">
        <f t="shared" si="80"/>
        <v>-1.5971723564371056</v>
      </c>
      <c r="S293">
        <f t="shared" si="81"/>
        <v>7.3810527592178799E-7</v>
      </c>
      <c r="T293">
        <f t="shared" si="81"/>
        <v>2.998660211874722E-3</v>
      </c>
      <c r="U293">
        <f t="shared" si="81"/>
        <v>1.4015930681438307</v>
      </c>
      <c r="V293">
        <f t="shared" si="81"/>
        <v>0.22850465182388821</v>
      </c>
      <c r="W293">
        <f t="shared" si="81"/>
        <v>0.20246821728411998</v>
      </c>
      <c r="X293">
        <f t="shared" si="85"/>
        <v>1.8355653355689894</v>
      </c>
      <c r="Y293">
        <f t="shared" si="86"/>
        <v>0.60735251883690411</v>
      </c>
      <c r="Z293">
        <f t="shared" si="91"/>
        <v>4.0211332259278571E-7</v>
      </c>
      <c r="AA293">
        <f t="shared" si="91"/>
        <v>1.6336439535916578E-3</v>
      </c>
      <c r="AB293">
        <f t="shared" si="91"/>
        <v>0.76357569027057504</v>
      </c>
      <c r="AC293">
        <f t="shared" si="91"/>
        <v>0.12448734316125895</v>
      </c>
      <c r="AD293">
        <f t="shared" si="91"/>
        <v>0.11030292050125189</v>
      </c>
      <c r="AE293">
        <f t="shared" si="88"/>
        <v>1</v>
      </c>
      <c r="AF293" s="17">
        <f t="shared" si="87"/>
        <v>8.82715987268476</v>
      </c>
      <c r="AG293">
        <f t="shared" si="89"/>
        <v>10428.592961459741</v>
      </c>
      <c r="AH293">
        <f t="shared" si="92"/>
        <v>3.9227614637555003E-2</v>
      </c>
      <c r="AI293">
        <f t="shared" si="82"/>
        <v>1.5773946459296636E-8</v>
      </c>
      <c r="AJ293">
        <f t="shared" si="82"/>
        <v>6.4083955466465349E-5</v>
      </c>
      <c r="AK293">
        <f t="shared" si="82"/>
        <v>2.9953252924539174E-2</v>
      </c>
      <c r="AL293">
        <f t="shared" si="82"/>
        <v>4.8833415247829344E-3</v>
      </c>
      <c r="AM293">
        <f t="shared" si="82"/>
        <v>4.3269204588199739E-3</v>
      </c>
      <c r="AO293" s="32">
        <f t="shared" si="77"/>
        <v>1.5649474465475224E-4</v>
      </c>
      <c r="AP293">
        <f t="shared" si="77"/>
        <v>0.6357826985827234</v>
      </c>
      <c r="AQ293">
        <f t="shared" si="77"/>
        <v>297.16892219082547</v>
      </c>
      <c r="AR293">
        <f t="shared" si="77"/>
        <v>48.448071442035975</v>
      </c>
      <c r="AS293" s="33">
        <f t="shared" si="77"/>
        <v>42.927767891932426</v>
      </c>
      <c r="AW293">
        <f>(((AO293-labtown_av20!AO293)/labtown_av20!AO293)/10)*100</f>
        <v>7.3540725131409052E-2</v>
      </c>
      <c r="AX293">
        <f>(((AP293-labtown_av20!AP293)/labtown_av20!AP293)/10)*100</f>
        <v>7.3540725131412937E-2</v>
      </c>
      <c r="AY293">
        <f>(((AQ293-labtown_av20!AQ293)/labtown_av20!AQ293)/10)*100</f>
        <v>7.3540725131411633E-2</v>
      </c>
      <c r="AZ293">
        <f>(((AR293-labtown_av20!AR293)/labtown_av20!AR293)/10)*100</f>
        <v>7.3540725131411952E-2</v>
      </c>
      <c r="BA293">
        <f>(((AS293-labtown_av20!AS293)/labtown_av20!AS293)/10)*100</f>
        <v>-0.65433820799392739</v>
      </c>
    </row>
    <row r="294" spans="1:53" x14ac:dyDescent="0.35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9.8274447100457998</v>
      </c>
      <c r="K294">
        <v>8.7745042053980207</v>
      </c>
      <c r="L294">
        <v>16.5</v>
      </c>
      <c r="M294">
        <v>10.0280048061692</v>
      </c>
      <c r="N294">
        <f t="shared" si="83"/>
        <v>-12.53920672863684</v>
      </c>
      <c r="O294">
        <f t="shared" si="84"/>
        <v>-5.0196033643184199</v>
      </c>
      <c r="P294">
        <f t="shared" si="78"/>
        <v>0.45215751217382871</v>
      </c>
      <c r="Q294">
        <f t="shared" si="79"/>
        <v>-1.3774504205398022</v>
      </c>
      <c r="R294">
        <f t="shared" si="80"/>
        <v>-1.5436377505533982</v>
      </c>
      <c r="S294">
        <f t="shared" si="81"/>
        <v>3.5833704691208019E-6</v>
      </c>
      <c r="T294">
        <f t="shared" si="81"/>
        <v>6.607146819847985E-3</v>
      </c>
      <c r="U294">
        <f t="shared" si="81"/>
        <v>1.5716994908850885</v>
      </c>
      <c r="V294">
        <f t="shared" si="81"/>
        <v>0.2522207909416222</v>
      </c>
      <c r="W294">
        <f t="shared" si="81"/>
        <v>0.21360265321527871</v>
      </c>
      <c r="X294">
        <f t="shared" si="85"/>
        <v>2.0441336652323066</v>
      </c>
      <c r="Y294">
        <f t="shared" si="86"/>
        <v>0.71497406415263631</v>
      </c>
      <c r="Z294">
        <f t="shared" si="91"/>
        <v>1.7530020321413611E-6</v>
      </c>
      <c r="AA294">
        <f t="shared" si="91"/>
        <v>3.2322479357518494E-3</v>
      </c>
      <c r="AB294">
        <f t="shared" si="91"/>
        <v>0.76888293442712419</v>
      </c>
      <c r="AC294">
        <f t="shared" si="91"/>
        <v>0.12338762148069141</v>
      </c>
      <c r="AD294">
        <f t="shared" si="91"/>
        <v>0.10449544315440044</v>
      </c>
      <c r="AE294">
        <f t="shared" si="88"/>
        <v>1</v>
      </c>
      <c r="AF294" s="17">
        <f t="shared" si="87"/>
        <v>9.4782276004781938</v>
      </c>
      <c r="AG294">
        <f t="shared" si="89"/>
        <v>21562.467044144352</v>
      </c>
      <c r="AH294">
        <f t="shared" si="92"/>
        <v>4.2691164445753306E-2</v>
      </c>
      <c r="AI294">
        <f t="shared" si="82"/>
        <v>7.4837698027886563E-8</v>
      </c>
      <c r="AJ294">
        <f t="shared" si="82"/>
        <v>1.3798842815462888E-4</v>
      </c>
      <c r="AK294">
        <f t="shared" si="82"/>
        <v>3.2824507793161713E-2</v>
      </c>
      <c r="AL294">
        <f t="shared" si="82"/>
        <v>5.2675612392025601E-3</v>
      </c>
      <c r="AM294">
        <f t="shared" si="82"/>
        <v>4.4610321475363757E-3</v>
      </c>
      <c r="AO294" s="32">
        <f t="shared" si="77"/>
        <v>7.4247154785548773E-4</v>
      </c>
      <c r="AP294">
        <f t="shared" si="77"/>
        <v>1.3689956337237483</v>
      </c>
      <c r="AQ294">
        <f t="shared" si="77"/>
        <v>325.65490055161638</v>
      </c>
      <c r="AR294">
        <f t="shared" si="77"/>
        <v>52.259949861591757</v>
      </c>
      <c r="AS294" s="33">
        <f t="shared" si="77"/>
        <v>44.258302044247962</v>
      </c>
      <c r="AW294">
        <f>(((AO294-labtown_av20!AO294)/labtown_av20!AO294)/10)*100</f>
        <v>7.2456994352456838E-2</v>
      </c>
      <c r="AX294">
        <f>(((AP294-labtown_av20!AP294)/labtown_av20!AP294)/10)*100</f>
        <v>7.2456994352458892E-2</v>
      </c>
      <c r="AY294">
        <f>(((AQ294-labtown_av20!AQ294)/labtown_av20!AQ294)/10)*100</f>
        <v>7.2456994352456769E-2</v>
      </c>
      <c r="AZ294">
        <f>(((AR294-labtown_av20!AR294)/labtown_av20!AR294)/10)*100</f>
        <v>7.2456994352458254E-2</v>
      </c>
      <c r="BA294">
        <f>(((AS294-labtown_av20!AS294)/labtown_av20!AS294)/10)*100</f>
        <v>-0.65534363216503433</v>
      </c>
    </row>
    <row r="295" spans="1:53" x14ac:dyDescent="0.35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7.5315353068707198</v>
      </c>
      <c r="K295">
        <v>6.7245850954202897</v>
      </c>
      <c r="L295">
        <v>16.5</v>
      </c>
      <c r="M295">
        <v>7.6852401090517404</v>
      </c>
      <c r="N295">
        <f t="shared" si="83"/>
        <v>-9.2593361526724447</v>
      </c>
      <c r="O295">
        <f t="shared" si="84"/>
        <v>-3.3796680763362223</v>
      </c>
      <c r="P295">
        <f t="shared" si="78"/>
        <v>0.68994812893124657</v>
      </c>
      <c r="Q295">
        <f t="shared" si="79"/>
        <v>-1.172458509542029</v>
      </c>
      <c r="R295">
        <f t="shared" si="80"/>
        <v>-1.4287415088038413</v>
      </c>
      <c r="S295">
        <f t="shared" si="81"/>
        <v>9.5218514724838024E-5</v>
      </c>
      <c r="T295">
        <f t="shared" si="81"/>
        <v>3.4058757766285225E-2</v>
      </c>
      <c r="U295">
        <f t="shared" si="81"/>
        <v>1.9936121197696897</v>
      </c>
      <c r="V295">
        <f t="shared" si="81"/>
        <v>0.30960483838132269</v>
      </c>
      <c r="W295">
        <f t="shared" si="81"/>
        <v>0.23961028000383028</v>
      </c>
      <c r="X295">
        <f t="shared" si="85"/>
        <v>2.5769812144358526</v>
      </c>
      <c r="Y295">
        <f t="shared" si="86"/>
        <v>0.94661864194084566</v>
      </c>
      <c r="Z295">
        <f t="shared" si="91"/>
        <v>3.6949634786407657E-5</v>
      </c>
      <c r="AA295">
        <f t="shared" si="91"/>
        <v>1.3216533196087461E-2</v>
      </c>
      <c r="AB295">
        <f t="shared" si="91"/>
        <v>0.77362307051436041</v>
      </c>
      <c r="AC295">
        <f t="shared" si="91"/>
        <v>0.12014245064999464</v>
      </c>
      <c r="AD295">
        <f t="shared" si="91"/>
        <v>9.2980996004771138E-2</v>
      </c>
      <c r="AE295">
        <f t="shared" si="88"/>
        <v>1</v>
      </c>
      <c r="AF295" s="17">
        <f t="shared" si="87"/>
        <v>9.2739023690630891</v>
      </c>
      <c r="AG295">
        <f t="shared" si="89"/>
        <v>20672.000244743089</v>
      </c>
      <c r="AH295">
        <f t="shared" si="92"/>
        <v>5.0835881198457507E-2</v>
      </c>
      <c r="AI295">
        <f t="shared" si="82"/>
        <v>1.8783672443282124E-6</v>
      </c>
      <c r="AJ295">
        <f t="shared" si="82"/>
        <v>6.718741114117721E-4</v>
      </c>
      <c r="AK295">
        <f t="shared" si="82"/>
        <v>3.9327810505053941E-2</v>
      </c>
      <c r="AL295">
        <f t="shared" si="82"/>
        <v>6.1075473481346718E-3</v>
      </c>
      <c r="AM295">
        <f t="shared" si="82"/>
        <v>4.7267708666127979E-3</v>
      </c>
      <c r="AO295" s="32">
        <f t="shared" si="77"/>
        <v>1.8635450743256912E-2</v>
      </c>
      <c r="AP295">
        <f t="shared" si="77"/>
        <v>6.6657236207084392</v>
      </c>
      <c r="AQ295">
        <f t="shared" si="77"/>
        <v>390.17475295103384</v>
      </c>
      <c r="AR295">
        <f t="shared" si="77"/>
        <v>60.593527762979612</v>
      </c>
      <c r="AS295" s="33">
        <f t="shared" si="77"/>
        <v>46.894719829363225</v>
      </c>
      <c r="AW295">
        <f>(((AO295-labtown_av20!AO295)/labtown_av20!AO295)/10)*100</f>
        <v>7.0897557848639506E-2</v>
      </c>
      <c r="AX295">
        <f>(((AP295-labtown_av20!AP295)/labtown_av20!AP295)/10)*100</f>
        <v>7.089755784863791E-2</v>
      </c>
      <c r="AY295">
        <f>(((AQ295-labtown_av20!AQ295)/labtown_av20!AQ295)/10)*100</f>
        <v>7.0897557848639506E-2</v>
      </c>
      <c r="AZ295">
        <f>(((AR295-labtown_av20!AR295)/labtown_av20!AR295)/10)*100</f>
        <v>7.0897557848637632E-2</v>
      </c>
      <c r="BA295">
        <f>(((AS295-labtown_av20!AS295)/labtown_av20!AS295)/10)*100</f>
        <v>-0.65679038922379496</v>
      </c>
    </row>
    <row r="296" spans="1:53" x14ac:dyDescent="0.35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6.1418899209414901</v>
      </c>
      <c r="K296">
        <v>5.4838302865549098</v>
      </c>
      <c r="L296">
        <v>16.5</v>
      </c>
      <c r="M296">
        <v>6.26723461320561</v>
      </c>
      <c r="N296">
        <f t="shared" si="83"/>
        <v>-7.2741284584878461</v>
      </c>
      <c r="O296">
        <f t="shared" si="84"/>
        <v>-2.387064229243923</v>
      </c>
      <c r="P296">
        <f t="shared" si="78"/>
        <v>0.83387568675963086</v>
      </c>
      <c r="Q296">
        <f t="shared" si="79"/>
        <v>-1.0483830286554912</v>
      </c>
      <c r="R296">
        <f t="shared" si="80"/>
        <v>-1.38132060566749</v>
      </c>
      <c r="S296">
        <f t="shared" si="81"/>
        <v>6.9324404846080685E-4</v>
      </c>
      <c r="T296">
        <f t="shared" si="81"/>
        <v>9.1899082877183305E-2</v>
      </c>
      <c r="U296">
        <f t="shared" si="81"/>
        <v>2.3022241715251193</v>
      </c>
      <c r="V296">
        <f t="shared" si="81"/>
        <v>0.35050404614348041</v>
      </c>
      <c r="W296">
        <f t="shared" si="81"/>
        <v>0.25124653627664267</v>
      </c>
      <c r="X296">
        <f t="shared" si="85"/>
        <v>2.9965670808708866</v>
      </c>
      <c r="Y296">
        <f t="shared" si="86"/>
        <v>1.0974673270733022</v>
      </c>
      <c r="Z296">
        <f t="shared" si="91"/>
        <v>2.3134608028175049E-4</v>
      </c>
      <c r="AA296">
        <f t="shared" si="91"/>
        <v>3.0668121352542807E-2</v>
      </c>
      <c r="AB296">
        <f t="shared" si="91"/>
        <v>0.76828721313191095</v>
      </c>
      <c r="AC296">
        <f t="shared" si="91"/>
        <v>0.116968529882406</v>
      </c>
      <c r="AD296">
        <f t="shared" si="91"/>
        <v>8.3844789552858387E-2</v>
      </c>
      <c r="AE296">
        <f t="shared" si="88"/>
        <v>0.99999999999999989</v>
      </c>
      <c r="AF296" s="17">
        <f t="shared" si="87"/>
        <v>10.015328914256084</v>
      </c>
      <c r="AG296">
        <f t="shared" si="89"/>
        <v>48221.296724226442</v>
      </c>
      <c r="AH296">
        <f t="shared" si="92"/>
        <v>5.7492960825043272E-2</v>
      </c>
      <c r="AI296">
        <f t="shared" si="82"/>
        <v>1.3300771130665996E-5</v>
      </c>
      <c r="AJ296">
        <f t="shared" si="82"/>
        <v>1.7632010994994168E-3</v>
      </c>
      <c r="AK296">
        <f t="shared" si="82"/>
        <v>4.4171106646974628E-2</v>
      </c>
      <c r="AL296">
        <f t="shared" si="82"/>
        <v>6.7248671062920713E-3</v>
      </c>
      <c r="AM296">
        <f t="shared" si="82"/>
        <v>4.8204852011464851E-3</v>
      </c>
      <c r="AO296" s="32">
        <f t="shared" si="77"/>
        <v>0.13195814929231667</v>
      </c>
      <c r="AP296">
        <f t="shared" si="77"/>
        <v>17.492877039563851</v>
      </c>
      <c r="AQ296">
        <f t="shared" si="77"/>
        <v>438.2255305400825</v>
      </c>
      <c r="AR296">
        <f t="shared" si="77"/>
        <v>66.718012727630835</v>
      </c>
      <c r="AS296" s="33">
        <f t="shared" si="77"/>
        <v>47.824468189495128</v>
      </c>
      <c r="AW296">
        <f>(((AO296-labtown_av20!AO296)/labtown_av20!AO296)/10)*100</f>
        <v>6.9160704935741377E-2</v>
      </c>
      <c r="AX296">
        <f>(((AP296-labtown_av20!AP296)/labtown_av20!AP296)/10)*100</f>
        <v>6.9160704935741016E-2</v>
      </c>
      <c r="AY296">
        <f>(((AQ296-labtown_av20!AQ296)/labtown_av20!AQ296)/10)*100</f>
        <v>6.9160704935740072E-2</v>
      </c>
      <c r="AZ296">
        <f>(((AR296-labtown_av20!AR296)/labtown_av20!AR296)/10)*100</f>
        <v>6.9160704935740419E-2</v>
      </c>
      <c r="BA296">
        <f>(((AS296-labtown_av20!AS296)/labtown_av20!AS296)/10)*100</f>
        <v>-0.65840174320044187</v>
      </c>
    </row>
    <row r="297" spans="1:53" x14ac:dyDescent="0.35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3.9691171942991801</v>
      </c>
      <c r="K297">
        <v>3.5438546377671201</v>
      </c>
      <c r="L297">
        <v>16.5</v>
      </c>
      <c r="M297">
        <v>4.0501195860195596</v>
      </c>
      <c r="N297">
        <f t="shared" si="83"/>
        <v>-4.1701674204274077</v>
      </c>
      <c r="O297">
        <f t="shared" si="84"/>
        <v>-0.83508371021370387</v>
      </c>
      <c r="P297">
        <f t="shared" si="78"/>
        <v>1.0589128620190138</v>
      </c>
      <c r="Q297">
        <f t="shared" si="79"/>
        <v>-0.8543854637767121</v>
      </c>
      <c r="R297">
        <f t="shared" si="80"/>
        <v>-1.2544962801430686</v>
      </c>
      <c r="S297">
        <f t="shared" si="81"/>
        <v>1.5449673316463401E-2</v>
      </c>
      <c r="T297">
        <f t="shared" si="81"/>
        <v>0.43383816322755309</v>
      </c>
      <c r="U297">
        <f t="shared" si="81"/>
        <v>2.8832348107765644</v>
      </c>
      <c r="V297">
        <f t="shared" si="81"/>
        <v>0.42554462332991511</v>
      </c>
      <c r="W297">
        <f t="shared" si="81"/>
        <v>0.28521948276268327</v>
      </c>
      <c r="X297">
        <f t="shared" si="85"/>
        <v>4.0432867534131791</v>
      </c>
      <c r="Y297">
        <f t="shared" si="86"/>
        <v>1.3970579140433823</v>
      </c>
      <c r="Z297">
        <f t="shared" si="91"/>
        <v>3.8210679228776966E-3</v>
      </c>
      <c r="AA297">
        <f t="shared" si="91"/>
        <v>0.10729839105804813</v>
      </c>
      <c r="AB297">
        <f t="shared" si="91"/>
        <v>0.71309184498048628</v>
      </c>
      <c r="AC297">
        <f t="shared" si="91"/>
        <v>0.10524720339725782</v>
      </c>
      <c r="AD297">
        <f t="shared" si="91"/>
        <v>7.0541492641330111E-2</v>
      </c>
      <c r="AE297">
        <f t="shared" si="88"/>
        <v>1</v>
      </c>
      <c r="AF297" s="17">
        <f t="shared" si="87"/>
        <v>8.6129679999005333</v>
      </c>
      <c r="AG297">
        <f t="shared" si="89"/>
        <v>14631.156484542742</v>
      </c>
      <c r="AH297">
        <f t="shared" si="92"/>
        <v>6.975498555521667E-2</v>
      </c>
      <c r="AI297">
        <f t="shared" si="82"/>
        <v>2.6653853776583547E-4</v>
      </c>
      <c r="AJ297">
        <f t="shared" si="82"/>
        <v>7.4845977183521364E-3</v>
      </c>
      <c r="AK297">
        <f t="shared" si="82"/>
        <v>4.9741711346156625E-2</v>
      </c>
      <c r="AL297">
        <f t="shared" si="82"/>
        <v>7.3415171527026705E-3</v>
      </c>
      <c r="AM297">
        <f t="shared" si="82"/>
        <v>4.9206208002394048E-3</v>
      </c>
      <c r="AO297" s="32">
        <f t="shared" si="77"/>
        <v>2.6443528584269966</v>
      </c>
      <c r="AP297">
        <f t="shared" si="77"/>
        <v>74.255368610480716</v>
      </c>
      <c r="AQ297">
        <f t="shared" si="77"/>
        <v>493.49200188386328</v>
      </c>
      <c r="AR297">
        <f t="shared" si="77"/>
        <v>72.83585342167558</v>
      </c>
      <c r="AS297" s="33">
        <f t="shared" si="77"/>
        <v>48.817922494119145</v>
      </c>
      <c r="AW297">
        <f>(((AO297-labtown_av20!AO297)/labtown_av20!AO297)/10)*100</f>
        <v>6.4719498781384555E-2</v>
      </c>
      <c r="AX297">
        <f>(((AP297-labtown_av20!AP297)/labtown_av20!AP297)/10)*100</f>
        <v>6.4719498781383916E-2</v>
      </c>
      <c r="AY297">
        <f>(((AQ297-labtown_av20!AQ297)/labtown_av20!AQ297)/10)*100</f>
        <v>6.4719498781383722E-2</v>
      </c>
      <c r="AZ297">
        <f>(((AR297-labtown_av20!AR297)/labtown_av20!AR297)/10)*100</f>
        <v>6.4719498781386386E-2</v>
      </c>
      <c r="BA297">
        <f>(((AS297-labtown_av20!AS297)/labtown_av20!AS297)/10)*100</f>
        <v>-0.66252204328159114</v>
      </c>
    </row>
    <row r="298" spans="1:53" x14ac:dyDescent="0.35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2.27230159636414</v>
      </c>
      <c r="K298">
        <v>2.0288407110394102</v>
      </c>
      <c r="L298">
        <v>16.5</v>
      </c>
      <c r="M298">
        <v>2.31867509833077</v>
      </c>
      <c r="N298">
        <f t="shared" si="83"/>
        <v>-1.7461451376630719</v>
      </c>
      <c r="O298">
        <f t="shared" si="84"/>
        <v>0.37692743116846406</v>
      </c>
      <c r="P298">
        <f t="shared" si="78"/>
        <v>1.2346544775194284</v>
      </c>
      <c r="Q298">
        <f t="shared" si="79"/>
        <v>-0.70288407110394102</v>
      </c>
      <c r="R298">
        <f t="shared" si="80"/>
        <v>-1.1673980704319993</v>
      </c>
      <c r="S298">
        <f t="shared" si="81"/>
        <v>0.17444511087808426</v>
      </c>
      <c r="T298">
        <f t="shared" si="81"/>
        <v>1.4577985147977444</v>
      </c>
      <c r="U298">
        <f t="shared" si="81"/>
        <v>3.437190688852628</v>
      </c>
      <c r="V298">
        <f t="shared" si="81"/>
        <v>0.49515517974711676</v>
      </c>
      <c r="W298">
        <f t="shared" si="81"/>
        <v>0.31117554569659256</v>
      </c>
      <c r="X298">
        <f t="shared" si="85"/>
        <v>5.8757650399721655</v>
      </c>
      <c r="Y298">
        <f t="shared" si="86"/>
        <v>1.7708362711221208</v>
      </c>
      <c r="Z298">
        <f t="shared" si="91"/>
        <v>2.9688918752086561E-2</v>
      </c>
      <c r="AA298">
        <f t="shared" si="91"/>
        <v>0.24810360946710869</v>
      </c>
      <c r="AB298">
        <f t="shared" si="91"/>
        <v>0.58497755874678581</v>
      </c>
      <c r="AC298">
        <f t="shared" si="91"/>
        <v>8.4270759020932937E-2</v>
      </c>
      <c r="AD298">
        <f t="shared" si="91"/>
        <v>5.2959154013086041E-2</v>
      </c>
      <c r="AE298">
        <f t="shared" si="88"/>
        <v>1</v>
      </c>
      <c r="AF298" s="17">
        <f t="shared" si="87"/>
        <v>9.8699979981782864</v>
      </c>
      <c r="AG298">
        <f t="shared" si="89"/>
        <v>66808.352421861666</v>
      </c>
      <c r="AH298">
        <f t="shared" si="92"/>
        <v>9.4144122207672459E-2</v>
      </c>
      <c r="AI298">
        <f t="shared" si="82"/>
        <v>2.7950371952100957E-3</v>
      </c>
      <c r="AJ298">
        <f t="shared" si="82"/>
        <v>2.3357496529836121E-2</v>
      </c>
      <c r="AK298">
        <f t="shared" si="82"/>
        <v>5.5072198779403302E-2</v>
      </c>
      <c r="AL298">
        <f t="shared" si="82"/>
        <v>7.9335966358000266E-3</v>
      </c>
      <c r="AM298">
        <f t="shared" si="82"/>
        <v>4.9857930674229193E-3</v>
      </c>
      <c r="AO298" s="32">
        <f t="shared" si="77"/>
        <v>27.729815952757011</v>
      </c>
      <c r="AP298">
        <f t="shared" si="77"/>
        <v>231.73182847065132</v>
      </c>
      <c r="AQ298">
        <f t="shared" si="77"/>
        <v>546.37624818860832</v>
      </c>
      <c r="AR298">
        <f t="shared" si="77"/>
        <v>78.709927342348067</v>
      </c>
      <c r="AS298" s="33">
        <f t="shared" si="77"/>
        <v>49.464502431344961</v>
      </c>
      <c r="AW298">
        <f>(((AO298-labtown_av20!AO298)/labtown_av20!AO298)/10)*100</f>
        <v>6.1951340947625999E-2</v>
      </c>
      <c r="AX298">
        <f>(((AP298-labtown_av20!AP298)/labtown_av20!AP298)/10)*100</f>
        <v>6.1951340947627873E-2</v>
      </c>
      <c r="AY298">
        <f>(((AQ298-labtown_av20!AQ298)/labtown_av20!AQ298)/10)*100</f>
        <v>6.1951340947627637E-2</v>
      </c>
      <c r="AZ298">
        <f>(((AR298-labtown_av20!AR298)/labtown_av20!AR298)/10)*100</f>
        <v>6.195134094762806E-2</v>
      </c>
      <c r="BA298">
        <f>(((AS298-labtown_av20!AS298)/labtown_av20!AS298)/10)*100</f>
        <v>-0.66509018368099182</v>
      </c>
    </row>
    <row r="299" spans="1:53" x14ac:dyDescent="0.35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0.27846159161928202</v>
      </c>
      <c r="K299">
        <v>0.24862642108864499</v>
      </c>
      <c r="L299">
        <v>16.5</v>
      </c>
      <c r="M299">
        <v>0.28414448124416603</v>
      </c>
      <c r="N299">
        <f t="shared" si="83"/>
        <v>1.1021977262581681</v>
      </c>
      <c r="O299">
        <f t="shared" si="84"/>
        <v>1.8010988631290841</v>
      </c>
      <c r="P299">
        <f t="shared" si="78"/>
        <v>1.4411593351537171</v>
      </c>
      <c r="Q299">
        <f t="shared" si="79"/>
        <v>-0.52486264210886446</v>
      </c>
      <c r="R299">
        <f t="shared" si="80"/>
        <v>-1.0792670078978988</v>
      </c>
      <c r="S299">
        <f t="shared" si="81"/>
        <v>3.0107756188809662</v>
      </c>
      <c r="T299">
        <f t="shared" si="81"/>
        <v>6.0562988527689612</v>
      </c>
      <c r="U299">
        <f t="shared" si="81"/>
        <v>4.2255918555567717</v>
      </c>
      <c r="V299">
        <f t="shared" si="81"/>
        <v>0.59163662474490375</v>
      </c>
      <c r="W299">
        <f t="shared" si="81"/>
        <v>0.33984453773394407</v>
      </c>
      <c r="X299">
        <f t="shared" si="85"/>
        <v>14.224147489685548</v>
      </c>
      <c r="Y299">
        <f t="shared" si="86"/>
        <v>2.6549410477901714</v>
      </c>
      <c r="Z299">
        <f t="shared" si="91"/>
        <v>0.21166650732946846</v>
      </c>
      <c r="AA299">
        <f t="shared" si="91"/>
        <v>0.4257758756481263</v>
      </c>
      <c r="AB299">
        <f t="shared" si="91"/>
        <v>0.29707171263662047</v>
      </c>
      <c r="AC299">
        <f t="shared" si="91"/>
        <v>4.159381960668794E-2</v>
      </c>
      <c r="AD299">
        <f t="shared" si="91"/>
        <v>2.3892084779096802E-2</v>
      </c>
      <c r="AE299">
        <f t="shared" si="88"/>
        <v>1</v>
      </c>
      <c r="AF299" s="17">
        <f t="shared" si="87"/>
        <v>9.8720078519071119</v>
      </c>
      <c r="AG299">
        <f t="shared" si="89"/>
        <v>124301.65417818236</v>
      </c>
      <c r="AH299">
        <f t="shared" si="92"/>
        <v>0.17140914901176307</v>
      </c>
      <c r="AI299">
        <f t="shared" si="82"/>
        <v>3.6281575895636298E-2</v>
      </c>
      <c r="AJ299">
        <f t="shared" si="82"/>
        <v>7.2981880514583583E-2</v>
      </c>
      <c r="AK299">
        <f t="shared" si="82"/>
        <v>5.0920809458510137E-2</v>
      </c>
      <c r="AL299">
        <f t="shared" si="82"/>
        <v>7.1295612229311653E-3</v>
      </c>
      <c r="AM299">
        <f t="shared" si="82"/>
        <v>4.09532192010188E-3</v>
      </c>
      <c r="AO299" s="32">
        <f t="shared" si="77"/>
        <v>359.95278480948986</v>
      </c>
      <c r="AP299">
        <f t="shared" si="77"/>
        <v>724.05981502631994</v>
      </c>
      <c r="AQ299">
        <f t="shared" si="77"/>
        <v>505.18994053807444</v>
      </c>
      <c r="AR299">
        <f t="shared" si="77"/>
        <v>70.733019537127745</v>
      </c>
      <c r="AS299" s="33">
        <f t="shared" si="77"/>
        <v>40.630057913479895</v>
      </c>
      <c r="AW299">
        <f>(((AO299-labtown_av20!AO299)/labtown_av20!AO299)/10)*100</f>
        <v>5.3498716355196568E-2</v>
      </c>
      <c r="AX299">
        <f>(((AP299-labtown_av20!AP299)/labtown_av20!AP299)/10)*100</f>
        <v>5.3498716355196797E-2</v>
      </c>
      <c r="AY299">
        <f>(((AQ299-labtown_av20!AQ299)/labtown_av20!AQ299)/10)*100</f>
        <v>5.3498716355197276E-2</v>
      </c>
      <c r="AZ299">
        <f>(((AR299-labtown_av20!AR299)/labtown_av20!AR299)/10)*100</f>
        <v>5.3498716355197776E-2</v>
      </c>
      <c r="BA299">
        <f>(((AS299-labtown_av20!AS299)/labtown_av20!AS299)/10)*100</f>
        <v>-0.67293205108899823</v>
      </c>
    </row>
    <row r="300" spans="1:53" x14ac:dyDescent="0.35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1.9478618849478</v>
      </c>
      <c r="K300">
        <v>1.73916239727482</v>
      </c>
      <c r="L300">
        <v>16.5</v>
      </c>
      <c r="M300">
        <v>1.98761416831408</v>
      </c>
      <c r="N300">
        <f t="shared" si="83"/>
        <v>-1.2826598356397274</v>
      </c>
      <c r="O300">
        <f t="shared" si="84"/>
        <v>0.6086700821801363</v>
      </c>
      <c r="P300">
        <f t="shared" si="78"/>
        <v>1.2682571619161207</v>
      </c>
      <c r="Q300">
        <f t="shared" si="79"/>
        <v>-0.67391623972748205</v>
      </c>
      <c r="R300">
        <f t="shared" si="80"/>
        <v>-1.14492780061738</v>
      </c>
      <c r="S300">
        <f t="shared" si="81"/>
        <v>0.27729874957966305</v>
      </c>
      <c r="T300">
        <f t="shared" si="81"/>
        <v>1.8379854031152887</v>
      </c>
      <c r="U300">
        <f t="shared" si="81"/>
        <v>3.554651977775757</v>
      </c>
      <c r="V300">
        <f t="shared" si="81"/>
        <v>0.50970852322810556</v>
      </c>
      <c r="W300">
        <f t="shared" si="81"/>
        <v>0.31824689419024943</v>
      </c>
      <c r="X300">
        <f t="shared" si="85"/>
        <v>6.4978915478890631</v>
      </c>
      <c r="Y300">
        <f t="shared" si="86"/>
        <v>1.8714777470320756</v>
      </c>
      <c r="Z300">
        <f t="shared" si="91"/>
        <v>4.2675188949521277E-2</v>
      </c>
      <c r="AA300">
        <f t="shared" si="91"/>
        <v>0.28285873803362965</v>
      </c>
      <c r="AB300">
        <f t="shared" si="91"/>
        <v>0.54704698463773815</v>
      </c>
      <c r="AC300">
        <f t="shared" si="91"/>
        <v>7.8442140726970422E-2</v>
      </c>
      <c r="AD300">
        <f t="shared" si="91"/>
        <v>4.8976947652140591E-2</v>
      </c>
      <c r="AE300">
        <f t="shared" si="88"/>
        <v>1.0000000000000002</v>
      </c>
      <c r="AF300" s="17">
        <f t="shared" si="87"/>
        <v>9.1280125360663948</v>
      </c>
      <c r="AG300">
        <f t="shared" si="89"/>
        <v>34133.922345584622</v>
      </c>
      <c r="AH300">
        <f t="shared" si="92"/>
        <v>0.10137221692595076</v>
      </c>
      <c r="AI300">
        <f t="shared" si="82"/>
        <v>4.3260785115468081E-3</v>
      </c>
      <c r="AJ300">
        <f t="shared" si="82"/>
        <v>2.8674017351345785E-2</v>
      </c>
      <c r="AK300">
        <f t="shared" si="82"/>
        <v>5.5455365595384047E-2</v>
      </c>
      <c r="AL300">
        <f t="shared" si="82"/>
        <v>7.9518537059104031E-3</v>
      </c>
      <c r="AM300">
        <f t="shared" si="82"/>
        <v>4.964901761763731E-3</v>
      </c>
      <c r="AO300" s="32">
        <f t="shared" si="77"/>
        <v>42.919414857143899</v>
      </c>
      <c r="AP300">
        <f t="shared" si="77"/>
        <v>284.47751076143095</v>
      </c>
      <c r="AQ300">
        <f t="shared" si="77"/>
        <v>550.17768070784587</v>
      </c>
      <c r="AR300">
        <f t="shared" si="77"/>
        <v>78.891057380568995</v>
      </c>
      <c r="AS300" s="33">
        <f t="shared" si="77"/>
        <v>49.257237904799538</v>
      </c>
      <c r="AW300">
        <f>(((AO300-labtown_av20!AO300)/labtown_av20!AO300)/10)*100</f>
        <v>5.9580425240742134E-2</v>
      </c>
      <c r="AX300">
        <f>(((AP300-labtown_av20!AP300)/labtown_av20!AP300)/10)*100</f>
        <v>5.9580425240744368E-2</v>
      </c>
      <c r="AY300">
        <f>(((AQ300-labtown_av20!AQ300)/labtown_av20!AQ300)/10)*100</f>
        <v>5.9580425240743112E-2</v>
      </c>
      <c r="AZ300">
        <f>(((AR300-labtown_av20!AR300)/labtown_av20!AR300)/10)*100</f>
        <v>5.9580425240743515E-2</v>
      </c>
      <c r="BA300">
        <f>(((AS300-labtown_av20!AS300)/labtown_av20!AS300)/10)*100</f>
        <v>-0.66728978528468774</v>
      </c>
    </row>
    <row r="301" spans="1:53" x14ac:dyDescent="0.35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4.0625383278739404</v>
      </c>
      <c r="K301">
        <v>3.6272663641731602</v>
      </c>
      <c r="L301">
        <v>16.5</v>
      </c>
      <c r="M301">
        <v>4.1454472733407597</v>
      </c>
      <c r="N301">
        <f t="shared" si="83"/>
        <v>-4.3036261826770428</v>
      </c>
      <c r="O301">
        <f t="shared" si="84"/>
        <v>-0.90181309133852139</v>
      </c>
      <c r="P301">
        <f t="shared" si="78"/>
        <v>1.0492371017559132</v>
      </c>
      <c r="Q301">
        <f t="shared" si="79"/>
        <v>-0.86272663641731606</v>
      </c>
      <c r="R301">
        <f t="shared" si="80"/>
        <v>-1.2285633740632629</v>
      </c>
      <c r="S301">
        <f t="shared" si="81"/>
        <v>1.3519446038681703E-2</v>
      </c>
      <c r="T301">
        <f t="shared" si="81"/>
        <v>0.40583317966659199</v>
      </c>
      <c r="U301">
        <f t="shared" si="81"/>
        <v>2.855471852427641</v>
      </c>
      <c r="V301">
        <f t="shared" si="81"/>
        <v>0.42200984475398884</v>
      </c>
      <c r="W301">
        <f t="shared" si="81"/>
        <v>0.29271279455402743</v>
      </c>
      <c r="X301">
        <f t="shared" si="85"/>
        <v>3.9895471174409312</v>
      </c>
      <c r="Y301">
        <f t="shared" si="86"/>
        <v>1.383677720058891</v>
      </c>
      <c r="Z301">
        <f t="shared" si="91"/>
        <v>3.3887169748113323E-3</v>
      </c>
      <c r="AA301">
        <f t="shared" si="91"/>
        <v>0.10172412249310919</v>
      </c>
      <c r="AB301">
        <f t="shared" si="91"/>
        <v>0.71573834532358271</v>
      </c>
      <c r="AC301">
        <f t="shared" si="91"/>
        <v>0.10577888475338632</v>
      </c>
      <c r="AD301">
        <f t="shared" si="91"/>
        <v>7.3369930455110435E-2</v>
      </c>
      <c r="AE301">
        <f t="shared" si="88"/>
        <v>0.99999999999999989</v>
      </c>
      <c r="AF301" s="17">
        <f t="shared" si="87"/>
        <v>8.6284315092255301</v>
      </c>
      <c r="AG301">
        <f t="shared" si="89"/>
        <v>14720.640642823415</v>
      </c>
      <c r="AH301">
        <f t="shared" si="92"/>
        <v>7.5349616631638902E-2</v>
      </c>
      <c r="AI301">
        <f t="shared" si="82"/>
        <v>2.5533852492516104E-4</v>
      </c>
      <c r="AJ301">
        <f t="shared" si="82"/>
        <v>7.6648736320456537E-3</v>
      </c>
      <c r="AK301">
        <f t="shared" si="82"/>
        <v>5.3930609928695535E-2</v>
      </c>
      <c r="AL301">
        <f t="shared" si="82"/>
        <v>7.9703984138899727E-3</v>
      </c>
      <c r="AM301">
        <f t="shared" si="82"/>
        <v>5.5283961320825789E-3</v>
      </c>
      <c r="AO301" s="32">
        <f t="shared" ref="AO301:AS351" si="93">AI301*$C301*0.5</f>
        <v>2.5332365214878481</v>
      </c>
      <c r="AP301">
        <f t="shared" si="93"/>
        <v>76.043902199945379</v>
      </c>
      <c r="AQ301">
        <f t="shared" si="93"/>
        <v>535.05044230019462</v>
      </c>
      <c r="AR301">
        <f t="shared" si="93"/>
        <v>79.075041100017287</v>
      </c>
      <c r="AS301" s="33">
        <f t="shared" si="93"/>
        <v>54.84771634499139</v>
      </c>
      <c r="AW301">
        <f>(((AO301-labtown_av20!AO301)/labtown_av20!AO301)/10)*100</f>
        <v>6.5647175617335116E-2</v>
      </c>
      <c r="AX301">
        <f>(((AP301-labtown_av20!AP301)/labtown_av20!AP301)/10)*100</f>
        <v>6.5647175617336684E-2</v>
      </c>
      <c r="AY301">
        <f>(((AQ301-labtown_av20!AQ301)/labtown_av20!AQ301)/10)*100</f>
        <v>6.5647175617336337E-2</v>
      </c>
      <c r="AZ301">
        <f>(((AR301-labtown_av20!AR301)/labtown_av20!AR301)/10)*100</f>
        <v>6.5647175617335254E-2</v>
      </c>
      <c r="BA301">
        <f>(((AS301-labtown_av20!AS301)/labtown_av20!AS301)/10)*100</f>
        <v>-0.66166139713962469</v>
      </c>
    </row>
    <row r="302" spans="1:53" x14ac:dyDescent="0.35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5.6684432573339203</v>
      </c>
      <c r="K302">
        <v>5.0611100511910001</v>
      </c>
      <c r="L302">
        <v>16.5</v>
      </c>
      <c r="M302">
        <v>5.78412577278971</v>
      </c>
      <c r="N302">
        <f t="shared" si="83"/>
        <v>-6.5977760819055824</v>
      </c>
      <c r="O302">
        <f t="shared" si="84"/>
        <v>-2.0488880409527912</v>
      </c>
      <c r="P302">
        <f t="shared" si="78"/>
        <v>0.88291123406184391</v>
      </c>
      <c r="Q302">
        <f t="shared" si="79"/>
        <v>-1.0061110051191</v>
      </c>
      <c r="R302">
        <f t="shared" si="80"/>
        <v>-1.3298573409913641</v>
      </c>
      <c r="S302">
        <f t="shared" si="81"/>
        <v>1.3633967511989221E-3</v>
      </c>
      <c r="T302">
        <f t="shared" si="81"/>
        <v>0.12887813114537161</v>
      </c>
      <c r="U302">
        <f t="shared" si="81"/>
        <v>2.4179286262132451</v>
      </c>
      <c r="V302">
        <f t="shared" si="81"/>
        <v>0.36563818316766133</v>
      </c>
      <c r="W302">
        <f t="shared" si="81"/>
        <v>0.26451499405512247</v>
      </c>
      <c r="X302">
        <f t="shared" si="85"/>
        <v>3.1783233313325994</v>
      </c>
      <c r="Y302">
        <f t="shared" si="86"/>
        <v>1.1563538034467358</v>
      </c>
      <c r="Z302">
        <f t="shared" si="91"/>
        <v>4.289672915773741E-4</v>
      </c>
      <c r="AA302">
        <f t="shared" si="91"/>
        <v>4.0549093880683285E-2</v>
      </c>
      <c r="AB302">
        <f t="shared" si="91"/>
        <v>0.76075602578780499</v>
      </c>
      <c r="AC302">
        <f t="shared" si="91"/>
        <v>0.11504121672050197</v>
      </c>
      <c r="AD302">
        <f t="shared" si="91"/>
        <v>8.3224696319432453E-2</v>
      </c>
      <c r="AE302">
        <f t="shared" si="88"/>
        <v>1</v>
      </c>
      <c r="AF302" s="17">
        <f t="shared" si="87"/>
        <v>9.2305467269012063</v>
      </c>
      <c r="AG302">
        <f t="shared" si="89"/>
        <v>22925.254289849006</v>
      </c>
      <c r="AH302">
        <f t="shared" si="92"/>
        <v>7.0409876850175537E-2</v>
      </c>
      <c r="AI302">
        <f t="shared" si="82"/>
        <v>3.0203534172716252E-5</v>
      </c>
      <c r="AJ302">
        <f t="shared" si="82"/>
        <v>2.8550567065251165E-3</v>
      </c>
      <c r="AK302">
        <f t="shared" si="82"/>
        <v>5.3564738088748315E-2</v>
      </c>
      <c r="AL302">
        <f t="shared" si="82"/>
        <v>8.1000379019848991E-3</v>
      </c>
      <c r="AM302">
        <f t="shared" si="82"/>
        <v>5.8598406187444965E-3</v>
      </c>
      <c r="AO302" s="32">
        <f t="shared" si="93"/>
        <v>0.29965198501384277</v>
      </c>
      <c r="AP302">
        <f t="shared" si="93"/>
        <v>28.325274934552365</v>
      </c>
      <c r="AQ302">
        <f t="shared" si="93"/>
        <v>531.42059479712043</v>
      </c>
      <c r="AR302">
        <f t="shared" si="93"/>
        <v>80.361206146851927</v>
      </c>
      <c r="AS302" s="33">
        <f t="shared" si="93"/>
        <v>58.136006972909186</v>
      </c>
      <c r="AW302">
        <f>(((AO302-labtown_av20!AO302)/labtown_av20!AO302)/10)*100</f>
        <v>7.1575964785304216E-2</v>
      </c>
      <c r="AX302">
        <f>(((AP302-labtown_av20!AP302)/labtown_av20!AP302)/10)*100</f>
        <v>7.15759647853033E-2</v>
      </c>
      <c r="AY302">
        <f>(((AQ302-labtown_av20!AQ302)/labtown_av20!AQ302)/10)*100</f>
        <v>7.1575964785305549E-2</v>
      </c>
      <c r="AZ302">
        <f>(((AR302-labtown_av20!AR302)/labtown_av20!AR302)/10)*100</f>
        <v>7.1575964785305896E-2</v>
      </c>
      <c r="BA302">
        <f>(((AS302-labtown_av20!AS302)/labtown_av20!AS302)/10)*100</f>
        <v>-0.65616100160722413</v>
      </c>
    </row>
    <row r="303" spans="1:53" x14ac:dyDescent="0.35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7.3569961053398298</v>
      </c>
      <c r="K303">
        <v>6.5687465226248598</v>
      </c>
      <c r="L303">
        <v>16.5</v>
      </c>
      <c r="M303">
        <v>7.5071388829998202</v>
      </c>
      <c r="N303">
        <f t="shared" si="83"/>
        <v>-9.0099944361997562</v>
      </c>
      <c r="O303">
        <f t="shared" si="84"/>
        <v>-3.2549972180998781</v>
      </c>
      <c r="P303">
        <f t="shared" si="78"/>
        <v>0.70802540337551689</v>
      </c>
      <c r="Q303">
        <f t="shared" si="79"/>
        <v>-1.156874652262486</v>
      </c>
      <c r="R303">
        <f t="shared" si="80"/>
        <v>-1.4226608215161409</v>
      </c>
      <c r="S303">
        <f t="shared" si="81"/>
        <v>1.2218253581636592E-4</v>
      </c>
      <c r="T303">
        <f t="shared" si="81"/>
        <v>3.8580927991513032E-2</v>
      </c>
      <c r="U303">
        <f t="shared" si="81"/>
        <v>2.0299789090628608</v>
      </c>
      <c r="V303">
        <f t="shared" si="81"/>
        <v>0.31446746683994181</v>
      </c>
      <c r="W303">
        <f t="shared" si="81"/>
        <v>0.24107171394583732</v>
      </c>
      <c r="X303">
        <f t="shared" si="85"/>
        <v>2.6242212003759695</v>
      </c>
      <c r="Y303">
        <f t="shared" si="86"/>
        <v>0.96478416645265686</v>
      </c>
      <c r="Z303">
        <f t="shared" si="91"/>
        <v>4.6559541474194684E-5</v>
      </c>
      <c r="AA303">
        <f t="shared" si="91"/>
        <v>1.4701858206917001E-2</v>
      </c>
      <c r="AB303">
        <f t="shared" si="91"/>
        <v>0.77355480123856468</v>
      </c>
      <c r="AC303">
        <f t="shared" si="91"/>
        <v>0.11983268285268345</v>
      </c>
      <c r="AD303">
        <f t="shared" si="91"/>
        <v>9.1864098160360577E-2</v>
      </c>
      <c r="AE303">
        <f t="shared" si="88"/>
        <v>0.99999999999999989</v>
      </c>
      <c r="AF303" s="17">
        <f t="shared" si="87"/>
        <v>9.8021073208252112</v>
      </c>
      <c r="AG303">
        <f t="shared" si="89"/>
        <v>35505.97379925628</v>
      </c>
      <c r="AH303">
        <f t="shared" si="92"/>
        <v>6.5030704626075714E-2</v>
      </c>
      <c r="AI303">
        <f t="shared" si="82"/>
        <v>3.0277997891338761E-6</v>
      </c>
      <c r="AJ303">
        <f t="shared" si="82"/>
        <v>9.5607219850846659E-4</v>
      </c>
      <c r="AK303">
        <f t="shared" si="82"/>
        <v>5.0304813791427809E-2</v>
      </c>
      <c r="AL303">
        <f t="shared" si="82"/>
        <v>7.7928038031430651E-3</v>
      </c>
      <c r="AM303">
        <f t="shared" si="82"/>
        <v>5.9739870332072339E-3</v>
      </c>
      <c r="AO303" s="32">
        <f t="shared" si="93"/>
        <v>3.0039074627830776E-2</v>
      </c>
      <c r="AP303">
        <f t="shared" si="93"/>
        <v>9.4852784598434408</v>
      </c>
      <c r="AQ303">
        <f t="shared" si="93"/>
        <v>499.07859200032993</v>
      </c>
      <c r="AR303">
        <f t="shared" si="93"/>
        <v>77.313108958773242</v>
      </c>
      <c r="AS303" s="33">
        <f t="shared" si="93"/>
        <v>59.26846383972412</v>
      </c>
      <c r="AW303">
        <f>(((AO303-labtown_av20!AO303)/labtown_av20!AO303)/10)*100</f>
        <v>7.3848802507461911E-2</v>
      </c>
      <c r="AX303">
        <f>(((AP303-labtown_av20!AP303)/labtown_av20!AP303)/10)*100</f>
        <v>7.3848802507463229E-2</v>
      </c>
      <c r="AY303">
        <f>(((AQ303-labtown_av20!AQ303)/labtown_av20!AQ303)/10)*100</f>
        <v>7.3848802507464242E-2</v>
      </c>
      <c r="AZ303">
        <f>(((AR303-labtown_av20!AR303)/labtown_av20!AR303)/10)*100</f>
        <v>7.3848802507464242E-2</v>
      </c>
      <c r="BA303">
        <f>(((AS303-labtown_av20!AS303)/labtown_av20!AS303)/10)*100</f>
        <v>-0.65405239121500891</v>
      </c>
    </row>
    <row r="304" spans="1:53" x14ac:dyDescent="0.35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9.5796877136266403</v>
      </c>
      <c r="K304">
        <v>8.5532926014523394</v>
      </c>
      <c r="L304">
        <v>16.5</v>
      </c>
      <c r="M304">
        <v>9.7751915445169502</v>
      </c>
      <c r="N304">
        <f t="shared" si="83"/>
        <v>-12.185268162323759</v>
      </c>
      <c r="O304">
        <f t="shared" si="84"/>
        <v>-4.8426340811618793</v>
      </c>
      <c r="P304">
        <f t="shared" si="78"/>
        <v>0.47781805823152756</v>
      </c>
      <c r="Q304">
        <f t="shared" si="79"/>
        <v>-1.355329260145234</v>
      </c>
      <c r="R304">
        <f t="shared" si="80"/>
        <v>-1.5467479623287868</v>
      </c>
      <c r="S304">
        <f t="shared" si="81"/>
        <v>5.1051120254710811E-6</v>
      </c>
      <c r="T304">
        <f t="shared" si="81"/>
        <v>7.886253636487742E-3</v>
      </c>
      <c r="U304">
        <f t="shared" si="81"/>
        <v>1.6125520661173411</v>
      </c>
      <c r="V304">
        <f t="shared" si="81"/>
        <v>0.25786237666897965</v>
      </c>
      <c r="W304">
        <f t="shared" si="81"/>
        <v>0.21293933579153751</v>
      </c>
      <c r="X304">
        <f t="shared" si="85"/>
        <v>2.0912451373263714</v>
      </c>
      <c r="Y304">
        <f t="shared" si="86"/>
        <v>0.73775964806879168</v>
      </c>
      <c r="Z304">
        <f t="shared" si="91"/>
        <v>2.4411829748462188E-6</v>
      </c>
      <c r="AA304">
        <f t="shared" si="91"/>
        <v>3.7710804418511217E-3</v>
      </c>
      <c r="AB304">
        <f t="shared" si="91"/>
        <v>0.77109662436751303</v>
      </c>
      <c r="AC304">
        <f t="shared" si="91"/>
        <v>0.12330566707194031</v>
      </c>
      <c r="AD304">
        <f t="shared" si="91"/>
        <v>0.10182418693572078</v>
      </c>
      <c r="AE304">
        <f t="shared" si="88"/>
        <v>1</v>
      </c>
      <c r="AF304" s="18">
        <f t="shared" si="87"/>
        <v>9.9154847935456214</v>
      </c>
      <c r="AG304">
        <f t="shared" si="89"/>
        <v>33925.30744639031</v>
      </c>
      <c r="AH304">
        <f t="shared" si="92"/>
        <v>6.4050311310792377E-2</v>
      </c>
      <c r="AI304">
        <f t="shared" si="82"/>
        <v>1.5635852950550655E-7</v>
      </c>
      <c r="AJ304">
        <f t="shared" si="82"/>
        <v>2.4153887627860482E-4</v>
      </c>
      <c r="AK304">
        <f t="shared" si="82"/>
        <v>4.9388978841440341E-2</v>
      </c>
      <c r="AL304">
        <f t="shared" si="82"/>
        <v>7.897766362342698E-3</v>
      </c>
      <c r="AM304">
        <f t="shared" si="82"/>
        <v>6.5218708722012339E-3</v>
      </c>
      <c r="AO304" s="34">
        <f t="shared" si="93"/>
        <v>1.5512470650700994E-3</v>
      </c>
      <c r="AP304" s="35">
        <f t="shared" si="93"/>
        <v>2.3963289633925604</v>
      </c>
      <c r="AQ304" s="35">
        <f t="shared" si="93"/>
        <v>489.99251090996864</v>
      </c>
      <c r="AR304" s="35">
        <f t="shared" si="93"/>
        <v>78.354451969708521</v>
      </c>
      <c r="AS304" s="36">
        <f t="shared" si="93"/>
        <v>64.70406879154001</v>
      </c>
      <c r="AT304">
        <f>SUM(AO285:AS304)</f>
        <v>10856.712864657227</v>
      </c>
      <c r="AU304">
        <f>C304*0.5</f>
        <v>9921.0901380053492</v>
      </c>
      <c r="AW304">
        <f>(((AO304-labtown_av20!AO304)/labtown_av20!AO304)/10)*100</f>
        <v>8.2158971450627727E-2</v>
      </c>
      <c r="AX304">
        <f>(((AP304-labtown_av20!AP304)/labtown_av20!AP304)/10)*100</f>
        <v>8.2158971450628657E-2</v>
      </c>
      <c r="AY304">
        <f>(((AQ304-labtown_av20!AQ304)/labtown_av20!AQ304)/10)*100</f>
        <v>8.2158971450630905E-2</v>
      </c>
      <c r="AZ304">
        <f>(((AR304-labtown_av20!AR304)/labtown_av20!AR304)/10)*100</f>
        <v>8.2158971450629809E-2</v>
      </c>
      <c r="BA304">
        <f>(((AS304-labtown_av20!AS304)/labtown_av20!AS304)/10)*100</f>
        <v>-0.64634268610769796</v>
      </c>
    </row>
    <row r="305" spans="1:53" x14ac:dyDescent="0.35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28.020530137187102</v>
      </c>
      <c r="K305">
        <v>25.018330479631398</v>
      </c>
      <c r="L305">
        <v>36.693551370125981</v>
      </c>
      <c r="M305">
        <v>28.592377691007201</v>
      </c>
      <c r="N305">
        <f t="shared" si="83"/>
        <v>-38.529328767410156</v>
      </c>
      <c r="O305">
        <f t="shared" si="84"/>
        <v>-18.014664383705078</v>
      </c>
      <c r="P305">
        <f t="shared" si="78"/>
        <v>-1.5521263356372388</v>
      </c>
      <c r="Q305">
        <f t="shared" si="79"/>
        <v>-3.0018330479631401</v>
      </c>
      <c r="R305">
        <f t="shared" si="80"/>
        <v>-3.5032555353564834</v>
      </c>
      <c r="S305">
        <f t="shared" si="81"/>
        <v>1.8489498208245438E-17</v>
      </c>
      <c r="T305">
        <f t="shared" si="81"/>
        <v>1.5008271061597594E-8</v>
      </c>
      <c r="U305">
        <f t="shared" si="81"/>
        <v>0.21179714287488513</v>
      </c>
      <c r="V305">
        <f t="shared" si="81"/>
        <v>4.9695889876406003E-2</v>
      </c>
      <c r="W305">
        <f t="shared" si="81"/>
        <v>3.0099234623042884E-2</v>
      </c>
      <c r="X305">
        <f t="shared" si="85"/>
        <v>0.29159228238260509</v>
      </c>
      <c r="Y305">
        <f t="shared" si="86"/>
        <v>-1.2323987456498482</v>
      </c>
      <c r="Z305">
        <f t="shared" si="91"/>
        <v>6.340873653159631E-17</v>
      </c>
      <c r="AA305">
        <f t="shared" si="91"/>
        <v>5.1470055856639199E-8</v>
      </c>
      <c r="AB305">
        <f t="shared" si="91"/>
        <v>0.72634687428723199</v>
      </c>
      <c r="AC305">
        <f t="shared" si="91"/>
        <v>0.17042937306275774</v>
      </c>
      <c r="AD305">
        <f t="shared" si="91"/>
        <v>0.1032237011799543</v>
      </c>
      <c r="AE305">
        <f t="shared" si="88"/>
        <v>0.99999999999999989</v>
      </c>
      <c r="AF305" s="16">
        <f t="shared" si="87"/>
        <v>9.3332106495075688</v>
      </c>
      <c r="AG305">
        <f t="shared" si="89"/>
        <v>4772.0512722414323</v>
      </c>
      <c r="AH305">
        <f>AG305/C409</f>
        <v>1.5262413007161907E-2</v>
      </c>
      <c r="AI305">
        <f t="shared" si="82"/>
        <v>9.6777032520753799E-19</v>
      </c>
      <c r="AJ305">
        <f t="shared" si="82"/>
        <v>7.8555724998572005E-10</v>
      </c>
      <c r="AK305">
        <f t="shared" si="82"/>
        <v>1.1085805981832845E-2</v>
      </c>
      <c r="AL305">
        <f t="shared" si="82"/>
        <v>2.601163480235483E-3</v>
      </c>
      <c r="AM305">
        <f t="shared" si="82"/>
        <v>1.5754427595363284E-3</v>
      </c>
      <c r="AO305" s="29">
        <f t="shared" si="93"/>
        <v>6.0857806455328668E-15</v>
      </c>
      <c r="AP305" s="30">
        <f t="shared" si="93"/>
        <v>4.9399418264823249E-6</v>
      </c>
      <c r="AQ305" s="30">
        <f t="shared" si="93"/>
        <v>69.712597841748035</v>
      </c>
      <c r="AR305" s="30">
        <f t="shared" si="93"/>
        <v>16.357300850787354</v>
      </c>
      <c r="AS305" s="31">
        <f t="shared" si="93"/>
        <v>9.9071017207259153</v>
      </c>
      <c r="AW305">
        <f>(((AO305-labtown_av20!AO305)/labtown_av20!AO305)/10)*100</f>
        <v>0.11049195544735899</v>
      </c>
      <c r="AX305">
        <f>(((AP305-labtown_av20!AP305)/labtown_av20!AP305)/10)*100</f>
        <v>0.11049195544735647</v>
      </c>
      <c r="AY305">
        <f>(((AQ305-labtown_av20!AQ305)/labtown_av20!AQ305)/10)*100</f>
        <v>0.11049195544735632</v>
      </c>
      <c r="AZ305">
        <f>(((AR305-labtown_av20!AR305)/labtown_av20!AR305)/10)*100</f>
        <v>0.11049195544735826</v>
      </c>
      <c r="BA305">
        <f>(((AS305-labtown_av20!AS305)/labtown_av20!AS305)/10)*100</f>
        <v>-1.4426991234880349</v>
      </c>
    </row>
    <row r="306" spans="1:53" x14ac:dyDescent="0.35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25.512115636758601</v>
      </c>
      <c r="K306">
        <v>22.778674675677301</v>
      </c>
      <c r="L306">
        <v>33.408722857660045</v>
      </c>
      <c r="M306">
        <v>26.0327710579169</v>
      </c>
      <c r="N306">
        <f t="shared" si="83"/>
        <v>-34.945879481083679</v>
      </c>
      <c r="O306">
        <f t="shared" si="84"/>
        <v>-16.22293974054184</v>
      </c>
      <c r="P306">
        <f t="shared" si="78"/>
        <v>-1.2923262623785683</v>
      </c>
      <c r="Q306">
        <f t="shared" si="79"/>
        <v>-2.7778674675677304</v>
      </c>
      <c r="R306">
        <f t="shared" si="80"/>
        <v>-3.2090282213429937</v>
      </c>
      <c r="S306">
        <f t="shared" si="81"/>
        <v>6.6557557512606605E-16</v>
      </c>
      <c r="T306">
        <f t="shared" si="81"/>
        <v>9.0046490350068846E-8</v>
      </c>
      <c r="U306">
        <f t="shared" si="81"/>
        <v>0.2746311752593843</v>
      </c>
      <c r="V306">
        <f t="shared" si="81"/>
        <v>6.2170947672811318E-2</v>
      </c>
      <c r="W306">
        <f t="shared" si="81"/>
        <v>4.0395850029111731E-2</v>
      </c>
      <c r="X306">
        <f t="shared" si="85"/>
        <v>0.3771980630077984</v>
      </c>
      <c r="Y306">
        <f t="shared" si="86"/>
        <v>-0.97498486342213209</v>
      </c>
      <c r="Z306">
        <f t="shared" si="91"/>
        <v>1.7645254321263721E-15</v>
      </c>
      <c r="AA306">
        <f t="shared" si="91"/>
        <v>2.3872468917796954E-7</v>
      </c>
      <c r="AB306">
        <f t="shared" si="91"/>
        <v>0.72808214620578904</v>
      </c>
      <c r="AC306">
        <f t="shared" si="91"/>
        <v>0.16482308306955956</v>
      </c>
      <c r="AD306">
        <f t="shared" si="91"/>
        <v>0.10709453199996036</v>
      </c>
      <c r="AE306">
        <f t="shared" si="88"/>
        <v>0.99999999999999978</v>
      </c>
      <c r="AF306" s="17">
        <f t="shared" si="87"/>
        <v>8.8419653060436207</v>
      </c>
      <c r="AG306">
        <f t="shared" si="89"/>
        <v>3496.3536902851843</v>
      </c>
      <c r="AH306">
        <f t="shared" ref="AH306:AH324" si="94">AG306/C410</f>
        <v>1.6882113205171176E-2</v>
      </c>
      <c r="AI306">
        <f t="shared" si="82"/>
        <v>2.9788918098561003E-17</v>
      </c>
      <c r="AJ306">
        <f t="shared" si="82"/>
        <v>4.0301772275717841E-9</v>
      </c>
      <c r="AK306">
        <f t="shared" si="82"/>
        <v>1.2291565214910122E-2</v>
      </c>
      <c r="AL306">
        <f t="shared" si="82"/>
        <v>2.7825619472056371E-3</v>
      </c>
      <c r="AM306">
        <f t="shared" si="82"/>
        <v>1.8079820128781578E-3</v>
      </c>
      <c r="AO306" s="32">
        <f t="shared" si="93"/>
        <v>1.8732628650987927E-13</v>
      </c>
      <c r="AP306">
        <f t="shared" si="93"/>
        <v>2.5343590241169994E-5</v>
      </c>
      <c r="AQ306">
        <f t="shared" si="93"/>
        <v>77.294961149137748</v>
      </c>
      <c r="AR306">
        <f t="shared" si="93"/>
        <v>17.498017042079493</v>
      </c>
      <c r="AS306" s="33">
        <f t="shared" si="93"/>
        <v>11.369414472473995</v>
      </c>
      <c r="AW306">
        <f>(((AO306-labtown_av20!AO306)/labtown_av20!AO306)/10)*100</f>
        <v>0.10600257932671217</v>
      </c>
      <c r="AX306">
        <f>(((AP306-labtown_av20!AP306)/labtown_av20!AP306)/10)*100</f>
        <v>0.10600257932671174</v>
      </c>
      <c r="AY306">
        <f>(((AQ306-labtown_av20!AQ306)/labtown_av20!AQ306)/10)*100</f>
        <v>0.10600257932671286</v>
      </c>
      <c r="AZ306">
        <f>(((AR306-labtown_av20!AR306)/labtown_av20!AR306)/10)*100</f>
        <v>0.106002579326712</v>
      </c>
      <c r="BA306">
        <f>(((AS306-labtown_av20!AS306)/labtown_av20!AS306)/10)*100</f>
        <v>-1.3178279727278441</v>
      </c>
    </row>
    <row r="307" spans="1:53" x14ac:dyDescent="0.35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24.411803351564199</v>
      </c>
      <c r="K307">
        <v>21.796252992467998</v>
      </c>
      <c r="L307">
        <v>31.967837722286511</v>
      </c>
      <c r="M307">
        <v>24.910003419963498</v>
      </c>
      <c r="N307">
        <f t="shared" si="83"/>
        <v>-33.374004787948913</v>
      </c>
      <c r="O307">
        <f t="shared" si="84"/>
        <v>-15.437002393974456</v>
      </c>
      <c r="P307">
        <f t="shared" si="78"/>
        <v>-1.1783653471262898</v>
      </c>
      <c r="Q307">
        <f t="shared" si="79"/>
        <v>-2.6796252992467999</v>
      </c>
      <c r="R307">
        <f t="shared" si="80"/>
        <v>-3.0688863257955163</v>
      </c>
      <c r="S307">
        <f t="shared" si="81"/>
        <v>3.2051907563447189E-15</v>
      </c>
      <c r="T307">
        <f t="shared" si="81"/>
        <v>1.9760368678765115E-7</v>
      </c>
      <c r="U307">
        <f t="shared" si="81"/>
        <v>0.30778144343622788</v>
      </c>
      <c r="V307">
        <f t="shared" si="81"/>
        <v>6.8588849633538382E-2</v>
      </c>
      <c r="W307">
        <f t="shared" si="81"/>
        <v>4.6472881698216187E-2</v>
      </c>
      <c r="X307">
        <f t="shared" si="85"/>
        <v>0.42284337237167241</v>
      </c>
      <c r="Y307">
        <f t="shared" si="86"/>
        <v>-0.86075344658686759</v>
      </c>
      <c r="Z307">
        <f t="shared" si="91"/>
        <v>7.580089853051802E-15</v>
      </c>
      <c r="AA307">
        <f t="shared" si="91"/>
        <v>4.6732123452548935E-7</v>
      </c>
      <c r="AB307">
        <f t="shared" si="91"/>
        <v>0.72788522546758283</v>
      </c>
      <c r="AC307">
        <f t="shared" si="91"/>
        <v>0.16220864299902021</v>
      </c>
      <c r="AD307">
        <f t="shared" si="91"/>
        <v>0.10990566421215486</v>
      </c>
      <c r="AE307">
        <f t="shared" si="88"/>
        <v>1</v>
      </c>
      <c r="AF307" s="17">
        <f t="shared" si="87"/>
        <v>9.3885152670662713</v>
      </c>
      <c r="AG307">
        <f t="shared" si="89"/>
        <v>6541.9322668190143</v>
      </c>
      <c r="AH307">
        <f t="shared" si="94"/>
        <v>1.6720362240434734E-2</v>
      </c>
      <c r="AI307">
        <f t="shared" si="82"/>
        <v>1.2674184815806982E-16</v>
      </c>
      <c r="AJ307">
        <f t="shared" si="82"/>
        <v>7.8137803239133374E-9</v>
      </c>
      <c r="AK307">
        <f t="shared" si="82"/>
        <v>1.2170504639278495E-2</v>
      </c>
      <c r="AL307">
        <f t="shared" si="82"/>
        <v>2.7121872694729756E-3</v>
      </c>
      <c r="AM307">
        <f t="shared" si="82"/>
        <v>1.8376625179028132E-3</v>
      </c>
      <c r="AO307" s="32">
        <f t="shared" si="93"/>
        <v>7.9701047491204776E-13</v>
      </c>
      <c r="AP307">
        <f t="shared" si="93"/>
        <v>4.9136610025234664E-5</v>
      </c>
      <c r="AQ307">
        <f t="shared" si="93"/>
        <v>76.533677103816331</v>
      </c>
      <c r="AR307">
        <f t="shared" si="93"/>
        <v>17.055469011285929</v>
      </c>
      <c r="AS307" s="33">
        <f t="shared" si="93"/>
        <v>11.556059008190621</v>
      </c>
      <c r="AW307">
        <f>(((AO307-labtown_av20!AO307)/labtown_av20!AO307)/10)*100</f>
        <v>0.10203478546735188</v>
      </c>
      <c r="AX307">
        <f>(((AP307-labtown_av20!AP307)/labtown_av20!AP307)/10)*100</f>
        <v>0.10203478546735045</v>
      </c>
      <c r="AY307">
        <f>(((AQ307-labtown_av20!AQ307)/labtown_av20!AQ307)/10)*100</f>
        <v>0.10203478546735092</v>
      </c>
      <c r="AZ307">
        <f>(((AR307-labtown_av20!AR307)/labtown_av20!AR307)/10)*100</f>
        <v>0.10203478546735049</v>
      </c>
      <c r="BA307">
        <f>(((AS307-labtown_av20!AS307)/labtown_av20!AS307)/10)*100</f>
        <v>-1.2642088300283114</v>
      </c>
    </row>
    <row r="308" spans="1:53" x14ac:dyDescent="0.35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20.57362350276</v>
      </c>
      <c r="K308">
        <v>18.369306698892899</v>
      </c>
      <c r="L308">
        <v>26.941649825042919</v>
      </c>
      <c r="M308">
        <v>20.9934933701633</v>
      </c>
      <c r="N308">
        <f t="shared" si="83"/>
        <v>-27.890890718228636</v>
      </c>
      <c r="O308">
        <f t="shared" si="84"/>
        <v>-12.695445359114318</v>
      </c>
      <c r="P308">
        <f t="shared" si="78"/>
        <v>-0.78083957707157403</v>
      </c>
      <c r="Q308">
        <f t="shared" si="79"/>
        <v>-2.33693066988929</v>
      </c>
      <c r="R308">
        <f t="shared" si="80"/>
        <v>-2.6613594719594316</v>
      </c>
      <c r="S308">
        <f t="shared" si="81"/>
        <v>7.7115213571246444E-13</v>
      </c>
      <c r="T308">
        <f t="shared" si="81"/>
        <v>3.0650540347766602E-6</v>
      </c>
      <c r="U308">
        <f t="shared" si="81"/>
        <v>0.45802130564628318</v>
      </c>
      <c r="V308">
        <f t="shared" si="81"/>
        <v>9.6623753756687775E-2</v>
      </c>
      <c r="W308">
        <f t="shared" si="81"/>
        <v>6.9853193707193159E-2</v>
      </c>
      <c r="X308">
        <f t="shared" si="85"/>
        <v>0.62450131816497001</v>
      </c>
      <c r="Y308">
        <f t="shared" si="86"/>
        <v>-0.47080183866617825</v>
      </c>
      <c r="Z308">
        <f t="shared" si="91"/>
        <v>1.2348286757478944E-12</v>
      </c>
      <c r="AA308">
        <f t="shared" si="91"/>
        <v>4.9080025063565787E-6</v>
      </c>
      <c r="AB308">
        <f t="shared" si="91"/>
        <v>0.7334192776279953</v>
      </c>
      <c r="AC308">
        <f t="shared" si="91"/>
        <v>0.15472145685874017</v>
      </c>
      <c r="AD308">
        <f t="shared" si="91"/>
        <v>0.11185435750952337</v>
      </c>
      <c r="AE308">
        <f t="shared" si="88"/>
        <v>1</v>
      </c>
      <c r="AF308" s="17">
        <f t="shared" si="87"/>
        <v>8.8928132015222179</v>
      </c>
      <c r="AG308">
        <f t="shared" si="89"/>
        <v>5235.6795007724659</v>
      </c>
      <c r="AH308">
        <f t="shared" si="94"/>
        <v>2.0648100308119192E-2</v>
      </c>
      <c r="AI308">
        <f t="shared" si="82"/>
        <v>2.5496866360184513E-14</v>
      </c>
      <c r="AJ308">
        <f t="shared" si="82"/>
        <v>1.0134092806375105E-7</v>
      </c>
      <c r="AK308">
        <f t="shared" si="82"/>
        <v>1.5143714812371166E-2</v>
      </c>
      <c r="AL308">
        <f t="shared" si="82"/>
        <v>3.1947041610376034E-3</v>
      </c>
      <c r="AM308">
        <f t="shared" si="82"/>
        <v>2.3095799937568637E-3</v>
      </c>
      <c r="AO308" s="32">
        <f t="shared" si="93"/>
        <v>1.6033591005518087E-10</v>
      </c>
      <c r="AP308">
        <f t="shared" si="93"/>
        <v>6.3727791868226102E-4</v>
      </c>
      <c r="AQ308">
        <f t="shared" si="93"/>
        <v>95.230577034725542</v>
      </c>
      <c r="AR308">
        <f t="shared" si="93"/>
        <v>20.089755022480748</v>
      </c>
      <c r="AS308" s="33">
        <f t="shared" si="93"/>
        <v>14.523691065130793</v>
      </c>
      <c r="AW308">
        <f>(((AO308-labtown_av20!AO308)/labtown_av20!AO308)/10)*100</f>
        <v>9.2334194787034793E-2</v>
      </c>
      <c r="AX308">
        <f>(((AP308-labtown_av20!AP308)/labtown_av20!AP308)/10)*100</f>
        <v>9.2334194787032822E-2</v>
      </c>
      <c r="AY308">
        <f>(((AQ308-labtown_av20!AQ308)/labtown_av20!AQ308)/10)*100</f>
        <v>9.2334194787035154E-2</v>
      </c>
      <c r="AZ308">
        <f>(((AR308-labtown_av20!AR308)/labtown_av20!AR308)/10)*100</f>
        <v>9.233419478703446E-2</v>
      </c>
      <c r="BA308">
        <f>(((AS308-labtown_av20!AS308)/labtown_av20!AS308)/10)*100</f>
        <v>-1.070913443117915</v>
      </c>
    </row>
    <row r="309" spans="1:53" x14ac:dyDescent="0.35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19.590949786951299</v>
      </c>
      <c r="K309">
        <v>17.491919452635099</v>
      </c>
      <c r="L309">
        <v>25.654815197198111</v>
      </c>
      <c r="M309">
        <v>19.990765088725801</v>
      </c>
      <c r="N309">
        <f t="shared" si="83"/>
        <v>-26.487071124216119</v>
      </c>
      <c r="O309">
        <f t="shared" si="84"/>
        <v>-11.993535562108059</v>
      </c>
      <c r="P309">
        <f t="shared" si="78"/>
        <v>-0.67906265650567088</v>
      </c>
      <c r="Q309">
        <f t="shared" si="79"/>
        <v>-2.2491919452635099</v>
      </c>
      <c r="R309">
        <f t="shared" si="80"/>
        <v>-2.5281853432348207</v>
      </c>
      <c r="S309">
        <f t="shared" si="81"/>
        <v>3.1391434990632752E-12</v>
      </c>
      <c r="T309">
        <f t="shared" si="81"/>
        <v>6.1840598896776478E-6</v>
      </c>
      <c r="U309">
        <f t="shared" si="81"/>
        <v>0.50709208913714854</v>
      </c>
      <c r="V309">
        <f t="shared" si="81"/>
        <v>0.10548442732410562</v>
      </c>
      <c r="W309">
        <f t="shared" si="81"/>
        <v>7.9803705303086295E-2</v>
      </c>
      <c r="X309">
        <f t="shared" si="85"/>
        <v>0.69238640582736932</v>
      </c>
      <c r="Y309">
        <f t="shared" si="86"/>
        <v>-0.36761108928216607</v>
      </c>
      <c r="Z309">
        <f t="shared" si="91"/>
        <v>4.533802906358547E-12</v>
      </c>
      <c r="AA309">
        <f t="shared" si="91"/>
        <v>8.9315154625082311E-6</v>
      </c>
      <c r="AB309">
        <f t="shared" si="91"/>
        <v>0.73238308099246585</v>
      </c>
      <c r="AC309">
        <f t="shared" si="91"/>
        <v>0.15234907334446676</v>
      </c>
      <c r="AD309">
        <f t="shared" si="91"/>
        <v>0.11525891414307103</v>
      </c>
      <c r="AE309">
        <f t="shared" si="88"/>
        <v>0.99999999999999989</v>
      </c>
      <c r="AF309" s="17">
        <f t="shared" si="87"/>
        <v>9.595459734844523</v>
      </c>
      <c r="AG309">
        <f t="shared" si="89"/>
        <v>11363.161701515242</v>
      </c>
      <c r="AH309">
        <f t="shared" si="94"/>
        <v>2.195101061792851E-2</v>
      </c>
      <c r="AI309">
        <f t="shared" si="82"/>
        <v>9.9521555737071612E-14</v>
      </c>
      <c r="AJ309">
        <f t="shared" si="82"/>
        <v>1.9605579075171085E-7</v>
      </c>
      <c r="AK309">
        <f t="shared" si="82"/>
        <v>1.6076548787256815E-2</v>
      </c>
      <c r="AL309">
        <f t="shared" si="82"/>
        <v>3.3442161266159592E-3</v>
      </c>
      <c r="AM309">
        <f t="shared" si="82"/>
        <v>2.5300496481654626E-3</v>
      </c>
      <c r="AO309" s="32">
        <f t="shared" si="93"/>
        <v>6.2583687672806655E-10</v>
      </c>
      <c r="AP309">
        <f t="shared" si="93"/>
        <v>1.2328881199633109E-3</v>
      </c>
      <c r="AQ309">
        <f t="shared" si="93"/>
        <v>101.09666199515986</v>
      </c>
      <c r="AR309">
        <f t="shared" si="93"/>
        <v>21.029954368019894</v>
      </c>
      <c r="AS309" s="33">
        <f t="shared" si="93"/>
        <v>15.910104680819451</v>
      </c>
      <c r="AW309">
        <f>(((AO309-labtown_av20!AO309)/labtown_av20!AO309)/10)*100</f>
        <v>9.2116695083865746E-2</v>
      </c>
      <c r="AX309">
        <f>(((AP309-labtown_av20!AP309)/labtown_av20!AP309)/10)*100</f>
        <v>9.2116695083864414E-2</v>
      </c>
      <c r="AY309">
        <f>(((AQ309-labtown_av20!AQ309)/labtown_av20!AQ309)/10)*100</f>
        <v>9.2116695083864789E-2</v>
      </c>
      <c r="AZ309">
        <f>(((AR309-labtown_av20!AR309)/labtown_av20!AR309)/10)*100</f>
        <v>9.211669508386551E-2</v>
      </c>
      <c r="BA309">
        <f>(((AS309-labtown_av20!AS309)/labtown_av20!AS309)/10)*100</f>
        <v>-1.0187255112999203</v>
      </c>
    </row>
    <row r="310" spans="1:53" x14ac:dyDescent="0.35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18.703805104095402</v>
      </c>
      <c r="K310">
        <v>16.6998259857994</v>
      </c>
      <c r="L310">
        <v>24.493078112505973</v>
      </c>
      <c r="M310">
        <v>19.0855154123422</v>
      </c>
      <c r="N310">
        <f t="shared" si="83"/>
        <v>-25.219721577279241</v>
      </c>
      <c r="O310">
        <f t="shared" si="84"/>
        <v>-11.359860788639621</v>
      </c>
      <c r="P310">
        <f t="shared" si="78"/>
        <v>-0.58717981435273414</v>
      </c>
      <c r="Q310">
        <f t="shared" si="79"/>
        <v>-2.1699825985799404</v>
      </c>
      <c r="R310">
        <f t="shared" si="80"/>
        <v>-2.4044426065012905</v>
      </c>
      <c r="S310">
        <f t="shared" si="81"/>
        <v>1.1148439563487764E-11</v>
      </c>
      <c r="T310">
        <f t="shared" si="81"/>
        <v>1.1654003503236876E-5</v>
      </c>
      <c r="U310">
        <f t="shared" si="81"/>
        <v>0.55589279706690686</v>
      </c>
      <c r="V310">
        <f t="shared" si="81"/>
        <v>0.11417960378079689</v>
      </c>
      <c r="W310">
        <f t="shared" si="81"/>
        <v>9.0315823034981771E-2</v>
      </c>
      <c r="X310">
        <f t="shared" si="85"/>
        <v>0.76039987789733721</v>
      </c>
      <c r="Y310">
        <f t="shared" si="86"/>
        <v>-0.2739108289447601</v>
      </c>
      <c r="Z310">
        <f t="shared" si="91"/>
        <v>1.4661285315189033E-11</v>
      </c>
      <c r="AA310">
        <f t="shared" si="91"/>
        <v>1.532615120278899E-5</v>
      </c>
      <c r="AB310">
        <f t="shared" si="91"/>
        <v>0.73105324346456413</v>
      </c>
      <c r="AC310">
        <f t="shared" si="91"/>
        <v>0.15015731472304689</v>
      </c>
      <c r="AD310">
        <f t="shared" si="91"/>
        <v>0.11877411564652493</v>
      </c>
      <c r="AE310">
        <f t="shared" si="88"/>
        <v>1</v>
      </c>
      <c r="AF310" s="17">
        <f t="shared" si="87"/>
        <v>9.2076776615028511</v>
      </c>
      <c r="AG310">
        <f t="shared" si="89"/>
        <v>8233.2826762061504</v>
      </c>
      <c r="AH310">
        <f t="shared" si="94"/>
        <v>2.1873517458768109E-2</v>
      </c>
      <c r="AI310">
        <f t="shared" si="82"/>
        <v>3.2069388030976781E-13</v>
      </c>
      <c r="AJ310">
        <f t="shared" si="82"/>
        <v>3.3523683590992481E-7</v>
      </c>
      <c r="AK310">
        <f t="shared" si="82"/>
        <v>1.5990705884211195E-2</v>
      </c>
      <c r="AL310">
        <f t="shared" si="82"/>
        <v>3.2844686451563038E-3</v>
      </c>
      <c r="AM310">
        <f t="shared" si="82"/>
        <v>2.5980076922440054E-3</v>
      </c>
      <c r="AO310" s="32">
        <f t="shared" si="93"/>
        <v>2.0166692024902533E-9</v>
      </c>
      <c r="AP310">
        <f t="shared" si="93"/>
        <v>2.1081219319395669E-3</v>
      </c>
      <c r="AQ310">
        <f t="shared" si="93"/>
        <v>100.55684271748223</v>
      </c>
      <c r="AR310">
        <f t="shared" si="93"/>
        <v>20.654234988312183</v>
      </c>
      <c r="AS310" s="33">
        <f t="shared" si="93"/>
        <v>16.337455818366237</v>
      </c>
      <c r="AW310">
        <f>(((AO310-labtown_av20!AO310)/labtown_av20!AO310)/10)*100</f>
        <v>8.9299588985446432E-2</v>
      </c>
      <c r="AX310">
        <f>(((AP310-labtown_av20!AP310)/labtown_av20!AP310)/10)*100</f>
        <v>8.9299588985445183E-2</v>
      </c>
      <c r="AY310">
        <f>(((AQ310-labtown_av20!AQ310)/labtown_av20!AQ310)/10)*100</f>
        <v>8.9299588985445544E-2</v>
      </c>
      <c r="AZ310">
        <f>(((AR310-labtown_av20!AR310)/labtown_av20!AR310)/10)*100</f>
        <v>8.929958898544603E-2</v>
      </c>
      <c r="BA310">
        <f>(((AS310-labtown_av20!AS310)/labtown_av20!AS310)/10)*100</f>
        <v>-0.97369364371094147</v>
      </c>
    </row>
    <row r="311" spans="1:53" x14ac:dyDescent="0.35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17.543388844247598</v>
      </c>
      <c r="K311">
        <v>15.6637400395068</v>
      </c>
      <c r="L311">
        <v>22.973485391276643</v>
      </c>
      <c r="M311">
        <v>17.901417188007802</v>
      </c>
      <c r="N311">
        <f t="shared" si="83"/>
        <v>-23.561984063210875</v>
      </c>
      <c r="O311">
        <f t="shared" si="84"/>
        <v>-10.530992031605438</v>
      </c>
      <c r="P311">
        <f t="shared" si="78"/>
        <v>-0.46699384458278781</v>
      </c>
      <c r="Q311">
        <f t="shared" si="79"/>
        <v>-2.0663740039506804</v>
      </c>
      <c r="R311">
        <f t="shared" si="80"/>
        <v>-2.2547552203421151</v>
      </c>
      <c r="S311">
        <f t="shared" si="81"/>
        <v>5.8500602464174149E-11</v>
      </c>
      <c r="T311">
        <f t="shared" si="81"/>
        <v>2.6696127738256655E-5</v>
      </c>
      <c r="U311">
        <f t="shared" si="81"/>
        <v>0.62688394913275158</v>
      </c>
      <c r="V311">
        <f t="shared" si="81"/>
        <v>0.12664416139021992</v>
      </c>
      <c r="W311">
        <f t="shared" si="81"/>
        <v>0.10489921778855851</v>
      </c>
      <c r="X311">
        <f t="shared" si="85"/>
        <v>0.85845402449776886</v>
      </c>
      <c r="Y311">
        <f t="shared" si="86"/>
        <v>-0.15262215337185769</v>
      </c>
      <c r="Z311">
        <f t="shared" si="91"/>
        <v>6.8146459559554658E-11</v>
      </c>
      <c r="AA311">
        <f t="shared" si="91"/>
        <v>3.1097912033058488E-5</v>
      </c>
      <c r="AB311">
        <f t="shared" si="91"/>
        <v>0.7302475511131824</v>
      </c>
      <c r="AC311">
        <f t="shared" si="91"/>
        <v>0.14752585202720903</v>
      </c>
      <c r="AD311">
        <f t="shared" si="91"/>
        <v>0.1221954988794291</v>
      </c>
      <c r="AE311">
        <f t="shared" si="88"/>
        <v>1</v>
      </c>
      <c r="AF311" s="17">
        <f t="shared" si="87"/>
        <v>9.0136626232282975</v>
      </c>
      <c r="AG311">
        <f t="shared" si="89"/>
        <v>7382.2010314138524</v>
      </c>
      <c r="AH311">
        <f t="shared" si="94"/>
        <v>2.3757877562578137E-2</v>
      </c>
      <c r="AI311">
        <f t="shared" si="82"/>
        <v>1.6190152425390821E-12</v>
      </c>
      <c r="AJ311">
        <f t="shared" si="82"/>
        <v>7.3882038653322891E-7</v>
      </c>
      <c r="AK311">
        <f t="shared" si="82"/>
        <v>1.7349131909719508E-2</v>
      </c>
      <c r="AL311">
        <f t="shared" si="82"/>
        <v>3.5049011297774517E-3</v>
      </c>
      <c r="AM311">
        <f t="shared" si="82"/>
        <v>2.9031057010756303E-3</v>
      </c>
      <c r="AO311" s="32">
        <f t="shared" si="93"/>
        <v>1.0181105342069752E-8</v>
      </c>
      <c r="AP311">
        <f t="shared" si="93"/>
        <v>4.6460391394257793E-3</v>
      </c>
      <c r="AQ311">
        <f t="shared" si="93"/>
        <v>109.09924435875362</v>
      </c>
      <c r="AR311">
        <f t="shared" si="93"/>
        <v>22.040414863445697</v>
      </c>
      <c r="AS311" s="33">
        <f t="shared" si="93"/>
        <v>18.256051076740103</v>
      </c>
      <c r="AW311">
        <f>(((AO311-labtown_av20!AO311)/labtown_av20!AO311)/10)*100</f>
        <v>8.8578488251693316E-2</v>
      </c>
      <c r="AX311">
        <f>(((AP311-labtown_av20!AP311)/labtown_av20!AP311)/10)*100</f>
        <v>8.857848825169154E-2</v>
      </c>
      <c r="AY311">
        <f>(((AQ311-labtown_av20!AQ311)/labtown_av20!AQ311)/10)*100</f>
        <v>8.8578488251691748E-2</v>
      </c>
      <c r="AZ311">
        <f>(((AR311-labtown_av20!AR311)/labtown_av20!AR311)/10)*100</f>
        <v>8.8578488251693482E-2</v>
      </c>
      <c r="BA311">
        <f>(((AS311-labtown_av20!AS311)/labtown_av20!AS311)/10)*100</f>
        <v>-0.91178056178138256</v>
      </c>
    </row>
    <row r="312" spans="1:53" x14ac:dyDescent="0.35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15.2394288852082</v>
      </c>
      <c r="K312">
        <v>13.606632933221601</v>
      </c>
      <c r="L312">
        <v>19.95639496872505</v>
      </c>
      <c r="M312">
        <v>15.5504376379675</v>
      </c>
      <c r="N312">
        <f t="shared" si="83"/>
        <v>-20.2706126931546</v>
      </c>
      <c r="O312">
        <f t="shared" si="84"/>
        <v>-8.8853063465773001</v>
      </c>
      <c r="P312">
        <f t="shared" si="78"/>
        <v>-0.22836942025370599</v>
      </c>
      <c r="Q312">
        <f t="shared" si="79"/>
        <v>-1.8606632933221601</v>
      </c>
      <c r="R312">
        <f t="shared" si="80"/>
        <v>-1.9956712415714764</v>
      </c>
      <c r="S312">
        <f t="shared" ref="S312:W362" si="95">EXP(N312)</f>
        <v>1.5724786679231753E-9</v>
      </c>
      <c r="T312">
        <f t="shared" si="95"/>
        <v>1.3840777389767211E-4</v>
      </c>
      <c r="U312">
        <f t="shared" si="95"/>
        <v>0.79583020972678076</v>
      </c>
      <c r="V312">
        <f t="shared" si="95"/>
        <v>0.15556940798897292</v>
      </c>
      <c r="W312">
        <f t="shared" si="95"/>
        <v>0.13592238678254204</v>
      </c>
      <c r="X312">
        <f t="shared" si="85"/>
        <v>1.087460413844672</v>
      </c>
      <c r="Y312">
        <f t="shared" si="86"/>
        <v>8.3845082255796746E-2</v>
      </c>
      <c r="Z312">
        <f t="shared" si="91"/>
        <v>1.4460100320927924E-9</v>
      </c>
      <c r="AA312">
        <f t="shared" si="91"/>
        <v>1.2727614921479032E-4</v>
      </c>
      <c r="AB312">
        <f t="shared" si="91"/>
        <v>0.7318245331921146</v>
      </c>
      <c r="AC312">
        <f t="shared" si="91"/>
        <v>0.14305753663157597</v>
      </c>
      <c r="AD312">
        <f t="shared" si="91"/>
        <v>0.12499065258108474</v>
      </c>
      <c r="AE312">
        <f t="shared" si="88"/>
        <v>1</v>
      </c>
      <c r="AF312" s="17">
        <f t="shared" si="87"/>
        <v>9.1967088629451759</v>
      </c>
      <c r="AG312">
        <f t="shared" si="89"/>
        <v>10460.906742488616</v>
      </c>
      <c r="AH312">
        <f t="shared" si="94"/>
        <v>2.8103168400790936E-2</v>
      </c>
      <c r="AI312">
        <f t="shared" ref="AI312:AM362" si="96">Z312*$AH312</f>
        <v>4.0637463441136853E-11</v>
      </c>
      <c r="AJ312">
        <f t="shared" si="96"/>
        <v>3.5768630547874476E-6</v>
      </c>
      <c r="AK312">
        <f t="shared" si="96"/>
        <v>2.0566588096128213E-2</v>
      </c>
      <c r="AL312">
        <f t="shared" si="96"/>
        <v>4.0203700429594976E-3</v>
      </c>
      <c r="AM312">
        <f t="shared" si="96"/>
        <v>3.5126333580109787E-3</v>
      </c>
      <c r="AO312" s="32">
        <f t="shared" si="93"/>
        <v>2.5554688137454971E-7</v>
      </c>
      <c r="AP312">
        <f t="shared" si="93"/>
        <v>2.2492944228145118E-2</v>
      </c>
      <c r="AQ312">
        <f t="shared" si="93"/>
        <v>129.33207448081487</v>
      </c>
      <c r="AR312">
        <f t="shared" si="93"/>
        <v>25.281918196940058</v>
      </c>
      <c r="AS312" s="33">
        <f t="shared" si="93"/>
        <v>22.089038636777815</v>
      </c>
      <c r="AW312">
        <f>(((AO312-labtown_av20!AO312)/labtown_av20!AO312)/10)*100</f>
        <v>8.4608108480824076E-2</v>
      </c>
      <c r="AX312">
        <f>(((AP312-labtown_av20!AP312)/labtown_av20!AP312)/10)*100</f>
        <v>8.4608108480823827E-2</v>
      </c>
      <c r="AY312">
        <f>(((AQ312-labtown_av20!AQ312)/labtown_av20!AQ312)/10)*100</f>
        <v>8.4608108480826866E-2</v>
      </c>
      <c r="AZ312">
        <f>(((AR312-labtown_av20!AR312)/labtown_av20!AR312)/10)*100</f>
        <v>8.4608108480824548E-2</v>
      </c>
      <c r="BA312">
        <f>(((AS312-labtown_av20!AS312)/labtown_av20!AS312)/10)*100</f>
        <v>-0.78991181096550633</v>
      </c>
    </row>
    <row r="313" spans="1:53" x14ac:dyDescent="0.35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13.612248407002699</v>
      </c>
      <c r="K313">
        <v>12.1537932205381</v>
      </c>
      <c r="L313">
        <v>17.825563390122511</v>
      </c>
      <c r="M313">
        <v>13.890049394900601</v>
      </c>
      <c r="N313">
        <f t="shared" si="83"/>
        <v>-17.946069152860918</v>
      </c>
      <c r="O313">
        <f t="shared" si="84"/>
        <v>-7.7230345764304591</v>
      </c>
      <c r="P313">
        <f t="shared" si="78"/>
        <v>-5.9840013582421081E-2</v>
      </c>
      <c r="Q313">
        <f t="shared" si="79"/>
        <v>-1.7153793220538101</v>
      </c>
      <c r="R313">
        <f t="shared" si="80"/>
        <v>-1.7989252024919209</v>
      </c>
      <c r="S313">
        <f t="shared" si="95"/>
        <v>1.6073897517243987E-8</v>
      </c>
      <c r="T313">
        <f t="shared" si="95"/>
        <v>4.425157165895822E-4</v>
      </c>
      <c r="U313">
        <f t="shared" si="95"/>
        <v>0.94191521517136201</v>
      </c>
      <c r="V313">
        <f t="shared" si="95"/>
        <v>0.17989546945038293</v>
      </c>
      <c r="W313">
        <f t="shared" si="95"/>
        <v>0.16547664656473543</v>
      </c>
      <c r="X313">
        <f t="shared" si="85"/>
        <v>1.2877298629769676</v>
      </c>
      <c r="Y313">
        <f t="shared" si="86"/>
        <v>0.25288087197143633</v>
      </c>
      <c r="Z313">
        <f t="shared" si="91"/>
        <v>1.2482352067291838E-8</v>
      </c>
      <c r="AA313">
        <f t="shared" si="91"/>
        <v>3.4364017587242755E-4</v>
      </c>
      <c r="AB313">
        <f t="shared" si="91"/>
        <v>0.731454043469837</v>
      </c>
      <c r="AC313">
        <f t="shared" si="91"/>
        <v>0.13969969527188059</v>
      </c>
      <c r="AD313">
        <f t="shared" si="91"/>
        <v>0.12850260860005788</v>
      </c>
      <c r="AE313">
        <f t="shared" si="88"/>
        <v>0.99999999999999989</v>
      </c>
      <c r="AF313" s="17">
        <f t="shared" si="87"/>
        <v>8.82715987268476</v>
      </c>
      <c r="AG313">
        <f t="shared" si="89"/>
        <v>8136.9970899498221</v>
      </c>
      <c r="AH313">
        <f t="shared" si="94"/>
        <v>3.0607675199433505E-2</v>
      </c>
      <c r="AI313">
        <f t="shared" si="96"/>
        <v>3.8205577780064591E-10</v>
      </c>
      <c r="AJ313">
        <f t="shared" si="96"/>
        <v>1.0518026888579469E-5</v>
      </c>
      <c r="AK313">
        <f t="shared" si="96"/>
        <v>2.2388107785837087E-2</v>
      </c>
      <c r="AL313">
        <f t="shared" si="96"/>
        <v>4.2758828983415573E-3</v>
      </c>
      <c r="AM313">
        <f t="shared" si="96"/>
        <v>3.9331661063105022E-3</v>
      </c>
      <c r="AO313" s="32">
        <f t="shared" si="93"/>
        <v>2.4025407656042337E-6</v>
      </c>
      <c r="AP313">
        <f t="shared" si="93"/>
        <v>6.6142144267529804E-2</v>
      </c>
      <c r="AQ313">
        <f t="shared" si="93"/>
        <v>140.78662003190939</v>
      </c>
      <c r="AR313">
        <f t="shared" si="93"/>
        <v>26.888699423297158</v>
      </c>
      <c r="AS313" s="33">
        <f t="shared" si="93"/>
        <v>24.733540119983708</v>
      </c>
      <c r="AW313">
        <f>(((AO313-labtown_av20!AO313)/labtown_av20!AO313)/10)*100</f>
        <v>8.0290817112958282E-2</v>
      </c>
      <c r="AX313">
        <f>(((AP313-labtown_av20!AP313)/labtown_av20!AP313)/10)*100</f>
        <v>8.0290817112956853E-2</v>
      </c>
      <c r="AY313">
        <f>(((AQ313-labtown_av20!AQ313)/labtown_av20!AQ313)/10)*100</f>
        <v>8.0290817112957408E-2</v>
      </c>
      <c r="AZ313">
        <f>(((AR313-labtown_av20!AR313)/labtown_av20!AR313)/10)*100</f>
        <v>8.0290817112956575E-2</v>
      </c>
      <c r="BA313">
        <f>(((AS313-labtown_av20!AS313)/labtown_av20!AS313)/10)*100</f>
        <v>-0.70425447558931042</v>
      </c>
    </row>
    <row r="314" spans="1:53" x14ac:dyDescent="0.35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11.1530102663343</v>
      </c>
      <c r="K314">
        <v>9.9580448806556205</v>
      </c>
      <c r="L314">
        <v>16.5</v>
      </c>
      <c r="M314">
        <v>11.380622720749299</v>
      </c>
      <c r="N314">
        <f t="shared" si="83"/>
        <v>-14.432871809048999</v>
      </c>
      <c r="O314">
        <f t="shared" si="84"/>
        <v>-5.9664359045244995</v>
      </c>
      <c r="P314">
        <f t="shared" si="78"/>
        <v>0.19486679384394778</v>
      </c>
      <c r="Q314">
        <f t="shared" si="79"/>
        <v>-1.4958044880655621</v>
      </c>
      <c r="R314">
        <f t="shared" si="80"/>
        <v>-1.6359260695123647</v>
      </c>
      <c r="S314">
        <f t="shared" si="95"/>
        <v>5.3936581239671216E-7</v>
      </c>
      <c r="T314">
        <f t="shared" si="95"/>
        <v>2.5633612215473786E-3</v>
      </c>
      <c r="U314">
        <f t="shared" si="95"/>
        <v>1.2151491103665</v>
      </c>
      <c r="V314">
        <f t="shared" si="95"/>
        <v>0.22406827195182077</v>
      </c>
      <c r="W314">
        <f t="shared" si="95"/>
        <v>0.19477191542199887</v>
      </c>
      <c r="X314">
        <f t="shared" si="85"/>
        <v>1.6365531983276793</v>
      </c>
      <c r="Y314">
        <f t="shared" si="86"/>
        <v>0.49259232181093371</v>
      </c>
      <c r="Z314">
        <f t="shared" si="91"/>
        <v>3.2957426189864526E-7</v>
      </c>
      <c r="AA314">
        <f t="shared" si="91"/>
        <v>1.5663170767481087E-3</v>
      </c>
      <c r="AB314">
        <f t="shared" si="91"/>
        <v>0.74250510866875985</v>
      </c>
      <c r="AC314">
        <f t="shared" si="91"/>
        <v>0.13691474996400127</v>
      </c>
      <c r="AD314">
        <f t="shared" si="91"/>
        <v>0.11901349471622896</v>
      </c>
      <c r="AE314">
        <f t="shared" si="88"/>
        <v>1</v>
      </c>
      <c r="AF314" s="17">
        <f t="shared" si="87"/>
        <v>9.4782276004781938</v>
      </c>
      <c r="AG314">
        <f t="shared" si="89"/>
        <v>18454.106989356118</v>
      </c>
      <c r="AH314">
        <f t="shared" si="94"/>
        <v>3.6536974854001002E-2</v>
      </c>
      <c r="AI314">
        <f t="shared" si="96"/>
        <v>1.2041646519516742E-8</v>
      </c>
      <c r="AJ314">
        <f t="shared" si="96"/>
        <v>5.7228487646538006E-5</v>
      </c>
      <c r="AK314">
        <f t="shared" si="96"/>
        <v>2.7128890484397761E-2</v>
      </c>
      <c r="AL314">
        <f t="shared" si="96"/>
        <v>5.002450776576549E-3</v>
      </c>
      <c r="AM314">
        <f t="shared" si="96"/>
        <v>4.3483930637336389E-3</v>
      </c>
      <c r="AO314" s="32">
        <f t="shared" si="93"/>
        <v>7.572335854905215E-5</v>
      </c>
      <c r="AP314">
        <f t="shared" si="93"/>
        <v>0.35987879915384802</v>
      </c>
      <c r="AQ314">
        <f t="shared" si="93"/>
        <v>170.59882117104894</v>
      </c>
      <c r="AR314">
        <f t="shared" si="93"/>
        <v>31.457689209257122</v>
      </c>
      <c r="AS314" s="33">
        <f t="shared" si="93"/>
        <v>27.344676373254664</v>
      </c>
      <c r="AW314">
        <f>(((AO314-labtown_av20!AO314)/labtown_av20!AO314)/10)*100</f>
        <v>7.584483888021426E-2</v>
      </c>
      <c r="AX314">
        <f>(((AP314-labtown_av20!AP314)/labtown_av20!AP314)/10)*100</f>
        <v>7.5844838880214635E-2</v>
      </c>
      <c r="AY314">
        <f>(((AQ314-labtown_av20!AQ314)/labtown_av20!AQ314)/10)*100</f>
        <v>7.5844838880215579E-2</v>
      </c>
      <c r="AZ314">
        <f>(((AR314-labtown_av20!AR314)/labtown_av20!AR314)/10)*100</f>
        <v>7.5844838880215648E-2</v>
      </c>
      <c r="BA314">
        <f>(((AS314-labtown_av20!AS314)/labtown_av20!AS314)/10)*100</f>
        <v>-0.65220058147171012</v>
      </c>
    </row>
    <row r="315" spans="1:53" x14ac:dyDescent="0.35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9.5239753992781093</v>
      </c>
      <c r="K315">
        <v>8.5035494636411695</v>
      </c>
      <c r="L315">
        <v>16.5</v>
      </c>
      <c r="M315">
        <v>9.7183422441613292</v>
      </c>
      <c r="N315">
        <f t="shared" si="83"/>
        <v>-12.105679141825798</v>
      </c>
      <c r="O315">
        <f t="shared" si="84"/>
        <v>-4.8028395709128988</v>
      </c>
      <c r="P315">
        <f t="shared" si="78"/>
        <v>0.36358826221762436</v>
      </c>
      <c r="Q315">
        <f t="shared" si="79"/>
        <v>-1.3503549463641171</v>
      </c>
      <c r="R315">
        <f t="shared" si="80"/>
        <v>-1.5439696624038075</v>
      </c>
      <c r="S315">
        <f t="shared" si="95"/>
        <v>5.5280294625114518E-6</v>
      </c>
      <c r="T315">
        <f t="shared" si="95"/>
        <v>8.2064112461926152E-3</v>
      </c>
      <c r="U315">
        <f t="shared" si="95"/>
        <v>1.4384818148973828</v>
      </c>
      <c r="V315">
        <f t="shared" si="95"/>
        <v>0.25914826058645168</v>
      </c>
      <c r="W315">
        <f t="shared" si="95"/>
        <v>0.21353176772791513</v>
      </c>
      <c r="X315">
        <f t="shared" si="85"/>
        <v>1.9193737824874049</v>
      </c>
      <c r="Y315">
        <f t="shared" si="86"/>
        <v>0.6519989778851184</v>
      </c>
      <c r="Z315">
        <f t="shared" si="91"/>
        <v>2.8801213775815069E-6</v>
      </c>
      <c r="AA315">
        <f t="shared" si="91"/>
        <v>4.2755670214258889E-3</v>
      </c>
      <c r="AB315">
        <f t="shared" si="91"/>
        <v>0.74945371663521843</v>
      </c>
      <c r="AC315">
        <f t="shared" si="91"/>
        <v>0.13501708888125455</v>
      </c>
      <c r="AD315">
        <f t="shared" si="91"/>
        <v>0.11125074734072353</v>
      </c>
      <c r="AE315">
        <f t="shared" si="88"/>
        <v>0.99999999999999989</v>
      </c>
      <c r="AF315" s="17">
        <f t="shared" si="87"/>
        <v>9.2739023690630891</v>
      </c>
      <c r="AG315">
        <f t="shared" si="89"/>
        <v>16819.625255512077</v>
      </c>
      <c r="AH315">
        <f t="shared" si="94"/>
        <v>4.1362251411022746E-2</v>
      </c>
      <c r="AI315">
        <f t="shared" si="96"/>
        <v>1.1912830451378746E-7</v>
      </c>
      <c r="AJ315">
        <f t="shared" si="96"/>
        <v>1.7684707806489528E-4</v>
      </c>
      <c r="AK315">
        <f t="shared" si="96"/>
        <v>3.0999093048391303E-2</v>
      </c>
      <c r="AL315">
        <f t="shared" si="96"/>
        <v>5.5846107750908546E-3</v>
      </c>
      <c r="AM315">
        <f t="shared" si="96"/>
        <v>4.6015813811711766E-3</v>
      </c>
      <c r="AO315" s="32">
        <f t="shared" si="93"/>
        <v>7.4913304434053593E-4</v>
      </c>
      <c r="AP315">
        <f t="shared" si="93"/>
        <v>1.1120949845983112</v>
      </c>
      <c r="AQ315">
        <f t="shared" si="93"/>
        <v>194.93641785566788</v>
      </c>
      <c r="AR315">
        <f t="shared" si="93"/>
        <v>35.118576466574119</v>
      </c>
      <c r="AS315" s="33">
        <f t="shared" si="93"/>
        <v>28.936839846138547</v>
      </c>
      <c r="AW315">
        <f>(((AO315-labtown_av20!AO315)/labtown_av20!AO315)/10)*100</f>
        <v>7.5163577253737707E-2</v>
      </c>
      <c r="AX315">
        <f>(((AP315-labtown_av20!AP315)/labtown_av20!AP315)/10)*100</f>
        <v>7.5163577253735084E-2</v>
      </c>
      <c r="AY315">
        <f>(((AQ315-labtown_av20!AQ315)/labtown_av20!AQ315)/10)*100</f>
        <v>7.5163577253737332E-2</v>
      </c>
      <c r="AZ315">
        <f>(((AR315-labtown_av20!AR315)/labtown_av20!AR315)/10)*100</f>
        <v>7.5163577253736027E-2</v>
      </c>
      <c r="BA315">
        <f>(((AS315-labtown_av20!AS315)/labtown_av20!AS315)/10)*100</f>
        <v>-0.65283261750816513</v>
      </c>
    </row>
    <row r="316" spans="1:53" x14ac:dyDescent="0.35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7.9823303536858203</v>
      </c>
      <c r="K316">
        <v>7.1270806729337499</v>
      </c>
      <c r="L316">
        <v>16.5</v>
      </c>
      <c r="M316">
        <v>8.1452350547814394</v>
      </c>
      <c r="N316">
        <f t="shared" si="83"/>
        <v>-9.9033290766939945</v>
      </c>
      <c r="O316">
        <f t="shared" si="84"/>
        <v>-3.7016645383469973</v>
      </c>
      <c r="P316">
        <f t="shared" si="78"/>
        <v>0.52325864193968397</v>
      </c>
      <c r="Q316">
        <f t="shared" si="79"/>
        <v>-1.212708067293375</v>
      </c>
      <c r="R316">
        <f t="shared" si="80"/>
        <v>-1.4492448708626717</v>
      </c>
      <c r="S316">
        <f t="shared" si="95"/>
        <v>5.000792442000466E-5</v>
      </c>
      <c r="T316">
        <f t="shared" si="95"/>
        <v>2.4682407444048534E-2</v>
      </c>
      <c r="U316">
        <f t="shared" si="95"/>
        <v>1.6875177157635337</v>
      </c>
      <c r="V316">
        <f t="shared" si="95"/>
        <v>0.29739083357815516</v>
      </c>
      <c r="W316">
        <f t="shared" si="95"/>
        <v>0.23474748584826235</v>
      </c>
      <c r="X316">
        <f t="shared" si="85"/>
        <v>2.2443884505584197</v>
      </c>
      <c r="Y316">
        <f t="shared" si="86"/>
        <v>0.80843307898873773</v>
      </c>
      <c r="Z316">
        <f t="shared" si="91"/>
        <v>2.2281314274078684E-5</v>
      </c>
      <c r="AA316">
        <f t="shared" si="91"/>
        <v>1.0997386587828581E-2</v>
      </c>
      <c r="AB316">
        <f t="shared" si="91"/>
        <v>0.75188308661259928</v>
      </c>
      <c r="AC316">
        <f t="shared" si="91"/>
        <v>0.13250417212945567</v>
      </c>
      <c r="AD316">
        <f t="shared" si="91"/>
        <v>0.10459307335584245</v>
      </c>
      <c r="AE316">
        <f t="shared" si="88"/>
        <v>1</v>
      </c>
      <c r="AF316" s="17">
        <f t="shared" si="87"/>
        <v>10.015328914256084</v>
      </c>
      <c r="AG316">
        <f t="shared" si="89"/>
        <v>39388.614031427933</v>
      </c>
      <c r="AH316">
        <f t="shared" si="94"/>
        <v>4.6961989770049339E-2</v>
      </c>
      <c r="AI316">
        <f t="shared" si="96"/>
        <v>1.0463748530025375E-6</v>
      </c>
      <c r="AJ316">
        <f t="shared" si="96"/>
        <v>5.1645915643488364E-4</v>
      </c>
      <c r="AK316">
        <f t="shared" si="96"/>
        <v>3.5309925821774009E-2</v>
      </c>
      <c r="AL316">
        <f t="shared" si="96"/>
        <v>6.2226595760323539E-3</v>
      </c>
      <c r="AM316">
        <f t="shared" si="96"/>
        <v>4.9118988409550934E-3</v>
      </c>
      <c r="AO316" s="32">
        <f t="shared" si="93"/>
        <v>6.580081722395781E-3</v>
      </c>
      <c r="AP316">
        <f t="shared" si="93"/>
        <v>3.2477304341457449</v>
      </c>
      <c r="AQ316">
        <f t="shared" si="93"/>
        <v>222.04489801365909</v>
      </c>
      <c r="AR316">
        <f t="shared" si="93"/>
        <v>39.130917972129701</v>
      </c>
      <c r="AS316" s="33">
        <f t="shared" si="93"/>
        <v>30.888257389674912</v>
      </c>
      <c r="AW316">
        <f>(((AO316-labtown_av20!AO316)/labtown_av20!AO316)/10)*100</f>
        <v>7.4007728269771492E-2</v>
      </c>
      <c r="AX316">
        <f>(((AP316-labtown_av20!AP316)/labtown_av20!AP316)/10)*100</f>
        <v>7.4007728269772907E-2</v>
      </c>
      <c r="AY316">
        <f>(((AQ316-labtown_av20!AQ316)/labtown_av20!AQ316)/10)*100</f>
        <v>7.40077282697712E-2</v>
      </c>
      <c r="AZ316">
        <f>(((AR316-labtown_av20!AR316)/labtown_av20!AR316)/10)*100</f>
        <v>7.4007728269772671E-2</v>
      </c>
      <c r="BA316">
        <f>(((AS316-labtown_av20!AS316)/labtown_av20!AS316)/10)*100</f>
        <v>-0.6539049488742158</v>
      </c>
    </row>
    <row r="317" spans="1:53" x14ac:dyDescent="0.35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6.0022685594345804</v>
      </c>
      <c r="K317">
        <v>5.3591683566380102</v>
      </c>
      <c r="L317">
        <v>16.5</v>
      </c>
      <c r="M317">
        <v>6.1247638361577401</v>
      </c>
      <c r="N317">
        <f t="shared" si="83"/>
        <v>-7.0746693706208159</v>
      </c>
      <c r="O317">
        <f t="shared" si="84"/>
        <v>-2.287334685310408</v>
      </c>
      <c r="P317">
        <f t="shared" si="78"/>
        <v>0.72833647062999041</v>
      </c>
      <c r="Q317">
        <f t="shared" si="79"/>
        <v>-1.0359168356638011</v>
      </c>
      <c r="R317">
        <f t="shared" si="80"/>
        <v>-1.3566260669002836</v>
      </c>
      <c r="S317">
        <f t="shared" si="95"/>
        <v>8.4627231008181918E-4</v>
      </c>
      <c r="T317">
        <f t="shared" si="95"/>
        <v>0.10153672885553452</v>
      </c>
      <c r="U317">
        <f t="shared" si="95"/>
        <v>2.0716315197630362</v>
      </c>
      <c r="V317">
        <f t="shared" si="95"/>
        <v>0.35490084596403088</v>
      </c>
      <c r="W317">
        <f t="shared" si="95"/>
        <v>0.25752819572792596</v>
      </c>
      <c r="X317">
        <f t="shared" si="85"/>
        <v>2.7864435626206094</v>
      </c>
      <c r="Y317">
        <f t="shared" si="86"/>
        <v>1.0247660739628799</v>
      </c>
      <c r="Z317">
        <f t="shared" si="91"/>
        <v>3.0371055112485837E-4</v>
      </c>
      <c r="AA317">
        <f t="shared" si="91"/>
        <v>3.6439542583105729E-2</v>
      </c>
      <c r="AB317">
        <f t="shared" si="91"/>
        <v>0.74346796308865382</v>
      </c>
      <c r="AC317">
        <f t="shared" si="91"/>
        <v>0.12736696006512754</v>
      </c>
      <c r="AD317">
        <f t="shared" si="91"/>
        <v>9.2421823711988066E-2</v>
      </c>
      <c r="AE317">
        <f t="shared" si="88"/>
        <v>1</v>
      </c>
      <c r="AF317" s="17">
        <f t="shared" si="87"/>
        <v>8.6129679999005333</v>
      </c>
      <c r="AG317">
        <f t="shared" si="89"/>
        <v>11274.561267885065</v>
      </c>
      <c r="AH317">
        <f t="shared" si="94"/>
        <v>5.3752200601065926E-2</v>
      </c>
      <c r="AI317">
        <f t="shared" si="96"/>
        <v>1.6325110468723677E-5</v>
      </c>
      <c r="AJ317">
        <f t="shared" si="96"/>
        <v>1.958705602738183E-3</v>
      </c>
      <c r="AK317">
        <f t="shared" si="96"/>
        <v>3.9963039092407199E-2</v>
      </c>
      <c r="AL317">
        <f t="shared" si="96"/>
        <v>6.8462543873686887E-3</v>
      </c>
      <c r="AM317">
        <f t="shared" si="96"/>
        <v>4.9678764080831337E-3</v>
      </c>
      <c r="AO317" s="32">
        <f t="shared" si="93"/>
        <v>0.10265973107352588</v>
      </c>
      <c r="AP317">
        <f t="shared" si="93"/>
        <v>12.317233063417737</v>
      </c>
      <c r="AQ317">
        <f t="shared" si="93"/>
        <v>251.30579385464168</v>
      </c>
      <c r="AR317">
        <f t="shared" si="93"/>
        <v>43.052366206938451</v>
      </c>
      <c r="AS317" s="33">
        <f t="shared" si="93"/>
        <v>31.240269830786691</v>
      </c>
      <c r="AW317">
        <f>(((AO317-labtown_av20!AO317)/labtown_av20!AO317)/10)*100</f>
        <v>6.9833831178345102E-2</v>
      </c>
      <c r="AX317">
        <f>(((AP317-labtown_av20!AP317)/labtown_av20!AP317)/10)*100</f>
        <v>6.9833831178347572E-2</v>
      </c>
      <c r="AY317">
        <f>(((AQ317-labtown_av20!AQ317)/labtown_av20!AQ317)/10)*100</f>
        <v>6.9833831178347544E-2</v>
      </c>
      <c r="AZ317">
        <f>(((AR317-labtown_av20!AR317)/labtown_av20!AR317)/10)*100</f>
        <v>6.9833831178347183E-2</v>
      </c>
      <c r="BA317">
        <f>(((AS317-labtown_av20!AS317)/labtown_av20!AS317)/10)*100</f>
        <v>-0.65777725471339565</v>
      </c>
    </row>
    <row r="318" spans="1:53" x14ac:dyDescent="0.35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4.2526940869543104</v>
      </c>
      <c r="K318">
        <v>3.79704829192349</v>
      </c>
      <c r="L318">
        <v>16.5</v>
      </c>
      <c r="M318">
        <v>4.3394837621982996</v>
      </c>
      <c r="N318">
        <f t="shared" si="83"/>
        <v>-4.5752772670775999</v>
      </c>
      <c r="O318">
        <f t="shared" si="84"/>
        <v>-1.0376386335387999</v>
      </c>
      <c r="P318">
        <f t="shared" si="78"/>
        <v>0.9095423981368751</v>
      </c>
      <c r="Q318">
        <f t="shared" si="79"/>
        <v>-0.87970482919234905</v>
      </c>
      <c r="R318">
        <f t="shared" si="80"/>
        <v>-1.2574708493759927</v>
      </c>
      <c r="S318">
        <f t="shared" si="95"/>
        <v>1.0303441976669025E-2</v>
      </c>
      <c r="T318">
        <f t="shared" si="95"/>
        <v>0.3542903042071982</v>
      </c>
      <c r="U318">
        <f t="shared" si="95"/>
        <v>2.4831859628331707</v>
      </c>
      <c r="V318">
        <f t="shared" si="95"/>
        <v>0.41490536155954788</v>
      </c>
      <c r="W318">
        <f t="shared" si="95"/>
        <v>0.28437233823428404</v>
      </c>
      <c r="X318">
        <f t="shared" si="85"/>
        <v>3.5470574088108697</v>
      </c>
      <c r="Y318">
        <f t="shared" si="86"/>
        <v>1.2661183608341375</v>
      </c>
      <c r="Z318">
        <f t="shared" si="91"/>
        <v>2.9047857954244936E-3</v>
      </c>
      <c r="AA318">
        <f t="shared" si="91"/>
        <v>9.9882878502936881E-2</v>
      </c>
      <c r="AB318">
        <f t="shared" si="91"/>
        <v>0.70006929029819231</v>
      </c>
      <c r="AC318">
        <f t="shared" si="91"/>
        <v>0.11697170745782839</v>
      </c>
      <c r="AD318">
        <f t="shared" si="91"/>
        <v>8.0171337945617913E-2</v>
      </c>
      <c r="AE318">
        <f t="shared" si="88"/>
        <v>1</v>
      </c>
      <c r="AF318" s="17">
        <f t="shared" si="87"/>
        <v>9.8699979981782864</v>
      </c>
      <c r="AG318">
        <f t="shared" si="89"/>
        <v>46923.826387929665</v>
      </c>
      <c r="AH318">
        <f t="shared" si="94"/>
        <v>6.6123505306969463E-2</v>
      </c>
      <c r="AI318">
        <f t="shared" si="96"/>
        <v>1.9207461895936101E-4</v>
      </c>
      <c r="AJ318">
        <f t="shared" si="96"/>
        <v>6.6046060467643327E-3</v>
      </c>
      <c r="AK318">
        <f t="shared" si="96"/>
        <v>4.6291035432278867E-2</v>
      </c>
      <c r="AL318">
        <f t="shared" si="96"/>
        <v>7.7345793188529953E-3</v>
      </c>
      <c r="AM318">
        <f t="shared" si="96"/>
        <v>5.3012098901139082E-3</v>
      </c>
      <c r="AO318" s="32">
        <f t="shared" si="93"/>
        <v>1.207852698221868</v>
      </c>
      <c r="AP318">
        <f t="shared" si="93"/>
        <v>41.532771365094391</v>
      </c>
      <c r="AQ318">
        <f t="shared" si="93"/>
        <v>291.09911738100129</v>
      </c>
      <c r="AR318">
        <f t="shared" si="93"/>
        <v>48.638558027618792</v>
      </c>
      <c r="AS318" s="33">
        <f t="shared" si="93"/>
        <v>33.336422606514688</v>
      </c>
      <c r="AW318">
        <f>(((AO318-labtown_av20!AO318)/labtown_av20!AO318)/10)*100</f>
        <v>6.8317943616397037E-2</v>
      </c>
      <c r="AX318">
        <f>(((AP318-labtown_av20!AP318)/labtown_av20!AP318)/10)*100</f>
        <v>6.8317943616398022E-2</v>
      </c>
      <c r="AY318">
        <f>(((AQ318-labtown_av20!AQ318)/labtown_av20!AQ318)/10)*100</f>
        <v>6.831794361639601E-2</v>
      </c>
      <c r="AZ318">
        <f>(((AR318-labtown_av20!AR318)/labtown_av20!AR318)/10)*100</f>
        <v>6.8317943616397425E-2</v>
      </c>
      <c r="BA318">
        <f>(((AS318-labtown_av20!AS318)/labtown_av20!AS318)/10)*100</f>
        <v>-0.65918360952499744</v>
      </c>
    </row>
    <row r="319" spans="1:53" x14ac:dyDescent="0.35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1.9478618849478</v>
      </c>
      <c r="K319">
        <v>1.73916239727482</v>
      </c>
      <c r="L319">
        <v>16.5</v>
      </c>
      <c r="M319">
        <v>1.98761416831408</v>
      </c>
      <c r="N319">
        <f t="shared" si="83"/>
        <v>-1.2826598356397274</v>
      </c>
      <c r="O319">
        <f t="shared" si="84"/>
        <v>0.6086700821801363</v>
      </c>
      <c r="P319">
        <f t="shared" si="78"/>
        <v>1.1482571619161208</v>
      </c>
      <c r="Q319">
        <f t="shared" si="79"/>
        <v>-0.67391623972748205</v>
      </c>
      <c r="R319">
        <f t="shared" si="80"/>
        <v>-1.1399876524773369</v>
      </c>
      <c r="S319">
        <f t="shared" si="95"/>
        <v>0.27729874957966305</v>
      </c>
      <c r="T319">
        <f t="shared" si="95"/>
        <v>1.8379854031152887</v>
      </c>
      <c r="U319">
        <f t="shared" si="95"/>
        <v>3.1526934845063823</v>
      </c>
      <c r="V319">
        <f t="shared" si="95"/>
        <v>0.50970852322810556</v>
      </c>
      <c r="W319">
        <f t="shared" si="95"/>
        <v>0.31982297081330396</v>
      </c>
      <c r="X319">
        <f t="shared" si="85"/>
        <v>6.0975091312427434</v>
      </c>
      <c r="Y319">
        <f t="shared" si="86"/>
        <v>1.8078803486456023</v>
      </c>
      <c r="Z319">
        <f t="shared" si="91"/>
        <v>4.5477381601418995E-2</v>
      </c>
      <c r="AA319">
        <f t="shared" si="91"/>
        <v>0.30143216903074743</v>
      </c>
      <c r="AB319">
        <f t="shared" si="91"/>
        <v>0.51704612763143609</v>
      </c>
      <c r="AC319">
        <f t="shared" si="91"/>
        <v>8.3592908556123974E-2</v>
      </c>
      <c r="AD319">
        <f t="shared" si="91"/>
        <v>5.2451413180273548E-2</v>
      </c>
      <c r="AE319">
        <f t="shared" si="88"/>
        <v>1</v>
      </c>
      <c r="AF319" s="17">
        <f t="shared" si="87"/>
        <v>9.8720078519071119</v>
      </c>
      <c r="AG319">
        <f t="shared" si="89"/>
        <v>68701.347752548216</v>
      </c>
      <c r="AH319">
        <f t="shared" si="94"/>
        <v>9.4737593253143057E-2</v>
      </c>
      <c r="AI319">
        <f t="shared" si="96"/>
        <v>4.3084176803732041E-3</v>
      </c>
      <c r="AJ319">
        <f t="shared" si="96"/>
        <v>2.8556958223047615E-2</v>
      </c>
      <c r="AK319">
        <f t="shared" si="96"/>
        <v>4.8983705732659685E-2</v>
      </c>
      <c r="AL319">
        <f t="shared" si="96"/>
        <v>7.9193909696372543E-3</v>
      </c>
      <c r="AM319">
        <f t="shared" si="96"/>
        <v>4.9691206474253022E-3</v>
      </c>
      <c r="AO319" s="32">
        <f t="shared" si="93"/>
        <v>27.093292953019578</v>
      </c>
      <c r="AP319">
        <f t="shared" si="93"/>
        <v>179.57916162788348</v>
      </c>
      <c r="AQ319">
        <f t="shared" si="93"/>
        <v>308.0318548002279</v>
      </c>
      <c r="AR319">
        <f t="shared" si="93"/>
        <v>49.800737873514173</v>
      </c>
      <c r="AS319" s="33">
        <f t="shared" si="93"/>
        <v>31.24809417454858</v>
      </c>
      <c r="AW319">
        <f>(((AO319-labtown_av20!AO319)/labtown_av20!AO319)/10)*100</f>
        <v>6.0189715718066722E-2</v>
      </c>
      <c r="AX319">
        <f>(((AP319-labtown_av20!AP319)/labtown_av20!AP319)/10)*100</f>
        <v>6.0189715718066E-2</v>
      </c>
      <c r="AY319">
        <f>(((AQ319-labtown_av20!AQ319)/labtown_av20!AQ319)/10)*100</f>
        <v>6.0189715718070608E-2</v>
      </c>
      <c r="AZ319">
        <f>(((AR319-labtown_av20!AR319)/labtown_av20!AR319)/10)*100</f>
        <v>6.0189715718067492E-2</v>
      </c>
      <c r="BA319">
        <f>(((AS319-labtown_av20!AS319)/labtown_av20!AS319)/10)*100</f>
        <v>-0.66672452001306848</v>
      </c>
    </row>
    <row r="320" spans="1:53" x14ac:dyDescent="0.35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0.17635473436506199</v>
      </c>
      <c r="K320">
        <v>0.15745958425452</v>
      </c>
      <c r="L320">
        <v>16.5</v>
      </c>
      <c r="M320">
        <v>0.17995381057659399</v>
      </c>
      <c r="N320">
        <f t="shared" si="83"/>
        <v>1.248064665192768</v>
      </c>
      <c r="O320">
        <f t="shared" si="84"/>
        <v>1.8740323325963839</v>
      </c>
      <c r="P320">
        <f t="shared" si="78"/>
        <v>1.3317346882264758</v>
      </c>
      <c r="Q320">
        <f t="shared" si="79"/>
        <v>-0.51574595842545201</v>
      </c>
      <c r="R320">
        <f t="shared" si="80"/>
        <v>-1.0386348009624347</v>
      </c>
      <c r="S320">
        <f t="shared" si="95"/>
        <v>3.4835945076084083</v>
      </c>
      <c r="T320">
        <f t="shared" si="95"/>
        <v>6.5145121882209427</v>
      </c>
      <c r="U320">
        <f t="shared" si="95"/>
        <v>3.7876080111584587</v>
      </c>
      <c r="V320">
        <f t="shared" si="95"/>
        <v>0.59705505021493066</v>
      </c>
      <c r="W320">
        <f t="shared" si="95"/>
        <v>0.35393754747918932</v>
      </c>
      <c r="X320">
        <f t="shared" si="85"/>
        <v>14.73670730468193</v>
      </c>
      <c r="Y320">
        <f t="shared" si="86"/>
        <v>2.6903414767786757</v>
      </c>
      <c r="Z320">
        <f t="shared" si="91"/>
        <v>0.23638893245180026</v>
      </c>
      <c r="AA320">
        <f t="shared" si="91"/>
        <v>0.44206022780619708</v>
      </c>
      <c r="AB320">
        <f t="shared" si="91"/>
        <v>0.25701860889610773</v>
      </c>
      <c r="AC320">
        <f t="shared" si="91"/>
        <v>4.05148204324614E-2</v>
      </c>
      <c r="AD320">
        <f t="shared" si="91"/>
        <v>2.4017410413433499E-2</v>
      </c>
      <c r="AE320">
        <f t="shared" si="88"/>
        <v>1</v>
      </c>
      <c r="AF320" s="17">
        <f t="shared" si="87"/>
        <v>9.1280125360663948</v>
      </c>
      <c r="AG320">
        <f t="shared" si="89"/>
        <v>60551.624023049073</v>
      </c>
      <c r="AH320">
        <f t="shared" si="94"/>
        <v>0.17982850911586351</v>
      </c>
      <c r="AI320">
        <f t="shared" si="96"/>
        <v>4.2509469294297809E-2</v>
      </c>
      <c r="AJ320">
        <f t="shared" si="96"/>
        <v>7.9495031705807406E-2</v>
      </c>
      <c r="AK320">
        <f t="shared" si="96"/>
        <v>4.621927325282027E-2</v>
      </c>
      <c r="AL320">
        <f t="shared" si="96"/>
        <v>7.285719755466458E-3</v>
      </c>
      <c r="AM320">
        <f t="shared" si="96"/>
        <v>4.319015107471561E-3</v>
      </c>
      <c r="AO320" s="32">
        <f t="shared" si="93"/>
        <v>267.31890691898667</v>
      </c>
      <c r="AP320">
        <f t="shared" si="93"/>
        <v>499.90097109815378</v>
      </c>
      <c r="AQ320">
        <f t="shared" si="93"/>
        <v>290.64784410731755</v>
      </c>
      <c r="AR320">
        <f t="shared" si="93"/>
        <v>45.815924627659641</v>
      </c>
      <c r="AS320" s="33">
        <f t="shared" si="93"/>
        <v>27.159934401974727</v>
      </c>
      <c r="AW320">
        <f>(((AO320-labtown_av20!AO320)/labtown_av20!AO320)/10)*100</f>
        <v>5.3732149366633425E-2</v>
      </c>
      <c r="AX320">
        <f>(((AP320-labtown_av20!AP320)/labtown_av20!AP320)/10)*100</f>
        <v>5.3732149366631114E-2</v>
      </c>
      <c r="AY320">
        <f>(((AQ320-labtown_av20!AQ320)/labtown_av20!AQ320)/10)*100</f>
        <v>5.3732149366633813E-2</v>
      </c>
      <c r="AZ320">
        <f>(((AR320-labtown_av20!AR320)/labtown_av20!AR320)/10)*100</f>
        <v>5.3732149366631066E-2</v>
      </c>
      <c r="BA320">
        <f>(((AS320-labtown_av20!AS320)/labtown_av20!AS320)/10)*100</f>
        <v>-0.67271548513314527</v>
      </c>
    </row>
    <row r="321" spans="1:53" x14ac:dyDescent="0.35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2.1471538360114901</v>
      </c>
      <c r="K321">
        <v>1.9171016392959701</v>
      </c>
      <c r="L321">
        <v>16.5</v>
      </c>
      <c r="M321">
        <v>2.1909733020525501</v>
      </c>
      <c r="N321">
        <f t="shared" si="83"/>
        <v>-1.567362622873572</v>
      </c>
      <c r="O321">
        <f t="shared" si="84"/>
        <v>0.46631868856321401</v>
      </c>
      <c r="P321">
        <f t="shared" si="78"/>
        <v>1.1276162098416673</v>
      </c>
      <c r="Q321">
        <f t="shared" si="79"/>
        <v>-0.69171016392959705</v>
      </c>
      <c r="R321">
        <f t="shared" si="80"/>
        <v>-1.1489875308668986</v>
      </c>
      <c r="S321">
        <f t="shared" si="95"/>
        <v>0.20859460015473061</v>
      </c>
      <c r="T321">
        <f t="shared" si="95"/>
        <v>1.5941149446073082</v>
      </c>
      <c r="U321">
        <f t="shared" si="95"/>
        <v>3.088285893106633</v>
      </c>
      <c r="V321">
        <f t="shared" si="95"/>
        <v>0.50071902481675057</v>
      </c>
      <c r="W321">
        <f t="shared" si="95"/>
        <v>0.31695751668042588</v>
      </c>
      <c r="X321">
        <f t="shared" si="85"/>
        <v>5.7086719793658478</v>
      </c>
      <c r="Y321">
        <f t="shared" si="86"/>
        <v>1.7419864185729412</v>
      </c>
      <c r="Z321">
        <f t="shared" si="91"/>
        <v>3.6539952007875305E-2</v>
      </c>
      <c r="AA321">
        <f t="shared" si="91"/>
        <v>0.27924444605843191</v>
      </c>
      <c r="AB321">
        <f t="shared" si="91"/>
        <v>0.54098149346631363</v>
      </c>
      <c r="AC321">
        <f t="shared" si="91"/>
        <v>8.7711997926420246E-2</v>
      </c>
      <c r="AD321">
        <f t="shared" si="91"/>
        <v>5.5522110540959013E-2</v>
      </c>
      <c r="AE321">
        <f t="shared" si="88"/>
        <v>1</v>
      </c>
      <c r="AF321" s="17">
        <f t="shared" si="87"/>
        <v>8.6284315092255301</v>
      </c>
      <c r="AG321">
        <f t="shared" si="89"/>
        <v>18917.108481000083</v>
      </c>
      <c r="AH321">
        <f t="shared" si="94"/>
        <v>9.6829812397967105E-2</v>
      </c>
      <c r="AI321">
        <f t="shared" si="96"/>
        <v>3.5381566979532874E-3</v>
      </c>
      <c r="AJ321">
        <f t="shared" si="96"/>
        <v>2.7039187325012207E-2</v>
      </c>
      <c r="AK321">
        <f t="shared" si="96"/>
        <v>5.2383136523115215E-2</v>
      </c>
      <c r="AL321">
        <f t="shared" si="96"/>
        <v>8.4931363042661523E-3</v>
      </c>
      <c r="AM321">
        <f t="shared" si="96"/>
        <v>5.3761955476202532E-3</v>
      </c>
      <c r="AO321" s="32">
        <f t="shared" si="93"/>
        <v>22.24954102477669</v>
      </c>
      <c r="AP321">
        <f t="shared" si="93"/>
        <v>170.03472684307431</v>
      </c>
      <c r="AQ321">
        <f t="shared" si="93"/>
        <v>329.40902412596245</v>
      </c>
      <c r="AR321">
        <f t="shared" si="93"/>
        <v>53.408709891255612</v>
      </c>
      <c r="AS321" s="33">
        <f t="shared" si="93"/>
        <v>33.807966578527683</v>
      </c>
      <c r="AW321">
        <f>(((AO321-labtown_av20!AO321)/labtown_av20!AO321)/10)*100</f>
        <v>6.1471442049339069E-2</v>
      </c>
      <c r="AX321">
        <f>(((AP321-labtown_av20!AP321)/labtown_av20!AP321)/10)*100</f>
        <v>6.1471442049339221E-2</v>
      </c>
      <c r="AY321">
        <f>(((AQ321-labtown_av20!AQ321)/labtown_av20!AQ321)/10)*100</f>
        <v>6.1471442049337084E-2</v>
      </c>
      <c r="AZ321">
        <f>(((AR321-labtown_av20!AR321)/labtown_av20!AR321)/10)*100</f>
        <v>6.1471442049339256E-2</v>
      </c>
      <c r="BA321">
        <f>(((AS321-labtown_av20!AS321)/labtown_av20!AS321)/10)*100</f>
        <v>-0.66553540675797318</v>
      </c>
    </row>
    <row r="322" spans="1:53" x14ac:dyDescent="0.35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4.4996644752936801</v>
      </c>
      <c r="K322">
        <v>4.0175575672264996</v>
      </c>
      <c r="L322">
        <v>16.5</v>
      </c>
      <c r="M322">
        <v>4.5914943625445597</v>
      </c>
      <c r="N322">
        <f t="shared" si="83"/>
        <v>-4.9280921075623789</v>
      </c>
      <c r="O322">
        <f t="shared" si="84"/>
        <v>-1.2140460537811895</v>
      </c>
      <c r="P322">
        <f t="shared" si="78"/>
        <v>0.88396332220172602</v>
      </c>
      <c r="Q322">
        <f t="shared" si="79"/>
        <v>-0.90175575672264996</v>
      </c>
      <c r="R322">
        <f t="shared" si="80"/>
        <v>-1.283408744200722</v>
      </c>
      <c r="S322">
        <f t="shared" si="95"/>
        <v>7.240303833135381E-3</v>
      </c>
      <c r="T322">
        <f t="shared" si="95"/>
        <v>0.29699319473824648</v>
      </c>
      <c r="U322">
        <f t="shared" si="95"/>
        <v>2.4204738389032352</v>
      </c>
      <c r="V322">
        <f t="shared" si="95"/>
        <v>0.40585644862310805</v>
      </c>
      <c r="W322">
        <f t="shared" si="95"/>
        <v>0.27709115591618827</v>
      </c>
      <c r="X322">
        <f t="shared" si="85"/>
        <v>3.4076549420139135</v>
      </c>
      <c r="Y322">
        <f t="shared" si="86"/>
        <v>1.2260243544319389</v>
      </c>
      <c r="Z322">
        <f t="shared" si="91"/>
        <v>2.1247174248389079E-3</v>
      </c>
      <c r="AA322">
        <f t="shared" si="91"/>
        <v>8.7154714838211994E-2</v>
      </c>
      <c r="AB322">
        <f t="shared" si="91"/>
        <v>0.71030485189698889</v>
      </c>
      <c r="AC322">
        <f t="shared" si="91"/>
        <v>0.11910139246177553</v>
      </c>
      <c r="AD322">
        <f t="shared" si="91"/>
        <v>8.1314323378184603E-2</v>
      </c>
      <c r="AE322">
        <f t="shared" si="88"/>
        <v>0.99999999999999989</v>
      </c>
      <c r="AF322" s="17">
        <f t="shared" si="87"/>
        <v>9.2305467269012063</v>
      </c>
      <c r="AG322">
        <f t="shared" si="89"/>
        <v>24071.016840008215</v>
      </c>
      <c r="AH322">
        <f t="shared" si="94"/>
        <v>7.392883454793045E-2</v>
      </c>
      <c r="AI322">
        <f t="shared" si="96"/>
        <v>1.5707788296202046E-4</v>
      </c>
      <c r="AJ322">
        <f t="shared" si="96"/>
        <v>6.4432464933462334E-3</v>
      </c>
      <c r="AK322">
        <f t="shared" si="96"/>
        <v>5.2512009874484733E-2</v>
      </c>
      <c r="AL322">
        <f t="shared" si="96"/>
        <v>8.8050271377347351E-3</v>
      </c>
      <c r="AM322">
        <f t="shared" si="96"/>
        <v>6.0114731594027226E-3</v>
      </c>
      <c r="AO322" s="32">
        <f t="shared" si="93"/>
        <v>0.98777728048908675</v>
      </c>
      <c r="AP322">
        <f t="shared" si="93"/>
        <v>40.518068990382595</v>
      </c>
      <c r="AQ322">
        <f t="shared" si="93"/>
        <v>330.21943846401462</v>
      </c>
      <c r="AR322">
        <f t="shared" si="93"/>
        <v>55.370021525227408</v>
      </c>
      <c r="AS322" s="33">
        <f t="shared" si="93"/>
        <v>37.802881584313788</v>
      </c>
      <c r="AW322">
        <f>(((AO322-labtown_av20!AO322)/labtown_av20!AO322)/10)*100</f>
        <v>7.1129278679181021E-2</v>
      </c>
      <c r="AX322">
        <f>(((AP322-labtown_av20!AP322)/labtown_av20!AP322)/10)*100</f>
        <v>7.1129278679183255E-2</v>
      </c>
      <c r="AY322">
        <f>(((AQ322-labtown_av20!AQ322)/labtown_av20!AQ322)/10)*100</f>
        <v>7.1129278679182936E-2</v>
      </c>
      <c r="AZ322">
        <f>(((AR322-labtown_av20!AR322)/labtown_av20!AR322)/10)*100</f>
        <v>7.1129278679183602E-2</v>
      </c>
      <c r="BA322">
        <f>(((AS322-labtown_av20!AS322)/labtown_av20!AS322)/10)*100</f>
        <v>-0.65657541173261103</v>
      </c>
    </row>
    <row r="323" spans="1:53" x14ac:dyDescent="0.35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5.8801869819425896</v>
      </c>
      <c r="K323">
        <v>5.2501669481630397</v>
      </c>
      <c r="L323">
        <v>16.5</v>
      </c>
      <c r="M323">
        <v>6.0001907979005997</v>
      </c>
      <c r="N323">
        <f t="shared" si="83"/>
        <v>-6.9002671170608636</v>
      </c>
      <c r="O323">
        <f t="shared" si="84"/>
        <v>-2.2001335585304318</v>
      </c>
      <c r="P323">
        <f t="shared" si="78"/>
        <v>0.74098063401308811</v>
      </c>
      <c r="Q323">
        <f t="shared" si="79"/>
        <v>-1.025016694816304</v>
      </c>
      <c r="R323">
        <f t="shared" si="80"/>
        <v>-1.3549272296831467</v>
      </c>
      <c r="S323">
        <f t="shared" si="95"/>
        <v>1.0075162683170344E-3</v>
      </c>
      <c r="T323">
        <f t="shared" si="95"/>
        <v>0.11078836064353859</v>
      </c>
      <c r="U323">
        <f t="shared" si="95"/>
        <v>2.0979918682495446</v>
      </c>
      <c r="V323">
        <f t="shared" si="95"/>
        <v>0.35879047541487219</v>
      </c>
      <c r="W323">
        <f t="shared" si="95"/>
        <v>0.25796606604117334</v>
      </c>
      <c r="X323">
        <f t="shared" si="85"/>
        <v>2.8265442866174455</v>
      </c>
      <c r="Y323">
        <f t="shared" si="86"/>
        <v>1.03905486536972</v>
      </c>
      <c r="Z323">
        <f t="shared" si="91"/>
        <v>3.5644807445162638E-4</v>
      </c>
      <c r="AA323">
        <f t="shared" si="91"/>
        <v>3.919569248147891E-2</v>
      </c>
      <c r="AB323">
        <f t="shared" si="91"/>
        <v>0.74224623975739401</v>
      </c>
      <c r="AC323">
        <f t="shared" si="91"/>
        <v>0.12693608839373269</v>
      </c>
      <c r="AD323">
        <f t="shared" si="91"/>
        <v>9.1265531292942861E-2</v>
      </c>
      <c r="AE323">
        <f t="shared" si="88"/>
        <v>1.0000000000000002</v>
      </c>
      <c r="AF323" s="17">
        <f t="shared" si="87"/>
        <v>9.8021073208252112</v>
      </c>
      <c r="AG323">
        <f t="shared" si="89"/>
        <v>37400.738402273237</v>
      </c>
      <c r="AH323">
        <f t="shared" si="94"/>
        <v>6.8501046769946727E-2</v>
      </c>
      <c r="AI323">
        <f t="shared" si="96"/>
        <v>2.4417066219068311E-5</v>
      </c>
      <c r="AJ323">
        <f t="shared" si="96"/>
        <v>2.6849459638542362E-3</v>
      </c>
      <c r="AK323">
        <f t="shared" si="96"/>
        <v>5.0844644384438337E-2</v>
      </c>
      <c r="AL323">
        <f t="shared" si="96"/>
        <v>8.695254927853174E-3</v>
      </c>
      <c r="AM323">
        <f t="shared" si="96"/>
        <v>6.2517844275819159E-3</v>
      </c>
      <c r="AO323" s="32">
        <f t="shared" si="93"/>
        <v>0.15354563489517387</v>
      </c>
      <c r="AP323">
        <f t="shared" si="93"/>
        <v>16.884163272542576</v>
      </c>
      <c r="AQ323">
        <f t="shared" si="93"/>
        <v>319.73428474101974</v>
      </c>
      <c r="AR323">
        <f t="shared" si="93"/>
        <v>54.679723865840806</v>
      </c>
      <c r="AS323" s="33">
        <f t="shared" si="93"/>
        <v>39.314068305682582</v>
      </c>
      <c r="AW323">
        <f>(((AO323-labtown_av20!AO323)/labtown_av20!AO323)/10)*100</f>
        <v>7.3708911668884644E-2</v>
      </c>
      <c r="AX323">
        <f>(((AP323-labtown_av20!AP323)/labtown_av20!AP323)/10)*100</f>
        <v>7.3708911668883173E-2</v>
      </c>
      <c r="AY323">
        <f>(((AQ323-labtown_av20!AQ323)/labtown_av20!AQ323)/10)*100</f>
        <v>7.3708911668884908E-2</v>
      </c>
      <c r="AZ323">
        <f>(((AR323-labtown_av20!AR323)/labtown_av20!AR323)/10)*100</f>
        <v>7.3708911668883922E-2</v>
      </c>
      <c r="BA323">
        <f>(((AS323-labtown_av20!AS323)/labtown_av20!AS323)/10)*100</f>
        <v>-0.65418217402929391</v>
      </c>
    </row>
    <row r="324" spans="1:53" x14ac:dyDescent="0.35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8.0227156014492405</v>
      </c>
      <c r="K324">
        <v>7.1631389298653803</v>
      </c>
      <c r="L324">
        <v>16.5</v>
      </c>
      <c r="M324">
        <v>8.1864444912747505</v>
      </c>
      <c r="N324">
        <f t="shared" si="83"/>
        <v>-9.9610222877846279</v>
      </c>
      <c r="O324">
        <f t="shared" si="84"/>
        <v>-3.730511143892314</v>
      </c>
      <c r="P324">
        <f t="shared" si="78"/>
        <v>0.51907588413561512</v>
      </c>
      <c r="Q324">
        <f t="shared" si="79"/>
        <v>-1.216313892986538</v>
      </c>
      <c r="R324">
        <f t="shared" si="80"/>
        <v>-1.452336070280813</v>
      </c>
      <c r="S324">
        <f t="shared" si="95"/>
        <v>4.7204454832374899E-5</v>
      </c>
      <c r="T324">
        <f t="shared" si="95"/>
        <v>2.3980575178959056E-2</v>
      </c>
      <c r="U324">
        <f t="shared" si="95"/>
        <v>1.6804739792597843</v>
      </c>
      <c r="V324">
        <f t="shared" si="95"/>
        <v>0.29632042508254119</v>
      </c>
      <c r="W324">
        <f t="shared" si="95"/>
        <v>0.23402295496825407</v>
      </c>
      <c r="X324">
        <f t="shared" si="85"/>
        <v>2.2348451389443711</v>
      </c>
      <c r="Y324">
        <f t="shared" si="86"/>
        <v>0.80417193660201292</v>
      </c>
      <c r="Z324">
        <f t="shared" si="91"/>
        <v>2.1122024971570031E-5</v>
      </c>
      <c r="AA324">
        <f t="shared" si="91"/>
        <v>1.0730307331400277E-2</v>
      </c>
      <c r="AB324">
        <f t="shared" si="91"/>
        <v>0.75194202496444829</v>
      </c>
      <c r="AC324">
        <f t="shared" si="91"/>
        <v>0.13259103278292836</v>
      </c>
      <c r="AD324">
        <f t="shared" si="91"/>
        <v>0.10471551289625142</v>
      </c>
      <c r="AE324">
        <f t="shared" si="88"/>
        <v>1</v>
      </c>
      <c r="AF324" s="18">
        <f t="shared" si="87"/>
        <v>9.9154847935456214</v>
      </c>
      <c r="AG324">
        <f t="shared" si="89"/>
        <v>35539.681828095367</v>
      </c>
      <c r="AH324">
        <f t="shared" si="94"/>
        <v>6.7098218301282417E-2</v>
      </c>
      <c r="AI324">
        <f t="shared" si="96"/>
        <v>1.4172502425075444E-6</v>
      </c>
      <c r="AJ324">
        <f t="shared" si="96"/>
        <v>7.1998450376214692E-4</v>
      </c>
      <c r="AK324">
        <f t="shared" si="96"/>
        <v>5.0453970140972901E-2</v>
      </c>
      <c r="AL324">
        <f t="shared" si="96"/>
        <v>8.8966220624614213E-3</v>
      </c>
      <c r="AM324">
        <f t="shared" si="96"/>
        <v>7.0262243438434313E-3</v>
      </c>
      <c r="AO324" s="34">
        <f t="shared" si="93"/>
        <v>8.9123151134847325E-3</v>
      </c>
      <c r="AP324" s="35">
        <f t="shared" si="93"/>
        <v>4.527590528403123</v>
      </c>
      <c r="AQ324" s="35">
        <f t="shared" si="93"/>
        <v>317.27754713741496</v>
      </c>
      <c r="AR324" s="35">
        <f t="shared" si="93"/>
        <v>55.946012135407742</v>
      </c>
      <c r="AS324" s="36">
        <f t="shared" si="93"/>
        <v>44.184099273517546</v>
      </c>
      <c r="AT324">
        <f>SUM(AO305:AS324)</f>
        <v>6423.450892906113</v>
      </c>
      <c r="AU324">
        <f>C324*0.5</f>
        <v>6288.4555219522499</v>
      </c>
      <c r="AW324">
        <f>(((AO324-labtown_av20!AO324)/labtown_av20!AO324)/10)*100</f>
        <v>8.2834675311970182E-2</v>
      </c>
      <c r="AX324">
        <f>(((AP324-labtown_av20!AP324)/labtown_av20!AP324)/10)*100</f>
        <v>8.2834675311969364E-2</v>
      </c>
      <c r="AY324">
        <f>(((AQ324-labtown_av20!AQ324)/labtown_av20!AQ324)/10)*100</f>
        <v>8.2834675311969391E-2</v>
      </c>
      <c r="AZ324">
        <f>(((AR324-labtown_av20!AR324)/labtown_av20!AR324)/10)*100</f>
        <v>8.2834675311972125E-2</v>
      </c>
      <c r="BA324">
        <f>(((AS324-labtown_av20!AS324)/labtown_av20!AS324)/10)*100</f>
        <v>-0.64571580625165259</v>
      </c>
    </row>
    <row r="325" spans="1:53" x14ac:dyDescent="0.35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29.907721374628998</v>
      </c>
      <c r="K325">
        <v>26.703322655918701</v>
      </c>
      <c r="L325">
        <v>39.164873228680769</v>
      </c>
      <c r="M325">
        <v>30.5180830353356</v>
      </c>
      <c r="N325">
        <f t="shared" si="83"/>
        <v>-41.22531624946992</v>
      </c>
      <c r="O325">
        <f t="shared" si="84"/>
        <v>-19.36265812473496</v>
      </c>
      <c r="P325">
        <f t="shared" ref="P325:P388" si="97">$P$2+$J$2*J325+$K$2*K325+$F$2*G325</f>
        <v>-1.837585428086572</v>
      </c>
      <c r="Q325">
        <f t="shared" ref="Q325:Q388" si="98">$Q$2+$K$3*K325</f>
        <v>-3.1703322655918704</v>
      </c>
      <c r="R325">
        <f t="shared" ref="R325:R388" si="99">$R$2+$L$2*L325+$M$2*M325+$I$2*I325</f>
        <v>-3.7072160362483864</v>
      </c>
      <c r="S325">
        <f t="shared" si="95"/>
        <v>1.2475921634390401E-18</v>
      </c>
      <c r="T325">
        <f t="shared" si="95"/>
        <v>3.8985617856482774E-9</v>
      </c>
      <c r="U325">
        <f t="shared" si="95"/>
        <v>0.1592013655415134</v>
      </c>
      <c r="V325">
        <f t="shared" si="95"/>
        <v>4.1989643871478195E-2</v>
      </c>
      <c r="W325">
        <f t="shared" si="95"/>
        <v>2.4545762753217876E-2</v>
      </c>
      <c r="X325">
        <f t="shared" si="85"/>
        <v>0.22573677606477124</v>
      </c>
      <c r="Y325">
        <f t="shared" si="86"/>
        <v>-1.4883856661869617</v>
      </c>
      <c r="Z325">
        <f t="shared" ref="Z325:AD375" si="100">S325/$X325</f>
        <v>5.5267563628226231E-18</v>
      </c>
      <c r="AA325">
        <f t="shared" si="100"/>
        <v>1.7270388341727945E-8</v>
      </c>
      <c r="AB325">
        <f t="shared" si="100"/>
        <v>0.70525223367163414</v>
      </c>
      <c r="AC325">
        <f t="shared" si="100"/>
        <v>0.18601153344827603</v>
      </c>
      <c r="AD325">
        <f t="shared" si="100"/>
        <v>0.10873621560970152</v>
      </c>
      <c r="AE325">
        <f t="shared" si="88"/>
        <v>1</v>
      </c>
      <c r="AF325" s="16">
        <f t="shared" si="87"/>
        <v>9.3332106495075688</v>
      </c>
      <c r="AG325">
        <f t="shared" si="89"/>
        <v>3989.1788359498632</v>
      </c>
      <c r="AH325">
        <f>AG325/C409</f>
        <v>1.2758558422843336E-2</v>
      </c>
      <c r="AI325">
        <f t="shared" si="96"/>
        <v>7.0513443943893582E-20</v>
      </c>
      <c r="AJ325">
        <f t="shared" si="96"/>
        <v>2.2034525864312844E-10</v>
      </c>
      <c r="AK325">
        <f t="shared" si="96"/>
        <v>8.998001826140304E-3</v>
      </c>
      <c r="AL325">
        <f t="shared" si="96"/>
        <v>2.373239016822507E-3</v>
      </c>
      <c r="AM325">
        <f t="shared" si="96"/>
        <v>1.3873173595352665E-3</v>
      </c>
      <c r="AO325" s="29">
        <f t="shared" si="93"/>
        <v>1.9774117066239928E-16</v>
      </c>
      <c r="AP325" s="30">
        <f t="shared" si="93"/>
        <v>6.1791520817888822E-7</v>
      </c>
      <c r="AQ325" s="30">
        <f t="shared" si="93"/>
        <v>25.233137331075916</v>
      </c>
      <c r="AR325" s="30">
        <f t="shared" si="93"/>
        <v>6.6552849385936703</v>
      </c>
      <c r="AS325" s="31">
        <f t="shared" si="93"/>
        <v>3.8904603634599391</v>
      </c>
      <c r="AW325">
        <f>(((AO325-labtown_av20!AO325)/labtown_av20!AO325)/10)*100</f>
        <v>0.11778586682955701</v>
      </c>
      <c r="AX325">
        <f>(((AP325-labtown_av20!AP325)/labtown_av20!AP325)/10)*100</f>
        <v>0.11778586682955654</v>
      </c>
      <c r="AY325">
        <f>(((AQ325-labtown_av20!AQ325)/labtown_av20!AQ325)/10)*100</f>
        <v>0.11778586682955482</v>
      </c>
      <c r="AZ325">
        <f>(((AR325-labtown_av20!AR325)/labtown_av20!AR325)/10)*100</f>
        <v>0.11778586682955475</v>
      </c>
      <c r="BA325">
        <f>(((AS325-labtown_av20!AS325)/labtown_av20!AS325)/10)*100</f>
        <v>-1.5321833492934811</v>
      </c>
    </row>
    <row r="326" spans="1:53" x14ac:dyDescent="0.35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27.793640087793399</v>
      </c>
      <c r="K326">
        <v>24.815750078387001</v>
      </c>
      <c r="L326">
        <v>36.396433448300968</v>
      </c>
      <c r="M326">
        <v>28.360857232442299</v>
      </c>
      <c r="N326">
        <f t="shared" ref="N326:N389" si="101">$N$2+$G$2*60*H326/$N$3</f>
        <v>-38.205200125419232</v>
      </c>
      <c r="O326">
        <f t="shared" ref="O326:O389" si="102">$O$2+$H$2*60*H326/$O$3</f>
        <v>-17.852600062709616</v>
      </c>
      <c r="P326">
        <f t="shared" si="97"/>
        <v>-1.6186270090928898</v>
      </c>
      <c r="Q326">
        <f t="shared" si="98"/>
        <v>-2.9815750078387002</v>
      </c>
      <c r="R326">
        <f t="shared" si="99"/>
        <v>-3.4895011076738984</v>
      </c>
      <c r="S326">
        <f t="shared" si="95"/>
        <v>2.5567743781536318E-17</v>
      </c>
      <c r="T326">
        <f t="shared" si="95"/>
        <v>1.7648764381887477E-8</v>
      </c>
      <c r="U326">
        <f t="shared" si="95"/>
        <v>0.19817059881320032</v>
      </c>
      <c r="V326">
        <f t="shared" si="95"/>
        <v>5.0712897719963387E-2</v>
      </c>
      <c r="W326">
        <f t="shared" si="95"/>
        <v>3.0516092618649637E-2</v>
      </c>
      <c r="X326">
        <f t="shared" ref="X326:X389" si="103">SUM(S326:W326)</f>
        <v>0.27939960680057774</v>
      </c>
      <c r="Y326">
        <f t="shared" ref="Y326:Y389" si="104">LN(X326)</f>
        <v>-1.2751122394595582</v>
      </c>
      <c r="Z326">
        <f t="shared" si="100"/>
        <v>9.1509591134769812E-17</v>
      </c>
      <c r="AA326">
        <f t="shared" si="100"/>
        <v>6.316674738373677E-8</v>
      </c>
      <c r="AB326">
        <f t="shared" si="100"/>
        <v>0.70927300536483984</v>
      </c>
      <c r="AC326">
        <f t="shared" si="100"/>
        <v>0.18150668965028238</v>
      </c>
      <c r="AD326">
        <f t="shared" si="100"/>
        <v>0.10922024181813035</v>
      </c>
      <c r="AE326">
        <f t="shared" si="88"/>
        <v>1</v>
      </c>
      <c r="AF326" s="17">
        <f t="shared" ref="AF326:AF389" si="105">$E$2*LN(F326+0.15*E326)</f>
        <v>8.8419653060436207</v>
      </c>
      <c r="AG326">
        <f t="shared" si="89"/>
        <v>2833.8365344120193</v>
      </c>
      <c r="AH326">
        <f t="shared" ref="AH326:AH344" si="106">AG326/C410</f>
        <v>1.368315491416758E-2</v>
      </c>
      <c r="AI326">
        <f t="shared" si="96"/>
        <v>1.2521399116291916E-18</v>
      </c>
      <c r="AJ326">
        <f t="shared" si="96"/>
        <v>8.643203898757599E-10</v>
      </c>
      <c r="AK326">
        <f t="shared" si="96"/>
        <v>9.7050924088443163E-3</v>
      </c>
      <c r="AL326">
        <f t="shared" si="96"/>
        <v>2.4835841524425513E-3</v>
      </c>
      <c r="AM326">
        <f t="shared" si="96"/>
        <v>1.4944774885603217E-3</v>
      </c>
      <c r="AO326" s="32">
        <f t="shared" si="93"/>
        <v>3.5113816332057268E-15</v>
      </c>
      <c r="AP326">
        <f t="shared" si="93"/>
        <v>2.423817589414663E-6</v>
      </c>
      <c r="AQ326">
        <f t="shared" si="93"/>
        <v>27.216034659130163</v>
      </c>
      <c r="AR326">
        <f t="shared" si="93"/>
        <v>6.9647263028783364</v>
      </c>
      <c r="AS326" s="33">
        <f t="shared" si="93"/>
        <v>4.1909699993048237</v>
      </c>
      <c r="AW326">
        <f>(((AO326-labtown_av20!AO326)/labtown_av20!AO326)/10)*100</f>
        <v>0.11221596905469119</v>
      </c>
      <c r="AX326">
        <f>(((AP326-labtown_av20!AP326)/labtown_av20!AP326)/10)*100</f>
        <v>0.11221596905468814</v>
      </c>
      <c r="AY326">
        <f>(((AQ326-labtown_av20!AQ326)/labtown_av20!AQ326)/10)*100</f>
        <v>0.11221596905469058</v>
      </c>
      <c r="AZ326">
        <f>(((AR326-labtown_av20!AR326)/labtown_av20!AR326)/10)*100</f>
        <v>0.11221596905469158</v>
      </c>
      <c r="BA326">
        <f>(((AS326-labtown_av20!AS326)/labtown_av20!AS326)/10)*100</f>
        <v>-1.4296732332962367</v>
      </c>
    </row>
    <row r="327" spans="1:53" x14ac:dyDescent="0.35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28.452319231309101</v>
      </c>
      <c r="K327">
        <v>25.403856456526</v>
      </c>
      <c r="L327">
        <v>37.258989469571546</v>
      </c>
      <c r="M327">
        <v>29.032978807458299</v>
      </c>
      <c r="N327">
        <f t="shared" si="101"/>
        <v>-39.146170330441677</v>
      </c>
      <c r="O327">
        <f t="shared" si="102"/>
        <v>-18.323085165220839</v>
      </c>
      <c r="P327">
        <f t="shared" si="97"/>
        <v>-1.6868473489570153</v>
      </c>
      <c r="Q327">
        <f t="shared" si="98"/>
        <v>-3.0403856456526004</v>
      </c>
      <c r="R327">
        <f t="shared" si="99"/>
        <v>-3.5294124292231315</v>
      </c>
      <c r="S327">
        <f t="shared" si="95"/>
        <v>9.9777872115636936E-18</v>
      </c>
      <c r="T327">
        <f t="shared" si="95"/>
        <v>1.1025168136861182E-8</v>
      </c>
      <c r="U327">
        <f t="shared" si="95"/>
        <v>0.18510216761618536</v>
      </c>
      <c r="V327">
        <f t="shared" si="95"/>
        <v>4.7816445733628934E-2</v>
      </c>
      <c r="W327">
        <f t="shared" si="95"/>
        <v>2.9322139638819772E-2</v>
      </c>
      <c r="X327">
        <f t="shared" si="103"/>
        <v>0.26224076401380225</v>
      </c>
      <c r="Y327">
        <f t="shared" si="104"/>
        <v>-1.3384922505764234</v>
      </c>
      <c r="Z327">
        <f t="shared" si="100"/>
        <v>3.8048193037748103E-17</v>
      </c>
      <c r="AA327">
        <f t="shared" si="100"/>
        <v>4.204215991485178E-8</v>
      </c>
      <c r="AB327">
        <f t="shared" si="100"/>
        <v>0.70584818615935341</v>
      </c>
      <c r="AC327">
        <f t="shared" si="100"/>
        <v>0.18233795921641022</v>
      </c>
      <c r="AD327">
        <f t="shared" si="100"/>
        <v>0.11181381258207625</v>
      </c>
      <c r="AE327">
        <f t="shared" ref="AE327:AE390" si="107">SUM(Z327:AD327)</f>
        <v>0.99999999999999978</v>
      </c>
      <c r="AF327" s="17">
        <f t="shared" si="105"/>
        <v>9.3885152670662713</v>
      </c>
      <c r="AG327">
        <f t="shared" si="89"/>
        <v>4682.4216031720571</v>
      </c>
      <c r="AH327">
        <f t="shared" si="106"/>
        <v>1.1967685108048813E-2</v>
      </c>
      <c r="AI327">
        <f t="shared" si="96"/>
        <v>4.5534879320602452E-19</v>
      </c>
      <c r="AJ327">
        <f t="shared" si="96"/>
        <v>5.0314733112317837E-10</v>
      </c>
      <c r="AK327">
        <f t="shared" si="96"/>
        <v>8.447368826042561E-3</v>
      </c>
      <c r="AL327">
        <f t="shared" si="96"/>
        <v>2.1821632791462443E-3</v>
      </c>
      <c r="AM327">
        <f t="shared" si="96"/>
        <v>1.3381524997126749E-3</v>
      </c>
      <c r="AO327" s="32">
        <f t="shared" si="93"/>
        <v>1.2769366860015289E-15</v>
      </c>
      <c r="AP327">
        <f t="shared" si="93"/>
        <v>1.4109783426707122E-6</v>
      </c>
      <c r="AQ327">
        <f t="shared" si="93"/>
        <v>23.688994711530725</v>
      </c>
      <c r="AR327">
        <f t="shared" si="93"/>
        <v>6.1194503808127534</v>
      </c>
      <c r="AS327" s="33">
        <f t="shared" si="93"/>
        <v>3.7525871240744455</v>
      </c>
      <c r="AW327">
        <f>(((AO327-labtown_av20!AO327)/labtown_av20!AO327)/10)*100</f>
        <v>0.11228935649374844</v>
      </c>
      <c r="AX327">
        <f>(((AP327-labtown_av20!AP327)/labtown_av20!AP327)/10)*100</f>
        <v>0.11228935649374634</v>
      </c>
      <c r="AY327">
        <f>(((AQ327-labtown_av20!AQ327)/labtown_av20!AQ327)/10)*100</f>
        <v>0.11228935649374723</v>
      </c>
      <c r="AZ327">
        <f>(((AR327-labtown_av20!AR327)/labtown_av20!AR327)/10)*100</f>
        <v>0.11228935649374501</v>
      </c>
      <c r="BA327">
        <f>(((AS327-labtown_av20!AS327)/labtown_av20!AS327)/10)*100</f>
        <v>-1.4631472527343976</v>
      </c>
    </row>
    <row r="328" spans="1:53" x14ac:dyDescent="0.35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24.7503843865499</v>
      </c>
      <c r="K328">
        <v>22.098557487990998</v>
      </c>
      <c r="L328">
        <v>32.411217649053434</v>
      </c>
      <c r="M328">
        <v>25.255494271989701</v>
      </c>
      <c r="N328">
        <f t="shared" si="101"/>
        <v>-33.857691980785553</v>
      </c>
      <c r="O328">
        <f t="shared" si="102"/>
        <v>-15.678845990392777</v>
      </c>
      <c r="P328">
        <f t="shared" si="97"/>
        <v>-1.3034326686069548</v>
      </c>
      <c r="Q328">
        <f t="shared" si="98"/>
        <v>-2.7098557487990997</v>
      </c>
      <c r="R328">
        <f t="shared" si="99"/>
        <v>-3.1125066345576249</v>
      </c>
      <c r="S328">
        <f t="shared" si="95"/>
        <v>1.9760193941388998E-15</v>
      </c>
      <c r="T328">
        <f t="shared" si="95"/>
        <v>1.5515425980400952E-7</v>
      </c>
      <c r="U328">
        <f t="shared" si="95"/>
        <v>0.27159788551820907</v>
      </c>
      <c r="V328">
        <f t="shared" si="95"/>
        <v>6.6546405421585395E-2</v>
      </c>
      <c r="W328">
        <f t="shared" si="95"/>
        <v>4.4489297046049418E-2</v>
      </c>
      <c r="X328">
        <f t="shared" si="103"/>
        <v>0.38263374314010568</v>
      </c>
      <c r="Y328">
        <f t="shared" si="104"/>
        <v>-0.96067703156245399</v>
      </c>
      <c r="Z328">
        <f t="shared" si="100"/>
        <v>5.1642580654873342E-15</v>
      </c>
      <c r="AA328">
        <f t="shared" si="100"/>
        <v>4.0549026996607049E-7</v>
      </c>
      <c r="AB328">
        <f t="shared" si="100"/>
        <v>0.70981164204004987</v>
      </c>
      <c r="AC328">
        <f t="shared" si="100"/>
        <v>0.173916719616698</v>
      </c>
      <c r="AD328">
        <f t="shared" si="100"/>
        <v>0.116271232852977</v>
      </c>
      <c r="AE328">
        <f t="shared" si="107"/>
        <v>1</v>
      </c>
      <c r="AF328" s="17">
        <f t="shared" si="105"/>
        <v>8.8928132015222179</v>
      </c>
      <c r="AG328">
        <f t="shared" si="89"/>
        <v>3715.7628505701505</v>
      </c>
      <c r="AH328">
        <f t="shared" si="106"/>
        <v>1.4653961161762421E-2</v>
      </c>
      <c r="AI328">
        <f t="shared" si="96"/>
        <v>7.5676837120969733E-17</v>
      </c>
      <c r="AJ328">
        <f t="shared" si="96"/>
        <v>5.9420386675553562E-9</v>
      </c>
      <c r="AK328">
        <f t="shared" si="96"/>
        <v>1.0401552234621702E-2</v>
      </c>
      <c r="AL328">
        <f t="shared" si="96"/>
        <v>2.5485688546442171E-3</v>
      </c>
      <c r="AM328">
        <f t="shared" si="96"/>
        <v>1.7038341304577598E-3</v>
      </c>
      <c r="AO328" s="32">
        <f t="shared" si="93"/>
        <v>2.1222089756721034E-13</v>
      </c>
      <c r="AP328">
        <f t="shared" si="93"/>
        <v>1.6663285985273341E-5</v>
      </c>
      <c r="AQ328">
        <f t="shared" si="93"/>
        <v>29.169120107319753</v>
      </c>
      <c r="AR328">
        <f t="shared" si="93"/>
        <v>7.146963197997648</v>
      </c>
      <c r="AS328" s="33">
        <f t="shared" si="93"/>
        <v>4.7780697797053984</v>
      </c>
      <c r="AW328">
        <f>(((AO328-labtown_av20!AO328)/labtown_av20!AO328)/10)*100</f>
        <v>0.10390835714332899</v>
      </c>
      <c r="AX328">
        <f>(((AP328-labtown_av20!AP328)/labtown_av20!AP328)/10)*100</f>
        <v>0.10390835714333213</v>
      </c>
      <c r="AY328">
        <f>(((AQ328-labtown_av20!AQ328)/labtown_av20!AQ328)/10)*100</f>
        <v>0.1039083571433307</v>
      </c>
      <c r="AZ328">
        <f>(((AR328-labtown_av20!AR328)/labtown_av20!AR328)/10)*100</f>
        <v>0.10390835714333092</v>
      </c>
      <c r="BA328">
        <f>(((AS328-labtown_av20!AS328)/labtown_av20!AS328)/10)*100</f>
        <v>-1.280179974221177</v>
      </c>
    </row>
    <row r="329" spans="1:53" x14ac:dyDescent="0.35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21.900762910366399</v>
      </c>
      <c r="K329">
        <v>19.554252598541499</v>
      </c>
      <c r="L329">
        <v>28.679570477860832</v>
      </c>
      <c r="M329">
        <v>22.347717255475999</v>
      </c>
      <c r="N329">
        <f t="shared" si="101"/>
        <v>-29.786804157666356</v>
      </c>
      <c r="O329">
        <f t="shared" si="102"/>
        <v>-13.643402078833178</v>
      </c>
      <c r="P329">
        <f t="shared" si="97"/>
        <v>-1.00829330143081</v>
      </c>
      <c r="Q329">
        <f t="shared" si="98"/>
        <v>-2.4554252598541497</v>
      </c>
      <c r="R329">
        <f t="shared" si="99"/>
        <v>-2.7745657679516791</v>
      </c>
      <c r="S329">
        <f t="shared" si="95"/>
        <v>1.1581246910108438E-13</v>
      </c>
      <c r="T329">
        <f t="shared" si="95"/>
        <v>1.1878066784616588E-6</v>
      </c>
      <c r="U329">
        <f t="shared" si="95"/>
        <v>0.36484112233689781</v>
      </c>
      <c r="V329">
        <f t="shared" si="95"/>
        <v>8.5826689034101539E-2</v>
      </c>
      <c r="W329">
        <f t="shared" si="95"/>
        <v>6.2376556709728893E-2</v>
      </c>
      <c r="X329">
        <f t="shared" si="103"/>
        <v>0.51304555588752243</v>
      </c>
      <c r="Y329">
        <f t="shared" si="104"/>
        <v>-0.66739063485445771</v>
      </c>
      <c r="Z329">
        <f t="shared" si="100"/>
        <v>2.2573525444682835E-13</v>
      </c>
      <c r="AA329">
        <f t="shared" si="100"/>
        <v>2.315207031482537E-6</v>
      </c>
      <c r="AB329">
        <f t="shared" si="100"/>
        <v>0.71112812137268322</v>
      </c>
      <c r="AC329">
        <f t="shared" si="100"/>
        <v>0.16728863168033709</v>
      </c>
      <c r="AD329">
        <f t="shared" si="100"/>
        <v>0.12158093173972259</v>
      </c>
      <c r="AE329">
        <f t="shared" si="107"/>
        <v>1</v>
      </c>
      <c r="AF329" s="17">
        <f t="shared" si="105"/>
        <v>9.595459734844523</v>
      </c>
      <c r="AG329">
        <f t="shared" ref="AG329:AG392" si="108">EXP(AF329+$D$2*Y329)</f>
        <v>9212.2213624672768</v>
      </c>
      <c r="AH329">
        <f t="shared" si="106"/>
        <v>1.7795889405961895E-2</v>
      </c>
      <c r="AI329">
        <f t="shared" si="96"/>
        <v>4.0171596231624251E-15</v>
      </c>
      <c r="AJ329">
        <f t="shared" si="96"/>
        <v>4.1201168284168569E-8</v>
      </c>
      <c r="AK329">
        <f t="shared" si="96"/>
        <v>1.2655157401417717E-2</v>
      </c>
      <c r="AL329">
        <f t="shared" si="96"/>
        <v>2.9770499882579723E-3</v>
      </c>
      <c r="AM329">
        <f t="shared" si="96"/>
        <v>2.1636408151139057E-3</v>
      </c>
      <c r="AO329" s="32">
        <f t="shared" si="93"/>
        <v>1.1265338950880323E-11</v>
      </c>
      <c r="AP329">
        <f t="shared" si="93"/>
        <v>1.1554062308533079E-4</v>
      </c>
      <c r="AQ329">
        <f t="shared" si="93"/>
        <v>35.488915297690212</v>
      </c>
      <c r="AR329">
        <f t="shared" si="93"/>
        <v>8.3485547843475203</v>
      </c>
      <c r="AS329" s="33">
        <f t="shared" si="93"/>
        <v>6.0675077509190674</v>
      </c>
      <c r="AW329">
        <f>(((AO329-labtown_av20!AO329)/labtown_av20!AO329)/10)*100</f>
        <v>0.10008923967189869</v>
      </c>
      <c r="AX329">
        <f>(((AP329-labtown_av20!AP329)/labtown_av20!AP329)/10)*100</f>
        <v>0.10008923967190193</v>
      </c>
      <c r="AY329">
        <f>(((AQ329-labtown_av20!AQ329)/labtown_av20!AQ329)/10)*100</f>
        <v>0.10008923967189919</v>
      </c>
      <c r="AZ329">
        <f>(((AR329-labtown_av20!AR329)/labtown_av20!AR329)/10)*100</f>
        <v>0.10008923967189687</v>
      </c>
      <c r="BA329">
        <f>(((AS329-labtown_av20!AS329)/labtown_av20!AS329)/10)*100</f>
        <v>-1.1343649249747627</v>
      </c>
    </row>
    <row r="330" spans="1:53" x14ac:dyDescent="0.35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21.984334080509999</v>
      </c>
      <c r="K330">
        <v>19.6288697147411</v>
      </c>
      <c r="L330">
        <v>28.789008914953545</v>
      </c>
      <c r="M330">
        <v>22.432993959704099</v>
      </c>
      <c r="N330">
        <f t="shared" si="101"/>
        <v>-29.906191543585678</v>
      </c>
      <c r="O330">
        <f t="shared" si="102"/>
        <v>-13.703095771792839</v>
      </c>
      <c r="P330">
        <f t="shared" si="97"/>
        <v>-1.0169488869099661</v>
      </c>
      <c r="Q330">
        <f t="shared" si="98"/>
        <v>-2.4628869714741102</v>
      </c>
      <c r="R330">
        <f t="shared" si="99"/>
        <v>-2.7844002849993359</v>
      </c>
      <c r="S330">
        <f t="shared" si="95"/>
        <v>1.0277939049183505E-13</v>
      </c>
      <c r="T330">
        <f t="shared" si="95"/>
        <v>1.1189769005442268E-6</v>
      </c>
      <c r="U330">
        <f t="shared" si="95"/>
        <v>0.36169683626521315</v>
      </c>
      <c r="V330">
        <f t="shared" si="95"/>
        <v>8.5188658391868954E-2</v>
      </c>
      <c r="W330">
        <f t="shared" si="95"/>
        <v>6.1766119994530293E-2</v>
      </c>
      <c r="X330">
        <f t="shared" si="103"/>
        <v>0.50865273362861574</v>
      </c>
      <c r="Y330">
        <f t="shared" si="104"/>
        <v>-0.67598974747467089</v>
      </c>
      <c r="Z330">
        <f t="shared" si="100"/>
        <v>2.0206200359650026E-13</v>
      </c>
      <c r="AA330">
        <f t="shared" si="100"/>
        <v>2.1998837842897136E-6</v>
      </c>
      <c r="AB330">
        <f t="shared" si="100"/>
        <v>0.71108796306853239</v>
      </c>
      <c r="AC330">
        <f t="shared" si="100"/>
        <v>0.16747901418744371</v>
      </c>
      <c r="AD330">
        <f t="shared" si="100"/>
        <v>0.12143082286003754</v>
      </c>
      <c r="AE330">
        <f t="shared" si="107"/>
        <v>1</v>
      </c>
      <c r="AF330" s="17">
        <f t="shared" si="105"/>
        <v>9.2076776615028511</v>
      </c>
      <c r="AG330">
        <f t="shared" si="108"/>
        <v>6213.5324036394268</v>
      </c>
      <c r="AH330">
        <f t="shared" si="106"/>
        <v>1.6507608794291483E-2</v>
      </c>
      <c r="AI330">
        <f t="shared" si="96"/>
        <v>3.3355605075617449E-15</v>
      </c>
      <c r="AJ330">
        <f t="shared" si="96"/>
        <v>3.6314820903960106E-8</v>
      </c>
      <c r="AK330">
        <f t="shared" si="96"/>
        <v>1.1738361912664922E-2</v>
      </c>
      <c r="AL330">
        <f t="shared" si="96"/>
        <v>2.7646780474599141E-3</v>
      </c>
      <c r="AM330">
        <f t="shared" si="96"/>
        <v>2.004532519342407E-3</v>
      </c>
      <c r="AO330" s="32">
        <f t="shared" si="93"/>
        <v>9.3539274596393482E-12</v>
      </c>
      <c r="AP330">
        <f t="shared" si="93"/>
        <v>1.0183781696520447E-4</v>
      </c>
      <c r="AQ330">
        <f t="shared" si="93"/>
        <v>32.917941550496238</v>
      </c>
      <c r="AR330">
        <f t="shared" si="93"/>
        <v>7.7529991875641855</v>
      </c>
      <c r="AS330" s="33">
        <f t="shared" si="93"/>
        <v>5.6213196354585682</v>
      </c>
      <c r="AW330">
        <f>(((AO330-labtown_av20!AO330)/labtown_av20!AO330)/10)*100</f>
        <v>9.821367216057135E-2</v>
      </c>
      <c r="AX330">
        <f>(((AP330-labtown_av20!AP330)/labtown_av20!AP330)/10)*100</f>
        <v>9.8213672160573737E-2</v>
      </c>
      <c r="AY330">
        <f>(((AQ330-labtown_av20!AQ330)/labtown_av20!AQ330)/10)*100</f>
        <v>9.8213672160572085E-2</v>
      </c>
      <c r="AZ330">
        <f>(((AR330-labtown_av20!AR330)/labtown_av20!AR330)/10)*100</f>
        <v>9.8213672160576443E-2</v>
      </c>
      <c r="BA330">
        <f>(((AS330-labtown_av20!AS330)/labtown_av20!AS330)/10)*100</f>
        <v>-1.140419528664959</v>
      </c>
    </row>
    <row r="331" spans="1:53" x14ac:dyDescent="0.35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19.0102910992271</v>
      </c>
      <c r="K331">
        <v>16.9734741957386</v>
      </c>
      <c r="L331">
        <v>24.894428820416543</v>
      </c>
      <c r="M331">
        <v>19.3982562237011</v>
      </c>
      <c r="N331">
        <f t="shared" si="101"/>
        <v>-25.657558713181675</v>
      </c>
      <c r="O331">
        <f t="shared" si="102"/>
        <v>-11.578779356590838</v>
      </c>
      <c r="P331">
        <f t="shared" si="97"/>
        <v>-0.70892300670567088</v>
      </c>
      <c r="Q331">
        <f t="shared" si="98"/>
        <v>-2.1973474195738598</v>
      </c>
      <c r="R331">
        <f t="shared" si="99"/>
        <v>-2.4472619534791296</v>
      </c>
      <c r="S331">
        <f t="shared" si="95"/>
        <v>7.1955472898360901E-12</v>
      </c>
      <c r="T331">
        <f t="shared" si="95"/>
        <v>9.3626765084768584E-6</v>
      </c>
      <c r="U331">
        <f t="shared" si="95"/>
        <v>0.49217398019984643</v>
      </c>
      <c r="V331">
        <f t="shared" si="95"/>
        <v>0.11109746281190648</v>
      </c>
      <c r="W331">
        <f t="shared" si="95"/>
        <v>8.6530186116223831E-2</v>
      </c>
      <c r="X331">
        <f t="shared" si="103"/>
        <v>0.68981099181168082</v>
      </c>
      <c r="Y331">
        <f t="shared" si="104"/>
        <v>-0.37133764382572054</v>
      </c>
      <c r="Z331">
        <f t="shared" si="100"/>
        <v>1.0431186767462358E-11</v>
      </c>
      <c r="AA331">
        <f t="shared" si="100"/>
        <v>1.3572814321046481E-5</v>
      </c>
      <c r="AB331">
        <f t="shared" si="100"/>
        <v>0.71349106645463611</v>
      </c>
      <c r="AC331">
        <f t="shared" si="100"/>
        <v>0.16105493262745255</v>
      </c>
      <c r="AD331">
        <f t="shared" si="100"/>
        <v>0.125440428093159</v>
      </c>
      <c r="AE331">
        <f t="shared" si="107"/>
        <v>0.99999999999999989</v>
      </c>
      <c r="AF331" s="17">
        <f t="shared" si="105"/>
        <v>9.0136626232282975</v>
      </c>
      <c r="AG331">
        <f t="shared" si="108"/>
        <v>6334.2473187194273</v>
      </c>
      <c r="AH331">
        <f t="shared" si="106"/>
        <v>2.0385285040172254E-2</v>
      </c>
      <c r="AI331">
        <f t="shared" si="96"/>
        <v>2.1264271556199318E-13</v>
      </c>
      <c r="AJ331">
        <f t="shared" si="96"/>
        <v>2.7668568873186458E-7</v>
      </c>
      <c r="AK331">
        <f t="shared" si="96"/>
        <v>1.454471876329424E-2</v>
      </c>
      <c r="AL331">
        <f t="shared" si="96"/>
        <v>3.2831507087363585E-3</v>
      </c>
      <c r="AM331">
        <f t="shared" si="96"/>
        <v>2.5571388822402774E-3</v>
      </c>
      <c r="AO331" s="32">
        <f t="shared" si="93"/>
        <v>5.9631493168192456E-10</v>
      </c>
      <c r="AP331">
        <f t="shared" si="93"/>
        <v>7.7591093180620564E-4</v>
      </c>
      <c r="AQ331">
        <f t="shared" si="93"/>
        <v>40.787820794820711</v>
      </c>
      <c r="AR331">
        <f t="shared" si="93"/>
        <v>9.2069544230910445</v>
      </c>
      <c r="AS331" s="33">
        <f t="shared" si="93"/>
        <v>7.1709961652542527</v>
      </c>
      <c r="AW331">
        <f>(((AO331-labtown_av20!AO331)/labtown_av20!AO331)/10)*100</f>
        <v>9.3289518243341016E-2</v>
      </c>
      <c r="AX331">
        <f>(((AP331-labtown_av20!AP331)/labtown_av20!AP331)/10)*100</f>
        <v>9.3289518243339545E-2</v>
      </c>
      <c r="AY331">
        <f>(((AQ331-labtown_av20!AQ331)/labtown_av20!AQ331)/10)*100</f>
        <v>9.3289518243337408E-2</v>
      </c>
      <c r="AZ331">
        <f>(((AR331-labtown_av20!AR331)/labtown_av20!AR331)/10)*100</f>
        <v>9.3289518243339281E-2</v>
      </c>
      <c r="BA331">
        <f>(((AS331-labtown_av20!AS331)/labtown_av20!AS331)/10)*100</f>
        <v>-0.98658246593298693</v>
      </c>
    </row>
    <row r="332" spans="1:53" x14ac:dyDescent="0.35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16.807571643164199</v>
      </c>
      <c r="K332">
        <v>15.006760395682299</v>
      </c>
      <c r="L332">
        <v>22.00991524700078</v>
      </c>
      <c r="M332">
        <v>17.150583309351202</v>
      </c>
      <c r="N332">
        <f t="shared" si="101"/>
        <v>-22.510816633091761</v>
      </c>
      <c r="O332">
        <f t="shared" si="102"/>
        <v>-10.00540831654588</v>
      </c>
      <c r="P332">
        <f t="shared" si="97"/>
        <v>-0.48078420589914783</v>
      </c>
      <c r="Q332">
        <f t="shared" si="98"/>
        <v>-2.0006760395682299</v>
      </c>
      <c r="R332">
        <f t="shared" si="99"/>
        <v>-2.1866438223988718</v>
      </c>
      <c r="S332">
        <f t="shared" si="95"/>
        <v>1.6736959033083378E-10</v>
      </c>
      <c r="T332">
        <f t="shared" si="95"/>
        <v>4.5155055347223275E-5</v>
      </c>
      <c r="U332">
        <f t="shared" si="95"/>
        <v>0.61829832843962718</v>
      </c>
      <c r="V332">
        <f t="shared" si="95"/>
        <v>0.1352438221493075</v>
      </c>
      <c r="W332">
        <f t="shared" si="95"/>
        <v>0.11229299211907109</v>
      </c>
      <c r="X332">
        <f t="shared" si="103"/>
        <v>0.86588029793072263</v>
      </c>
      <c r="Y332">
        <f t="shared" si="104"/>
        <v>-0.14400860407200569</v>
      </c>
      <c r="Z332">
        <f t="shared" si="100"/>
        <v>1.9329414323297685E-10</v>
      </c>
      <c r="AA332">
        <f t="shared" si="100"/>
        <v>5.2149304534512047E-5</v>
      </c>
      <c r="AB332">
        <f t="shared" si="100"/>
        <v>0.71406905771760154</v>
      </c>
      <c r="AC332">
        <f t="shared" si="100"/>
        <v>0.15619228486028919</v>
      </c>
      <c r="AD332">
        <f t="shared" si="100"/>
        <v>0.12968650792428058</v>
      </c>
      <c r="AE332">
        <f t="shared" si="107"/>
        <v>1</v>
      </c>
      <c r="AF332" s="17">
        <f t="shared" si="105"/>
        <v>9.1967088629451759</v>
      </c>
      <c r="AG332">
        <f t="shared" si="108"/>
        <v>8918.6764997213286</v>
      </c>
      <c r="AH332">
        <f t="shared" si="106"/>
        <v>2.3959975339978797E-2</v>
      </c>
      <c r="AI332">
        <f t="shared" si="96"/>
        <v>4.6313229052244547E-12</v>
      </c>
      <c r="AJ332">
        <f t="shared" si="96"/>
        <v>1.2494960506439531E-6</v>
      </c>
      <c r="AK332">
        <f t="shared" si="96"/>
        <v>1.7109077013955629E-2</v>
      </c>
      <c r="AL332">
        <f t="shared" si="96"/>
        <v>3.7423632935474726E-3</v>
      </c>
      <c r="AM332">
        <f t="shared" si="96"/>
        <v>3.1072855317937275E-3</v>
      </c>
      <c r="AO332" s="32">
        <f t="shared" si="93"/>
        <v>1.2987639828276686E-8</v>
      </c>
      <c r="AP332">
        <f t="shared" si="93"/>
        <v>3.5039674418537105E-3</v>
      </c>
      <c r="AQ332">
        <f t="shared" si="93"/>
        <v>47.979062267681407</v>
      </c>
      <c r="AR332">
        <f t="shared" si="93"/>
        <v>10.494726357414777</v>
      </c>
      <c r="AS332" s="33">
        <f t="shared" si="93"/>
        <v>8.713774909762261</v>
      </c>
      <c r="AW332">
        <f>(((AO332-labtown_av20!AO332)/labtown_av20!AO332)/10)*100</f>
        <v>8.991952853070849E-2</v>
      </c>
      <c r="AX332">
        <f>(((AP332-labtown_av20!AP332)/labtown_av20!AP332)/10)*100</f>
        <v>8.9919528530707296E-2</v>
      </c>
      <c r="AY332">
        <f>(((AQ332-labtown_av20!AQ332)/labtown_av20!AQ332)/10)*100</f>
        <v>8.9919528530706977E-2</v>
      </c>
      <c r="AZ332">
        <f>(((AR332-labtown_av20!AR332)/labtown_av20!AR332)/10)*100</f>
        <v>8.9919528530708406E-2</v>
      </c>
      <c r="BA332">
        <f>(((AS332-labtown_av20!AS332)/labtown_av20!AS332)/10)*100</f>
        <v>-0.87067472722678863</v>
      </c>
    </row>
    <row r="333" spans="1:53" x14ac:dyDescent="0.35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15.718390091964199</v>
      </c>
      <c r="K333">
        <v>14.0342768678252</v>
      </c>
      <c r="L333">
        <v>20.583606072810333</v>
      </c>
      <c r="M333">
        <v>16.0391735632288</v>
      </c>
      <c r="N333">
        <f t="shared" si="101"/>
        <v>-20.954842988520358</v>
      </c>
      <c r="O333">
        <f t="shared" si="102"/>
        <v>-9.2274214942601791</v>
      </c>
      <c r="P333">
        <f t="shared" si="97"/>
        <v>-0.36797611666772201</v>
      </c>
      <c r="Q333">
        <f t="shared" si="98"/>
        <v>-1.9034276867825202</v>
      </c>
      <c r="R333">
        <f t="shared" si="99"/>
        <v>-2.052736124316775</v>
      </c>
      <c r="S333">
        <f t="shared" si="95"/>
        <v>7.9328149022655887E-10</v>
      </c>
      <c r="T333">
        <f t="shared" si="95"/>
        <v>9.8306393300857624E-5</v>
      </c>
      <c r="U333">
        <f t="shared" si="95"/>
        <v>0.69213371195075413</v>
      </c>
      <c r="V333">
        <f t="shared" si="95"/>
        <v>0.14905682248399715</v>
      </c>
      <c r="W333">
        <f t="shared" si="95"/>
        <v>0.12838315032745093</v>
      </c>
      <c r="X333">
        <f t="shared" si="103"/>
        <v>0.96967199194878451</v>
      </c>
      <c r="Y333">
        <f t="shared" si="104"/>
        <v>-3.0797417301320445E-2</v>
      </c>
      <c r="Z333">
        <f t="shared" si="100"/>
        <v>8.1809260947330511E-10</v>
      </c>
      <c r="AA333">
        <f t="shared" si="100"/>
        <v>1.0138107949605489E-4</v>
      </c>
      <c r="AB333">
        <f t="shared" si="100"/>
        <v>0.7137812762434731</v>
      </c>
      <c r="AC333">
        <f t="shared" si="100"/>
        <v>0.15371880772221988</v>
      </c>
      <c r="AD333">
        <f t="shared" si="100"/>
        <v>0.13239853413671845</v>
      </c>
      <c r="AE333">
        <f t="shared" si="107"/>
        <v>1.0000000000000002</v>
      </c>
      <c r="AF333" s="17">
        <f t="shared" si="105"/>
        <v>8.82715987268476</v>
      </c>
      <c r="AG333">
        <f t="shared" si="108"/>
        <v>6671.5112040688628</v>
      </c>
      <c r="AH333">
        <f t="shared" si="106"/>
        <v>2.5095185086858686E-2</v>
      </c>
      <c r="AI333">
        <f t="shared" si="96"/>
        <v>2.0530185452923794E-11</v>
      </c>
      <c r="AJ333">
        <f t="shared" si="96"/>
        <v>2.5441769542590318E-6</v>
      </c>
      <c r="AK333">
        <f t="shared" si="96"/>
        <v>1.7912473238864166E-2</v>
      </c>
      <c r="AL333">
        <f t="shared" si="96"/>
        <v>3.8576019311203501E-3</v>
      </c>
      <c r="AM333">
        <f t="shared" si="96"/>
        <v>3.3225657193897275E-3</v>
      </c>
      <c r="AO333" s="32">
        <f t="shared" si="93"/>
        <v>5.7572892179362556E-8</v>
      </c>
      <c r="AP333">
        <f t="shared" si="93"/>
        <v>7.134646971828207E-3</v>
      </c>
      <c r="AQ333">
        <f t="shared" si="93"/>
        <v>50.232029944959692</v>
      </c>
      <c r="AR333">
        <f t="shared" si="93"/>
        <v>10.817890591420031</v>
      </c>
      <c r="AS333" s="33">
        <f t="shared" si="93"/>
        <v>9.3174861162312865</v>
      </c>
      <c r="AW333">
        <f>(((AO333-labtown_av20!AO333)/labtown_av20!AO333)/10)*100</f>
        <v>8.6688333302330639E-2</v>
      </c>
      <c r="AX333">
        <f>(((AP333-labtown_av20!AP333)/labtown_av20!AP333)/10)*100</f>
        <v>8.6688333302332013E-2</v>
      </c>
      <c r="AY333">
        <f>(((AQ333-labtown_av20!AQ333)/labtown_av20!AQ333)/10)*100</f>
        <v>8.6688333302331319E-2</v>
      </c>
      <c r="AZ333">
        <f>(((AR333-labtown_av20!AR333)/labtown_av20!AR333)/10)*100</f>
        <v>8.6688333302331527E-2</v>
      </c>
      <c r="BA333">
        <f>(((AS333-labtown_av20!AS333)/labtown_av20!AS333)/10)*100</f>
        <v>-0.81423758319204143</v>
      </c>
    </row>
    <row r="334" spans="1:53" x14ac:dyDescent="0.35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14.441139518924601</v>
      </c>
      <c r="K334">
        <v>12.8938745704684</v>
      </c>
      <c r="L334">
        <v>18.911016036686952</v>
      </c>
      <c r="M334">
        <v>14.7358566519639</v>
      </c>
      <c r="N334">
        <f t="shared" si="101"/>
        <v>-19.130199312749397</v>
      </c>
      <c r="O334">
        <f t="shared" si="102"/>
        <v>-8.3150996563746986</v>
      </c>
      <c r="P334">
        <f t="shared" si="97"/>
        <v>-0.23568945017433407</v>
      </c>
      <c r="Q334">
        <f t="shared" si="98"/>
        <v>-1.78938745704684</v>
      </c>
      <c r="R334">
        <f t="shared" si="99"/>
        <v>-1.9379519699427221</v>
      </c>
      <c r="S334">
        <f t="shared" si="95"/>
        <v>4.9188094730318901E-9</v>
      </c>
      <c r="T334">
        <f t="shared" si="95"/>
        <v>2.447924972278808E-4</v>
      </c>
      <c r="U334">
        <f t="shared" si="95"/>
        <v>0.79002597827104515</v>
      </c>
      <c r="V334">
        <f t="shared" si="95"/>
        <v>0.16706247127129334</v>
      </c>
      <c r="W334">
        <f t="shared" si="95"/>
        <v>0.14399856136991801</v>
      </c>
      <c r="X334">
        <f t="shared" si="103"/>
        <v>1.1013318083282939</v>
      </c>
      <c r="Y334">
        <f t="shared" si="104"/>
        <v>9.6520182299857496E-2</v>
      </c>
      <c r="Z334">
        <f t="shared" si="100"/>
        <v>4.4662375460653646E-9</v>
      </c>
      <c r="AA334">
        <f t="shared" si="100"/>
        <v>2.2226952438561645E-4</v>
      </c>
      <c r="AB334">
        <f t="shared" si="100"/>
        <v>0.71733692997591858</v>
      </c>
      <c r="AC334">
        <f t="shared" si="100"/>
        <v>0.15169131592129045</v>
      </c>
      <c r="AD334">
        <f t="shared" si="100"/>
        <v>0.13074948011216775</v>
      </c>
      <c r="AE334">
        <f t="shared" si="107"/>
        <v>1</v>
      </c>
      <c r="AF334" s="17">
        <f t="shared" si="105"/>
        <v>9.4782276004781938</v>
      </c>
      <c r="AG334">
        <f t="shared" si="108"/>
        <v>13985.714965766942</v>
      </c>
      <c r="AH334">
        <f t="shared" si="106"/>
        <v>2.7690080929637085E-2</v>
      </c>
      <c r="AI334">
        <f t="shared" si="96"/>
        <v>1.2367047910153368E-10</v>
      </c>
      <c r="AJ334">
        <f t="shared" si="96"/>
        <v>6.1546611184296629E-6</v>
      </c>
      <c r="AK334">
        <f t="shared" si="96"/>
        <v>1.9863117644850596E-2</v>
      </c>
      <c r="AL334">
        <f t="shared" si="96"/>
        <v>4.2003448141836788E-3</v>
      </c>
      <c r="AM334">
        <f t="shared" si="96"/>
        <v>3.6204636858138996E-3</v>
      </c>
      <c r="AO334" s="32">
        <f t="shared" si="93"/>
        <v>3.4680968544630017E-7</v>
      </c>
      <c r="AP334">
        <f t="shared" si="93"/>
        <v>1.7259544088599678E-2</v>
      </c>
      <c r="AQ334">
        <f t="shared" si="93"/>
        <v>55.702230899726985</v>
      </c>
      <c r="AR334">
        <f t="shared" si="93"/>
        <v>11.779046012889381</v>
      </c>
      <c r="AS334" s="33">
        <f t="shared" si="93"/>
        <v>10.152882734577357</v>
      </c>
      <c r="AW334">
        <f>(((AO334-labtown_av20!AO334)/labtown_av20!AO334)/10)*100</f>
        <v>8.3227312644770637E-2</v>
      </c>
      <c r="AX334">
        <f>(((AP334-labtown_av20!AP334)/labtown_av20!AP334)/10)*100</f>
        <v>8.322731264477215E-2</v>
      </c>
      <c r="AY334">
        <f>(((AQ334-labtown_av20!AQ334)/labtown_av20!AQ334)/10)*100</f>
        <v>8.3227312644772178E-2</v>
      </c>
      <c r="AZ334">
        <f>(((AR334-labtown_av20!AR334)/labtown_av20!AR334)/10)*100</f>
        <v>8.3227312644769902E-2</v>
      </c>
      <c r="BA334">
        <f>(((AS334-labtown_av20!AS334)/labtown_av20!AS334)/10)*100</f>
        <v>-0.74731094891872152</v>
      </c>
    </row>
    <row r="335" spans="1:53" x14ac:dyDescent="0.35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11.767129378055699</v>
      </c>
      <c r="K335">
        <v>10.5063655161212</v>
      </c>
      <c r="L335">
        <v>16.5</v>
      </c>
      <c r="M335">
        <v>12.0072748755671</v>
      </c>
      <c r="N335">
        <f t="shared" si="101"/>
        <v>-15.310184825793957</v>
      </c>
      <c r="O335">
        <f t="shared" si="102"/>
        <v>-6.4050924128969786</v>
      </c>
      <c r="P335">
        <f t="shared" si="97"/>
        <v>4.1261600129943066E-2</v>
      </c>
      <c r="Q335">
        <f t="shared" si="98"/>
        <v>-1.5506365516121201</v>
      </c>
      <c r="R335">
        <f t="shared" si="99"/>
        <v>-1.6567926628727041</v>
      </c>
      <c r="S335">
        <f t="shared" si="95"/>
        <v>2.2432166161308724E-7</v>
      </c>
      <c r="T335">
        <f t="shared" si="95"/>
        <v>1.6531174452701187E-3</v>
      </c>
      <c r="U335">
        <f t="shared" si="95"/>
        <v>1.0421246898441612</v>
      </c>
      <c r="V335">
        <f t="shared" si="95"/>
        <v>0.21211291002893418</v>
      </c>
      <c r="W335">
        <f t="shared" si="95"/>
        <v>0.19074979893908925</v>
      </c>
      <c r="X335">
        <f t="shared" si="103"/>
        <v>1.4466407405791164</v>
      </c>
      <c r="Y335">
        <f t="shared" si="104"/>
        <v>0.36924413802494083</v>
      </c>
      <c r="Z335">
        <f t="shared" si="100"/>
        <v>1.5506383535368099E-7</v>
      </c>
      <c r="AA335">
        <f t="shared" si="100"/>
        <v>1.1427283906081242E-3</v>
      </c>
      <c r="AB335">
        <f t="shared" si="100"/>
        <v>0.72037559886982017</v>
      </c>
      <c r="AC335">
        <f t="shared" si="100"/>
        <v>0.14662445490372514</v>
      </c>
      <c r="AD335">
        <f t="shared" si="100"/>
        <v>0.13185706277201115</v>
      </c>
      <c r="AE335">
        <f t="shared" si="107"/>
        <v>0.99999999999999989</v>
      </c>
      <c r="AF335" s="17">
        <f t="shared" si="105"/>
        <v>9.2739023690630891</v>
      </c>
      <c r="AG335">
        <f t="shared" si="108"/>
        <v>13799.301662256472</v>
      </c>
      <c r="AH335">
        <f t="shared" si="106"/>
        <v>3.3934774168868309E-2</v>
      </c>
      <c r="AI335">
        <f t="shared" si="96"/>
        <v>5.262056234485742E-9</v>
      </c>
      <c r="AJ335">
        <f t="shared" si="96"/>
        <v>3.877822987164103E-5</v>
      </c>
      <c r="AK335">
        <f t="shared" si="96"/>
        <v>2.4445783264410614E-2</v>
      </c>
      <c r="AL335">
        <f t="shared" si="96"/>
        <v>4.9756677647913279E-3</v>
      </c>
      <c r="AM335">
        <f t="shared" si="96"/>
        <v>4.4745396477384909E-3</v>
      </c>
      <c r="AO335" s="32">
        <f t="shared" si="93"/>
        <v>1.4756408164186625E-5</v>
      </c>
      <c r="AP335">
        <f t="shared" si="93"/>
        <v>0.10874596590595213</v>
      </c>
      <c r="AQ335">
        <f t="shared" si="93"/>
        <v>68.55342088113197</v>
      </c>
      <c r="AR335">
        <f t="shared" si="93"/>
        <v>13.953287679720617</v>
      </c>
      <c r="AS335" s="33">
        <f t="shared" si="93"/>
        <v>12.547971828225418</v>
      </c>
      <c r="AW335">
        <f>(((AO335-labtown_av20!AO335)/labtown_av20!AO335)/10)*100</f>
        <v>7.9970136280193643E-2</v>
      </c>
      <c r="AX335">
        <f>(((AP335-labtown_av20!AP335)/labtown_av20!AP335)/10)*100</f>
        <v>7.9970136280194573E-2</v>
      </c>
      <c r="AY335">
        <f>(((AQ335-labtown_av20!AQ335)/labtown_av20!AQ335)/10)*100</f>
        <v>7.9970136280195503E-2</v>
      </c>
      <c r="AZ335">
        <f>(((AR335-labtown_av20!AR335)/labtown_av20!AR335)/10)*100</f>
        <v>7.9970136280194781E-2</v>
      </c>
      <c r="BA335">
        <f>(((AS335-labtown_av20!AS335)/labtown_av20!AS335)/10)*100</f>
        <v>-0.64837336367971599</v>
      </c>
    </row>
    <row r="336" spans="1:53" x14ac:dyDescent="0.35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9.4541100690579505</v>
      </c>
      <c r="K336">
        <v>8.4411697045160299</v>
      </c>
      <c r="L336">
        <v>16.5</v>
      </c>
      <c r="M336">
        <v>9.6470510908754896</v>
      </c>
      <c r="N336">
        <f t="shared" si="101"/>
        <v>-12.005871527225638</v>
      </c>
      <c r="O336">
        <f t="shared" si="102"/>
        <v>-4.7529357636128191</v>
      </c>
      <c r="P336">
        <f t="shared" si="97"/>
        <v>0.28082431427614074</v>
      </c>
      <c r="Q336">
        <f t="shared" si="98"/>
        <v>-1.3441169704516032</v>
      </c>
      <c r="R336">
        <f t="shared" si="99"/>
        <v>-1.5400949919638347</v>
      </c>
      <c r="S336">
        <f t="shared" si="95"/>
        <v>6.1082421465785053E-6</v>
      </c>
      <c r="T336">
        <f t="shared" si="95"/>
        <v>8.6263331179132572E-3</v>
      </c>
      <c r="U336">
        <f t="shared" si="95"/>
        <v>1.3242209367838789</v>
      </c>
      <c r="V336">
        <f t="shared" si="95"/>
        <v>0.26076987372722171</v>
      </c>
      <c r="W336">
        <f t="shared" si="95"/>
        <v>0.21436073791234481</v>
      </c>
      <c r="X336">
        <f t="shared" si="103"/>
        <v>1.8079839897835053</v>
      </c>
      <c r="Y336">
        <f t="shared" si="104"/>
        <v>0.59221240672253894</v>
      </c>
      <c r="Z336">
        <f t="shared" si="100"/>
        <v>3.378482431865964E-6</v>
      </c>
      <c r="AA336">
        <f t="shared" si="100"/>
        <v>4.7712441961093952E-3</v>
      </c>
      <c r="AB336">
        <f t="shared" si="100"/>
        <v>0.73242957032072276</v>
      </c>
      <c r="AC336">
        <f t="shared" si="100"/>
        <v>0.14423240205708196</v>
      </c>
      <c r="AD336">
        <f t="shared" si="100"/>
        <v>0.11856340494365393</v>
      </c>
      <c r="AE336">
        <f t="shared" si="107"/>
        <v>0.99999999999999989</v>
      </c>
      <c r="AF336" s="17">
        <f t="shared" si="105"/>
        <v>10.015328914256084</v>
      </c>
      <c r="AG336">
        <f t="shared" si="108"/>
        <v>33856.205971859665</v>
      </c>
      <c r="AH336">
        <f t="shared" si="106"/>
        <v>4.0365847786229335E-2</v>
      </c>
      <c r="AI336">
        <f t="shared" si="96"/>
        <v>1.3637530759315142E-7</v>
      </c>
      <c r="AJ336">
        <f t="shared" si="96"/>
        <v>1.92595316971082E-4</v>
      </c>
      <c r="AK336">
        <f t="shared" si="96"/>
        <v>2.9565140549699651E-2</v>
      </c>
      <c r="AL336">
        <f t="shared" si="96"/>
        <v>5.8220631872784008E-3</v>
      </c>
      <c r="AM336">
        <f t="shared" si="96"/>
        <v>4.7859123569726049E-3</v>
      </c>
      <c r="AO336" s="32">
        <f t="shared" si="93"/>
        <v>3.8243789360751932E-4</v>
      </c>
      <c r="AP336">
        <f t="shared" si="93"/>
        <v>0.54009592088936198</v>
      </c>
      <c r="AQ336">
        <f t="shared" si="93"/>
        <v>82.909657734881634</v>
      </c>
      <c r="AR336">
        <f t="shared" si="93"/>
        <v>16.326838201789304</v>
      </c>
      <c r="AS336" s="33">
        <f t="shared" si="93"/>
        <v>13.421155728947495</v>
      </c>
      <c r="AW336">
        <f>(((AO336-labtown_av20!AO336)/labtown_av20!AO336)/10)*100</f>
        <v>7.7268285755302382E-2</v>
      </c>
      <c r="AX336">
        <f>(((AP336-labtown_av20!AP336)/labtown_av20!AP336)/10)*100</f>
        <v>7.7268285755302951E-2</v>
      </c>
      <c r="AY336">
        <f>(((AQ336-labtown_av20!AQ336)/labtown_av20!AQ336)/10)*100</f>
        <v>7.7268285755300634E-2</v>
      </c>
      <c r="AZ336">
        <f>(((AR336-labtown_av20!AR336)/labtown_av20!AR336)/10)*100</f>
        <v>7.7268285755297331E-2</v>
      </c>
      <c r="BA336">
        <f>(((AS336-labtown_av20!AS336)/labtown_av20!AS336)/10)*100</f>
        <v>-0.65087998790521684</v>
      </c>
    </row>
    <row r="337" spans="1:53" x14ac:dyDescent="0.35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8.0387570630622704</v>
      </c>
      <c r="K337">
        <v>7.17746166344845</v>
      </c>
      <c r="L337">
        <v>16.5</v>
      </c>
      <c r="M337">
        <v>8.2028133296554095</v>
      </c>
      <c r="N337">
        <f t="shared" si="101"/>
        <v>-9.9839386615175272</v>
      </c>
      <c r="O337">
        <f t="shared" si="102"/>
        <v>-3.7419693307587636</v>
      </c>
      <c r="P337">
        <f t="shared" si="97"/>
        <v>0.42741444703997949</v>
      </c>
      <c r="Q337">
        <f t="shared" si="98"/>
        <v>-1.217746166344845</v>
      </c>
      <c r="R337">
        <f t="shared" si="99"/>
        <v>-1.4642216462875497</v>
      </c>
      <c r="S337">
        <f t="shared" si="95"/>
        <v>4.6135000711227672E-5</v>
      </c>
      <c r="T337">
        <f t="shared" si="95"/>
        <v>2.3707369477476443E-2</v>
      </c>
      <c r="U337">
        <f t="shared" si="95"/>
        <v>1.5332879967302493</v>
      </c>
      <c r="V337">
        <f t="shared" si="95"/>
        <v>0.29589631702401142</v>
      </c>
      <c r="W337">
        <f t="shared" si="95"/>
        <v>0.23125792190553651</v>
      </c>
      <c r="X337">
        <f t="shared" si="103"/>
        <v>2.0841957401379849</v>
      </c>
      <c r="Y337">
        <f t="shared" si="104"/>
        <v>0.73438304469058957</v>
      </c>
      <c r="Z337">
        <f t="shared" si="100"/>
        <v>2.2135637177808113E-5</v>
      </c>
      <c r="AA337">
        <f t="shared" si="100"/>
        <v>1.1374828678954544E-2</v>
      </c>
      <c r="AB337">
        <f t="shared" si="100"/>
        <v>0.73567370242717101</v>
      </c>
      <c r="AC337">
        <f t="shared" si="100"/>
        <v>0.14197146233703631</v>
      </c>
      <c r="AD337">
        <f t="shared" si="100"/>
        <v>0.11095787091966036</v>
      </c>
      <c r="AE337">
        <f t="shared" si="107"/>
        <v>1</v>
      </c>
      <c r="AF337" s="17">
        <f t="shared" si="105"/>
        <v>8.6129679999005333</v>
      </c>
      <c r="AG337">
        <f t="shared" si="108"/>
        <v>9200.7118144862197</v>
      </c>
      <c r="AH337">
        <f t="shared" si="106"/>
        <v>4.3864989100159651E-2</v>
      </c>
      <c r="AI337">
        <f t="shared" si="96"/>
        <v>9.7097948352964156E-7</v>
      </c>
      <c r="AJ337">
        <f t="shared" si="96"/>
        <v>4.989567360185245E-4</v>
      </c>
      <c r="AK337">
        <f t="shared" si="96"/>
        <v>3.2270318938241949E-2</v>
      </c>
      <c r="AL337">
        <f t="shared" si="96"/>
        <v>6.2275766479478242E-3</v>
      </c>
      <c r="AM337">
        <f t="shared" si="96"/>
        <v>4.8671657984678237E-3</v>
      </c>
      <c r="AO337" s="32">
        <f t="shared" si="93"/>
        <v>2.7229221694957425E-3</v>
      </c>
      <c r="AP337">
        <f t="shared" si="93"/>
        <v>1.3992266378124765</v>
      </c>
      <c r="AQ337">
        <f t="shared" si="93"/>
        <v>90.49580175908514</v>
      </c>
      <c r="AR337">
        <f t="shared" si="93"/>
        <v>17.464021438732544</v>
      </c>
      <c r="AS337" s="33">
        <f t="shared" si="93"/>
        <v>13.649015123453848</v>
      </c>
      <c r="AW337">
        <f>(((AO337-labtown_av20!AO337)/labtown_av20!AO337)/10)*100</f>
        <v>7.4161729860939427E-2</v>
      </c>
      <c r="AX337">
        <f>(((AP337-labtown_av20!AP337)/labtown_av20!AP337)/10)*100</f>
        <v>7.4161729860939662E-2</v>
      </c>
      <c r="AY337">
        <f>(((AQ337-labtown_av20!AQ337)/labtown_av20!AQ337)/10)*100</f>
        <v>7.4161729860938261E-2</v>
      </c>
      <c r="AZ337">
        <f>(((AR337-labtown_av20!AR337)/labtown_av20!AR337)/10)*100</f>
        <v>7.4161729860939912E-2</v>
      </c>
      <c r="BA337">
        <f>(((AS337-labtown_av20!AS337)/labtown_av20!AS337)/10)*100</f>
        <v>-0.65376207490112892</v>
      </c>
    </row>
    <row r="338" spans="1:53" x14ac:dyDescent="0.35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5.7932114691181003</v>
      </c>
      <c r="K338">
        <v>5.1725102402840397</v>
      </c>
      <c r="L338">
        <v>16.5</v>
      </c>
      <c r="M338">
        <v>5.9114402746103103</v>
      </c>
      <c r="N338">
        <f t="shared" si="101"/>
        <v>-6.7760163844544401</v>
      </c>
      <c r="O338">
        <f t="shared" si="102"/>
        <v>-2.1380081922272201</v>
      </c>
      <c r="P338">
        <f t="shared" si="97"/>
        <v>0.65998881212705263</v>
      </c>
      <c r="Q338">
        <f t="shared" si="98"/>
        <v>-1.0172510240284041</v>
      </c>
      <c r="R338">
        <f t="shared" si="99"/>
        <v>-1.3339813451595246</v>
      </c>
      <c r="S338">
        <f t="shared" si="95"/>
        <v>1.1408104085353376E-3</v>
      </c>
      <c r="T338">
        <f t="shared" si="95"/>
        <v>0.11788942239356935</v>
      </c>
      <c r="U338">
        <f t="shared" si="95"/>
        <v>1.9347706883123017</v>
      </c>
      <c r="V338">
        <f t="shared" si="95"/>
        <v>0.36158757073277364</v>
      </c>
      <c r="W338">
        <f t="shared" si="95"/>
        <v>0.26342637938569125</v>
      </c>
      <c r="X338">
        <f t="shared" si="103"/>
        <v>2.6788148712328712</v>
      </c>
      <c r="Y338">
        <f t="shared" si="104"/>
        <v>0.9853744844915634</v>
      </c>
      <c r="Z338">
        <f t="shared" si="100"/>
        <v>4.2586384777321411E-4</v>
      </c>
      <c r="AA338">
        <f t="shared" si="100"/>
        <v>4.4008051343732126E-2</v>
      </c>
      <c r="AB338">
        <f t="shared" si="100"/>
        <v>0.72224874853776733</v>
      </c>
      <c r="AC338">
        <f t="shared" si="100"/>
        <v>0.13498042534247995</v>
      </c>
      <c r="AD338">
        <f t="shared" si="100"/>
        <v>9.8336910928247354E-2</v>
      </c>
      <c r="AE338">
        <f t="shared" si="107"/>
        <v>0.99999999999999989</v>
      </c>
      <c r="AF338" s="17">
        <f t="shared" si="105"/>
        <v>9.8699979981782864</v>
      </c>
      <c r="AG338">
        <f t="shared" si="108"/>
        <v>38551.879679481011</v>
      </c>
      <c r="AH338">
        <f t="shared" si="106"/>
        <v>5.4326034699411135E-2</v>
      </c>
      <c r="AI338">
        <f t="shared" si="96"/>
        <v>2.3135494171352372E-5</v>
      </c>
      <c r="AJ338">
        <f t="shared" si="96"/>
        <v>2.3907829243530582E-3</v>
      </c>
      <c r="AK338">
        <f t="shared" si="96"/>
        <v>3.9236910574669014E-2</v>
      </c>
      <c r="AL338">
        <f t="shared" si="96"/>
        <v>7.3329512708968396E-3</v>
      </c>
      <c r="AM338">
        <f t="shared" si="96"/>
        <v>5.3422544353208682E-3</v>
      </c>
      <c r="AO338" s="32">
        <f t="shared" si="93"/>
        <v>6.4878971234711771E-2</v>
      </c>
      <c r="AP338">
        <f t="shared" si="93"/>
        <v>6.7044833980511944</v>
      </c>
      <c r="AQ338">
        <f t="shared" si="93"/>
        <v>110.03224628177911</v>
      </c>
      <c r="AR338">
        <f t="shared" si="93"/>
        <v>20.56382850724512</v>
      </c>
      <c r="AS338" s="33">
        <f t="shared" si="93"/>
        <v>14.981308342523885</v>
      </c>
      <c r="AW338">
        <f>(((AO338-labtown_av20!AO338)/labtown_av20!AO338)/10)*100</f>
        <v>7.2562765059106402E-2</v>
      </c>
      <c r="AX338">
        <f>(((AP338-labtown_av20!AP338)/labtown_av20!AP338)/10)*100</f>
        <v>7.2562765059106873E-2</v>
      </c>
      <c r="AY338">
        <f>(((AQ338-labtown_av20!AQ338)/labtown_av20!AQ338)/10)*100</f>
        <v>7.2562765059105042E-2</v>
      </c>
      <c r="AZ338">
        <f>(((AR338-labtown_av20!AR338)/labtown_av20!AR338)/10)*100</f>
        <v>7.2562765059104931E-2</v>
      </c>
      <c r="BA338">
        <f>(((AS338-labtown_av20!AS338)/labtown_av20!AS338)/10)*100</f>
        <v>-0.65524550408089688</v>
      </c>
    </row>
    <row r="339" spans="1:53" x14ac:dyDescent="0.35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4.0625383278739404</v>
      </c>
      <c r="K339">
        <v>3.6272663641731602</v>
      </c>
      <c r="L339">
        <v>16.5</v>
      </c>
      <c r="M339">
        <v>4.1454472733407597</v>
      </c>
      <c r="N339">
        <f t="shared" si="101"/>
        <v>-4.3036261826770428</v>
      </c>
      <c r="O339">
        <f t="shared" si="102"/>
        <v>-0.90181309133852139</v>
      </c>
      <c r="P339">
        <f t="shared" si="97"/>
        <v>0.83923710175591337</v>
      </c>
      <c r="Q339">
        <f t="shared" si="98"/>
        <v>-0.86272663641731606</v>
      </c>
      <c r="R339">
        <f t="shared" si="99"/>
        <v>-1.2481375431852129</v>
      </c>
      <c r="S339">
        <f t="shared" si="95"/>
        <v>1.3519446038681703E-2</v>
      </c>
      <c r="T339">
        <f t="shared" si="95"/>
        <v>0.40583317966659199</v>
      </c>
      <c r="U339">
        <f t="shared" si="95"/>
        <v>2.314600498389153</v>
      </c>
      <c r="V339">
        <f t="shared" si="95"/>
        <v>0.42200984475398884</v>
      </c>
      <c r="W339">
        <f t="shared" si="95"/>
        <v>0.28703889688630019</v>
      </c>
      <c r="X339">
        <f t="shared" si="103"/>
        <v>3.4430018657347157</v>
      </c>
      <c r="Y339">
        <f t="shared" si="104"/>
        <v>1.2363437262484025</v>
      </c>
      <c r="Z339">
        <f t="shared" si="100"/>
        <v>3.9266449934951559E-3</v>
      </c>
      <c r="AA339">
        <f t="shared" si="100"/>
        <v>0.11787190233775539</v>
      </c>
      <c r="AB339">
        <f t="shared" si="100"/>
        <v>0.67226234218006486</v>
      </c>
      <c r="AC339">
        <f t="shared" si="100"/>
        <v>0.12257032125189816</v>
      </c>
      <c r="AD339">
        <f t="shared" si="100"/>
        <v>8.3368789236786492E-2</v>
      </c>
      <c r="AE339">
        <f t="shared" si="107"/>
        <v>1</v>
      </c>
      <c r="AF339" s="17">
        <f t="shared" si="105"/>
        <v>9.8720078519071119</v>
      </c>
      <c r="AG339">
        <f t="shared" si="108"/>
        <v>46048.407553951452</v>
      </c>
      <c r="AH339">
        <f t="shared" si="106"/>
        <v>6.3499704845883492E-2</v>
      </c>
      <c r="AI339">
        <f t="shared" si="96"/>
        <v>2.4934079812150852E-4</v>
      </c>
      <c r="AJ339">
        <f t="shared" si="96"/>
        <v>7.4848310080702718E-3</v>
      </c>
      <c r="AK339">
        <f t="shared" si="96"/>
        <v>4.2688460307436449E-2</v>
      </c>
      <c r="AL339">
        <f t="shared" si="96"/>
        <v>7.7831792223606545E-3</v>
      </c>
      <c r="AM339">
        <f t="shared" si="96"/>
        <v>5.2938935098946109E-3</v>
      </c>
      <c r="AO339" s="32">
        <f t="shared" si="93"/>
        <v>0.6992275310460685</v>
      </c>
      <c r="AP339">
        <f t="shared" si="93"/>
        <v>20.989745543044261</v>
      </c>
      <c r="AQ339">
        <f t="shared" si="93"/>
        <v>119.71144285172666</v>
      </c>
      <c r="AR339">
        <f t="shared" si="93"/>
        <v>21.826404793523622</v>
      </c>
      <c r="AS339" s="33">
        <f t="shared" si="93"/>
        <v>14.845689580012239</v>
      </c>
      <c r="AW339">
        <f>(((AO339-labtown_av20!AO339)/labtown_av20!AO339)/10)*100</f>
        <v>6.7421482598616841E-2</v>
      </c>
      <c r="AX339">
        <f>(((AP339-labtown_av20!AP339)/labtown_av20!AP339)/10)*100</f>
        <v>6.7421482598615953E-2</v>
      </c>
      <c r="AY339">
        <f>(((AQ339-labtown_av20!AQ339)/labtown_av20!AQ339)/10)*100</f>
        <v>6.7421482598616037E-2</v>
      </c>
      <c r="AZ339">
        <f>(((AR339-labtown_av20!AR339)/labtown_av20!AR339)/10)*100</f>
        <v>6.7421482598615259E-2</v>
      </c>
      <c r="BA339">
        <f>(((AS339-labtown_av20!AS339)/labtown_av20!AS339)/10)*100</f>
        <v>-0.66001529539499348</v>
      </c>
    </row>
    <row r="340" spans="1:53" x14ac:dyDescent="0.35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2.1471538360114901</v>
      </c>
      <c r="K340">
        <v>1.9171016392959701</v>
      </c>
      <c r="L340">
        <v>16.5</v>
      </c>
      <c r="M340">
        <v>2.1909733020525501</v>
      </c>
      <c r="N340">
        <f t="shared" si="101"/>
        <v>-1.567362622873572</v>
      </c>
      <c r="O340">
        <f t="shared" si="102"/>
        <v>0.46631868856321401</v>
      </c>
      <c r="P340">
        <f t="shared" si="97"/>
        <v>1.0376162098416672</v>
      </c>
      <c r="Q340">
        <f t="shared" si="98"/>
        <v>-0.69171016392959705</v>
      </c>
      <c r="R340">
        <f t="shared" si="99"/>
        <v>-1.1489858345457158</v>
      </c>
      <c r="S340">
        <f t="shared" si="95"/>
        <v>0.20859460015473061</v>
      </c>
      <c r="T340">
        <f t="shared" si="95"/>
        <v>1.5941149446073082</v>
      </c>
      <c r="U340">
        <f t="shared" si="95"/>
        <v>2.8224807867433581</v>
      </c>
      <c r="V340">
        <f t="shared" si="95"/>
        <v>0.50071902481675057</v>
      </c>
      <c r="W340">
        <f t="shared" si="95"/>
        <v>0.31695805434263147</v>
      </c>
      <c r="X340">
        <f t="shared" si="103"/>
        <v>5.4428674106647792</v>
      </c>
      <c r="Y340">
        <f t="shared" si="104"/>
        <v>1.6943060195494066</v>
      </c>
      <c r="Z340">
        <f t="shared" si="100"/>
        <v>3.8324394922060641E-2</v>
      </c>
      <c r="AA340">
        <f t="shared" si="100"/>
        <v>0.29288145830702988</v>
      </c>
      <c r="AB340">
        <f t="shared" si="100"/>
        <v>0.51856504555172089</v>
      </c>
      <c r="AC340">
        <f t="shared" si="100"/>
        <v>9.1995447810402184E-2</v>
      </c>
      <c r="AD340">
        <f t="shared" si="100"/>
        <v>5.8233653408786411E-2</v>
      </c>
      <c r="AE340">
        <f t="shared" si="107"/>
        <v>1</v>
      </c>
      <c r="AF340" s="17">
        <f t="shared" si="105"/>
        <v>9.1280125360663948</v>
      </c>
      <c r="AG340">
        <f t="shared" si="108"/>
        <v>30152.609522931132</v>
      </c>
      <c r="AH340">
        <f t="shared" si="106"/>
        <v>8.9548363135520323E-2</v>
      </c>
      <c r="AI340">
        <f t="shared" si="96"/>
        <v>3.4318868334297773E-3</v>
      </c>
      <c r="AJ340">
        <f t="shared" si="96"/>
        <v>2.6227055184138669E-2</v>
      </c>
      <c r="AK340">
        <f t="shared" si="96"/>
        <v>4.6436651008453143E-2</v>
      </c>
      <c r="AL340">
        <f t="shared" si="96"/>
        <v>8.2380417673407029E-3</v>
      </c>
      <c r="AM340">
        <f t="shared" si="96"/>
        <v>5.2147283421580364E-3</v>
      </c>
      <c r="AO340" s="32">
        <f t="shared" si="93"/>
        <v>9.6240558121547704</v>
      </c>
      <c r="AP340">
        <f t="shared" si="93"/>
        <v>73.548649804503654</v>
      </c>
      <c r="AQ340">
        <f t="shared" si="93"/>
        <v>130.22251103433732</v>
      </c>
      <c r="AR340">
        <f t="shared" si="93"/>
        <v>23.10197789141969</v>
      </c>
      <c r="AS340" s="33">
        <f t="shared" si="93"/>
        <v>14.623686341078523</v>
      </c>
      <c r="AW340">
        <f>(((AO340-labtown_av20!AO340)/labtown_av20!AO340)/10)*100</f>
        <v>6.1747351107877629E-2</v>
      </c>
      <c r="AX340">
        <f>(((AP340-labtown_av20!AP340)/labtown_av20!AP340)/10)*100</f>
        <v>6.1747351107878587E-2</v>
      </c>
      <c r="AY340">
        <f>(((AQ340-labtown_av20!AQ340)/labtown_av20!AQ340)/10)*100</f>
        <v>6.1747351107880093E-2</v>
      </c>
      <c r="AZ340">
        <f>(((AR340-labtown_av20!AR340)/labtown_av20!AR340)/10)*100</f>
        <v>6.174735110787672E-2</v>
      </c>
      <c r="BA340">
        <f>(((AS340-labtown_av20!AS340)/labtown_av20!AS340)/10)*100</f>
        <v>-0.66527943392609701</v>
      </c>
    </row>
    <row r="341" spans="1:53" x14ac:dyDescent="0.35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2.4225870922313E-2</v>
      </c>
      <c r="K341">
        <v>2.1630241894922301E-2</v>
      </c>
      <c r="L341">
        <v>16.5</v>
      </c>
      <c r="M341">
        <v>2.4720276451339899E-2</v>
      </c>
      <c r="N341">
        <f t="shared" si="101"/>
        <v>1.4653916129681244</v>
      </c>
      <c r="O341">
        <f t="shared" si="102"/>
        <v>1.9826958064840621</v>
      </c>
      <c r="P341">
        <f t="shared" si="97"/>
        <v>1.257490891940189</v>
      </c>
      <c r="Q341">
        <f t="shared" si="98"/>
        <v>-0.50216302418949221</v>
      </c>
      <c r="R341">
        <f t="shared" si="99"/>
        <v>-1.0440301249031716</v>
      </c>
      <c r="S341">
        <f t="shared" si="95"/>
        <v>4.3292382942346821</v>
      </c>
      <c r="T341">
        <f t="shared" si="95"/>
        <v>7.2622943601839918</v>
      </c>
      <c r="U341">
        <f t="shared" si="95"/>
        <v>3.516586911984279</v>
      </c>
      <c r="V341">
        <f t="shared" si="95"/>
        <v>0.60522013708104172</v>
      </c>
      <c r="W341">
        <f t="shared" si="95"/>
        <v>0.35203308197973843</v>
      </c>
      <c r="X341">
        <f t="shared" si="103"/>
        <v>16.065372785463733</v>
      </c>
      <c r="Y341">
        <f t="shared" si="104"/>
        <v>2.7766661971204885</v>
      </c>
      <c r="Z341">
        <f t="shared" si="100"/>
        <v>0.2694763670938195</v>
      </c>
      <c r="AA341">
        <f t="shared" si="100"/>
        <v>0.45204642663225714</v>
      </c>
      <c r="AB341">
        <f t="shared" si="100"/>
        <v>0.21889233190817436</v>
      </c>
      <c r="AC341">
        <f t="shared" si="100"/>
        <v>3.7672336967409611E-2</v>
      </c>
      <c r="AD341">
        <f t="shared" si="100"/>
        <v>2.1912537398339423E-2</v>
      </c>
      <c r="AE341">
        <f t="shared" si="107"/>
        <v>1</v>
      </c>
      <c r="AF341" s="17">
        <f t="shared" si="105"/>
        <v>8.6284315092255301</v>
      </c>
      <c r="AG341">
        <f t="shared" si="108"/>
        <v>39030.467856788382</v>
      </c>
      <c r="AH341">
        <f t="shared" si="106"/>
        <v>0.19978279895014406</v>
      </c>
      <c r="AI341">
        <f t="shared" si="96"/>
        <v>5.3836742868919756E-2</v>
      </c>
      <c r="AJ341">
        <f t="shared" si="96"/>
        <v>9.0311100368003272E-2</v>
      </c>
      <c r="AK341">
        <f t="shared" si="96"/>
        <v>4.3730922737339001E-2</v>
      </c>
      <c r="AL341">
        <f t="shared" si="96"/>
        <v>7.5262849223420745E-3</v>
      </c>
      <c r="AM341">
        <f t="shared" si="96"/>
        <v>4.3777480535399579E-3</v>
      </c>
      <c r="AO341" s="32">
        <f t="shared" si="93"/>
        <v>150.97462220142606</v>
      </c>
      <c r="AP341">
        <f t="shared" si="93"/>
        <v>253.25982836390614</v>
      </c>
      <c r="AQ341">
        <f t="shared" si="93"/>
        <v>122.63482497194363</v>
      </c>
      <c r="AR341">
        <f t="shared" si="93"/>
        <v>21.10599494284903</v>
      </c>
      <c r="AS341" s="33">
        <f t="shared" si="93"/>
        <v>12.27653872162057</v>
      </c>
      <c r="AW341">
        <f>(((AO341-labtown_av20!AO341)/labtown_av20!AO341)/10)*100</f>
        <v>5.3597042350686727E-2</v>
      </c>
      <c r="AX341">
        <f>(((AP341-labtown_av20!AP341)/labtown_av20!AP341)/10)*100</f>
        <v>5.359704235068731E-2</v>
      </c>
      <c r="AY341">
        <f>(((AQ341-labtown_av20!AQ341)/labtown_av20!AQ341)/10)*100</f>
        <v>5.3597042350686804E-2</v>
      </c>
      <c r="AZ341">
        <f>(((AR341-labtown_av20!AR341)/labtown_av20!AR341)/10)*100</f>
        <v>5.359704235068706E-2</v>
      </c>
      <c r="BA341">
        <f>(((AS341-labtown_av20!AS341)/labtown_av20!AS341)/10)*100</f>
        <v>-0.67284082978714466</v>
      </c>
    </row>
    <row r="342" spans="1:53" x14ac:dyDescent="0.35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2.5484437986204602</v>
      </c>
      <c r="K342">
        <v>2.2753962487682702</v>
      </c>
      <c r="L342">
        <v>16.5</v>
      </c>
      <c r="M342">
        <v>2.60045285573517</v>
      </c>
      <c r="N342">
        <f t="shared" si="101"/>
        <v>-2.1406339980292199</v>
      </c>
      <c r="O342">
        <f t="shared" si="102"/>
        <v>0.17968300098539003</v>
      </c>
      <c r="P342">
        <f t="shared" si="97"/>
        <v>0.99605403514288071</v>
      </c>
      <c r="Q342">
        <f t="shared" si="98"/>
        <v>-0.727539624876827</v>
      </c>
      <c r="R342">
        <f t="shared" si="99"/>
        <v>-1.1817780016970656</v>
      </c>
      <c r="S342">
        <f t="shared" si="95"/>
        <v>0.11758027372406689</v>
      </c>
      <c r="T342">
        <f t="shared" si="95"/>
        <v>1.1968379065442847</v>
      </c>
      <c r="U342">
        <f t="shared" si="95"/>
        <v>2.7075767187759463</v>
      </c>
      <c r="V342">
        <f t="shared" si="95"/>
        <v>0.48309612678299158</v>
      </c>
      <c r="W342">
        <f t="shared" si="95"/>
        <v>0.30673288189330361</v>
      </c>
      <c r="X342">
        <f t="shared" si="103"/>
        <v>4.8118239077205933</v>
      </c>
      <c r="Y342">
        <f t="shared" si="104"/>
        <v>1.5710762030373115</v>
      </c>
      <c r="Z342">
        <f t="shared" si="100"/>
        <v>2.4435697560629518E-2</v>
      </c>
      <c r="AA342">
        <f t="shared" si="100"/>
        <v>0.24872853402302458</v>
      </c>
      <c r="AB342">
        <f t="shared" si="100"/>
        <v>0.56269239496308809</v>
      </c>
      <c r="AC342">
        <f t="shared" si="100"/>
        <v>0.10039771530455668</v>
      </c>
      <c r="AD342">
        <f t="shared" si="100"/>
        <v>6.374565814870102E-2</v>
      </c>
      <c r="AE342">
        <f t="shared" si="107"/>
        <v>0.99999999999999989</v>
      </c>
      <c r="AF342" s="17">
        <f t="shared" si="105"/>
        <v>9.2305467269012063</v>
      </c>
      <c r="AG342">
        <f t="shared" si="108"/>
        <v>30647.306831199166</v>
      </c>
      <c r="AH342">
        <f t="shared" si="106"/>
        <v>9.4126463004153199E-2</v>
      </c>
      <c r="AI342">
        <f t="shared" si="96"/>
        <v>2.3000457824212707E-3</v>
      </c>
      <c r="AJ342">
        <f t="shared" si="96"/>
        <v>2.3411937155795485E-2</v>
      </c>
      <c r="AK342">
        <f t="shared" si="96"/>
        <v>5.2964244897211472E-2</v>
      </c>
      <c r="AL342">
        <f t="shared" si="96"/>
        <v>9.4500818353158607E-3</v>
      </c>
      <c r="AM342">
        <f t="shared" si="96"/>
        <v>6.0001533334091035E-3</v>
      </c>
      <c r="AO342" s="32">
        <f t="shared" si="93"/>
        <v>6.4500288193976765</v>
      </c>
      <c r="AP342">
        <f t="shared" si="93"/>
        <v>65.654201549780254</v>
      </c>
      <c r="AQ342">
        <f t="shared" si="93"/>
        <v>148.52787218218941</v>
      </c>
      <c r="AR342">
        <f t="shared" si="93"/>
        <v>26.50090735119538</v>
      </c>
      <c r="AS342" s="33">
        <f t="shared" si="93"/>
        <v>16.826257206303445</v>
      </c>
      <c r="AW342">
        <f>(((AO342-labtown_av20!AO342)/labtown_av20!AO342)/10)*100</f>
        <v>6.7019179362614381E-2</v>
      </c>
      <c r="AX342">
        <f>(((AP342-labtown_av20!AP342)/labtown_av20!AP342)/10)*100</f>
        <v>6.7019179362611647E-2</v>
      </c>
      <c r="AY342">
        <f>(((AQ342-labtown_av20!AQ342)/labtown_av20!AQ342)/10)*100</f>
        <v>6.7019179362612605E-2</v>
      </c>
      <c r="AZ342">
        <f>(((AR342-labtown_av20!AR342)/labtown_av20!AR342)/10)*100</f>
        <v>6.7019179362613646E-2</v>
      </c>
      <c r="BA342">
        <f>(((AS342-labtown_av20!AS342)/labtown_av20!AS342)/10)*100</f>
        <v>-0.66038852960172079</v>
      </c>
    </row>
    <row r="343" spans="1:53" x14ac:dyDescent="0.35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4.1278956126831003</v>
      </c>
      <c r="K343">
        <v>3.6856210827527698</v>
      </c>
      <c r="L343">
        <v>16.5</v>
      </c>
      <c r="M343">
        <v>4.2121383802888799</v>
      </c>
      <c r="N343">
        <f t="shared" si="101"/>
        <v>-4.3969937324044315</v>
      </c>
      <c r="O343">
        <f t="shared" si="102"/>
        <v>-0.94849686620221574</v>
      </c>
      <c r="P343">
        <f t="shared" si="97"/>
        <v>0.83246795440067878</v>
      </c>
      <c r="Q343">
        <f t="shared" si="98"/>
        <v>-0.86856210827527702</v>
      </c>
      <c r="R343">
        <f t="shared" si="99"/>
        <v>-1.2582543786593372</v>
      </c>
      <c r="S343">
        <f t="shared" si="95"/>
        <v>1.2314304406934562E-2</v>
      </c>
      <c r="T343">
        <f t="shared" si="95"/>
        <v>0.38732278408033843</v>
      </c>
      <c r="U343">
        <f t="shared" si="95"/>
        <v>2.2989855361620379</v>
      </c>
      <c r="V343">
        <f t="shared" si="95"/>
        <v>0.4195543895190148</v>
      </c>
      <c r="W343">
        <f t="shared" si="95"/>
        <v>0.28414961144777873</v>
      </c>
      <c r="X343">
        <f t="shared" si="103"/>
        <v>3.4023266256161042</v>
      </c>
      <c r="Y343">
        <f t="shared" si="104"/>
        <v>1.2244594992462934</v>
      </c>
      <c r="Z343">
        <f t="shared" si="100"/>
        <v>3.6193774913379014E-3</v>
      </c>
      <c r="AA343">
        <f t="shared" si="100"/>
        <v>0.1138405646195714</v>
      </c>
      <c r="AB343">
        <f t="shared" si="100"/>
        <v>0.67570982716738148</v>
      </c>
      <c r="AC343">
        <f t="shared" si="100"/>
        <v>0.1233139659079735</v>
      </c>
      <c r="AD343">
        <f t="shared" si="100"/>
        <v>8.3516264813735808E-2</v>
      </c>
      <c r="AE343">
        <f t="shared" si="107"/>
        <v>1</v>
      </c>
      <c r="AF343" s="17">
        <f t="shared" si="105"/>
        <v>9.8021073208252112</v>
      </c>
      <c r="AG343">
        <f t="shared" si="108"/>
        <v>42583.791144943061</v>
      </c>
      <c r="AH343">
        <f t="shared" si="106"/>
        <v>7.7994028820674008E-2</v>
      </c>
      <c r="AI343">
        <f t="shared" si="96"/>
        <v>2.8228983237230706E-4</v>
      </c>
      <c r="AJ343">
        <f t="shared" si="96"/>
        <v>8.878884277900654E-3</v>
      </c>
      <c r="AK343">
        <f t="shared" si="96"/>
        <v>5.2701331734505405E-2</v>
      </c>
      <c r="AL343">
        <f t="shared" si="96"/>
        <v>9.6177530110180976E-3</v>
      </c>
      <c r="AM343">
        <f t="shared" si="96"/>
        <v>6.5137699648775528E-3</v>
      </c>
      <c r="AO343" s="32">
        <f t="shared" si="93"/>
        <v>0.7916266572344387</v>
      </c>
      <c r="AP343">
        <f t="shared" si="93"/>
        <v>24.89909545029521</v>
      </c>
      <c r="AQ343">
        <f t="shared" si="93"/>
        <v>147.79058360758202</v>
      </c>
      <c r="AR343">
        <f t="shared" si="93"/>
        <v>26.971108389682204</v>
      </c>
      <c r="AS343" s="33">
        <f t="shared" si="93"/>
        <v>18.266594655415439</v>
      </c>
      <c r="AW343">
        <f>(((AO343-labtown_av20!AO343)/labtown_av20!AO343)/10)*100</f>
        <v>7.1897424149641759E-2</v>
      </c>
      <c r="AX343">
        <f>(((AP343-labtown_av20!AP343)/labtown_av20!AP343)/10)*100</f>
        <v>7.1897424149642591E-2</v>
      </c>
      <c r="AY343">
        <f>(((AQ343-labtown_av20!AQ343)/labtown_av20!AQ343)/10)*100</f>
        <v>7.189742414964316E-2</v>
      </c>
      <c r="AZ343">
        <f>(((AR343-labtown_av20!AR343)/labtown_av20!AR343)/10)*100</f>
        <v>7.1897424149641953E-2</v>
      </c>
      <c r="BA343">
        <f>(((AS343-labtown_av20!AS343)/labtown_av20!AS343)/10)*100</f>
        <v>-0.65586276977584124</v>
      </c>
    </row>
    <row r="344" spans="1:53" x14ac:dyDescent="0.35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6.2333678349207204</v>
      </c>
      <c r="K344">
        <v>5.5655069954648999</v>
      </c>
      <c r="L344">
        <v>16.5</v>
      </c>
      <c r="M344">
        <v>6.3605794233884598</v>
      </c>
      <c r="N344">
        <f t="shared" si="101"/>
        <v>-7.4048111927438516</v>
      </c>
      <c r="O344">
        <f t="shared" si="102"/>
        <v>-2.4524055963719258</v>
      </c>
      <c r="P344">
        <f t="shared" si="97"/>
        <v>0.61440118852606995</v>
      </c>
      <c r="Q344">
        <f t="shared" si="98"/>
        <v>-1.0565506995464902</v>
      </c>
      <c r="R344">
        <f t="shared" si="99"/>
        <v>-1.3695757256027528</v>
      </c>
      <c r="S344">
        <f t="shared" si="95"/>
        <v>6.0831896945834525E-4</v>
      </c>
      <c r="T344">
        <f t="shared" si="95"/>
        <v>8.6086248446587868E-2</v>
      </c>
      <c r="U344">
        <f t="shared" si="95"/>
        <v>1.8485493355179736</v>
      </c>
      <c r="V344">
        <f t="shared" si="95"/>
        <v>0.347652903894552</v>
      </c>
      <c r="W344">
        <f t="shared" si="95"/>
        <v>0.2542147935038756</v>
      </c>
      <c r="X344">
        <f t="shared" si="103"/>
        <v>2.5371116003324476</v>
      </c>
      <c r="Y344">
        <f t="shared" si="104"/>
        <v>0.93102626874403516</v>
      </c>
      <c r="Z344">
        <f t="shared" si="100"/>
        <v>2.3976831345481013E-4</v>
      </c>
      <c r="AA344">
        <f t="shared" si="100"/>
        <v>3.3930808733564438E-2</v>
      </c>
      <c r="AB344">
        <f t="shared" si="100"/>
        <v>0.72860387192890963</v>
      </c>
      <c r="AC344">
        <f t="shared" si="100"/>
        <v>0.13702704439528701</v>
      </c>
      <c r="AD344">
        <f t="shared" si="100"/>
        <v>0.10019850662878403</v>
      </c>
      <c r="AE344">
        <f t="shared" si="107"/>
        <v>0.99999999999999989</v>
      </c>
      <c r="AF344" s="18">
        <f t="shared" si="105"/>
        <v>9.9154847935456214</v>
      </c>
      <c r="AG344">
        <f t="shared" si="108"/>
        <v>38839.893549850312</v>
      </c>
      <c r="AH344">
        <f t="shared" si="106"/>
        <v>7.3328952938071124E-2</v>
      </c>
      <c r="AI344">
        <f t="shared" si="96"/>
        <v>1.7581959373368457E-5</v>
      </c>
      <c r="AJ344">
        <f t="shared" si="96"/>
        <v>2.4881106767742395E-3</v>
      </c>
      <c r="AK344">
        <f t="shared" si="96"/>
        <v>5.3427759035171413E-2</v>
      </c>
      <c r="AL344">
        <f t="shared" si="96"/>
        <v>1.0048049689704984E-2</v>
      </c>
      <c r="AM344">
        <f t="shared" si="96"/>
        <v>7.347451577047112E-3</v>
      </c>
      <c r="AO344" s="34">
        <f t="shared" si="93"/>
        <v>4.9305168412919369E-2</v>
      </c>
      <c r="AP344" s="35">
        <f t="shared" si="93"/>
        <v>6.9774200555915362</v>
      </c>
      <c r="AQ344" s="35">
        <f t="shared" si="93"/>
        <v>149.82770698151788</v>
      </c>
      <c r="AR344" s="35">
        <f t="shared" si="93"/>
        <v>28.177791317314981</v>
      </c>
      <c r="AS344" s="36">
        <f t="shared" si="93"/>
        <v>20.604491781547811</v>
      </c>
      <c r="AT344">
        <f>SUM(AO325:AS344)</f>
        <v>2678.8661473779812</v>
      </c>
      <c r="AU344">
        <f>C344*0.5</f>
        <v>2804.3045354548099</v>
      </c>
      <c r="AW344">
        <f>(((AO344-labtown_av20!AO344)/labtown_av20!AO344)/10)*100</f>
        <v>8.1779002996227423E-2</v>
      </c>
      <c r="AX344">
        <f>(((AP344-labtown_av20!AP344)/labtown_av20!AP344)/10)*100</f>
        <v>8.1779002996227868E-2</v>
      </c>
      <c r="AY344">
        <f>(((AQ344-labtown_av20!AQ344)/labtown_av20!AQ344)/10)*100</f>
        <v>8.1779002996226827E-2</v>
      </c>
      <c r="AZ344">
        <f>(((AR344-labtown_av20!AR344)/labtown_av20!AR344)/10)*100</f>
        <v>8.177900299622505E-2</v>
      </c>
      <c r="BA344">
        <f>(((AS344-labtown_av20!AS344)/labtown_av20!AS344)/10)*100</f>
        <v>-0.6466951993662764</v>
      </c>
    </row>
    <row r="345" spans="1:53" x14ac:dyDescent="0.35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32.081661054194697</v>
      </c>
      <c r="K345">
        <v>28.644340226959599</v>
      </c>
      <c r="L345">
        <v>42.011698999540712</v>
      </c>
      <c r="M345">
        <v>32.736388830810903</v>
      </c>
      <c r="N345">
        <f t="shared" si="101"/>
        <v>-44.330944363135323</v>
      </c>
      <c r="O345">
        <f t="shared" si="102"/>
        <v>-20.915472181567662</v>
      </c>
      <c r="P345">
        <f t="shared" si="97"/>
        <v>-1.9027434663273111</v>
      </c>
      <c r="Q345">
        <f t="shared" si="98"/>
        <v>-3.3644340226959599</v>
      </c>
      <c r="R345">
        <f t="shared" si="99"/>
        <v>-3.9610057784491199</v>
      </c>
      <c r="S345">
        <f t="shared" si="95"/>
        <v>5.5887603290229328E-20</v>
      </c>
      <c r="T345">
        <f t="shared" si="95"/>
        <v>8.2513658842727997E-10</v>
      </c>
      <c r="U345">
        <f t="shared" si="95"/>
        <v>0.14915884510993271</v>
      </c>
      <c r="V345">
        <f t="shared" si="95"/>
        <v>3.458158297138391E-2</v>
      </c>
      <c r="W345">
        <f t="shared" si="95"/>
        <v>1.9043950660882897E-2</v>
      </c>
      <c r="X345">
        <f t="shared" si="103"/>
        <v>0.20278437956733614</v>
      </c>
      <c r="Y345">
        <f t="shared" si="104"/>
        <v>-1.5956120340612998</v>
      </c>
      <c r="Z345">
        <f t="shared" si="100"/>
        <v>2.7560112573498993E-19</v>
      </c>
      <c r="AA345">
        <f t="shared" si="100"/>
        <v>4.0690342628352541E-9</v>
      </c>
      <c r="AB345">
        <f t="shared" si="100"/>
        <v>0.73555391903548151</v>
      </c>
      <c r="AC345">
        <f t="shared" si="100"/>
        <v>0.17053376125502223</v>
      </c>
      <c r="AD345">
        <f t="shared" si="100"/>
        <v>9.3912315640461874E-2</v>
      </c>
      <c r="AE345">
        <f t="shared" si="107"/>
        <v>0.99999999999999989</v>
      </c>
      <c r="AF345" s="16">
        <f t="shared" si="105"/>
        <v>9.3332106495075688</v>
      </c>
      <c r="AG345">
        <f t="shared" si="108"/>
        <v>3700.7183397419985</v>
      </c>
      <c r="AH345">
        <f>AG345/C409</f>
        <v>1.1835977549711312E-2</v>
      </c>
      <c r="AI345">
        <f t="shared" si="96"/>
        <v>3.2620087368745055E-21</v>
      </c>
      <c r="AJ345">
        <f t="shared" si="96"/>
        <v>4.8160998183924184E-11</v>
      </c>
      <c r="AK345">
        <f t="shared" si="96"/>
        <v>8.7059996723061316E-3</v>
      </c>
      <c r="AL345">
        <f t="shared" si="96"/>
        <v>2.0184337696822719E-3</v>
      </c>
      <c r="AM345">
        <f t="shared" si="96"/>
        <v>1.1115440595619093E-3</v>
      </c>
      <c r="AO345" s="29">
        <f t="shared" si="93"/>
        <v>2.2889413689315055E-18</v>
      </c>
      <c r="AP345" s="30">
        <f t="shared" si="93"/>
        <v>3.3794422395644299E-8</v>
      </c>
      <c r="AQ345" s="30">
        <f t="shared" si="93"/>
        <v>6.1089728493306223</v>
      </c>
      <c r="AR345" s="30">
        <f t="shared" si="93"/>
        <v>1.4163286884083719</v>
      </c>
      <c r="AS345" s="31">
        <f t="shared" si="93"/>
        <v>0.7799670039385308</v>
      </c>
      <c r="AW345">
        <f>(((AO345-labtown_av20!AO345)/labtown_av20!AO345)/10)*100</f>
        <v>0.11354223218024198</v>
      </c>
      <c r="AX345">
        <f>(((AP345-labtown_av20!AP345)/labtown_av20!AP345)/10)*100</f>
        <v>0.11354223218023726</v>
      </c>
      <c r="AY345">
        <f>(((AQ345-labtown_av20!AQ345)/labtown_av20!AQ345)/10)*100</f>
        <v>0.11354223218024043</v>
      </c>
      <c r="AZ345">
        <f>(((AR345-labtown_av20!AR345)/labtown_av20!AR345)/10)*100</f>
        <v>0.11354223218023975</v>
      </c>
      <c r="BA345">
        <f>(((AS345-labtown_av20!AS345)/labtown_av20!AS345)/10)*100</f>
        <v>-1.6445579202614153</v>
      </c>
    </row>
    <row r="346" spans="1:53" x14ac:dyDescent="0.35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28.677760763150498</v>
      </c>
      <c r="K346">
        <v>25.605143538527201</v>
      </c>
      <c r="L346">
        <v>37.554210523173303</v>
      </c>
      <c r="M346">
        <v>29.263021186888299</v>
      </c>
      <c r="N346">
        <f t="shared" si="101"/>
        <v>-39.468229661643598</v>
      </c>
      <c r="O346">
        <f t="shared" si="102"/>
        <v>-18.484114830821799</v>
      </c>
      <c r="P346">
        <f t="shared" si="97"/>
        <v>-1.5501966504691573</v>
      </c>
      <c r="Q346">
        <f t="shared" si="98"/>
        <v>-3.0605143538527204</v>
      </c>
      <c r="R346">
        <f t="shared" si="99"/>
        <v>-3.5637488074221677</v>
      </c>
      <c r="S346">
        <f t="shared" si="95"/>
        <v>7.2304553313852674E-18</v>
      </c>
      <c r="T346">
        <f t="shared" si="95"/>
        <v>9.3853597910648727E-9</v>
      </c>
      <c r="U346">
        <f t="shared" si="95"/>
        <v>0.21220623926680723</v>
      </c>
      <c r="V346">
        <f t="shared" si="95"/>
        <v>4.6863584554545298E-2</v>
      </c>
      <c r="W346">
        <f t="shared" si="95"/>
        <v>2.8332412620863213E-2</v>
      </c>
      <c r="X346">
        <f t="shared" si="103"/>
        <v>0.28740224582757556</v>
      </c>
      <c r="Y346">
        <f t="shared" si="104"/>
        <v>-1.2468724910755533</v>
      </c>
      <c r="Z346">
        <f t="shared" si="100"/>
        <v>2.5157963921141782E-17</v>
      </c>
      <c r="AA346">
        <f t="shared" si="100"/>
        <v>3.2655833165254859E-8</v>
      </c>
      <c r="AB346">
        <f t="shared" si="100"/>
        <v>0.73835971133683653</v>
      </c>
      <c r="AC346">
        <f t="shared" si="100"/>
        <v>0.16305921486313191</v>
      </c>
      <c r="AD346">
        <f t="shared" si="100"/>
        <v>9.8581041144198273E-2</v>
      </c>
      <c r="AE346">
        <f t="shared" si="107"/>
        <v>0.99999999999999989</v>
      </c>
      <c r="AF346" s="17">
        <f t="shared" si="105"/>
        <v>8.8419653060436207</v>
      </c>
      <c r="AG346">
        <f t="shared" si="108"/>
        <v>2890.4126670823453</v>
      </c>
      <c r="AH346">
        <f t="shared" ref="AH346:AH364" si="109">AG346/C410</f>
        <v>1.3956332275801528E-2</v>
      </c>
      <c r="AI346">
        <f t="shared" si="96"/>
        <v>3.5111290386608142E-19</v>
      </c>
      <c r="AJ346">
        <f t="shared" si="96"/>
        <v>4.5575565839743635E-10</v>
      </c>
      <c r="AK346">
        <f t="shared" si="96"/>
        <v>1.030479347048179E-2</v>
      </c>
      <c r="AL346">
        <f t="shared" si="96"/>
        <v>2.2757085832611841E-3</v>
      </c>
      <c r="AM346">
        <f t="shared" si="96"/>
        <v>1.3758297663028927E-3</v>
      </c>
      <c r="AO346" s="32">
        <f t="shared" si="93"/>
        <v>2.4637483086412195E-16</v>
      </c>
      <c r="AP346">
        <f t="shared" si="93"/>
        <v>3.1980232573811188E-7</v>
      </c>
      <c r="AQ346">
        <f t="shared" si="93"/>
        <v>7.2308414769854297</v>
      </c>
      <c r="AR346">
        <f t="shared" si="93"/>
        <v>1.5968576236402117</v>
      </c>
      <c r="AS346" s="33">
        <f t="shared" si="93"/>
        <v>0.96541546106202558</v>
      </c>
      <c r="AW346">
        <f>(((AO346-labtown_av20!AO346)/labtown_av20!AO346)/10)*100</f>
        <v>0.1083454189468754</v>
      </c>
      <c r="AX346">
        <f>(((AP346-labtown_av20!AP346)/labtown_av20!AP346)/10)*100</f>
        <v>0.10834541894687458</v>
      </c>
      <c r="AY346">
        <f>(((AQ346-labtown_av20!AQ346)/labtown_av20!AQ346)/10)*100</f>
        <v>0.10834541894687207</v>
      </c>
      <c r="AZ346">
        <f>(((AR346-labtown_av20!AR346)/labtown_av20!AR346)/10)*100</f>
        <v>0.10834541894687619</v>
      </c>
      <c r="BA346">
        <f>(((AS346-labtown_av20!AS346)/labtown_av20!AS346)/10)*100</f>
        <v>-1.477920320896273</v>
      </c>
    </row>
    <row r="347" spans="1:53" x14ac:dyDescent="0.35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27.869369127745401</v>
      </c>
      <c r="K347">
        <v>24.8833652926299</v>
      </c>
      <c r="L347">
        <v>36.49560242919042</v>
      </c>
      <c r="M347">
        <v>28.438131763005501</v>
      </c>
      <c r="N347">
        <f t="shared" si="101"/>
        <v>-38.313384468207722</v>
      </c>
      <c r="O347">
        <f t="shared" si="102"/>
        <v>-17.906692234103861</v>
      </c>
      <c r="P347">
        <f t="shared" si="97"/>
        <v>-1.4664703739450644</v>
      </c>
      <c r="Q347">
        <f t="shared" si="98"/>
        <v>-2.9883365292629902</v>
      </c>
      <c r="R347">
        <f t="shared" si="99"/>
        <v>-3.471293891669283</v>
      </c>
      <c r="S347">
        <f t="shared" si="95"/>
        <v>2.2946082062113516E-17</v>
      </c>
      <c r="T347">
        <f t="shared" si="95"/>
        <v>1.6719464888072949E-8</v>
      </c>
      <c r="U347">
        <f t="shared" si="95"/>
        <v>0.23073847009225373</v>
      </c>
      <c r="V347">
        <f t="shared" si="95"/>
        <v>5.0371158017676512E-2</v>
      </c>
      <c r="W347">
        <f t="shared" si="95"/>
        <v>3.1076794630461542E-2</v>
      </c>
      <c r="X347">
        <f t="shared" si="103"/>
        <v>0.31218643945985669</v>
      </c>
      <c r="Y347">
        <f t="shared" si="104"/>
        <v>-1.1641547072706189</v>
      </c>
      <c r="Z347">
        <f t="shared" si="100"/>
        <v>7.3501213255177595E-17</v>
      </c>
      <c r="AA347">
        <f t="shared" si="100"/>
        <v>5.3556025421862904E-8</v>
      </c>
      <c r="AB347">
        <f t="shared" si="100"/>
        <v>0.73910471733325833</v>
      </c>
      <c r="AC347">
        <f t="shared" si="100"/>
        <v>0.16134960283613992</v>
      </c>
      <c r="AD347">
        <f t="shared" si="100"/>
        <v>9.9545626274576332E-2</v>
      </c>
      <c r="AE347">
        <f t="shared" si="107"/>
        <v>1.0000000000000002</v>
      </c>
      <c r="AF347" s="17">
        <f t="shared" si="105"/>
        <v>9.3885152670662713</v>
      </c>
      <c r="AG347">
        <f t="shared" si="108"/>
        <v>5290.1769382475914</v>
      </c>
      <c r="AH347">
        <f t="shared" si="109"/>
        <v>1.3521031878017878E-2</v>
      </c>
      <c r="AI347">
        <f t="shared" si="96"/>
        <v>9.9381224749624644E-19</v>
      </c>
      <c r="AJ347">
        <f t="shared" si="96"/>
        <v>7.241327269889442E-10</v>
      </c>
      <c r="AK347">
        <f t="shared" si="96"/>
        <v>9.9934584442563784E-3</v>
      </c>
      <c r="AL347">
        <f t="shared" si="96"/>
        <v>2.1816131234529716E-3</v>
      </c>
      <c r="AM347">
        <f t="shared" si="96"/>
        <v>1.3459595861758007E-3</v>
      </c>
      <c r="AO347" s="32">
        <f t="shared" si="93"/>
        <v>6.9735495816744296E-16</v>
      </c>
      <c r="AP347">
        <f t="shared" si="93"/>
        <v>5.081216787268048E-7</v>
      </c>
      <c r="AQ347">
        <f t="shared" si="93"/>
        <v>7.0123786589466519</v>
      </c>
      <c r="AR347">
        <f t="shared" si="93"/>
        <v>1.530831132616765</v>
      </c>
      <c r="AS347" s="33">
        <f t="shared" si="93"/>
        <v>0.94445564871773169</v>
      </c>
      <c r="AW347">
        <f>(((AO347-labtown_av20!AO347)/labtown_av20!AO347)/10)*100</f>
        <v>0.10433848015660835</v>
      </c>
      <c r="AX347">
        <f>(((AP347-labtown_av20!AP347)/labtown_av20!AP347)/10)*100</f>
        <v>0.10433848015660552</v>
      </c>
      <c r="AY347">
        <f>(((AQ347-labtown_av20!AQ347)/labtown_av20!AQ347)/10)*100</f>
        <v>0.104338480156608</v>
      </c>
      <c r="AZ347">
        <f>(((AR347-labtown_av20!AR347)/labtown_av20!AR347)/10)*100</f>
        <v>0.10433848015660696</v>
      </c>
      <c r="BA347">
        <f>(((AS347-labtown_av20!AS347)/labtown_av20!AS347)/10)*100</f>
        <v>-1.4402089299114591</v>
      </c>
    </row>
    <row r="348" spans="1:53" x14ac:dyDescent="0.35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25.741738901155902</v>
      </c>
      <c r="K348">
        <v>22.983695447460601</v>
      </c>
      <c r="L348">
        <v>33.709419989608882</v>
      </c>
      <c r="M348">
        <v>26.267080511383501</v>
      </c>
      <c r="N348">
        <f t="shared" si="101"/>
        <v>-35.273912715936952</v>
      </c>
      <c r="O348">
        <f t="shared" si="102"/>
        <v>-16.386956357968476</v>
      </c>
      <c r="P348">
        <f t="shared" si="97"/>
        <v>-1.2461086719054313</v>
      </c>
      <c r="Q348">
        <f t="shared" si="98"/>
        <v>-2.7983695447460604</v>
      </c>
      <c r="R348">
        <f t="shared" si="99"/>
        <v>-3.2427724195605587</v>
      </c>
      <c r="S348">
        <f t="shared" si="95"/>
        <v>4.7944009675385003E-16</v>
      </c>
      <c r="T348">
        <f t="shared" si="95"/>
        <v>7.6424970286045033E-8</v>
      </c>
      <c r="U348">
        <f t="shared" si="95"/>
        <v>0.28762185303189414</v>
      </c>
      <c r="V348">
        <f t="shared" si="95"/>
        <v>6.0909291583523463E-2</v>
      </c>
      <c r="W348">
        <f t="shared" si="95"/>
        <v>3.9055466724071911E-2</v>
      </c>
      <c r="X348">
        <f t="shared" si="103"/>
        <v>0.38758668776446026</v>
      </c>
      <c r="Y348">
        <f t="shared" si="104"/>
        <v>-0.94781574484826914</v>
      </c>
      <c r="Z348">
        <f t="shared" si="100"/>
        <v>1.2369880387770435E-15</v>
      </c>
      <c r="AA348">
        <f t="shared" si="100"/>
        <v>1.971816181996662E-7</v>
      </c>
      <c r="AB348">
        <f t="shared" si="100"/>
        <v>0.74208393144473628</v>
      </c>
      <c r="AC348">
        <f t="shared" si="100"/>
        <v>0.15715011249441715</v>
      </c>
      <c r="AD348">
        <f t="shared" si="100"/>
        <v>0.10076575887922717</v>
      </c>
      <c r="AE348">
        <f t="shared" si="107"/>
        <v>1</v>
      </c>
      <c r="AF348" s="17">
        <f t="shared" si="105"/>
        <v>8.8928132015222179</v>
      </c>
      <c r="AG348">
        <f t="shared" si="108"/>
        <v>3749.366532875008</v>
      </c>
      <c r="AH348">
        <f t="shared" si="109"/>
        <v>1.4786484973208575E-2</v>
      </c>
      <c r="AI348">
        <f t="shared" si="96"/>
        <v>1.8290705047415502E-17</v>
      </c>
      <c r="AJ348">
        <f t="shared" si="96"/>
        <v>2.9156230345023147E-9</v>
      </c>
      <c r="AK348">
        <f t="shared" si="96"/>
        <v>1.0972812901167136E-2</v>
      </c>
      <c r="AL348">
        <f t="shared" si="96"/>
        <v>2.3236977769367363E-3</v>
      </c>
      <c r="AM348">
        <f t="shared" si="96"/>
        <v>1.4899713794816513E-3</v>
      </c>
      <c r="AO348" s="32">
        <f t="shared" si="93"/>
        <v>1.2834530752994821E-14</v>
      </c>
      <c r="AP348">
        <f t="shared" si="93"/>
        <v>2.0458836006295788E-6</v>
      </c>
      <c r="AQ348">
        <f t="shared" si="93"/>
        <v>7.6995886304988286</v>
      </c>
      <c r="AR348">
        <f t="shared" si="93"/>
        <v>1.6305314913475326</v>
      </c>
      <c r="AS348" s="33">
        <f t="shared" si="93"/>
        <v>1.0455082754582763</v>
      </c>
      <c r="AW348">
        <f>(((AO348-labtown_av20!AO348)/labtown_av20!AO348)/10)*100</f>
        <v>9.863678353556965E-2</v>
      </c>
      <c r="AX348">
        <f>(((AP348-labtown_av20!AP348)/labtown_av20!AP348)/10)*100</f>
        <v>9.8636783535567735E-2</v>
      </c>
      <c r="AY348">
        <f>(((AQ348-labtown_av20!AQ348)/labtown_av20!AQ348)/10)*100</f>
        <v>9.8636783535568109E-2</v>
      </c>
      <c r="AZ348">
        <f>(((AR348-labtown_av20!AR348)/labtown_av20!AR348)/10)*100</f>
        <v>9.8636783535568887E-2</v>
      </c>
      <c r="BA348">
        <f>(((AS348-labtown_av20!AS348)/labtown_av20!AS348)/10)*100</f>
        <v>-1.3360060925623525</v>
      </c>
    </row>
    <row r="349" spans="1:53" x14ac:dyDescent="0.35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24.100390182759799</v>
      </c>
      <c r="K349">
        <v>21.518205520321299</v>
      </c>
      <c r="L349">
        <v>31.560034763137764</v>
      </c>
      <c r="M349">
        <v>24.592234880367101</v>
      </c>
      <c r="N349">
        <f t="shared" si="101"/>
        <v>-32.929128832513918</v>
      </c>
      <c r="O349">
        <f t="shared" si="102"/>
        <v>-15.214564416256959</v>
      </c>
      <c r="P349">
        <f t="shared" si="97"/>
        <v>-1.0761118403572678</v>
      </c>
      <c r="Q349">
        <f t="shared" si="98"/>
        <v>-2.6518205520321301</v>
      </c>
      <c r="R349">
        <f t="shared" si="99"/>
        <v>-3.0468629070317488</v>
      </c>
      <c r="S349">
        <f t="shared" si="95"/>
        <v>5.0010483597037825E-15</v>
      </c>
      <c r="T349">
        <f t="shared" si="95"/>
        <v>2.4683039002375163E-7</v>
      </c>
      <c r="U349">
        <f t="shared" si="95"/>
        <v>0.34091849755890635</v>
      </c>
      <c r="V349">
        <f t="shared" si="95"/>
        <v>7.052270586343308E-2</v>
      </c>
      <c r="W349">
        <f t="shared" si="95"/>
        <v>4.75077270216403E-2</v>
      </c>
      <c r="X349">
        <f t="shared" si="103"/>
        <v>0.45894917727437473</v>
      </c>
      <c r="Y349">
        <f t="shared" si="104"/>
        <v>-0.77881579994447514</v>
      </c>
      <c r="Z349">
        <f t="shared" si="100"/>
        <v>1.0896736735435944E-14</v>
      </c>
      <c r="AA349">
        <f t="shared" si="100"/>
        <v>5.3781639067235635E-7</v>
      </c>
      <c r="AB349">
        <f t="shared" si="100"/>
        <v>0.7428240738627454</v>
      </c>
      <c r="AC349">
        <f t="shared" si="100"/>
        <v>0.15366125347964688</v>
      </c>
      <c r="AD349">
        <f t="shared" si="100"/>
        <v>0.10351413484120625</v>
      </c>
      <c r="AE349">
        <f t="shared" si="107"/>
        <v>1</v>
      </c>
      <c r="AF349" s="17">
        <f t="shared" si="105"/>
        <v>9.595459734844523</v>
      </c>
      <c r="AG349">
        <f t="shared" si="108"/>
        <v>8520.997367483762</v>
      </c>
      <c r="AH349">
        <f t="shared" si="109"/>
        <v>1.6460603888443753E-2</v>
      </c>
      <c r="AI349">
        <f t="shared" si="96"/>
        <v>1.793668670786648E-16</v>
      </c>
      <c r="AJ349">
        <f t="shared" si="96"/>
        <v>8.852782571570173E-9</v>
      </c>
      <c r="AK349">
        <f t="shared" si="96"/>
        <v>1.2227332838654736E-2</v>
      </c>
      <c r="AL349">
        <f t="shared" si="96"/>
        <v>2.5293570265302167E-3</v>
      </c>
      <c r="AM349">
        <f t="shared" si="96"/>
        <v>1.7039051704760507E-3</v>
      </c>
      <c r="AO349" s="32">
        <f t="shared" si="93"/>
        <v>1.2586117186962926E-13</v>
      </c>
      <c r="AP349">
        <f t="shared" si="93"/>
        <v>6.2119699524895455E-6</v>
      </c>
      <c r="AQ349">
        <f t="shared" si="93"/>
        <v>8.5798813625827055</v>
      </c>
      <c r="AR349">
        <f t="shared" si="93"/>
        <v>1.774841946122393</v>
      </c>
      <c r="AS349" s="33">
        <f t="shared" si="93"/>
        <v>1.1956249501575034</v>
      </c>
      <c r="AW349">
        <f>(((AO349-labtown_av20!AO349)/labtown_av20!AO349)/10)*100</f>
        <v>9.7223574265575444E-2</v>
      </c>
      <c r="AX349">
        <f>(((AP349-labtown_av20!AP349)/labtown_av20!AP349)/10)*100</f>
        <v>9.722357426557339E-2</v>
      </c>
      <c r="AY349">
        <f>(((AQ349-labtown_av20!AQ349)/labtown_av20!AQ349)/10)*100</f>
        <v>9.7223574265575624E-2</v>
      </c>
      <c r="AZ349">
        <f>(((AR349-labtown_av20!AR349)/labtown_av20!AR349)/10)*100</f>
        <v>9.722357426557672E-2</v>
      </c>
      <c r="BA349">
        <f>(((AS349-labtown_av20!AS349)/labtown_av20!AS349)/10)*100</f>
        <v>-1.2521689560451545</v>
      </c>
    </row>
    <row r="350" spans="1:53" x14ac:dyDescent="0.35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23.694533672508999</v>
      </c>
      <c r="K350">
        <v>21.155833636168801</v>
      </c>
      <c r="L350">
        <v>31.028555999714133</v>
      </c>
      <c r="M350">
        <v>24.178095584192899</v>
      </c>
      <c r="N350">
        <f t="shared" si="101"/>
        <v>-32.349333817869955</v>
      </c>
      <c r="O350">
        <f t="shared" si="102"/>
        <v>-14.924666908934977</v>
      </c>
      <c r="P350">
        <f t="shared" si="97"/>
        <v>-1.0340767017955779</v>
      </c>
      <c r="Q350">
        <f t="shared" si="98"/>
        <v>-2.6155833636168802</v>
      </c>
      <c r="R350">
        <f t="shared" si="99"/>
        <v>-2.9983539487320017</v>
      </c>
      <c r="S350">
        <f t="shared" si="95"/>
        <v>8.930233809681051E-15</v>
      </c>
      <c r="T350">
        <f t="shared" si="95"/>
        <v>3.2983711048653905E-7</v>
      </c>
      <c r="U350">
        <f t="shared" si="95"/>
        <v>0.35555451226285001</v>
      </c>
      <c r="V350">
        <f t="shared" si="95"/>
        <v>7.3125117717687663E-2</v>
      </c>
      <c r="W350">
        <f t="shared" si="95"/>
        <v>4.9869087920555916E-2</v>
      </c>
      <c r="X350">
        <f t="shared" si="103"/>
        <v>0.47854904773821294</v>
      </c>
      <c r="Y350">
        <f t="shared" si="104"/>
        <v>-0.73699657023205001</v>
      </c>
      <c r="Z350">
        <f t="shared" si="100"/>
        <v>1.8661062751850414E-14</v>
      </c>
      <c r="AA350">
        <f t="shared" si="100"/>
        <v>6.8924410579325664E-7</v>
      </c>
      <c r="AB350">
        <f t="shared" si="100"/>
        <v>0.74298447346896346</v>
      </c>
      <c r="AC350">
        <f t="shared" si="100"/>
        <v>0.15280589954844143</v>
      </c>
      <c r="AD350">
        <f t="shared" si="100"/>
        <v>0.10420893773847079</v>
      </c>
      <c r="AE350">
        <f t="shared" si="107"/>
        <v>1</v>
      </c>
      <c r="AF350" s="17">
        <f t="shared" si="105"/>
        <v>9.2076776615028511</v>
      </c>
      <c r="AG350">
        <f t="shared" si="108"/>
        <v>5953.7708990408382</v>
      </c>
      <c r="AH350">
        <f t="shared" si="109"/>
        <v>1.5817495502982594E-2</v>
      </c>
      <c r="AI350">
        <f t="shared" si="96"/>
        <v>2.9517127615826991E-16</v>
      </c>
      <c r="AJ350">
        <f t="shared" si="96"/>
        <v>1.0902115543842096E-8</v>
      </c>
      <c r="AK350">
        <f t="shared" si="96"/>
        <v>1.1752153567881219E-2</v>
      </c>
      <c r="AL350">
        <f t="shared" si="96"/>
        <v>2.4170066289366824E-3</v>
      </c>
      <c r="AM350">
        <f t="shared" si="96"/>
        <v>1.6483244040488548E-3</v>
      </c>
      <c r="AO350" s="32">
        <f t="shared" si="93"/>
        <v>2.0712076496960107E-13</v>
      </c>
      <c r="AP350">
        <f t="shared" si="93"/>
        <v>7.6499805150986024E-6</v>
      </c>
      <c r="AQ350">
        <f t="shared" si="93"/>
        <v>8.2464495485482807</v>
      </c>
      <c r="AR350">
        <f t="shared" si="93"/>
        <v>1.6960060221223412</v>
      </c>
      <c r="AS350" s="33">
        <f t="shared" si="93"/>
        <v>1.1566240994994439</v>
      </c>
      <c r="AW350">
        <f>(((AO350-labtown_av20!AO350)/labtown_av20!AO350)/10)*100</f>
        <v>9.4660075956711318E-2</v>
      </c>
      <c r="AX350">
        <f>(((AP350-labtown_av20!AP350)/labtown_av20!AP350)/10)*100</f>
        <v>9.466007595671326E-2</v>
      </c>
      <c r="AY350">
        <f>(((AQ350-labtown_av20!AQ350)/labtown_av20!AQ350)/10)*100</f>
        <v>9.4660075956709389E-2</v>
      </c>
      <c r="AZ350">
        <f>(((AR350-labtown_av20!AR350)/labtown_av20!AR350)/10)*100</f>
        <v>9.4660075956713524E-2</v>
      </c>
      <c r="BA350">
        <f>(((AS350-labtown_av20!AS350)/labtown_av20!AS350)/10)*100</f>
        <v>-1.2332365728284644</v>
      </c>
    </row>
    <row r="351" spans="1:53" x14ac:dyDescent="0.35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20.433679824481501</v>
      </c>
      <c r="K351">
        <v>18.2443569861443</v>
      </c>
      <c r="L351">
        <v>26.758390246344902</v>
      </c>
      <c r="M351">
        <v>20.850693698450598</v>
      </c>
      <c r="N351">
        <f t="shared" si="101"/>
        <v>-27.6909711778308</v>
      </c>
      <c r="O351">
        <f t="shared" si="102"/>
        <v>-12.5954855889154</v>
      </c>
      <c r="P351">
        <f t="shared" si="97"/>
        <v>-0.69634541039273301</v>
      </c>
      <c r="Q351">
        <f t="shared" si="98"/>
        <v>-2.3244356986144301</v>
      </c>
      <c r="R351">
        <f t="shared" si="99"/>
        <v>-2.6135781199655064</v>
      </c>
      <c r="S351">
        <f t="shared" si="95"/>
        <v>9.4181156468789463E-13</v>
      </c>
      <c r="T351">
        <f t="shared" si="95"/>
        <v>3.3872723095332868E-6</v>
      </c>
      <c r="U351">
        <f t="shared" si="95"/>
        <v>0.49840343952816274</v>
      </c>
      <c r="V351">
        <f t="shared" si="95"/>
        <v>9.7838638956129986E-2</v>
      </c>
      <c r="W351">
        <f t="shared" si="95"/>
        <v>7.3271898512191347E-2</v>
      </c>
      <c r="X351">
        <f t="shared" si="103"/>
        <v>0.6695173642697354</v>
      </c>
      <c r="Y351">
        <f t="shared" si="104"/>
        <v>-0.4011981780113909</v>
      </c>
      <c r="Z351">
        <f t="shared" si="100"/>
        <v>1.4067022230486277E-12</v>
      </c>
      <c r="AA351">
        <f t="shared" si="100"/>
        <v>5.0592747706071758E-6</v>
      </c>
      <c r="AB351">
        <f t="shared" si="100"/>
        <v>0.7444219763766512</v>
      </c>
      <c r="AC351">
        <f t="shared" si="100"/>
        <v>0.14613308657475346</v>
      </c>
      <c r="AD351">
        <f t="shared" si="100"/>
        <v>0.10943987777241806</v>
      </c>
      <c r="AE351">
        <f t="shared" si="107"/>
        <v>1</v>
      </c>
      <c r="AF351" s="17">
        <f t="shared" si="105"/>
        <v>9.0136626232282975</v>
      </c>
      <c r="AG351">
        <f t="shared" si="108"/>
        <v>6203.2206672585717</v>
      </c>
      <c r="AH351">
        <f t="shared" si="109"/>
        <v>1.9963606582813119E-2</v>
      </c>
      <c r="AI351">
        <f t="shared" si="96"/>
        <v>2.8082849760111434E-14</v>
      </c>
      <c r="AJ351">
        <f t="shared" si="96"/>
        <v>1.0100137111475375E-7</v>
      </c>
      <c r="AK351">
        <f t="shared" si="96"/>
        <v>1.4861347467983666E-2</v>
      </c>
      <c r="AL351">
        <f t="shared" si="96"/>
        <v>2.9173434491105476E-3</v>
      </c>
      <c r="AM351">
        <f t="shared" si="96"/>
        <v>2.1848146643197084E-3</v>
      </c>
      <c r="AO351" s="32">
        <f t="shared" si="93"/>
        <v>1.9705648193633337E-11</v>
      </c>
      <c r="AP351">
        <f t="shared" si="93"/>
        <v>7.087234747411332E-5</v>
      </c>
      <c r="AQ351">
        <f t="shared" si="93"/>
        <v>10.428161222562037</v>
      </c>
      <c r="AR351">
        <f t="shared" si="93"/>
        <v>2.0470908102007805</v>
      </c>
      <c r="AS351" s="33">
        <f t="shared" si="93"/>
        <v>1.5330776438695888</v>
      </c>
      <c r="AW351">
        <f>(((AO351-labtown_av20!AO351)/labtown_av20!AO351)/10)*100</f>
        <v>9.0680724112850566E-2</v>
      </c>
      <c r="AX351">
        <f>(((AP351-labtown_av20!AP351)/labtown_av20!AP351)/10)*100</f>
        <v>9.0680724112846917E-2</v>
      </c>
      <c r="AY351">
        <f>(((AQ351-labtown_av20!AQ351)/labtown_av20!AQ351)/10)*100</f>
        <v>9.068072411284811E-2</v>
      </c>
      <c r="AZ351">
        <f>(((AR351-labtown_av20!AR351)/labtown_av20!AR351)/10)*100</f>
        <v>9.06807241128504E-2</v>
      </c>
      <c r="BA351">
        <f>(((AS351-labtown_av20!AS351)/labtown_av20!AS351)/10)*100</f>
        <v>-1.0649365422572097</v>
      </c>
    </row>
    <row r="352" spans="1:53" x14ac:dyDescent="0.35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18.063524672707299</v>
      </c>
      <c r="K352">
        <v>16.1281470292029</v>
      </c>
      <c r="L352">
        <v>23.654615642831033</v>
      </c>
      <c r="M352">
        <v>18.4321680333749</v>
      </c>
      <c r="N352">
        <f t="shared" si="101"/>
        <v>-24.30503524672476</v>
      </c>
      <c r="O352">
        <f t="shared" si="102"/>
        <v>-10.90251762336238</v>
      </c>
      <c r="P352">
        <f t="shared" si="97"/>
        <v>-0.45086505538753896</v>
      </c>
      <c r="Q352">
        <f t="shared" si="98"/>
        <v>-2.1128147029202902</v>
      </c>
      <c r="R352">
        <f t="shared" si="99"/>
        <v>-2.3250840330824829</v>
      </c>
      <c r="S352">
        <f t="shared" si="95"/>
        <v>2.7826418333221017E-11</v>
      </c>
      <c r="T352">
        <f t="shared" si="95"/>
        <v>1.8411821563671352E-5</v>
      </c>
      <c r="U352">
        <f t="shared" si="95"/>
        <v>0.63707680646039944</v>
      </c>
      <c r="V352">
        <f t="shared" si="95"/>
        <v>0.12089719738201363</v>
      </c>
      <c r="W352">
        <f t="shared" si="95"/>
        <v>9.7775227352372734E-2</v>
      </c>
      <c r="X352">
        <f t="shared" si="103"/>
        <v>0.85576764304417596</v>
      </c>
      <c r="Y352">
        <f t="shared" si="104"/>
        <v>-0.1557563847301191</v>
      </c>
      <c r="Z352">
        <f t="shared" si="100"/>
        <v>3.2516324447878867E-11</v>
      </c>
      <c r="AA352">
        <f t="shared" si="100"/>
        <v>2.1514977474698592E-5</v>
      </c>
      <c r="AB352">
        <f t="shared" si="100"/>
        <v>0.74445068312487317</v>
      </c>
      <c r="AC352">
        <f t="shared" si="100"/>
        <v>0.14127339163228064</v>
      </c>
      <c r="AD352">
        <f t="shared" si="100"/>
        <v>0.11425441023285504</v>
      </c>
      <c r="AE352">
        <f t="shared" si="107"/>
        <v>1</v>
      </c>
      <c r="AF352" s="17">
        <f t="shared" si="105"/>
        <v>9.1967088629451759</v>
      </c>
      <c r="AG352">
        <f t="shared" si="108"/>
        <v>8845.6349791619905</v>
      </c>
      <c r="AH352">
        <f t="shared" si="109"/>
        <v>2.3763749696919426E-2</v>
      </c>
      <c r="AI352">
        <f t="shared" si="96"/>
        <v>7.7270979524321512E-13</v>
      </c>
      <c r="AJ352">
        <f t="shared" si="96"/>
        <v>5.1127653944359698E-7</v>
      </c>
      <c r="AK352">
        <f t="shared" si="96"/>
        <v>1.7690939695480166E-2</v>
      </c>
      <c r="AL352">
        <f t="shared" si="96"/>
        <v>3.3571855175843885E-3</v>
      </c>
      <c r="AM352">
        <f t="shared" si="96"/>
        <v>2.7151132065427169E-3</v>
      </c>
      <c r="AO352" s="32">
        <f t="shared" ref="AO352:AS402" si="110">AI352*$C352*0.5</f>
        <v>5.4220805619467964E-10</v>
      </c>
      <c r="AP352">
        <f t="shared" si="110"/>
        <v>3.5876115501085249E-4</v>
      </c>
      <c r="AQ352">
        <f t="shared" si="110"/>
        <v>12.413677273916795</v>
      </c>
      <c r="AR352">
        <f t="shared" si="110"/>
        <v>2.3557266194631485</v>
      </c>
      <c r="AS352" s="33">
        <f t="shared" si="110"/>
        <v>1.9051864789738562</v>
      </c>
      <c r="AW352">
        <f>(((AO352-labtown_av20!AO352)/labtown_av20!AO352)/10)*100</f>
        <v>8.7899745537192125E-2</v>
      </c>
      <c r="AX352">
        <f>(((AP352-labtown_av20!AP352)/labtown_av20!AP352)/10)*100</f>
        <v>8.7899745537193111E-2</v>
      </c>
      <c r="AY352">
        <f>(((AQ352-labtown_av20!AQ352)/labtown_av20!AQ352)/10)*100</f>
        <v>8.7899745537194915E-2</v>
      </c>
      <c r="AZ352">
        <f>(((AR352-labtown_av20!AR352)/labtown_av20!AR352)/10)*100</f>
        <v>8.7899745537193E-2</v>
      </c>
      <c r="BA352">
        <f>(((AS352-labtown_av20!AS352)/labtown_av20!AS352)/10)*100</f>
        <v>-0.94048415009578534</v>
      </c>
    </row>
    <row r="353" spans="1:53" x14ac:dyDescent="0.35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15.7359244565982</v>
      </c>
      <c r="K353">
        <v>14.0499325505341</v>
      </c>
      <c r="L353">
        <v>20.606567740783312</v>
      </c>
      <c r="M353">
        <v>16.057065772039</v>
      </c>
      <c r="N353">
        <f t="shared" si="101"/>
        <v>-20.979892080854523</v>
      </c>
      <c r="O353">
        <f t="shared" si="102"/>
        <v>-9.2399460404272613</v>
      </c>
      <c r="P353">
        <f t="shared" si="97"/>
        <v>-0.20979217586195598</v>
      </c>
      <c r="Q353">
        <f t="shared" si="98"/>
        <v>-1.9049932550534101</v>
      </c>
      <c r="R353">
        <f t="shared" si="99"/>
        <v>-2.0478969649820362</v>
      </c>
      <c r="S353">
        <f t="shared" si="95"/>
        <v>7.736573188706485E-10</v>
      </c>
      <c r="T353">
        <f t="shared" si="95"/>
        <v>9.7082828629967908E-5</v>
      </c>
      <c r="U353">
        <f t="shared" si="95"/>
        <v>0.81075272244855101</v>
      </c>
      <c r="V353">
        <f t="shared" si="95"/>
        <v>0.14882364642630153</v>
      </c>
      <c r="W353">
        <f t="shared" si="95"/>
        <v>0.1290059224793057</v>
      </c>
      <c r="X353">
        <f t="shared" si="103"/>
        <v>1.0886793749564456</v>
      </c>
      <c r="Y353">
        <f t="shared" si="104"/>
        <v>8.496537907269823E-2</v>
      </c>
      <c r="Z353">
        <f t="shared" si="100"/>
        <v>7.1063835383268825E-10</v>
      </c>
      <c r="AA353">
        <f t="shared" si="100"/>
        <v>8.917485796389948E-5</v>
      </c>
      <c r="AB353">
        <f t="shared" si="100"/>
        <v>0.74471211735869114</v>
      </c>
      <c r="AC353">
        <f t="shared" si="100"/>
        <v>0.13670108008820822</v>
      </c>
      <c r="AD353">
        <f t="shared" si="100"/>
        <v>0.11849762698449834</v>
      </c>
      <c r="AE353">
        <f t="shared" si="107"/>
        <v>1</v>
      </c>
      <c r="AF353" s="17">
        <f t="shared" si="105"/>
        <v>8.82715987268476</v>
      </c>
      <c r="AG353">
        <f t="shared" si="108"/>
        <v>7234.6382515923924</v>
      </c>
      <c r="AH353">
        <f t="shared" si="109"/>
        <v>2.7213412434869501E-2</v>
      </c>
      <c r="AI353">
        <f t="shared" si="96"/>
        <v>1.9338894614885671E-11</v>
      </c>
      <c r="AJ353">
        <f t="shared" si="96"/>
        <v>2.4267521885925038E-6</v>
      </c>
      <c r="AK353">
        <f t="shared" si="96"/>
        <v>2.0266157994927002E-2</v>
      </c>
      <c r="AL353">
        <f t="shared" si="96"/>
        <v>3.7201028727325372E-3</v>
      </c>
      <c r="AM353">
        <f t="shared" si="96"/>
        <v>3.2247247956824748E-3</v>
      </c>
      <c r="AO353" s="32">
        <f t="shared" si="110"/>
        <v>1.3570042107193009E-8</v>
      </c>
      <c r="AP353">
        <f t="shared" si="110"/>
        <v>1.7028444509736916E-3</v>
      </c>
      <c r="AQ353">
        <f t="shared" si="110"/>
        <v>14.220699932378814</v>
      </c>
      <c r="AR353">
        <f t="shared" si="110"/>
        <v>2.6103845970189465</v>
      </c>
      <c r="AS353" s="33">
        <f t="shared" si="110"/>
        <v>2.2627793435431189</v>
      </c>
      <c r="AW353">
        <f>(((AO353-labtown_av20!AO353)/labtown_av20!AO353)/10)*100</f>
        <v>8.2654310504601577E-2</v>
      </c>
      <c r="AX353">
        <f>(((AP353-labtown_av20!AP353)/labtown_av20!AP353)/10)*100</f>
        <v>8.2654310504602674E-2</v>
      </c>
      <c r="AY353">
        <f>(((AQ353-labtown_av20!AQ353)/labtown_av20!AQ353)/10)*100</f>
        <v>8.2654310504603201E-2</v>
      </c>
      <c r="AZ353">
        <f>(((AR353-labtown_av20!AR353)/labtown_av20!AR353)/10)*100</f>
        <v>8.2654310504602618E-2</v>
      </c>
      <c r="BA353">
        <f>(((AS353-labtown_av20!AS353)/labtown_av20!AS353)/10)*100</f>
        <v>-0.8188695896790058</v>
      </c>
    </row>
    <row r="354" spans="1:53" x14ac:dyDescent="0.35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15.4794879391303</v>
      </c>
      <c r="K354">
        <v>13.8209713742235</v>
      </c>
      <c r="L354">
        <v>20.2707580155278</v>
      </c>
      <c r="M354">
        <v>15.7953958562554</v>
      </c>
      <c r="N354">
        <f t="shared" si="101"/>
        <v>-20.613554198757598</v>
      </c>
      <c r="O354">
        <f t="shared" si="102"/>
        <v>-9.0567770993787988</v>
      </c>
      <c r="P354">
        <f t="shared" si="97"/>
        <v>-0.18323267940992494</v>
      </c>
      <c r="Q354">
        <f t="shared" si="98"/>
        <v>-1.8820971374223501</v>
      </c>
      <c r="R354">
        <f t="shared" si="99"/>
        <v>-2.0238036653093583</v>
      </c>
      <c r="S354">
        <f t="shared" si="95"/>
        <v>1.1159562248989005E-9</v>
      </c>
      <c r="T354">
        <f t="shared" si="95"/>
        <v>1.165981559469973E-4</v>
      </c>
      <c r="U354">
        <f t="shared" si="95"/>
        <v>0.83257441027517376</v>
      </c>
      <c r="V354">
        <f t="shared" si="95"/>
        <v>0.15227043864590892</v>
      </c>
      <c r="W354">
        <f t="shared" si="95"/>
        <v>0.13215184649496095</v>
      </c>
      <c r="X354">
        <f t="shared" si="103"/>
        <v>1.117113294687947</v>
      </c>
      <c r="Y354">
        <f t="shared" si="104"/>
        <v>0.1107479425962206</v>
      </c>
      <c r="Z354">
        <f t="shared" si="100"/>
        <v>9.9896423237056755E-10</v>
      </c>
      <c r="AA354">
        <f t="shared" si="100"/>
        <v>1.0437451286404007E-4</v>
      </c>
      <c r="AB354">
        <f t="shared" si="100"/>
        <v>0.74529093354648879</v>
      </c>
      <c r="AC354">
        <f t="shared" si="100"/>
        <v>0.13630706873687681</v>
      </c>
      <c r="AD354">
        <f t="shared" si="100"/>
        <v>0.11829762220480608</v>
      </c>
      <c r="AE354">
        <f t="shared" si="107"/>
        <v>1</v>
      </c>
      <c r="AF354" s="17">
        <f t="shared" si="105"/>
        <v>9.4782276004781938</v>
      </c>
      <c r="AG354">
        <f t="shared" si="108"/>
        <v>14125.700677845973</v>
      </c>
      <c r="AH354">
        <f t="shared" si="109"/>
        <v>2.7967236277500893E-2</v>
      </c>
      <c r="AI354">
        <f t="shared" si="96"/>
        <v>2.7938268719479969E-11</v>
      </c>
      <c r="AJ354">
        <f t="shared" si="96"/>
        <v>2.919066662617665E-6</v>
      </c>
      <c r="AK354">
        <f t="shared" si="96"/>
        <v>2.0843727633973869E-2</v>
      </c>
      <c r="AL354">
        <f t="shared" si="96"/>
        <v>3.8121319976577891E-3</v>
      </c>
      <c r="AM354">
        <f t="shared" si="96"/>
        <v>3.3084575512683477E-3</v>
      </c>
      <c r="AO354" s="32">
        <f t="shared" si="110"/>
        <v>1.9604196127817716E-8</v>
      </c>
      <c r="AP354">
        <f t="shared" si="110"/>
        <v>2.0482999837506104E-3</v>
      </c>
      <c r="AQ354">
        <f t="shared" si="110"/>
        <v>14.625978748866569</v>
      </c>
      <c r="AR354">
        <f t="shared" si="110"/>
        <v>2.6749611472920178</v>
      </c>
      <c r="AS354" s="33">
        <f t="shared" si="110"/>
        <v>2.3215343572954041</v>
      </c>
      <c r="AW354">
        <f>(((AO354-labtown_av20!AO354)/labtown_av20!AO354)/10)*100</f>
        <v>8.2275085322098637E-2</v>
      </c>
      <c r="AX354">
        <f>(((AP354-labtown_av20!AP354)/labtown_av20!AP354)/10)*100</f>
        <v>8.2275085322097985E-2</v>
      </c>
      <c r="AY354">
        <f>(((AQ354-labtown_av20!AQ354)/labtown_av20!AQ354)/10)*100</f>
        <v>8.227508532209947E-2</v>
      </c>
      <c r="AZ354">
        <f>(((AR354-labtown_av20!AR354)/labtown_av20!AR354)/10)*100</f>
        <v>8.2275085322097416E-2</v>
      </c>
      <c r="BA354">
        <f>(((AS354-labtown_av20!AS354)/labtown_av20!AS354)/10)*100</f>
        <v>-0.80519058400988808</v>
      </c>
    </row>
    <row r="355" spans="1:53" x14ac:dyDescent="0.35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12.391490173401101</v>
      </c>
      <c r="K355">
        <v>11.0638305119652</v>
      </c>
      <c r="L355">
        <v>16.5</v>
      </c>
      <c r="M355">
        <v>12.6443777279603</v>
      </c>
      <c r="N355">
        <f t="shared" si="101"/>
        <v>-16.202128819144438</v>
      </c>
      <c r="O355">
        <f t="shared" si="102"/>
        <v>-6.8510644095722188</v>
      </c>
      <c r="P355">
        <f t="shared" si="97"/>
        <v>0.13659566061203299</v>
      </c>
      <c r="Q355">
        <f t="shared" si="98"/>
        <v>-1.60638305119652</v>
      </c>
      <c r="R355">
        <f t="shared" si="99"/>
        <v>-1.6873535985162673</v>
      </c>
      <c r="S355">
        <f t="shared" si="95"/>
        <v>9.1940076073384062E-8</v>
      </c>
      <c r="T355">
        <f t="shared" si="95"/>
        <v>1.0583285980784131E-3</v>
      </c>
      <c r="U355">
        <f t="shared" si="95"/>
        <v>1.1463645344637505</v>
      </c>
      <c r="V355">
        <f t="shared" si="95"/>
        <v>0.20061190641624388</v>
      </c>
      <c r="W355">
        <f t="shared" si="95"/>
        <v>0.18500848344120008</v>
      </c>
      <c r="X355">
        <f t="shared" si="103"/>
        <v>1.533043344859349</v>
      </c>
      <c r="Y355">
        <f t="shared" si="104"/>
        <v>0.42725487402312962</v>
      </c>
      <c r="Z355">
        <f t="shared" si="100"/>
        <v>5.9972261307340409E-8</v>
      </c>
      <c r="AA355">
        <f t="shared" si="100"/>
        <v>6.9034486312943139E-4</v>
      </c>
      <c r="AB355">
        <f t="shared" si="100"/>
        <v>0.74777046474763909</v>
      </c>
      <c r="AC355">
        <f t="shared" si="100"/>
        <v>0.13085860037091729</v>
      </c>
      <c r="AD355">
        <f t="shared" si="100"/>
        <v>0.12068053004605288</v>
      </c>
      <c r="AE355">
        <f t="shared" si="107"/>
        <v>0.99999999999999989</v>
      </c>
      <c r="AF355" s="17">
        <f t="shared" si="105"/>
        <v>9.2739023690630891</v>
      </c>
      <c r="AG355">
        <f t="shared" si="108"/>
        <v>14371.189911217956</v>
      </c>
      <c r="AH355">
        <f t="shared" si="109"/>
        <v>3.5341142335412475E-2</v>
      </c>
      <c r="AI355">
        <f t="shared" si="96"/>
        <v>2.1194882230392676E-9</v>
      </c>
      <c r="AJ355">
        <f t="shared" si="96"/>
        <v>2.4397576068378079E-5</v>
      </c>
      <c r="AK355">
        <f t="shared" si="96"/>
        <v>2.6427062428863848E-2</v>
      </c>
      <c r="AL355">
        <f t="shared" si="96"/>
        <v>4.6246924215214476E-3</v>
      </c>
      <c r="AM355">
        <f t="shared" si="96"/>
        <v>4.2649877894705762E-3</v>
      </c>
      <c r="AO355" s="32">
        <f t="shared" si="110"/>
        <v>1.4872382835265057E-6</v>
      </c>
      <c r="AP355">
        <f t="shared" si="110"/>
        <v>1.7119703124422465E-2</v>
      </c>
      <c r="AQ355">
        <f t="shared" si="110"/>
        <v>18.543787381366879</v>
      </c>
      <c r="AR355">
        <f t="shared" si="110"/>
        <v>3.2451322654479164</v>
      </c>
      <c r="AS355" s="33">
        <f t="shared" si="110"/>
        <v>2.9927286456812783</v>
      </c>
      <c r="AW355">
        <f>(((AO355-labtown_av20!AO355)/labtown_av20!AO355)/10)*100</f>
        <v>7.7363800155567583E-2</v>
      </c>
      <c r="AX355">
        <f>(((AP355-labtown_av20!AP355)/labtown_av20!AP355)/10)*100</f>
        <v>7.7363800155569179E-2</v>
      </c>
      <c r="AY355">
        <f>(((AQ355-labtown_av20!AQ355)/labtown_av20!AQ355)/10)*100</f>
        <v>7.7363800155568915E-2</v>
      </c>
      <c r="AZ355">
        <f>(((AR355-labtown_av20!AR355)/labtown_av20!AR355)/10)*100</f>
        <v>7.736380015556911E-2</v>
      </c>
      <c r="BA355">
        <f>(((AS355-labtown_av20!AS355)/labtown_av20!AS355)/10)*100</f>
        <v>-0.65079137504252005</v>
      </c>
    </row>
    <row r="356" spans="1:53" x14ac:dyDescent="0.35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11.408356100056499</v>
      </c>
      <c r="K356">
        <v>10.1860322321933</v>
      </c>
      <c r="L356">
        <v>16.5</v>
      </c>
      <c r="M356">
        <v>11.6411796939352</v>
      </c>
      <c r="N356">
        <f t="shared" si="101"/>
        <v>-14.797651571509199</v>
      </c>
      <c r="O356">
        <f t="shared" si="102"/>
        <v>-6.1488257857545996</v>
      </c>
      <c r="P356">
        <f t="shared" si="97"/>
        <v>0.23842026106557701</v>
      </c>
      <c r="Q356">
        <f t="shared" si="98"/>
        <v>-1.5186032232193301</v>
      </c>
      <c r="R356">
        <f t="shared" si="99"/>
        <v>-1.6410886431475191</v>
      </c>
      <c r="S356">
        <f t="shared" si="95"/>
        <v>3.7450841229321686E-7</v>
      </c>
      <c r="T356">
        <f t="shared" si="95"/>
        <v>2.1359884061002673E-3</v>
      </c>
      <c r="U356">
        <f t="shared" si="95"/>
        <v>1.2692424939571965</v>
      </c>
      <c r="V356">
        <f t="shared" si="95"/>
        <v>0.21901759208878219</v>
      </c>
      <c r="W356">
        <f t="shared" si="95"/>
        <v>0.19376898215252783</v>
      </c>
      <c r="X356">
        <f t="shared" si="103"/>
        <v>1.6841654311130192</v>
      </c>
      <c r="Y356">
        <f t="shared" si="104"/>
        <v>0.52127014799817717</v>
      </c>
      <c r="Z356">
        <f t="shared" si="100"/>
        <v>2.2237032382603556E-7</v>
      </c>
      <c r="AA356">
        <f t="shared" si="100"/>
        <v>1.2682770745915681E-3</v>
      </c>
      <c r="AB356">
        <f t="shared" si="100"/>
        <v>0.75363290951672635</v>
      </c>
      <c r="AC356">
        <f t="shared" si="100"/>
        <v>0.13004517729831291</v>
      </c>
      <c r="AD356">
        <f t="shared" si="100"/>
        <v>0.11505341374004523</v>
      </c>
      <c r="AE356">
        <f t="shared" si="107"/>
        <v>0.99999999999999978</v>
      </c>
      <c r="AF356" s="17">
        <f t="shared" si="105"/>
        <v>10.015328914256084</v>
      </c>
      <c r="AG356">
        <f t="shared" si="108"/>
        <v>32215.984385666252</v>
      </c>
      <c r="AH356">
        <f t="shared" si="109"/>
        <v>3.8410255510502929E-2</v>
      </c>
      <c r="AI356">
        <f t="shared" si="96"/>
        <v>8.541300956111304E-9</v>
      </c>
      <c r="AJ356">
        <f t="shared" si="96"/>
        <v>4.8714846493175314E-5</v>
      </c>
      <c r="AK356">
        <f t="shared" si="96"/>
        <v>2.8947232615661192E-2</v>
      </c>
      <c r="AL356">
        <f t="shared" si="96"/>
        <v>4.9950684879368542E-3</v>
      </c>
      <c r="AM356">
        <f t="shared" si="96"/>
        <v>4.4192310191107451E-3</v>
      </c>
      <c r="AO356" s="32">
        <f t="shared" si="110"/>
        <v>5.9934042732423012E-6</v>
      </c>
      <c r="AP356">
        <f t="shared" si="110"/>
        <v>3.4183056028910516E-2</v>
      </c>
      <c r="AQ356">
        <f t="shared" si="110"/>
        <v>20.312182950667342</v>
      </c>
      <c r="AR356">
        <f t="shared" si="110"/>
        <v>3.5050239974647464</v>
      </c>
      <c r="AS356" s="33">
        <f t="shared" si="110"/>
        <v>3.1009606394248825</v>
      </c>
      <c r="AW356">
        <f>(((AO356-labtown_av20!AO356)/labtown_av20!AO356)/10)*100</f>
        <v>7.6449314974369048E-2</v>
      </c>
      <c r="AX356">
        <f>(((AP356-labtown_av20!AP356)/labtown_av20!AP356)/10)*100</f>
        <v>7.6449314974368354E-2</v>
      </c>
      <c r="AY356">
        <f>(((AQ356-labtown_av20!AQ356)/labtown_av20!AQ356)/10)*100</f>
        <v>7.6449314974367868E-2</v>
      </c>
      <c r="AZ356">
        <f>(((AR356-labtown_av20!AR356)/labtown_av20!AR356)/10)*100</f>
        <v>7.6449314974368215E-2</v>
      </c>
      <c r="BA356">
        <f>(((AS356-labtown_av20!AS356)/labtown_av20!AS356)/10)*100</f>
        <v>-0.65163978271272183</v>
      </c>
    </row>
    <row r="357" spans="1:53" x14ac:dyDescent="0.35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9.3734183143420999</v>
      </c>
      <c r="K357">
        <v>8.3691234949483206</v>
      </c>
      <c r="L357">
        <v>16.5</v>
      </c>
      <c r="M357">
        <v>9.5647125656552205</v>
      </c>
      <c r="N357">
        <f t="shared" si="101"/>
        <v>-11.890597591917361</v>
      </c>
      <c r="O357">
        <f t="shared" si="102"/>
        <v>-4.6952987959586805</v>
      </c>
      <c r="P357">
        <f t="shared" si="97"/>
        <v>0.44918167458599584</v>
      </c>
      <c r="Q357">
        <f t="shared" si="98"/>
        <v>-1.3369123494948321</v>
      </c>
      <c r="R357">
        <f t="shared" si="99"/>
        <v>-1.5301930144325333</v>
      </c>
      <c r="S357">
        <f t="shared" si="95"/>
        <v>6.8545520611745973E-6</v>
      </c>
      <c r="T357">
        <f t="shared" si="95"/>
        <v>9.1381365216649663E-3</v>
      </c>
      <c r="U357">
        <f t="shared" si="95"/>
        <v>1.5670293207436921</v>
      </c>
      <c r="V357">
        <f t="shared" si="95"/>
        <v>0.262655405940871</v>
      </c>
      <c r="W357">
        <f t="shared" si="95"/>
        <v>0.21649387684026905</v>
      </c>
      <c r="X357">
        <f t="shared" si="103"/>
        <v>2.0553235945985584</v>
      </c>
      <c r="Y357">
        <f t="shared" si="104"/>
        <v>0.72043330250951387</v>
      </c>
      <c r="Z357">
        <f t="shared" si="100"/>
        <v>3.3350232922876626E-6</v>
      </c>
      <c r="AA357">
        <f t="shared" si="100"/>
        <v>4.4460816514149968E-3</v>
      </c>
      <c r="AB357">
        <f t="shared" si="100"/>
        <v>0.76242462494075591</v>
      </c>
      <c r="AC357">
        <f t="shared" si="100"/>
        <v>0.127792726474379</v>
      </c>
      <c r="AD357">
        <f t="shared" si="100"/>
        <v>0.10533323191015777</v>
      </c>
      <c r="AE357">
        <f t="shared" si="107"/>
        <v>1</v>
      </c>
      <c r="AF357" s="17">
        <f t="shared" si="105"/>
        <v>8.6129679999005333</v>
      </c>
      <c r="AG357">
        <f t="shared" si="108"/>
        <v>9111.3057515518904</v>
      </c>
      <c r="AH357">
        <f t="shared" si="109"/>
        <v>4.3438739908229981E-2</v>
      </c>
      <c r="AI357">
        <f t="shared" si="96"/>
        <v>1.4486920938157264E-7</v>
      </c>
      <c r="AJ357">
        <f t="shared" si="96"/>
        <v>1.9313218446656967E-4</v>
      </c>
      <c r="AK357">
        <f t="shared" si="96"/>
        <v>3.3118764982431291E-2</v>
      </c>
      <c r="AL357">
        <f t="shared" si="96"/>
        <v>5.5511550074841256E-3</v>
      </c>
      <c r="AM357">
        <f t="shared" si="96"/>
        <v>4.5755428646386143E-3</v>
      </c>
      <c r="AO357" s="32">
        <f t="shared" si="110"/>
        <v>1.0165427292987621E-4</v>
      </c>
      <c r="AP357">
        <f t="shared" si="110"/>
        <v>0.13552025219932728</v>
      </c>
      <c r="AQ357">
        <f t="shared" si="110"/>
        <v>23.239334217369844</v>
      </c>
      <c r="AR357">
        <f t="shared" si="110"/>
        <v>3.8952281759233451</v>
      </c>
      <c r="AS357" s="33">
        <f t="shared" si="110"/>
        <v>3.2106441744927827</v>
      </c>
      <c r="AW357">
        <f>(((AO357-labtown_av20!AO357)/labtown_av20!AO357)/10)*100</f>
        <v>7.2848916589616619E-2</v>
      </c>
      <c r="AX357">
        <f>(((AP357-labtown_av20!AP357)/labtown_av20!AP357)/10)*100</f>
        <v>7.2848916589615967E-2</v>
      </c>
      <c r="AY357">
        <f>(((AQ357-labtown_av20!AQ357)/labtown_av20!AQ357)/10)*100</f>
        <v>7.2848916589617813E-2</v>
      </c>
      <c r="AZ357">
        <f>(((AR357-labtown_av20!AR357)/labtown_av20!AR357)/10)*100</f>
        <v>7.2848916589617577E-2</v>
      </c>
      <c r="BA357">
        <f>(((AS357-labtown_av20!AS357)/labtown_av20!AS357)/10)*100</f>
        <v>-0.65498002886236173</v>
      </c>
    </row>
    <row r="358" spans="1:53" x14ac:dyDescent="0.35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7.5490863427077901</v>
      </c>
      <c r="K358">
        <v>6.7402556631319603</v>
      </c>
      <c r="L358">
        <v>16.5</v>
      </c>
      <c r="M358">
        <v>7.7031493292936499</v>
      </c>
      <c r="N358">
        <f t="shared" si="101"/>
        <v>-9.2844090610110968</v>
      </c>
      <c r="O358">
        <f t="shared" si="102"/>
        <v>-3.3922045305055484</v>
      </c>
      <c r="P358">
        <f t="shared" si="97"/>
        <v>0.63813034307669292</v>
      </c>
      <c r="Q358">
        <f t="shared" si="98"/>
        <v>-1.1740255663131962</v>
      </c>
      <c r="R358">
        <f t="shared" si="99"/>
        <v>-1.4147632932405081</v>
      </c>
      <c r="S358">
        <f t="shared" si="95"/>
        <v>9.2860790646965679E-5</v>
      </c>
      <c r="T358">
        <f t="shared" si="95"/>
        <v>3.363444694420898E-2</v>
      </c>
      <c r="U358">
        <f t="shared" si="95"/>
        <v>1.8929384233196409</v>
      </c>
      <c r="V358">
        <f t="shared" si="95"/>
        <v>0.30912004996764081</v>
      </c>
      <c r="W358">
        <f t="shared" si="95"/>
        <v>0.24298312238960851</v>
      </c>
      <c r="X358">
        <f t="shared" si="103"/>
        <v>2.4787689034117459</v>
      </c>
      <c r="Y358">
        <f t="shared" si="104"/>
        <v>0.9077620270100798</v>
      </c>
      <c r="Z358">
        <f t="shared" si="100"/>
        <v>3.7462463934880443E-5</v>
      </c>
      <c r="AA358">
        <f t="shared" si="100"/>
        <v>1.3569012786111265E-2</v>
      </c>
      <c r="AB358">
        <f t="shared" si="100"/>
        <v>0.76366071105467903</v>
      </c>
      <c r="AC358">
        <f t="shared" si="100"/>
        <v>0.12470708727311042</v>
      </c>
      <c r="AD358">
        <f t="shared" si="100"/>
        <v>9.8025726422164505E-2</v>
      </c>
      <c r="AE358">
        <f t="shared" si="107"/>
        <v>1</v>
      </c>
      <c r="AF358" s="17">
        <f t="shared" si="105"/>
        <v>9.8699979981782864</v>
      </c>
      <c r="AG358">
        <f t="shared" si="108"/>
        <v>36513.283946006763</v>
      </c>
      <c r="AH358">
        <f t="shared" si="109"/>
        <v>5.1453312967667954E-2</v>
      </c>
      <c r="AI358">
        <f t="shared" si="96"/>
        <v>1.9275678813813768E-6</v>
      </c>
      <c r="AJ358">
        <f t="shared" si="96"/>
        <v>6.9817066154607098E-4</v>
      </c>
      <c r="AK358">
        <f t="shared" si="96"/>
        <v>3.9292873567008245E-2</v>
      </c>
      <c r="AL358">
        <f t="shared" si="96"/>
        <v>6.4165927907496312E-3</v>
      </c>
      <c r="AM358">
        <f t="shared" si="96"/>
        <v>5.0437483804826279E-3</v>
      </c>
      <c r="AO358" s="32">
        <f t="shared" si="110"/>
        <v>1.3525683776509242E-3</v>
      </c>
      <c r="AP358">
        <f t="shared" si="110"/>
        <v>0.48990417828195987</v>
      </c>
      <c r="AQ358">
        <f t="shared" si="110"/>
        <v>27.57168697772881</v>
      </c>
      <c r="AR358">
        <f t="shared" si="110"/>
        <v>4.5025031724492059</v>
      </c>
      <c r="AS358" s="33">
        <f t="shared" si="110"/>
        <v>3.5391825264176529</v>
      </c>
      <c r="AW358">
        <f>(((AO358-labtown_av20!AO358)/labtown_av20!AO358)/10)*100</f>
        <v>7.2490084475085481E-2</v>
      </c>
      <c r="AX358">
        <f>(((AP358-labtown_av20!AP358)/labtown_av20!AP358)/10)*100</f>
        <v>7.2490084475086258E-2</v>
      </c>
      <c r="AY358">
        <f>(((AQ358-labtown_av20!AQ358)/labtown_av20!AQ358)/10)*100</f>
        <v>7.2490084475083649E-2</v>
      </c>
      <c r="AZ358">
        <f>(((AR358-labtown_av20!AR358)/labtown_av20!AR358)/10)*100</f>
        <v>7.2490084475084204E-2</v>
      </c>
      <c r="BA358">
        <f>(((AS358-labtown_av20!AS358)/labtown_av20!AS358)/10)*100</f>
        <v>-0.65531293301930638</v>
      </c>
    </row>
    <row r="359" spans="1:53" x14ac:dyDescent="0.35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5.6684432573339203</v>
      </c>
      <c r="K359">
        <v>5.0611100511910001</v>
      </c>
      <c r="L359">
        <v>16.5</v>
      </c>
      <c r="M359">
        <v>5.78412577278971</v>
      </c>
      <c r="N359">
        <f t="shared" si="101"/>
        <v>-6.5977760819055824</v>
      </c>
      <c r="O359">
        <f t="shared" si="102"/>
        <v>-2.0488880409527912</v>
      </c>
      <c r="P359">
        <f t="shared" si="97"/>
        <v>0.83291123406184409</v>
      </c>
      <c r="Q359">
        <f t="shared" si="98"/>
        <v>-1.0061110051191</v>
      </c>
      <c r="R359">
        <f t="shared" si="99"/>
        <v>-1.3381752981727626</v>
      </c>
      <c r="S359">
        <f t="shared" si="95"/>
        <v>1.3633967511989221E-3</v>
      </c>
      <c r="T359">
        <f t="shared" si="95"/>
        <v>0.12887813114537161</v>
      </c>
      <c r="U359">
        <f t="shared" si="95"/>
        <v>2.3000048555966277</v>
      </c>
      <c r="V359">
        <f t="shared" si="95"/>
        <v>0.36563818316766133</v>
      </c>
      <c r="W359">
        <f t="shared" si="95"/>
        <v>0.26232389502788567</v>
      </c>
      <c r="X359">
        <f t="shared" si="103"/>
        <v>3.0582084616887455</v>
      </c>
      <c r="Y359">
        <f t="shared" si="104"/>
        <v>1.1178292744734257</v>
      </c>
      <c r="Z359">
        <f t="shared" si="100"/>
        <v>4.4581550547605675E-4</v>
      </c>
      <c r="AA359">
        <f t="shared" si="100"/>
        <v>4.2141709029934797E-2</v>
      </c>
      <c r="AB359">
        <f t="shared" si="100"/>
        <v>0.75207589162400101</v>
      </c>
      <c r="AC359">
        <f t="shared" si="100"/>
        <v>0.11955960090626248</v>
      </c>
      <c r="AD359">
        <f t="shared" si="100"/>
        <v>8.5776982934325605E-2</v>
      </c>
      <c r="AE359">
        <f t="shared" si="107"/>
        <v>0.99999999999999989</v>
      </c>
      <c r="AF359" s="17">
        <f t="shared" si="105"/>
        <v>9.8720078519071119</v>
      </c>
      <c r="AG359">
        <f t="shared" si="108"/>
        <v>42382.395055397719</v>
      </c>
      <c r="AH359">
        <f t="shared" si="109"/>
        <v>5.8444357137132905E-2</v>
      </c>
      <c r="AI359">
        <f t="shared" si="96"/>
        <v>2.605540061931409E-5</v>
      </c>
      <c r="AJ359">
        <f t="shared" si="96"/>
        <v>2.462945092914648E-3</v>
      </c>
      <c r="AK359">
        <f t="shared" si="96"/>
        <v>4.3954592004300776E-2</v>
      </c>
      <c r="AL359">
        <f t="shared" si="96"/>
        <v>6.9875840145386834E-3</v>
      </c>
      <c r="AM359">
        <f t="shared" si="96"/>
        <v>5.0131806247594802E-3</v>
      </c>
      <c r="AO359" s="32">
        <f t="shared" si="110"/>
        <v>1.8282993447397991E-2</v>
      </c>
      <c r="AP359">
        <f t="shared" si="110"/>
        <v>1.7282408991892508</v>
      </c>
      <c r="AQ359">
        <f t="shared" si="110"/>
        <v>30.842800283100718</v>
      </c>
      <c r="AR359">
        <f t="shared" si="110"/>
        <v>4.903165935443476</v>
      </c>
      <c r="AS359" s="33">
        <f t="shared" si="110"/>
        <v>3.5177332274506781</v>
      </c>
      <c r="AW359">
        <f>(((AO359-labtown_av20!AO359)/labtown_av20!AO359)/10)*100</f>
        <v>6.7984265484259926E-2</v>
      </c>
      <c r="AX359">
        <f>(((AP359-labtown_av20!AP359)/labtown_av20!AP359)/10)*100</f>
        <v>6.7984265484259704E-2</v>
      </c>
      <c r="AY359">
        <f>(((AQ359-labtown_av20!AQ359)/labtown_av20!AQ359)/10)*100</f>
        <v>6.7984265484261688E-2</v>
      </c>
      <c r="AZ359">
        <f>(((AR359-labtown_av20!AR359)/labtown_av20!AR359)/10)*100</f>
        <v>6.7984265484260301E-2</v>
      </c>
      <c r="BA359">
        <f>(((AS359-labtown_av20!AS359)/labtown_av20!AS359)/10)*100</f>
        <v>-0.65949317723861656</v>
      </c>
    </row>
    <row r="360" spans="1:53" x14ac:dyDescent="0.35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4.4996644752936801</v>
      </c>
      <c r="K360">
        <v>4.0175575672264996</v>
      </c>
      <c r="L360">
        <v>16.5</v>
      </c>
      <c r="M360">
        <v>4.5914943625445597</v>
      </c>
      <c r="N360">
        <f t="shared" si="101"/>
        <v>-4.9280921075623789</v>
      </c>
      <c r="O360">
        <f t="shared" si="102"/>
        <v>-1.2140460537811895</v>
      </c>
      <c r="P360">
        <f t="shared" si="97"/>
        <v>0.95396332220172608</v>
      </c>
      <c r="Q360">
        <f t="shared" si="98"/>
        <v>-0.90175575672264996</v>
      </c>
      <c r="R360">
        <f t="shared" si="99"/>
        <v>-1.2832198098397705</v>
      </c>
      <c r="S360">
        <f t="shared" si="95"/>
        <v>7.240303833135381E-3</v>
      </c>
      <c r="T360">
        <f t="shared" si="95"/>
        <v>0.29699319473824648</v>
      </c>
      <c r="U360">
        <f t="shared" si="95"/>
        <v>2.5959779947355206</v>
      </c>
      <c r="V360">
        <f t="shared" si="95"/>
        <v>0.40585644862310805</v>
      </c>
      <c r="W360">
        <f t="shared" si="95"/>
        <v>0.27714351290251776</v>
      </c>
      <c r="X360">
        <f t="shared" si="103"/>
        <v>3.5832114548325285</v>
      </c>
      <c r="Y360">
        <f t="shared" si="104"/>
        <v>1.2762594527222446</v>
      </c>
      <c r="Z360">
        <f t="shared" si="100"/>
        <v>2.0206186334246852E-3</v>
      </c>
      <c r="AA360">
        <f t="shared" si="100"/>
        <v>8.2884640909959159E-2</v>
      </c>
      <c r="AB360">
        <f t="shared" si="100"/>
        <v>0.72448361685002793</v>
      </c>
      <c r="AC360">
        <f t="shared" si="100"/>
        <v>0.11326611720772055</v>
      </c>
      <c r="AD360">
        <f t="shared" si="100"/>
        <v>7.7345006398867641E-2</v>
      </c>
      <c r="AE360">
        <f t="shared" si="107"/>
        <v>1</v>
      </c>
      <c r="AF360" s="17">
        <f t="shared" si="105"/>
        <v>9.1280125360663948</v>
      </c>
      <c r="AG360">
        <f t="shared" si="108"/>
        <v>22502.78037931268</v>
      </c>
      <c r="AH360">
        <f t="shared" si="109"/>
        <v>6.6829610466486319E-2</v>
      </c>
      <c r="AI360">
        <f t="shared" si="96"/>
        <v>1.3503715617309563E-4</v>
      </c>
      <c r="AJ360">
        <f t="shared" si="96"/>
        <v>5.5391482656671669E-3</v>
      </c>
      <c r="AK360">
        <f t="shared" si="96"/>
        <v>4.8416957903438494E-2</v>
      </c>
      <c r="AL360">
        <f t="shared" si="96"/>
        <v>7.5695304920433476E-3</v>
      </c>
      <c r="AM360">
        <f t="shared" si="96"/>
        <v>5.1689366491642161E-3</v>
      </c>
      <c r="AO360" s="32">
        <f t="shared" si="110"/>
        <v>9.475515182207013E-2</v>
      </c>
      <c r="AP360">
        <f t="shared" si="110"/>
        <v>3.8868030825935067</v>
      </c>
      <c r="AQ360">
        <f t="shared" si="110"/>
        <v>33.974028533467759</v>
      </c>
      <c r="AR360">
        <f t="shared" si="110"/>
        <v>5.3115159658424416</v>
      </c>
      <c r="AS360" s="33">
        <f t="shared" si="110"/>
        <v>3.6270267445679565</v>
      </c>
      <c r="AW360">
        <f>(((AO360-labtown_av20!AO360)/labtown_av20!AO360)/10)*100</f>
        <v>6.6217734862710695E-2</v>
      </c>
      <c r="AX360">
        <f>(((AP360-labtown_av20!AP360)/labtown_av20!AP360)/10)*100</f>
        <v>6.621773486270921E-2</v>
      </c>
      <c r="AY360">
        <f>(((AQ360-labtown_av20!AQ360)/labtown_av20!AQ360)/10)*100</f>
        <v>6.6217734862712041E-2</v>
      </c>
      <c r="AZ360">
        <f>(((AR360-labtown_av20!AR360)/labtown_av20!AR360)/10)*100</f>
        <v>6.6217734862708391E-2</v>
      </c>
      <c r="BA360">
        <f>(((AS360-labtown_av20!AS360)/labtown_av20!AS360)/10)*100</f>
        <v>-0.66113206451616291</v>
      </c>
    </row>
    <row r="361" spans="1:53" x14ac:dyDescent="0.35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2.5484437986204602</v>
      </c>
      <c r="K361">
        <v>2.2753962487682702</v>
      </c>
      <c r="L361">
        <v>16.5</v>
      </c>
      <c r="M361">
        <v>2.60045285573517</v>
      </c>
      <c r="N361">
        <f t="shared" si="101"/>
        <v>-2.1406339980292199</v>
      </c>
      <c r="O361">
        <f t="shared" si="102"/>
        <v>0.17968300098539003</v>
      </c>
      <c r="P361">
        <f t="shared" si="97"/>
        <v>1.1560540351428807</v>
      </c>
      <c r="Q361">
        <f t="shared" si="98"/>
        <v>-0.727539624876827</v>
      </c>
      <c r="R361">
        <f t="shared" si="99"/>
        <v>-1.1720153754834561</v>
      </c>
      <c r="S361">
        <f t="shared" si="95"/>
        <v>0.11758027372406689</v>
      </c>
      <c r="T361">
        <f t="shared" si="95"/>
        <v>1.1968379065442847</v>
      </c>
      <c r="U361">
        <f t="shared" si="95"/>
        <v>3.1773707135279086</v>
      </c>
      <c r="V361">
        <f t="shared" si="95"/>
        <v>0.48309612678299158</v>
      </c>
      <c r="W361">
        <f t="shared" si="95"/>
        <v>0.30974206523260861</v>
      </c>
      <c r="X361">
        <f t="shared" si="103"/>
        <v>5.2846270858118602</v>
      </c>
      <c r="Y361">
        <f t="shared" si="104"/>
        <v>1.664802055964522</v>
      </c>
      <c r="Z361">
        <f t="shared" si="100"/>
        <v>2.2249493070144118E-2</v>
      </c>
      <c r="AA361">
        <f t="shared" si="100"/>
        <v>0.22647537605019452</v>
      </c>
      <c r="AB361">
        <f t="shared" si="100"/>
        <v>0.60124785759405752</v>
      </c>
      <c r="AC361">
        <f t="shared" si="100"/>
        <v>9.1415367430562056E-2</v>
      </c>
      <c r="AD361">
        <f t="shared" si="100"/>
        <v>5.8611905855041793E-2</v>
      </c>
      <c r="AE361">
        <f t="shared" si="107"/>
        <v>1</v>
      </c>
      <c r="AF361" s="17">
        <f t="shared" si="105"/>
        <v>8.6284315092255301</v>
      </c>
      <c r="AG361">
        <f t="shared" si="108"/>
        <v>17922.155222335146</v>
      </c>
      <c r="AH361">
        <f t="shared" si="109"/>
        <v>9.1737007782608765E-2</v>
      </c>
      <c r="AI361">
        <f t="shared" si="96"/>
        <v>2.0411019189349108E-3</v>
      </c>
      <c r="AJ361">
        <f t="shared" si="96"/>
        <v>2.077617333528594E-2</v>
      </c>
      <c r="AK361">
        <f t="shared" si="96"/>
        <v>5.5156679391382898E-2</v>
      </c>
      <c r="AL361">
        <f t="shared" si="96"/>
        <v>8.3861722734275106E-3</v>
      </c>
      <c r="AM361">
        <f t="shared" si="96"/>
        <v>5.3768808635775009E-3</v>
      </c>
      <c r="AO361" s="32">
        <f t="shared" si="110"/>
        <v>1.4322348581236601</v>
      </c>
      <c r="AP361">
        <f t="shared" si="110"/>
        <v>14.578576107920819</v>
      </c>
      <c r="AQ361">
        <f t="shared" si="110"/>
        <v>38.703270106135577</v>
      </c>
      <c r="AR361">
        <f t="shared" si="110"/>
        <v>5.8845509598563286</v>
      </c>
      <c r="AS361" s="33">
        <f t="shared" si="110"/>
        <v>3.7729405520388042</v>
      </c>
      <c r="AW361">
        <f>(((AO361-labtown_av20!AO361)/labtown_av20!AO361)/10)*100</f>
        <v>6.2194629977003903E-2</v>
      </c>
      <c r="AX361">
        <f>(((AP361-labtown_av20!AP361)/labtown_av20!AP361)/10)*100</f>
        <v>6.21946299770006E-2</v>
      </c>
      <c r="AY361">
        <f>(((AQ361-labtown_av20!AQ361)/labtown_av20!AQ361)/10)*100</f>
        <v>6.2194629977004499E-2</v>
      </c>
      <c r="AZ361">
        <f>(((AR361-labtown_av20!AR361)/labtown_av20!AR361)/10)*100</f>
        <v>6.2194629977002883E-2</v>
      </c>
      <c r="BA361">
        <f>(((AS361-labtown_av20!AS361)/labtown_av20!AS361)/10)*100</f>
        <v>-0.66486447386869241</v>
      </c>
    </row>
    <row r="362" spans="1:53" x14ac:dyDescent="0.35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0.67530909808134199</v>
      </c>
      <c r="K362">
        <v>0.60295455185833902</v>
      </c>
      <c r="L362">
        <v>16.5</v>
      </c>
      <c r="M362">
        <v>0.68909091640953202</v>
      </c>
      <c r="N362">
        <f t="shared" si="101"/>
        <v>0.53527271702665702</v>
      </c>
      <c r="O362">
        <f t="shared" si="102"/>
        <v>1.5176363585133286</v>
      </c>
      <c r="P362">
        <f t="shared" si="97"/>
        <v>1.3500572719844326</v>
      </c>
      <c r="Q362">
        <f t="shared" si="98"/>
        <v>-0.5602954551858339</v>
      </c>
      <c r="R362">
        <f t="shared" si="99"/>
        <v>-1.0688637751367174</v>
      </c>
      <c r="S362">
        <f t="shared" si="95"/>
        <v>1.7079139559631524</v>
      </c>
      <c r="T362">
        <f t="shared" si="95"/>
        <v>4.5614308559839296</v>
      </c>
      <c r="U362">
        <f t="shared" si="95"/>
        <v>3.8576464594383717</v>
      </c>
      <c r="V362">
        <f t="shared" si="95"/>
        <v>0.57104032209774569</v>
      </c>
      <c r="W362">
        <f t="shared" si="95"/>
        <v>0.34339847372158594</v>
      </c>
      <c r="X362">
        <f t="shared" si="103"/>
        <v>11.041430067204784</v>
      </c>
      <c r="Y362">
        <f t="shared" si="104"/>
        <v>2.4016545675329031</v>
      </c>
      <c r="Z362">
        <f t="shared" si="100"/>
        <v>0.15468231429876031</v>
      </c>
      <c r="AA362">
        <f t="shared" si="100"/>
        <v>0.41311957130736854</v>
      </c>
      <c r="AB362">
        <f t="shared" si="100"/>
        <v>0.34937924127204678</v>
      </c>
      <c r="AC362">
        <f t="shared" si="100"/>
        <v>5.1717967565981113E-2</v>
      </c>
      <c r="AD362">
        <f t="shared" si="100"/>
        <v>3.1100905555843428E-2</v>
      </c>
      <c r="AE362">
        <f t="shared" si="107"/>
        <v>1.0000000000000002</v>
      </c>
      <c r="AF362" s="17">
        <f t="shared" si="105"/>
        <v>9.2305467269012063</v>
      </c>
      <c r="AG362">
        <f t="shared" si="108"/>
        <v>54814.219772438591</v>
      </c>
      <c r="AH362">
        <f t="shared" si="109"/>
        <v>0.16834982133763185</v>
      </c>
      <c r="AI362">
        <f t="shared" si="96"/>
        <v>2.6040739976287714E-2</v>
      </c>
      <c r="AJ362">
        <f t="shared" si="96"/>
        <v>6.9548606020674558E-2</v>
      </c>
      <c r="AK362">
        <f t="shared" si="96"/>
        <v>5.8817932847226445E-2</v>
      </c>
      <c r="AL362">
        <f t="shared" si="96"/>
        <v>8.7067105996783585E-3</v>
      </c>
      <c r="AM362">
        <f t="shared" si="96"/>
        <v>5.2358318937648033E-3</v>
      </c>
      <c r="AO362" s="32">
        <f t="shared" si="110"/>
        <v>18.272706119856878</v>
      </c>
      <c r="AP362">
        <f t="shared" si="110"/>
        <v>48.802040188516251</v>
      </c>
      <c r="AQ362">
        <f t="shared" si="110"/>
        <v>41.272360250649847</v>
      </c>
      <c r="AR362">
        <f t="shared" si="110"/>
        <v>6.1094717048530498</v>
      </c>
      <c r="AS362" s="33">
        <f t="shared" si="110"/>
        <v>3.6739669293136865</v>
      </c>
      <c r="AW362">
        <f>(((AO362-labtown_av20!AO362)/labtown_av20!AO362)/10)*100</f>
        <v>5.9371692791708432E-2</v>
      </c>
      <c r="AX362">
        <f>(((AP362-labtown_av20!AP362)/labtown_av20!AP362)/10)*100</f>
        <v>5.9371692791707967E-2</v>
      </c>
      <c r="AY362">
        <f>(((AQ362-labtown_av20!AQ362)/labtown_av20!AQ362)/10)*100</f>
        <v>5.9371692791706558E-2</v>
      </c>
      <c r="AZ362">
        <f>(((AR362-labtown_av20!AR362)/labtown_av20!AR362)/10)*100</f>
        <v>5.9371692791704775E-2</v>
      </c>
      <c r="BA362">
        <f>(((AS362-labtown_av20!AS362)/labtown_av20!AS362)/10)*100</f>
        <v>-0.66748343545466626</v>
      </c>
    </row>
    <row r="363" spans="1:53" x14ac:dyDescent="0.35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2.1492372321976601</v>
      </c>
      <c r="K363">
        <v>1.9189618144621901</v>
      </c>
      <c r="L363">
        <v>16.5</v>
      </c>
      <c r="M363">
        <v>2.1930992165282199</v>
      </c>
      <c r="N363">
        <f t="shared" si="101"/>
        <v>-1.5703389031394992</v>
      </c>
      <c r="O363">
        <f t="shared" si="102"/>
        <v>0.4648305484302504</v>
      </c>
      <c r="P363">
        <f t="shared" si="97"/>
        <v>1.1974004295223857</v>
      </c>
      <c r="Q363">
        <f t="shared" si="98"/>
        <v>-0.69189618144621901</v>
      </c>
      <c r="R363">
        <f t="shared" si="99"/>
        <v>-1.1711732654412355</v>
      </c>
      <c r="S363">
        <f t="shared" ref="S363:W404" si="111">EXP(N363)</f>
        <v>0.20797468713776229</v>
      </c>
      <c r="T363">
        <f t="shared" si="111"/>
        <v>1.5917444424388556</v>
      </c>
      <c r="U363">
        <f t="shared" si="111"/>
        <v>3.3114972533751157</v>
      </c>
      <c r="V363">
        <f t="shared" si="111"/>
        <v>0.50062589096976085</v>
      </c>
      <c r="W363">
        <f t="shared" si="111"/>
        <v>0.31000301199376235</v>
      </c>
      <c r="X363">
        <f t="shared" si="103"/>
        <v>5.9218452859152562</v>
      </c>
      <c r="Y363">
        <f t="shared" si="104"/>
        <v>1.7786481040283093</v>
      </c>
      <c r="Z363">
        <f t="shared" si="100"/>
        <v>3.5119912307134613E-2</v>
      </c>
      <c r="AA363">
        <f t="shared" si="100"/>
        <v>0.2687919669608258</v>
      </c>
      <c r="AB363">
        <f t="shared" si="100"/>
        <v>0.55920023126090579</v>
      </c>
      <c r="AC363">
        <f t="shared" si="100"/>
        <v>8.453883321816405E-2</v>
      </c>
      <c r="AD363">
        <f t="shared" si="100"/>
        <v>5.23490562529699E-2</v>
      </c>
      <c r="AE363">
        <f t="shared" si="107"/>
        <v>1</v>
      </c>
      <c r="AF363" s="17">
        <f t="shared" si="105"/>
        <v>9.8021073208252112</v>
      </c>
      <c r="AG363">
        <f t="shared" si="108"/>
        <v>62765.509741283888</v>
      </c>
      <c r="AH363">
        <f t="shared" si="109"/>
        <v>0.11495770677259967</v>
      </c>
      <c r="AI363">
        <f t="shared" ref="AI363:AM404" si="112">Z363*$AH363</f>
        <v>4.0373045808829956E-3</v>
      </c>
      <c r="AJ363">
        <f t="shared" si="112"/>
        <v>3.089970812071291E-2</v>
      </c>
      <c r="AK363">
        <f t="shared" si="112"/>
        <v>6.4284376212461136E-2</v>
      </c>
      <c r="AL363">
        <f t="shared" si="112"/>
        <v>9.7183903999914119E-3</v>
      </c>
      <c r="AM363">
        <f t="shared" si="112"/>
        <v>6.0179274585512388E-3</v>
      </c>
      <c r="AO363" s="32">
        <f t="shared" si="110"/>
        <v>2.8329640474887796</v>
      </c>
      <c r="AP363">
        <f t="shared" si="110"/>
        <v>21.682228930256098</v>
      </c>
      <c r="AQ363">
        <f t="shared" si="110"/>
        <v>45.108146531098491</v>
      </c>
      <c r="AR363">
        <f t="shared" si="110"/>
        <v>6.819364269171464</v>
      </c>
      <c r="AS363" s="33">
        <f t="shared" si="110"/>
        <v>4.2227609507585147</v>
      </c>
      <c r="AW363">
        <f>(((AO363-labtown_av20!AO363)/labtown_av20!AO363)/10)*100</f>
        <v>6.4604012548521619E-2</v>
      </c>
      <c r="AX363">
        <f>(((AP363-labtown_av20!AP363)/labtown_av20!AP363)/10)*100</f>
        <v>6.4604012548520134E-2</v>
      </c>
      <c r="AY363">
        <f>(((AQ363-labtown_av20!AQ363)/labtown_av20!AQ363)/10)*100</f>
        <v>6.4604012548523507E-2</v>
      </c>
      <c r="AZ363">
        <f>(((AR363-labtown_av20!AR363)/labtown_av20!AR363)/10)*100</f>
        <v>6.4604012548523312E-2</v>
      </c>
      <c r="BA363">
        <f>(((AS363-labtown_av20!AS363)/labtown_av20!AS363)/10)*100</f>
        <v>-0.66262918488189293</v>
      </c>
    </row>
    <row r="364" spans="1:53" x14ac:dyDescent="0.35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4.1537186154805603</v>
      </c>
      <c r="K364">
        <v>3.7086773352505098</v>
      </c>
      <c r="L364">
        <v>16.5</v>
      </c>
      <c r="M364">
        <v>4.2384883831434301</v>
      </c>
      <c r="N364">
        <f t="shared" si="101"/>
        <v>-4.4338837364008192</v>
      </c>
      <c r="O364">
        <f t="shared" si="102"/>
        <v>-0.96694186820040962</v>
      </c>
      <c r="P364">
        <f t="shared" si="97"/>
        <v>0.98979342911094137</v>
      </c>
      <c r="Q364">
        <f t="shared" si="98"/>
        <v>-0.87086773352505098</v>
      </c>
      <c r="R364">
        <f t="shared" si="99"/>
        <v>-1.2516953507062023</v>
      </c>
      <c r="S364">
        <f t="shared" si="111"/>
        <v>1.1868306674894993E-2</v>
      </c>
      <c r="T364">
        <f t="shared" si="111"/>
        <v>0.38024409842979151</v>
      </c>
      <c r="U364">
        <f t="shared" si="111"/>
        <v>2.6906785990672395</v>
      </c>
      <c r="V364">
        <f t="shared" si="111"/>
        <v>0.41858816862456022</v>
      </c>
      <c r="W364">
        <f t="shared" si="111"/>
        <v>0.28601948225597285</v>
      </c>
      <c r="X364">
        <f t="shared" si="103"/>
        <v>3.7873986550524594</v>
      </c>
      <c r="Y364">
        <f t="shared" si="104"/>
        <v>1.3316794127355678</v>
      </c>
      <c r="Z364">
        <f t="shared" si="100"/>
        <v>3.1336301656712195E-3</v>
      </c>
      <c r="AA364">
        <f t="shared" si="100"/>
        <v>0.10039716783511524</v>
      </c>
      <c r="AB364">
        <f t="shared" si="100"/>
        <v>0.71042920065407555</v>
      </c>
      <c r="AC364">
        <f t="shared" si="100"/>
        <v>0.11052128564975749</v>
      </c>
      <c r="AD364">
        <f t="shared" si="100"/>
        <v>7.551871569538042E-2</v>
      </c>
      <c r="AE364">
        <f t="shared" si="107"/>
        <v>0.99999999999999989</v>
      </c>
      <c r="AF364" s="18">
        <f t="shared" si="105"/>
        <v>9.9154847935456214</v>
      </c>
      <c r="AG364">
        <f t="shared" si="108"/>
        <v>51413.722085630987</v>
      </c>
      <c r="AH364">
        <f t="shared" si="109"/>
        <v>9.7068093205493158E-2</v>
      </c>
      <c r="AI364">
        <f t="shared" si="112"/>
        <v>3.0417550499291891E-4</v>
      </c>
      <c r="AJ364">
        <f t="shared" si="112"/>
        <v>9.7453616449865062E-3</v>
      </c>
      <c r="AK364">
        <f t="shared" si="112"/>
        <v>6.8960007864993803E-2</v>
      </c>
      <c r="AL364">
        <f t="shared" si="112"/>
        <v>1.0728090456641593E-2</v>
      </c>
      <c r="AM364">
        <f t="shared" si="112"/>
        <v>7.3304577338783256E-3</v>
      </c>
      <c r="AO364" s="34">
        <f t="shared" si="110"/>
        <v>0.21343900429311116</v>
      </c>
      <c r="AP364" s="35">
        <f t="shared" si="110"/>
        <v>6.83828990776433</v>
      </c>
      <c r="AQ364" s="35">
        <f t="shared" si="110"/>
        <v>48.389022696262273</v>
      </c>
      <c r="AR364" s="35">
        <f t="shared" si="110"/>
        <v>7.5278676535288911</v>
      </c>
      <c r="AS364" s="36">
        <f t="shared" si="110"/>
        <v>5.1437593561919108</v>
      </c>
      <c r="AT364">
        <f>SUM(AO345:AS364)</f>
        <v>667.53545858495727</v>
      </c>
      <c r="AU364">
        <f>C364*0.5</f>
        <v>701.69688482338495</v>
      </c>
      <c r="AW364">
        <f>(((AO364-labtown_av20!AO364)/labtown_av20!AO364)/10)*100</f>
        <v>7.600651419572689E-2</v>
      </c>
      <c r="AX364">
        <f>(((AP364-labtown_av20!AP364)/labtown_av20!AP364)/10)*100</f>
        <v>7.6006514195727834E-2</v>
      </c>
      <c r="AY364">
        <f>(((AQ364-labtown_av20!AQ364)/labtown_av20!AQ364)/10)*100</f>
        <v>7.6006514195727279E-2</v>
      </c>
      <c r="AZ364">
        <f>(((AR364-labtown_av20!AR364)/labtown_av20!AR364)/10)*100</f>
        <v>7.60065141957256E-2</v>
      </c>
      <c r="BA364">
        <f>(((AS364-labtown_av20!AS364)/labtown_av20!AS364)/10)*100</f>
        <v>-0.65205058825084428</v>
      </c>
    </row>
    <row r="365" spans="1:53" x14ac:dyDescent="0.35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34.452040055059001</v>
      </c>
      <c r="K365">
        <v>30.7607500491598</v>
      </c>
      <c r="L365">
        <v>45.115766738767782</v>
      </c>
      <c r="M365">
        <v>35.155142913325498</v>
      </c>
      <c r="N365">
        <f t="shared" si="101"/>
        <v>-47.717200078655758</v>
      </c>
      <c r="O365">
        <f t="shared" si="102"/>
        <v>-22.608600039327879</v>
      </c>
      <c r="P365">
        <f t="shared" si="97"/>
        <v>-2.128247005702538</v>
      </c>
      <c r="Q365">
        <f t="shared" si="98"/>
        <v>-3.57607500491598</v>
      </c>
      <c r="R365">
        <f t="shared" si="99"/>
        <v>-4.2441644845194668</v>
      </c>
      <c r="S365">
        <f t="shared" si="111"/>
        <v>1.8909642312088813E-21</v>
      </c>
      <c r="T365">
        <f t="shared" si="111"/>
        <v>1.5177832627423614E-10</v>
      </c>
      <c r="U365">
        <f t="shared" si="111"/>
        <v>0.11904579765044906</v>
      </c>
      <c r="V365">
        <f t="shared" si="111"/>
        <v>2.798532523580341E-2</v>
      </c>
      <c r="W365">
        <f t="shared" si="111"/>
        <v>1.4347716411607314E-2</v>
      </c>
      <c r="X365">
        <f t="shared" si="103"/>
        <v>0.1613788394496381</v>
      </c>
      <c r="Y365">
        <f t="shared" si="104"/>
        <v>-1.8240006380014526</v>
      </c>
      <c r="Z365">
        <f t="shared" si="100"/>
        <v>1.1717547589620629E-20</v>
      </c>
      <c r="AA365">
        <f t="shared" si="100"/>
        <v>9.405094669899518E-10</v>
      </c>
      <c r="AB365">
        <f t="shared" si="100"/>
        <v>0.73767910375635082</v>
      </c>
      <c r="AC365">
        <f t="shared" si="100"/>
        <v>0.17341384614763486</v>
      </c>
      <c r="AD365">
        <f t="shared" si="100"/>
        <v>8.8907049155504944E-2</v>
      </c>
      <c r="AE365">
        <f t="shared" si="107"/>
        <v>1</v>
      </c>
      <c r="AF365" s="16">
        <f t="shared" si="105"/>
        <v>9.3332106495075688</v>
      </c>
      <c r="AG365">
        <f t="shared" si="108"/>
        <v>3153.9477556324782</v>
      </c>
      <c r="AH365">
        <f>AG365/C409</f>
        <v>1.0087245610599729E-2</v>
      </c>
      <c r="AI365">
        <f t="shared" si="112"/>
        <v>1.1819778049039411E-22</v>
      </c>
      <c r="AJ365">
        <f t="shared" si="112"/>
        <v>9.4871499926218822E-12</v>
      </c>
      <c r="AK365">
        <f t="shared" si="112"/>
        <v>7.441150301397392E-3</v>
      </c>
      <c r="AL365">
        <f t="shared" si="112"/>
        <v>1.7492680583699465E-3</v>
      </c>
      <c r="AM365">
        <f t="shared" si="112"/>
        <v>8.9682724134524153E-4</v>
      </c>
      <c r="AO365" s="29">
        <f t="shared" si="110"/>
        <v>7.6464723291488095E-19</v>
      </c>
      <c r="AP365" s="30">
        <f t="shared" si="110"/>
        <v>6.1374443411789034E-8</v>
      </c>
      <c r="AQ365" s="30">
        <f t="shared" si="110"/>
        <v>48.138424969237555</v>
      </c>
      <c r="AR365" s="30">
        <f t="shared" si="110"/>
        <v>11.31639676235435</v>
      </c>
      <c r="AS365" s="31">
        <f t="shared" si="110"/>
        <v>5.8017711132321654</v>
      </c>
      <c r="AW365">
        <f>(((AO365-labtown_av20!AO365)/labtown_av20!AO365)/10)*100</f>
        <v>0.11495810597704299</v>
      </c>
      <c r="AX365">
        <f>(((AP365-labtown_av20!AP365)/labtown_av20!AP365)/10)*100</f>
        <v>0.11495810597704505</v>
      </c>
      <c r="AY365">
        <f>(((AQ365-labtown_av20!AQ365)/labtown_av20!AQ365)/10)*100</f>
        <v>0.11495810597704416</v>
      </c>
      <c r="AZ365">
        <f>(((AR365-labtown_av20!AR365)/labtown_av20!AR365)/10)*100</f>
        <v>0.11495810597704331</v>
      </c>
      <c r="BA365">
        <f>(((AS365-labtown_av20!AS365)/labtown_av20!AS365)/10)*100</f>
        <v>-1.7604670470741866</v>
      </c>
    </row>
    <row r="366" spans="1:53" x14ac:dyDescent="0.35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33.286890335462402</v>
      </c>
      <c r="K366">
        <v>29.720437799519999</v>
      </c>
      <c r="L366">
        <v>43.589975439296005</v>
      </c>
      <c r="M366">
        <v>33.966214628022897</v>
      </c>
      <c r="N366">
        <f t="shared" si="101"/>
        <v>-46.052700479231994</v>
      </c>
      <c r="O366">
        <f t="shared" si="102"/>
        <v>-21.776350239615997</v>
      </c>
      <c r="P366">
        <f t="shared" si="97"/>
        <v>-2.00757078474432</v>
      </c>
      <c r="Q366">
        <f t="shared" si="98"/>
        <v>-3.4720437799520001</v>
      </c>
      <c r="R366">
        <f t="shared" si="99"/>
        <v>-4.0887923833079878</v>
      </c>
      <c r="S366">
        <f t="shared" si="111"/>
        <v>9.9900187910328775E-21</v>
      </c>
      <c r="T366">
        <f t="shared" si="111"/>
        <v>3.4886006304687877E-10</v>
      </c>
      <c r="U366">
        <f t="shared" si="111"/>
        <v>0.13431455766111169</v>
      </c>
      <c r="V366">
        <f t="shared" si="111"/>
        <v>3.1053499241864877E-2</v>
      </c>
      <c r="W366">
        <f t="shared" si="111"/>
        <v>1.675946034708305E-2</v>
      </c>
      <c r="X366">
        <f t="shared" si="103"/>
        <v>0.18212751759891968</v>
      </c>
      <c r="Y366">
        <f t="shared" si="104"/>
        <v>-1.7030481910953537</v>
      </c>
      <c r="Z366">
        <f t="shared" si="100"/>
        <v>5.4851781448165601E-20</v>
      </c>
      <c r="AA366">
        <f t="shared" si="100"/>
        <v>1.9154714655208591E-9</v>
      </c>
      <c r="AB366">
        <f t="shared" si="100"/>
        <v>0.73747536578683592</v>
      </c>
      <c r="AC366">
        <f t="shared" si="100"/>
        <v>0.17050415912575462</v>
      </c>
      <c r="AD366">
        <f t="shared" si="100"/>
        <v>9.2020473171937983E-2</v>
      </c>
      <c r="AE366">
        <f t="shared" si="107"/>
        <v>0.99999999999999989</v>
      </c>
      <c r="AF366" s="17">
        <f t="shared" si="105"/>
        <v>8.8419653060436207</v>
      </c>
      <c r="AG366">
        <f t="shared" si="108"/>
        <v>2100.2918122602327</v>
      </c>
      <c r="AH366">
        <f t="shared" ref="AH366:AH384" si="113">AG366/C410</f>
        <v>1.0141240640782898E-2</v>
      </c>
      <c r="AI366">
        <f t="shared" si="112"/>
        <v>5.5626511524147842E-22</v>
      </c>
      <c r="AJ366">
        <f t="shared" si="112"/>
        <v>1.9425257072400114E-11</v>
      </c>
      <c r="AK366">
        <f t="shared" si="112"/>
        <v>7.478915151093694E-3</v>
      </c>
      <c r="AL366">
        <f t="shared" si="112"/>
        <v>1.729123707948617E-3</v>
      </c>
      <c r="AM366">
        <f t="shared" si="112"/>
        <v>9.3320176231532982E-4</v>
      </c>
      <c r="AO366" s="32">
        <f t="shared" si="110"/>
        <v>3.5986004083303538E-18</v>
      </c>
      <c r="AP366">
        <f t="shared" si="110"/>
        <v>1.2566622661986536E-7</v>
      </c>
      <c r="AQ366">
        <f t="shared" si="110"/>
        <v>48.38273402226644</v>
      </c>
      <c r="AR366">
        <f t="shared" si="110"/>
        <v>11.186078563953076</v>
      </c>
      <c r="AS366" s="33">
        <f t="shared" si="110"/>
        <v>6.0370858263594798</v>
      </c>
      <c r="AW366">
        <f>(((AO366-labtown_av20!AO366)/labtown_av20!AO366)/10)*100</f>
        <v>0.11374635693347875</v>
      </c>
      <c r="AX366">
        <f>(((AP366-labtown_av20!AP366)/labtown_av20!AP366)/10)*100</f>
        <v>0.11374635693347974</v>
      </c>
      <c r="AY366">
        <f>(((AQ366-labtown_av20!AQ366)/labtown_av20!AQ366)/10)*100</f>
        <v>0.11374635693347966</v>
      </c>
      <c r="AZ366">
        <f>(((AR366-labtown_av20!AR366)/labtown_av20!AR366)/10)*100</f>
        <v>0.11374635693347851</v>
      </c>
      <c r="BA366">
        <f>(((AS366-labtown_av20!AS366)/labtown_av20!AS366)/10)*100</f>
        <v>-1.7041177940133836</v>
      </c>
    </row>
    <row r="367" spans="1:53" x14ac:dyDescent="0.35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29.9677719025015</v>
      </c>
      <c r="K367">
        <v>26.756939198662</v>
      </c>
      <c r="L367">
        <v>39.243510824704337</v>
      </c>
      <c r="M367">
        <v>30.579359084185199</v>
      </c>
      <c r="N367">
        <f t="shared" si="101"/>
        <v>-41.311102717859278</v>
      </c>
      <c r="O367">
        <f t="shared" si="102"/>
        <v>-19.405551358929639</v>
      </c>
      <c r="P367">
        <f t="shared" si="97"/>
        <v>-1.6638049470447949</v>
      </c>
      <c r="Q367">
        <f t="shared" si="98"/>
        <v>-3.1756939198662</v>
      </c>
      <c r="R367">
        <f t="shared" si="99"/>
        <v>-3.7139800543705528</v>
      </c>
      <c r="S367">
        <f t="shared" si="111"/>
        <v>1.1450278456248939E-18</v>
      </c>
      <c r="T367">
        <f t="shared" si="111"/>
        <v>3.7348754750543669E-9</v>
      </c>
      <c r="U367">
        <f t="shared" si="111"/>
        <v>0.18941688598719972</v>
      </c>
      <c r="V367">
        <f t="shared" si="111"/>
        <v>4.1765112385926645E-2</v>
      </c>
      <c r="W367">
        <f t="shared" si="111"/>
        <v>2.4380295013400135E-2</v>
      </c>
      <c r="X367">
        <f t="shared" si="103"/>
        <v>0.25556229712140194</v>
      </c>
      <c r="Y367">
        <f t="shared" si="104"/>
        <v>-1.3642890747087941</v>
      </c>
      <c r="Z367">
        <f t="shared" si="100"/>
        <v>4.4804255499431571E-18</v>
      </c>
      <c r="AA367">
        <f t="shared" si="100"/>
        <v>1.4614344592779102E-8</v>
      </c>
      <c r="AB367">
        <f t="shared" si="100"/>
        <v>0.7411769581066936</v>
      </c>
      <c r="AC367">
        <f t="shared" si="100"/>
        <v>0.16342438949860671</v>
      </c>
      <c r="AD367">
        <f t="shared" si="100"/>
        <v>9.5398637780355192E-2</v>
      </c>
      <c r="AE367">
        <f t="shared" si="107"/>
        <v>1.0000000000000002</v>
      </c>
      <c r="AF367" s="17">
        <f t="shared" si="105"/>
        <v>9.3885152670662713</v>
      </c>
      <c r="AG367">
        <f t="shared" si="108"/>
        <v>4598.6263336925704</v>
      </c>
      <c r="AH367">
        <f t="shared" si="113"/>
        <v>1.1753514859475889E-2</v>
      </c>
      <c r="AI367">
        <f t="shared" si="112"/>
        <v>5.2660748278032329E-20</v>
      </c>
      <c r="AJ367">
        <f t="shared" si="112"/>
        <v>1.7176991633273029E-10</v>
      </c>
      <c r="AK367">
        <f t="shared" si="112"/>
        <v>8.7114343906081627E-3</v>
      </c>
      <c r="AL367">
        <f t="shared" si="112"/>
        <v>1.9208109903726496E-3</v>
      </c>
      <c r="AM367">
        <f t="shared" si="112"/>
        <v>1.1212693067251627E-3</v>
      </c>
      <c r="AO367" s="32">
        <f t="shared" si="110"/>
        <v>3.406738712601881E-16</v>
      </c>
      <c r="AP367">
        <f t="shared" si="110"/>
        <v>1.1112170691946035E-6</v>
      </c>
      <c r="AQ367">
        <f t="shared" si="110"/>
        <v>56.356169920123115</v>
      </c>
      <c r="AR367">
        <f t="shared" si="110"/>
        <v>12.426145420389705</v>
      </c>
      <c r="AS367" s="33">
        <f t="shared" si="110"/>
        <v>7.2537358077503074</v>
      </c>
      <c r="AW367">
        <f>(((AO367-labtown_av20!AO367)/labtown_av20!AO367)/10)*100</f>
        <v>0.10632457181253732</v>
      </c>
      <c r="AX367">
        <f>(((AP367-labtown_av20!AP367)/labtown_av20!AP367)/10)*100</f>
        <v>0.10632457181253956</v>
      </c>
      <c r="AY367">
        <f>(((AQ367-labtown_av20!AQ367)/labtown_av20!AQ367)/10)*100</f>
        <v>0.10632457181254018</v>
      </c>
      <c r="AZ367">
        <f>(((AR367-labtown_av20!AR367)/labtown_av20!AR367)/10)*100</f>
        <v>0.10632457181254114</v>
      </c>
      <c r="BA367">
        <f>(((AS367-labtown_av20!AS367)/labtown_av20!AS367)/10)*100</f>
        <v>-1.5447983789096473</v>
      </c>
    </row>
    <row r="368" spans="1:53" x14ac:dyDescent="0.35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27.892544102553501</v>
      </c>
      <c r="K368">
        <v>24.904057234422901</v>
      </c>
      <c r="L368">
        <v>36.525950610486703</v>
      </c>
      <c r="M368">
        <v>28.461779696483202</v>
      </c>
      <c r="N368">
        <f t="shared" si="101"/>
        <v>-38.346491575076392</v>
      </c>
      <c r="O368">
        <f t="shared" si="102"/>
        <v>-17.923245787538196</v>
      </c>
      <c r="P368">
        <f t="shared" si="97"/>
        <v>-1.4488706391930495</v>
      </c>
      <c r="Q368">
        <f t="shared" si="98"/>
        <v>-2.9904057234422901</v>
      </c>
      <c r="R368">
        <f t="shared" si="99"/>
        <v>-3.466100985422409</v>
      </c>
      <c r="S368">
        <f t="shared" si="111"/>
        <v>2.2198841410861642E-17</v>
      </c>
      <c r="T368">
        <f t="shared" si="111"/>
        <v>1.6444976479838336E-8</v>
      </c>
      <c r="U368">
        <f t="shared" si="111"/>
        <v>0.23483535223199725</v>
      </c>
      <c r="V368">
        <f t="shared" si="111"/>
        <v>5.0267038070046226E-2</v>
      </c>
      <c r="W368">
        <f t="shared" si="111"/>
        <v>3.1238593250370907E-2</v>
      </c>
      <c r="X368">
        <f t="shared" si="103"/>
        <v>0.3163409999973909</v>
      </c>
      <c r="Y368">
        <f t="shared" si="104"/>
        <v>-1.1509345333043199</v>
      </c>
      <c r="Z368">
        <f t="shared" si="100"/>
        <v>7.0173772641057378E-17</v>
      </c>
      <c r="AA368">
        <f t="shared" si="100"/>
        <v>5.198496710819644E-8</v>
      </c>
      <c r="AB368">
        <f t="shared" si="100"/>
        <v>0.7423487699474115</v>
      </c>
      <c r="AC368">
        <f t="shared" si="100"/>
        <v>0.15890143253786521</v>
      </c>
      <c r="AD368">
        <f t="shared" si="100"/>
        <v>9.8749745529756031E-2</v>
      </c>
      <c r="AE368">
        <f t="shared" si="107"/>
        <v>0.99999999999999989</v>
      </c>
      <c r="AF368" s="17">
        <f t="shared" si="105"/>
        <v>8.8928132015222179</v>
      </c>
      <c r="AG368">
        <f t="shared" si="108"/>
        <v>3252.4343581301932</v>
      </c>
      <c r="AH368">
        <f t="shared" si="113"/>
        <v>1.2826719218076143E-2</v>
      </c>
      <c r="AI368">
        <f t="shared" si="112"/>
        <v>9.0009927813995647E-19</v>
      </c>
      <c r="AJ368">
        <f t="shared" si="112"/>
        <v>6.6679657665775945E-10</v>
      </c>
      <c r="AK368">
        <f t="shared" si="112"/>
        <v>9.5218992339996481E-3</v>
      </c>
      <c r="AL368">
        <f t="shared" si="112"/>
        <v>2.0381840585132652E-3</v>
      </c>
      <c r="AM368">
        <f t="shared" si="112"/>
        <v>1.2666352587666504E-3</v>
      </c>
      <c r="AO368" s="32">
        <f t="shared" si="110"/>
        <v>5.8229386332202235E-15</v>
      </c>
      <c r="AP368">
        <f t="shared" si="110"/>
        <v>4.3136525503531559E-6</v>
      </c>
      <c r="AQ368">
        <f t="shared" si="110"/>
        <v>61.599243836595313</v>
      </c>
      <c r="AR368">
        <f t="shared" si="110"/>
        <v>13.18545740916047</v>
      </c>
      <c r="AS368" s="33">
        <f t="shared" si="110"/>
        <v>8.194139870562589</v>
      </c>
      <c r="AW368">
        <f>(((AO368-labtown_av20!AO368)/labtown_av20!AO368)/10)*100</f>
        <v>0.10205996640983953</v>
      </c>
      <c r="AX368">
        <f>(((AP368-labtown_av20!AP368)/labtown_av20!AP368)/10)*100</f>
        <v>0.10205996640984065</v>
      </c>
      <c r="AY368">
        <f>(((AQ368-labtown_av20!AQ368)/labtown_av20!AQ368)/10)*100</f>
        <v>0.10205996640984015</v>
      </c>
      <c r="AZ368">
        <f>(((AR368-labtown_av20!AR368)/labtown_av20!AR368)/10)*100</f>
        <v>0.10205996640983891</v>
      </c>
      <c r="BA368">
        <f>(((AS368-labtown_av20!AS368)/labtown_av20!AS368)/10)*100</f>
        <v>-1.4433195940823955</v>
      </c>
    </row>
    <row r="369" spans="1:53" x14ac:dyDescent="0.35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25.8926979429799</v>
      </c>
      <c r="K369">
        <v>23.118480306232101</v>
      </c>
      <c r="L369">
        <v>33.907104449140341</v>
      </c>
      <c r="M369">
        <v>26.4211203499795</v>
      </c>
      <c r="N369">
        <f t="shared" si="101"/>
        <v>-35.489568489971276</v>
      </c>
      <c r="O369">
        <f t="shared" si="102"/>
        <v>-16.494784244985638</v>
      </c>
      <c r="P369">
        <f t="shared" si="97"/>
        <v>-1.241743715522921</v>
      </c>
      <c r="Q369">
        <f t="shared" si="98"/>
        <v>-2.8118480306232101</v>
      </c>
      <c r="R369">
        <f t="shared" si="99"/>
        <v>-3.2393854913748208</v>
      </c>
      <c r="S369">
        <f t="shared" si="111"/>
        <v>3.8643480909154746E-16</v>
      </c>
      <c r="T369">
        <f t="shared" si="111"/>
        <v>6.8612970551954505E-8</v>
      </c>
      <c r="U369">
        <f t="shared" si="111"/>
        <v>0.28888005387324023</v>
      </c>
      <c r="V369">
        <f t="shared" si="111"/>
        <v>6.0093834466023961E-2</v>
      </c>
      <c r="W369">
        <f t="shared" si="111"/>
        <v>3.9187969046387605E-2</v>
      </c>
      <c r="X369">
        <f t="shared" si="103"/>
        <v>0.3881619259986227</v>
      </c>
      <c r="Y369">
        <f t="shared" si="104"/>
        <v>-0.9463326913709168</v>
      </c>
      <c r="Z369">
        <f t="shared" si="100"/>
        <v>9.9555052468726327E-16</v>
      </c>
      <c r="AA369">
        <f t="shared" si="100"/>
        <v>1.7676378324698945E-7</v>
      </c>
      <c r="AB369">
        <f t="shared" si="100"/>
        <v>0.74422562988381624</v>
      </c>
      <c r="AC369">
        <f t="shared" si="100"/>
        <v>0.15481640635263436</v>
      </c>
      <c r="AD369">
        <f t="shared" si="100"/>
        <v>0.10095778699976528</v>
      </c>
      <c r="AE369">
        <f t="shared" si="107"/>
        <v>1.0000000000000002</v>
      </c>
      <c r="AF369" s="17">
        <f t="shared" si="105"/>
        <v>9.595459734844523</v>
      </c>
      <c r="AG369">
        <f t="shared" si="108"/>
        <v>7578.1686829007785</v>
      </c>
      <c r="AH369">
        <f t="shared" si="113"/>
        <v>1.4639276074072435E-2</v>
      </c>
      <c r="AI369">
        <f t="shared" si="112"/>
        <v>1.4574138976584514E-17</v>
      </c>
      <c r="AJ369">
        <f t="shared" si="112"/>
        <v>2.5876938228501784E-9</v>
      </c>
      <c r="AK369">
        <f t="shared" si="112"/>
        <v>1.0894924457269639E-2</v>
      </c>
      <c r="AL369">
        <f t="shared" si="112"/>
        <v>2.2664001133919959E-3</v>
      </c>
      <c r="AM369">
        <f t="shared" si="112"/>
        <v>1.4779489157169649E-3</v>
      </c>
      <c r="AO369" s="32">
        <f t="shared" si="110"/>
        <v>9.4283285137219122E-14</v>
      </c>
      <c r="AP369">
        <f t="shared" si="110"/>
        <v>1.674035597846209E-5</v>
      </c>
      <c r="AQ369">
        <f t="shared" si="110"/>
        <v>70.481643601970418</v>
      </c>
      <c r="AR369">
        <f t="shared" si="110"/>
        <v>14.661836865236246</v>
      </c>
      <c r="AS369" s="33">
        <f t="shared" si="110"/>
        <v>9.5611740263123579</v>
      </c>
      <c r="AW369">
        <f>(((AO369-labtown_av20!AO369)/labtown_av20!AO369)/10)*100</f>
        <v>9.9773658721229092E-2</v>
      </c>
      <c r="AX369">
        <f>(((AP369-labtown_av20!AP369)/labtown_av20!AP369)/10)*100</f>
        <v>9.9773658721222361E-2</v>
      </c>
      <c r="AY369">
        <f>(((AQ369-labtown_av20!AQ369)/labtown_av20!AQ369)/10)*100</f>
        <v>9.9773658721228869E-2</v>
      </c>
      <c r="AZ369">
        <f>(((AR369-labtown_av20!AR369)/labtown_av20!AR369)/10)*100</f>
        <v>9.977365872122558E-2</v>
      </c>
      <c r="BA369">
        <f>(((AS369-labtown_av20!AS369)/labtown_av20!AS369)/10)*100</f>
        <v>-1.3428132726139488</v>
      </c>
    </row>
    <row r="370" spans="1:53" x14ac:dyDescent="0.35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22.9700927993125</v>
      </c>
      <c r="K370">
        <v>20.509011427957599</v>
      </c>
      <c r="L370">
        <v>30.079883427671003</v>
      </c>
      <c r="M370">
        <v>23.438870203380102</v>
      </c>
      <c r="N370">
        <f t="shared" si="101"/>
        <v>-31.314418284731993</v>
      </c>
      <c r="O370">
        <f t="shared" si="102"/>
        <v>-14.407209142365996</v>
      </c>
      <c r="P370">
        <f t="shared" si="97"/>
        <v>-0.93904532564308107</v>
      </c>
      <c r="Q370">
        <f t="shared" si="98"/>
        <v>-2.5509011427957602</v>
      </c>
      <c r="R370">
        <f t="shared" si="99"/>
        <v>-2.8864530516856624</v>
      </c>
      <c r="S370">
        <f t="shared" si="111"/>
        <v>2.5137433513409473E-14</v>
      </c>
      <c r="T370">
        <f t="shared" si="111"/>
        <v>5.5338651227211532E-7</v>
      </c>
      <c r="U370">
        <f t="shared" si="111"/>
        <v>0.39100093580241274</v>
      </c>
      <c r="V370">
        <f t="shared" si="111"/>
        <v>7.8011334964268278E-2</v>
      </c>
      <c r="W370">
        <f t="shared" si="111"/>
        <v>5.5773688576608998E-2</v>
      </c>
      <c r="X370">
        <f t="shared" si="103"/>
        <v>0.52478651272982746</v>
      </c>
      <c r="Y370">
        <f t="shared" si="104"/>
        <v>-0.64476374151133886</v>
      </c>
      <c r="Z370">
        <f t="shared" si="100"/>
        <v>4.7900304035349361E-14</v>
      </c>
      <c r="AA370">
        <f t="shared" si="100"/>
        <v>1.0544983509456384E-6</v>
      </c>
      <c r="AB370">
        <f t="shared" si="100"/>
        <v>0.74506666295311075</v>
      </c>
      <c r="AC370">
        <f t="shared" si="100"/>
        <v>0.14865346778534752</v>
      </c>
      <c r="AD370">
        <f t="shared" si="100"/>
        <v>0.10627881476314277</v>
      </c>
      <c r="AE370">
        <f t="shared" si="107"/>
        <v>0.99999999999999978</v>
      </c>
      <c r="AF370" s="17">
        <f t="shared" si="105"/>
        <v>9.2076776615028511</v>
      </c>
      <c r="AG370">
        <f t="shared" si="108"/>
        <v>6350.8442921677388</v>
      </c>
      <c r="AH370">
        <f t="shared" si="113"/>
        <v>1.6872407879800891E-2</v>
      </c>
      <c r="AI370">
        <f t="shared" si="112"/>
        <v>8.0819346725088699E-16</v>
      </c>
      <c r="AJ370">
        <f t="shared" si="112"/>
        <v>1.7791926285732232E-8</v>
      </c>
      <c r="AK370">
        <f t="shared" si="112"/>
        <v>1.2571068634987021E-2</v>
      </c>
      <c r="AL370">
        <f t="shared" si="112"/>
        <v>2.5081419412212253E-3</v>
      </c>
      <c r="AM370">
        <f t="shared" si="112"/>
        <v>1.7931795116655493E-3</v>
      </c>
      <c r="AO370" s="32">
        <f t="shared" si="110"/>
        <v>5.2283798886011857E-12</v>
      </c>
      <c r="AP370">
        <f t="shared" si="110"/>
        <v>1.1509985336582798E-4</v>
      </c>
      <c r="AQ370">
        <f t="shared" si="110"/>
        <v>81.324986024649363</v>
      </c>
      <c r="AR370">
        <f t="shared" si="110"/>
        <v>16.225717497871546</v>
      </c>
      <c r="AS370" s="33">
        <f t="shared" si="110"/>
        <v>11.600469535264688</v>
      </c>
      <c r="AW370">
        <f>(((AO370-labtown_av20!AO370)/labtown_av20!AO370)/10)*100</f>
        <v>9.4024861948291599E-2</v>
      </c>
      <c r="AX370">
        <f>(((AP370-labtown_av20!AP370)/labtown_av20!AP370)/10)*100</f>
        <v>9.4024861948289851E-2</v>
      </c>
      <c r="AY370">
        <f>(((AQ370-labtown_av20!AQ370)/labtown_av20!AQ370)/10)*100</f>
        <v>9.402486194828974E-2</v>
      </c>
      <c r="AZ370">
        <f>(((AR370-labtown_av20!AR370)/labtown_av20!AR370)/10)*100</f>
        <v>9.4024861948288893E-2</v>
      </c>
      <c r="BA370">
        <f>(((AS370-labtown_av20!AS370)/labtown_av20!AS370)/10)*100</f>
        <v>-1.1959054054420204</v>
      </c>
    </row>
    <row r="371" spans="1:53" x14ac:dyDescent="0.35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22.816952282390101</v>
      </c>
      <c r="K371">
        <v>20.3722788235625</v>
      </c>
      <c r="L371">
        <v>29.879342274558375</v>
      </c>
      <c r="M371">
        <v>23.282604369785801</v>
      </c>
      <c r="N371">
        <f t="shared" si="101"/>
        <v>-31.095646117700035</v>
      </c>
      <c r="O371">
        <f t="shared" si="102"/>
        <v>-14.297823058850017</v>
      </c>
      <c r="P371">
        <f t="shared" si="97"/>
        <v>-0.92318434353325518</v>
      </c>
      <c r="Q371">
        <f t="shared" si="98"/>
        <v>-2.53722788235625</v>
      </c>
      <c r="R371">
        <f t="shared" si="99"/>
        <v>-2.8874859359675407</v>
      </c>
      <c r="S371">
        <f t="shared" si="111"/>
        <v>3.1284734947104516E-14</v>
      </c>
      <c r="T371">
        <f t="shared" si="111"/>
        <v>6.1735410791158562E-7</v>
      </c>
      <c r="U371">
        <f t="shared" si="111"/>
        <v>0.39725203791046171</v>
      </c>
      <c r="V371">
        <f t="shared" si="111"/>
        <v>7.9085330039035909E-2</v>
      </c>
      <c r="W371">
        <f t="shared" si="111"/>
        <v>5.5716110551173495E-2</v>
      </c>
      <c r="X371">
        <f t="shared" si="103"/>
        <v>0.53205409585481034</v>
      </c>
      <c r="Y371">
        <f t="shared" si="104"/>
        <v>-0.63101011087234038</v>
      </c>
      <c r="Z371">
        <f t="shared" si="100"/>
        <v>5.8799913750953724E-14</v>
      </c>
      <c r="AA371">
        <f t="shared" si="100"/>
        <v>1.1603220663487804E-6</v>
      </c>
      <c r="AB371">
        <f t="shared" si="100"/>
        <v>0.74663843583842249</v>
      </c>
      <c r="AC371">
        <f t="shared" si="100"/>
        <v>0.14864152095657793</v>
      </c>
      <c r="AD371">
        <f t="shared" si="100"/>
        <v>0.10471888288287437</v>
      </c>
      <c r="AE371">
        <f t="shared" si="107"/>
        <v>0.99999999999999989</v>
      </c>
      <c r="AF371" s="17">
        <f t="shared" si="105"/>
        <v>9.0136626232282975</v>
      </c>
      <c r="AG371">
        <f t="shared" si="108"/>
        <v>5281.4478103468446</v>
      </c>
      <c r="AH371">
        <f t="shared" si="113"/>
        <v>1.699709746421459E-2</v>
      </c>
      <c r="AI371">
        <f t="shared" si="112"/>
        <v>9.9942786491237209E-16</v>
      </c>
      <c r="AJ371">
        <f t="shared" si="112"/>
        <v>1.9722107251609086E-8</v>
      </c>
      <c r="AK371">
        <f t="shared" si="112"/>
        <v>1.2690686264474399E-2</v>
      </c>
      <c r="AL371">
        <f t="shared" si="112"/>
        <v>2.5264744189280506E-3</v>
      </c>
      <c r="AM371">
        <f t="shared" si="112"/>
        <v>1.7799170587038885E-3</v>
      </c>
      <c r="AO371" s="32">
        <f t="shared" si="110"/>
        <v>6.4655169346888012E-12</v>
      </c>
      <c r="AP371">
        <f t="shared" si="110"/>
        <v>1.2758661520229626E-4</v>
      </c>
      <c r="AQ371">
        <f t="shared" si="110"/>
        <v>82.098818570538782</v>
      </c>
      <c r="AR371">
        <f t="shared" si="110"/>
        <v>16.344314296329507</v>
      </c>
      <c r="AS371" s="33">
        <f t="shared" si="110"/>
        <v>11.51467183316975</v>
      </c>
      <c r="AW371">
        <f>(((AO371-labtown_av20!AO371)/labtown_av20!AO371)/10)*100</f>
        <v>9.3900464263696928E-2</v>
      </c>
      <c r="AX371">
        <f>(((AP371-labtown_av20!AP371)/labtown_av20!AP371)/10)*100</f>
        <v>9.3900464263697594E-2</v>
      </c>
      <c r="AY371">
        <f>(((AQ371-labtown_av20!AQ371)/labtown_av20!AQ371)/10)*100</f>
        <v>9.3900464263697137E-2</v>
      </c>
      <c r="AZ371">
        <f>(((AR371-labtown_av20!AR371)/labtown_av20!AR371)/10)*100</f>
        <v>9.3900464263698871E-2</v>
      </c>
      <c r="BA371">
        <f>(((AS371-labtown_av20!AS371)/labtown_av20!AS371)/10)*100</f>
        <v>-1.1879849676763417</v>
      </c>
    </row>
    <row r="372" spans="1:53" x14ac:dyDescent="0.35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21.166344638529399</v>
      </c>
      <c r="K372">
        <v>18.898521998686899</v>
      </c>
      <c r="L372">
        <v>27.717832264740863</v>
      </c>
      <c r="M372">
        <v>21.5983108556422</v>
      </c>
      <c r="N372">
        <f t="shared" si="101"/>
        <v>-28.737635197899113</v>
      </c>
      <c r="O372">
        <f t="shared" si="102"/>
        <v>-13.118817598949557</v>
      </c>
      <c r="P372">
        <f t="shared" si="97"/>
        <v>-0.75222855184768389</v>
      </c>
      <c r="Q372">
        <f t="shared" si="98"/>
        <v>-2.3898521998686899</v>
      </c>
      <c r="R372">
        <f t="shared" si="99"/>
        <v>-2.7057174630034377</v>
      </c>
      <c r="S372">
        <f t="shared" si="111"/>
        <v>3.3067671194179574E-13</v>
      </c>
      <c r="T372">
        <f t="shared" si="111"/>
        <v>2.007104144327396E-6</v>
      </c>
      <c r="U372">
        <f t="shared" si="111"/>
        <v>0.47131503150710735</v>
      </c>
      <c r="V372">
        <f t="shared" si="111"/>
        <v>9.1643227757682827E-2</v>
      </c>
      <c r="W372">
        <f t="shared" si="111"/>
        <v>6.6822364069945961E-2</v>
      </c>
      <c r="X372">
        <f t="shared" si="103"/>
        <v>0.62978263043921112</v>
      </c>
      <c r="Y372">
        <f t="shared" si="104"/>
        <v>-0.46238055018233737</v>
      </c>
      <c r="Z372">
        <f t="shared" si="100"/>
        <v>5.2506483341908208E-13</v>
      </c>
      <c r="AA372">
        <f t="shared" si="100"/>
        <v>3.1869792009469033E-6</v>
      </c>
      <c r="AB372">
        <f t="shared" si="100"/>
        <v>0.74837731103890837</v>
      </c>
      <c r="AC372">
        <f t="shared" si="100"/>
        <v>0.14551564830197164</v>
      </c>
      <c r="AD372">
        <f t="shared" si="100"/>
        <v>0.10610385367939407</v>
      </c>
      <c r="AE372">
        <f t="shared" si="107"/>
        <v>1</v>
      </c>
      <c r="AF372" s="17">
        <f t="shared" si="105"/>
        <v>9.1967088629451759</v>
      </c>
      <c r="AG372">
        <f t="shared" si="108"/>
        <v>7136.9620230283163</v>
      </c>
      <c r="AH372">
        <f t="shared" si="113"/>
        <v>1.9173409202527608E-2</v>
      </c>
      <c r="AI372">
        <f t="shared" si="112"/>
        <v>1.0067282909001054E-14</v>
      </c>
      <c r="AJ372">
        <f t="shared" si="112"/>
        <v>6.1105256339699433E-8</v>
      </c>
      <c r="AK372">
        <f t="shared" si="112"/>
        <v>1.4348944422436272E-2</v>
      </c>
      <c r="AL372">
        <f t="shared" si="112"/>
        <v>2.7900310702647941E-3</v>
      </c>
      <c r="AM372">
        <f t="shared" si="112"/>
        <v>2.0343726045601372E-3</v>
      </c>
      <c r="AO372" s="32">
        <f t="shared" si="110"/>
        <v>6.512744983366702E-11</v>
      </c>
      <c r="AP372">
        <f t="shared" si="110"/>
        <v>3.9530323651468984E-4</v>
      </c>
      <c r="AQ372">
        <f t="shared" si="110"/>
        <v>92.826452428664595</v>
      </c>
      <c r="AR372">
        <f t="shared" si="110"/>
        <v>18.049319782260195</v>
      </c>
      <c r="AS372" s="33">
        <f t="shared" si="110"/>
        <v>13.160800281873053</v>
      </c>
      <c r="AW372">
        <f>(((AO372-labtown_av20!AO372)/labtown_av20!AO372)/10)*100</f>
        <v>9.1713761549082021E-2</v>
      </c>
      <c r="AX372">
        <f>(((AP372-labtown_av20!AP372)/labtown_av20!AP372)/10)*100</f>
        <v>9.1713761549080716E-2</v>
      </c>
      <c r="AY372">
        <f>(((AQ372-labtown_av20!AQ372)/labtown_av20!AQ372)/10)*100</f>
        <v>9.1713761549082229E-2</v>
      </c>
      <c r="AZ372">
        <f>(((AR372-labtown_av20!AR372)/labtown_av20!AR372)/10)*100</f>
        <v>9.1713761549081008E-2</v>
      </c>
      <c r="BA372">
        <f>(((AS372-labtown_av20!AS372)/labtown_av20!AS372)/10)*100</f>
        <v>-1.102907652667239</v>
      </c>
    </row>
    <row r="373" spans="1:53" x14ac:dyDescent="0.35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18.714246952735898</v>
      </c>
      <c r="K373">
        <v>16.7091490649428</v>
      </c>
      <c r="L373">
        <v>24.506751961916073</v>
      </c>
      <c r="M373">
        <v>19.0961703599346</v>
      </c>
      <c r="N373">
        <f t="shared" si="101"/>
        <v>-25.234638503908439</v>
      </c>
      <c r="O373">
        <f t="shared" si="102"/>
        <v>-11.367319251954219</v>
      </c>
      <c r="P373">
        <f t="shared" si="97"/>
        <v>-0.49826129153336307</v>
      </c>
      <c r="Q373">
        <f t="shared" si="98"/>
        <v>-2.1709149064942803</v>
      </c>
      <c r="R373">
        <f t="shared" si="99"/>
        <v>-2.4128720689262968</v>
      </c>
      <c r="S373">
        <f t="shared" si="111"/>
        <v>1.0983373309880488E-11</v>
      </c>
      <c r="T373">
        <f t="shared" si="111"/>
        <v>1.1567405889644003E-5</v>
      </c>
      <c r="U373">
        <f t="shared" si="111"/>
        <v>0.60758615704111463</v>
      </c>
      <c r="V373">
        <f t="shared" si="111"/>
        <v>0.11407320283946266</v>
      </c>
      <c r="W373">
        <f t="shared" si="111"/>
        <v>8.9557708934517408E-2</v>
      </c>
      <c r="X373">
        <f t="shared" si="103"/>
        <v>0.81122863623196773</v>
      </c>
      <c r="Y373">
        <f t="shared" si="104"/>
        <v>-0.2092053456933757</v>
      </c>
      <c r="Z373">
        <f t="shared" si="100"/>
        <v>1.3539183430329294E-11</v>
      </c>
      <c r="AA373">
        <f t="shared" si="100"/>
        <v>1.4259119282786694E-5</v>
      </c>
      <c r="AB373">
        <f t="shared" si="100"/>
        <v>0.74897030245783591</v>
      </c>
      <c r="AC373">
        <f t="shared" si="100"/>
        <v>0.14061782060519357</v>
      </c>
      <c r="AD373">
        <f t="shared" si="100"/>
        <v>0.11039761780414853</v>
      </c>
      <c r="AE373">
        <f t="shared" si="107"/>
        <v>1</v>
      </c>
      <c r="AF373" s="17">
        <f t="shared" si="105"/>
        <v>8.82715987268476</v>
      </c>
      <c r="AG373">
        <f t="shared" si="108"/>
        <v>5888.2618468937098</v>
      </c>
      <c r="AH373">
        <f t="shared" si="113"/>
        <v>2.2148957914897145E-2</v>
      </c>
      <c r="AI373">
        <f t="shared" si="112"/>
        <v>2.9987880400043628E-13</v>
      </c>
      <c r="AJ373">
        <f t="shared" si="112"/>
        <v>3.1582463289794084E-7</v>
      </c>
      <c r="AK373">
        <f t="shared" si="112"/>
        <v>1.6588911708646393E-2</v>
      </c>
      <c r="AL373">
        <f t="shared" si="112"/>
        <v>3.1145381906689889E-3</v>
      </c>
      <c r="AM373">
        <f t="shared" si="112"/>
        <v>2.4451921906489854E-3</v>
      </c>
      <c r="AO373" s="32">
        <f t="shared" si="110"/>
        <v>1.9399814170570889E-9</v>
      </c>
      <c r="AP373">
        <f t="shared" si="110"/>
        <v>2.0431384635974164E-3</v>
      </c>
      <c r="AQ373">
        <f t="shared" si="110"/>
        <v>107.31728956718109</v>
      </c>
      <c r="AR373">
        <f t="shared" si="110"/>
        <v>20.148627152066595</v>
      </c>
      <c r="AS373" s="33">
        <f t="shared" si="110"/>
        <v>15.818481825695308</v>
      </c>
      <c r="AW373">
        <f>(((AO373-labtown_av20!AO373)/labtown_av20!AO373)/10)*100</f>
        <v>8.6757993511122761E-2</v>
      </c>
      <c r="AX373">
        <f>(((AP373-labtown_av20!AP373)/labtown_av20!AP373)/10)*100</f>
        <v>8.6757993511121789E-2</v>
      </c>
      <c r="AY373">
        <f>(((AQ373-labtown_av20!AQ373)/labtown_av20!AQ373)/10)*100</f>
        <v>8.6757993511123593E-2</v>
      </c>
      <c r="AZ373">
        <f>(((AR373-labtown_av20!AR373)/labtown_av20!AR373)/10)*100</f>
        <v>8.6757993511122247E-2</v>
      </c>
      <c r="BA373">
        <f>(((AS373-labtown_av20!AS373)/labtown_av20!AS373)/10)*100</f>
        <v>-0.97652832159213465</v>
      </c>
    </row>
    <row r="374" spans="1:53" x14ac:dyDescent="0.35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16.605341504818401</v>
      </c>
      <c r="K374">
        <v>14.826197772159301</v>
      </c>
      <c r="L374">
        <v>21.745090065833644</v>
      </c>
      <c r="M374">
        <v>16.944226025325001</v>
      </c>
      <c r="N374">
        <f t="shared" si="101"/>
        <v>-22.221916435454876</v>
      </c>
      <c r="O374">
        <f t="shared" si="102"/>
        <v>-9.860958217727438</v>
      </c>
      <c r="P374">
        <f t="shared" si="97"/>
        <v>-0.27983894157047828</v>
      </c>
      <c r="Q374">
        <f t="shared" si="98"/>
        <v>-1.9826197772159302</v>
      </c>
      <c r="R374">
        <f t="shared" si="99"/>
        <v>-2.1668955250791058</v>
      </c>
      <c r="S374">
        <f t="shared" si="111"/>
        <v>2.2343145555785938E-10</v>
      </c>
      <c r="T374">
        <f t="shared" si="111"/>
        <v>5.2172333261651315E-5</v>
      </c>
      <c r="U374">
        <f t="shared" si="111"/>
        <v>0.75590547660115492</v>
      </c>
      <c r="V374">
        <f t="shared" si="111"/>
        <v>0.1377080000559345</v>
      </c>
      <c r="W374">
        <f t="shared" si="111"/>
        <v>0.11453262923736876</v>
      </c>
      <c r="X374">
        <f t="shared" si="103"/>
        <v>1.0081982784511514</v>
      </c>
      <c r="Y374">
        <f t="shared" si="104"/>
        <v>8.1648551179720544E-3</v>
      </c>
      <c r="Z374">
        <f t="shared" si="100"/>
        <v>2.216145973797008E-10</v>
      </c>
      <c r="AA374">
        <f t="shared" si="100"/>
        <v>5.1748088026693783E-5</v>
      </c>
      <c r="AB374">
        <f t="shared" si="100"/>
        <v>0.74975874563326739</v>
      </c>
      <c r="AC374">
        <f t="shared" si="100"/>
        <v>0.13658821186194542</v>
      </c>
      <c r="AD374">
        <f t="shared" si="100"/>
        <v>0.11360129419514578</v>
      </c>
      <c r="AE374">
        <f t="shared" si="107"/>
        <v>0.99999999999999989</v>
      </c>
      <c r="AF374" s="17">
        <f t="shared" si="105"/>
        <v>9.4782276004781938</v>
      </c>
      <c r="AG374">
        <f t="shared" si="108"/>
        <v>13146.922753242683</v>
      </c>
      <c r="AH374">
        <f t="shared" si="113"/>
        <v>2.6029370390004518E-2</v>
      </c>
      <c r="AI374">
        <f t="shared" si="112"/>
        <v>5.768488439027957E-12</v>
      </c>
      <c r="AJ374">
        <f t="shared" si="112"/>
        <v>1.3469701502213705E-6</v>
      </c>
      <c r="AK374">
        <f t="shared" si="112"/>
        <v>1.95157480932335E-2</v>
      </c>
      <c r="AL374">
        <f t="shared" si="112"/>
        <v>3.5553051574629862E-3</v>
      </c>
      <c r="AM374">
        <f t="shared" si="112"/>
        <v>2.9569701633893196E-3</v>
      </c>
      <c r="AO374" s="32">
        <f t="shared" si="110"/>
        <v>3.7317610404390601E-8</v>
      </c>
      <c r="AP374">
        <f t="shared" si="110"/>
        <v>8.7138438125698697E-3</v>
      </c>
      <c r="AQ374">
        <f t="shared" si="110"/>
        <v>126.25163277890501</v>
      </c>
      <c r="AR374">
        <f t="shared" si="110"/>
        <v>23.000044836231194</v>
      </c>
      <c r="AS374" s="33">
        <f t="shared" si="110"/>
        <v>19.129285202028477</v>
      </c>
      <c r="AW374">
        <f>(((AO374-labtown_av20!AO374)/labtown_av20!AO374)/10)*100</f>
        <v>8.3424202038733464E-2</v>
      </c>
      <c r="AX374">
        <f>(((AP374-labtown_av20!AP374)/labtown_av20!AP374)/10)*100</f>
        <v>8.3424202038732756E-2</v>
      </c>
      <c r="AY374">
        <f>(((AQ374-labtown_av20!AQ374)/labtown_av20!AQ374)/10)*100</f>
        <v>8.3424202038734505E-2</v>
      </c>
      <c r="AZ374">
        <f>(((AR374-labtown_av20!AR374)/labtown_av20!AR374)/10)*100</f>
        <v>8.3424202038734976E-2</v>
      </c>
      <c r="BA374">
        <f>(((AS374-labtown_av20!AS374)/labtown_av20!AS374)/10)*100</f>
        <v>-0.86556270570642946</v>
      </c>
    </row>
    <row r="375" spans="1:53" x14ac:dyDescent="0.35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16.287191368696799</v>
      </c>
      <c r="K375">
        <v>14.542135150622199</v>
      </c>
      <c r="L375">
        <v>21.328464887579194</v>
      </c>
      <c r="M375">
        <v>16.619583029282499</v>
      </c>
      <c r="N375">
        <f t="shared" si="101"/>
        <v>-21.767416240995477</v>
      </c>
      <c r="O375">
        <f t="shared" si="102"/>
        <v>-9.6337081204977384</v>
      </c>
      <c r="P375">
        <f t="shared" si="97"/>
        <v>-0.246887677472172</v>
      </c>
      <c r="Q375">
        <f t="shared" si="98"/>
        <v>-1.95421351506222</v>
      </c>
      <c r="R375">
        <f t="shared" si="99"/>
        <v>-2.0965384144588297</v>
      </c>
      <c r="S375">
        <f t="shared" si="111"/>
        <v>3.5199074228765347E-10</v>
      </c>
      <c r="T375">
        <f t="shared" si="111"/>
        <v>6.5483777320362872E-5</v>
      </c>
      <c r="U375">
        <f t="shared" si="111"/>
        <v>0.78122843815642007</v>
      </c>
      <c r="V375">
        <f t="shared" si="111"/>
        <v>0.14167585881721839</v>
      </c>
      <c r="W375">
        <f t="shared" si="111"/>
        <v>0.12288105617336936</v>
      </c>
      <c r="X375">
        <f t="shared" si="103"/>
        <v>1.0458508372763189</v>
      </c>
      <c r="Y375">
        <f t="shared" si="104"/>
        <v>4.483075248764775E-2</v>
      </c>
      <c r="Z375">
        <f t="shared" si="100"/>
        <v>3.3655922024629578E-10</v>
      </c>
      <c r="AA375">
        <f t="shared" si="100"/>
        <v>6.2612922403830078E-5</v>
      </c>
      <c r="AB375">
        <f t="shared" si="100"/>
        <v>0.74697883322534997</v>
      </c>
      <c r="AC375">
        <f t="shared" si="100"/>
        <v>0.13546468938742834</v>
      </c>
      <c r="AD375">
        <f t="shared" si="100"/>
        <v>0.11749386412825866</v>
      </c>
      <c r="AE375">
        <f t="shared" si="107"/>
        <v>1</v>
      </c>
      <c r="AF375" s="17">
        <f t="shared" si="105"/>
        <v>9.2739023690630891</v>
      </c>
      <c r="AG375">
        <f t="shared" si="108"/>
        <v>10995.967523574258</v>
      </c>
      <c r="AH375">
        <f t="shared" si="113"/>
        <v>2.7040910026724173E-2</v>
      </c>
      <c r="AI375">
        <f t="shared" si="112"/>
        <v>9.1008675933445286E-12</v>
      </c>
      <c r="AJ375">
        <f t="shared" si="112"/>
        <v>1.6931104012322313E-6</v>
      </c>
      <c r="AK375">
        <f t="shared" si="112"/>
        <v>2.019898742111409E-2</v>
      </c>
      <c r="AL375">
        <f t="shared" si="112"/>
        <v>3.6630884775235868E-3</v>
      </c>
      <c r="AM375">
        <f t="shared" si="112"/>
        <v>3.1771410085843972E-3</v>
      </c>
      <c r="AO375" s="32">
        <f t="shared" si="110"/>
        <v>5.8875498283499131E-8</v>
      </c>
      <c r="AP375">
        <f t="shared" si="110"/>
        <v>1.0953100624650424E-2</v>
      </c>
      <c r="AQ375">
        <f t="shared" si="110"/>
        <v>130.67165707475016</v>
      </c>
      <c r="AR375">
        <f t="shared" si="110"/>
        <v>23.697318652175777</v>
      </c>
      <c r="AS375" s="33">
        <f t="shared" si="110"/>
        <v>20.553618441184597</v>
      </c>
      <c r="AW375">
        <f>(((AO375-labtown_av20!AO375)/labtown_av20!AO375)/10)*100</f>
        <v>8.5030573272581123E-2</v>
      </c>
      <c r="AX375">
        <f>(((AP375-labtown_av20!AP375)/labtown_av20!AP375)/10)*100</f>
        <v>8.5030573272581692E-2</v>
      </c>
      <c r="AY375">
        <f>(((AQ375-labtown_av20!AQ375)/labtown_av20!AQ375)/10)*100</f>
        <v>8.5030573272582122E-2</v>
      </c>
      <c r="AZ375">
        <f>(((AR375-labtown_av20!AR375)/labtown_av20!AR375)/10)*100</f>
        <v>8.5030573272583343E-2</v>
      </c>
      <c r="BA375">
        <f>(((AS375-labtown_av20!AS375)/labtown_av20!AS375)/10)*100</f>
        <v>-0.84679001965154244</v>
      </c>
    </row>
    <row r="376" spans="1:53" x14ac:dyDescent="0.35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13.0914468355903</v>
      </c>
      <c r="K376">
        <v>11.6887918174913</v>
      </c>
      <c r="L376">
        <v>17.143561332320612</v>
      </c>
      <c r="M376">
        <v>13.3586192199901</v>
      </c>
      <c r="N376">
        <f t="shared" si="101"/>
        <v>-17.202066907986119</v>
      </c>
      <c r="O376">
        <f t="shared" si="102"/>
        <v>-7.3510334539930593</v>
      </c>
      <c r="P376">
        <f t="shared" si="97"/>
        <v>8.4100149171006944E-2</v>
      </c>
      <c r="Q376">
        <f t="shared" si="98"/>
        <v>-1.66887918174913</v>
      </c>
      <c r="R376">
        <f t="shared" si="99"/>
        <v>-1.7670034350924835</v>
      </c>
      <c r="S376">
        <f t="shared" si="111"/>
        <v>3.3824957884635105E-8</v>
      </c>
      <c r="T376">
        <f t="shared" si="111"/>
        <v>6.4192861374970389E-4</v>
      </c>
      <c r="U376">
        <f t="shared" si="111"/>
        <v>1.0877378243954672</v>
      </c>
      <c r="V376">
        <f t="shared" si="111"/>
        <v>0.1884581746709153</v>
      </c>
      <c r="W376">
        <f t="shared" si="111"/>
        <v>0.17084416819088308</v>
      </c>
      <c r="X376">
        <f t="shared" si="103"/>
        <v>1.447682129695973</v>
      </c>
      <c r="Y376">
        <f t="shared" si="104"/>
        <v>0.36996374617404593</v>
      </c>
      <c r="Z376">
        <f t="shared" ref="Z376:AD404" si="114">S376/$X376</f>
        <v>2.3364906695186371E-8</v>
      </c>
      <c r="AA376">
        <f t="shared" si="114"/>
        <v>4.4341820665045787E-4</v>
      </c>
      <c r="AB376">
        <f t="shared" si="114"/>
        <v>0.75136509740843627</v>
      </c>
      <c r="AC376">
        <f t="shared" si="114"/>
        <v>0.13017925054479557</v>
      </c>
      <c r="AD376">
        <f t="shared" si="114"/>
        <v>0.11801221047521114</v>
      </c>
      <c r="AE376">
        <f t="shared" si="107"/>
        <v>1</v>
      </c>
      <c r="AF376" s="17">
        <f t="shared" si="105"/>
        <v>10.015328914256084</v>
      </c>
      <c r="AG376">
        <f t="shared" si="108"/>
        <v>28978.328502185846</v>
      </c>
      <c r="AH376">
        <f t="shared" si="113"/>
        <v>3.4550085097864655E-2</v>
      </c>
      <c r="AI376">
        <f t="shared" si="112"/>
        <v>8.0725951462235676E-10</v>
      </c>
      <c r="AJ376">
        <f t="shared" si="112"/>
        <v>1.5320136773715853E-5</v>
      </c>
      <c r="AK376">
        <f t="shared" si="112"/>
        <v>2.5959728055026839E-2</v>
      </c>
      <c r="AL376">
        <f t="shared" si="112"/>
        <v>4.4977041842989302E-3</v>
      </c>
      <c r="AM376">
        <f t="shared" si="112"/>
        <v>4.0773319145056596E-3</v>
      </c>
      <c r="AO376" s="32">
        <f t="shared" si="110"/>
        <v>5.222337945257442E-6</v>
      </c>
      <c r="AP376">
        <f t="shared" si="110"/>
        <v>9.9109307664633953E-2</v>
      </c>
      <c r="AQ376">
        <f t="shared" si="110"/>
        <v>167.93914523726849</v>
      </c>
      <c r="AR376">
        <f t="shared" si="110"/>
        <v>29.096629773630628</v>
      </c>
      <c r="AS376" s="33">
        <f t="shared" si="110"/>
        <v>26.377149834515397</v>
      </c>
      <c r="AW376">
        <f>(((AO376-labtown_av20!AO376)/labtown_av20!AO376)/10)*100</f>
        <v>7.8255858879388407E-2</v>
      </c>
      <c r="AX376">
        <f>(((AP376-labtown_av20!AP376)/labtown_av20!AP376)/10)*100</f>
        <v>7.8255858879388962E-2</v>
      </c>
      <c r="AY376">
        <f>(((AQ376-labtown_av20!AQ376)/labtown_av20!AQ376)/10)*100</f>
        <v>7.8255858879389906E-2</v>
      </c>
      <c r="AZ376">
        <f>(((AR376-labtown_av20!AR376)/labtown_av20!AR376)/10)*100</f>
        <v>7.8255858879387477E-2</v>
      </c>
      <c r="BA376">
        <f>(((AS376-labtown_av20!AS376)/labtown_av20!AS376)/10)*100</f>
        <v>-0.67727526962247209</v>
      </c>
    </row>
    <row r="377" spans="1:53" x14ac:dyDescent="0.35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10.990299282531399</v>
      </c>
      <c r="K377">
        <v>9.8127672165459003</v>
      </c>
      <c r="L377">
        <v>16.5</v>
      </c>
      <c r="M377">
        <v>11.214591104623899</v>
      </c>
      <c r="N377">
        <f t="shared" si="101"/>
        <v>-14.20042754647344</v>
      </c>
      <c r="O377">
        <f t="shared" si="102"/>
        <v>-5.8502137732367201</v>
      </c>
      <c r="P377">
        <f t="shared" si="97"/>
        <v>0.30171900288067599</v>
      </c>
      <c r="Q377">
        <f t="shared" si="98"/>
        <v>-1.4812767216545901</v>
      </c>
      <c r="R377">
        <f t="shared" si="99"/>
        <v>-1.6140207649446536</v>
      </c>
      <c r="S377">
        <f t="shared" si="111"/>
        <v>6.8050712377086392E-7</v>
      </c>
      <c r="T377">
        <f t="shared" si="111"/>
        <v>2.8792835785233523E-3</v>
      </c>
      <c r="U377">
        <f t="shared" si="111"/>
        <v>1.3521812142947649</v>
      </c>
      <c r="V377">
        <f t="shared" si="111"/>
        <v>0.22734724386550775</v>
      </c>
      <c r="W377">
        <f t="shared" si="111"/>
        <v>0.19908552654689088</v>
      </c>
      <c r="X377">
        <f t="shared" si="103"/>
        <v>1.7814939487928108</v>
      </c>
      <c r="Y377">
        <f t="shared" si="104"/>
        <v>0.5774523093657653</v>
      </c>
      <c r="Z377">
        <f t="shared" si="114"/>
        <v>3.8198677252425933E-7</v>
      </c>
      <c r="AA377">
        <f t="shared" si="114"/>
        <v>1.6162185566077471E-3</v>
      </c>
      <c r="AB377">
        <f t="shared" si="114"/>
        <v>0.75901532823675322</v>
      </c>
      <c r="AC377">
        <f t="shared" si="114"/>
        <v>0.1276160629226748</v>
      </c>
      <c r="AD377">
        <f t="shared" si="114"/>
        <v>0.11175200829719163</v>
      </c>
      <c r="AE377">
        <f t="shared" si="107"/>
        <v>1</v>
      </c>
      <c r="AF377" s="17">
        <f t="shared" si="105"/>
        <v>8.6129679999005333</v>
      </c>
      <c r="AG377">
        <f t="shared" si="108"/>
        <v>8243.5356652117171</v>
      </c>
      <c r="AH377">
        <f t="shared" si="113"/>
        <v>3.9301589854380384E-2</v>
      </c>
      <c r="AI377">
        <f t="shared" si="112"/>
        <v>1.5012687463546939E-8</v>
      </c>
      <c r="AJ377">
        <f t="shared" si="112"/>
        <v>6.3519958826836341E-5</v>
      </c>
      <c r="AK377">
        <f t="shared" si="112"/>
        <v>2.9830509123548777E-2</v>
      </c>
      <c r="AL377">
        <f t="shared" si="112"/>
        <v>5.0155141638177645E-3</v>
      </c>
      <c r="AM377">
        <f t="shared" si="112"/>
        <v>4.3920315954995388E-3</v>
      </c>
      <c r="AO377" s="32">
        <f t="shared" si="110"/>
        <v>9.712035099127785E-5</v>
      </c>
      <c r="AP377">
        <f t="shared" si="110"/>
        <v>0.41092447379546915</v>
      </c>
      <c r="AQ377">
        <f t="shared" si="110"/>
        <v>192.98007257942908</v>
      </c>
      <c r="AR377">
        <f t="shared" si="110"/>
        <v>32.44645551800631</v>
      </c>
      <c r="AS377" s="33">
        <f t="shared" si="110"/>
        <v>28.413010738779345</v>
      </c>
      <c r="AW377">
        <f>(((AO377-labtown_av20!AO377)/labtown_av20!AO377)/10)*100</f>
        <v>7.4347052549356335E-2</v>
      </c>
      <c r="AX377">
        <f>(((AP377-labtown_av20!AP377)/labtown_av20!AP377)/10)*100</f>
        <v>7.4347052549354586E-2</v>
      </c>
      <c r="AY377">
        <f>(((AQ377-labtown_av20!AQ377)/labtown_av20!AQ377)/10)*100</f>
        <v>7.4347052549354295E-2</v>
      </c>
      <c r="AZ377">
        <f>(((AR377-labtown_av20!AR377)/labtown_av20!AR377)/10)*100</f>
        <v>7.434705254935578E-2</v>
      </c>
      <c r="BA377">
        <f>(((AS377-labtown_av20!AS377)/labtown_av20!AS377)/10)*100</f>
        <v>-0.6535901429840818</v>
      </c>
    </row>
    <row r="378" spans="1:53" x14ac:dyDescent="0.35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9.1695160059489105</v>
      </c>
      <c r="K378">
        <v>8.1870678624543505</v>
      </c>
      <c r="L378">
        <v>16.5</v>
      </c>
      <c r="M378">
        <v>9.35664898566211</v>
      </c>
      <c r="N378">
        <f t="shared" si="101"/>
        <v>-11.599308579926998</v>
      </c>
      <c r="O378">
        <f t="shared" si="102"/>
        <v>-4.5496542899634989</v>
      </c>
      <c r="P378">
        <f t="shared" si="97"/>
        <v>0.49030012795529337</v>
      </c>
      <c r="Q378">
        <f t="shared" si="98"/>
        <v>-1.3187067862454351</v>
      </c>
      <c r="R378">
        <f t="shared" si="99"/>
        <v>-1.5276478503416637</v>
      </c>
      <c r="S378">
        <f t="shared" si="111"/>
        <v>9.1724275447822277E-6</v>
      </c>
      <c r="T378">
        <f t="shared" si="111"/>
        <v>1.057085820401067E-2</v>
      </c>
      <c r="U378">
        <f t="shared" si="111"/>
        <v>1.6328061972091241</v>
      </c>
      <c r="V378">
        <f t="shared" si="111"/>
        <v>0.26748098848778767</v>
      </c>
      <c r="W378">
        <f t="shared" si="111"/>
        <v>0.21704559108531121</v>
      </c>
      <c r="X378">
        <f t="shared" si="103"/>
        <v>2.1279128074137783</v>
      </c>
      <c r="Y378">
        <f t="shared" si="104"/>
        <v>0.75514159668025171</v>
      </c>
      <c r="Z378">
        <f t="shared" si="114"/>
        <v>4.3105279092380713E-6</v>
      </c>
      <c r="AA378">
        <f t="shared" si="114"/>
        <v>4.9677121013516875E-3</v>
      </c>
      <c r="AB378">
        <f t="shared" si="114"/>
        <v>0.7673275857546078</v>
      </c>
      <c r="AC378">
        <f t="shared" si="114"/>
        <v>0.12570110370869875</v>
      </c>
      <c r="AD378">
        <f t="shared" si="114"/>
        <v>0.10199928790743262</v>
      </c>
      <c r="AE378">
        <f t="shared" si="107"/>
        <v>1</v>
      </c>
      <c r="AF378" s="17">
        <f t="shared" si="105"/>
        <v>9.8699979981782864</v>
      </c>
      <c r="AG378">
        <f t="shared" si="108"/>
        <v>32813.559746691324</v>
      </c>
      <c r="AH378">
        <f t="shared" si="113"/>
        <v>4.6239783902385097E-2</v>
      </c>
      <c r="AI378">
        <f t="shared" si="112"/>
        <v>1.9931787902836827E-7</v>
      </c>
      <c r="AJ378">
        <f t="shared" si="112"/>
        <v>2.297059340557654E-4</v>
      </c>
      <c r="AK378">
        <f t="shared" si="112"/>
        <v>3.5481061747631937E-2</v>
      </c>
      <c r="AL378">
        <f t="shared" si="112"/>
        <v>5.8123918717815281E-3</v>
      </c>
      <c r="AM378">
        <f t="shared" si="112"/>
        <v>4.7164250310368456E-3</v>
      </c>
      <c r="AO378" s="32">
        <f t="shared" si="110"/>
        <v>1.2894308508770256E-3</v>
      </c>
      <c r="AP378">
        <f t="shared" si="110"/>
        <v>1.4860178095657528</v>
      </c>
      <c r="AQ378">
        <f t="shared" si="110"/>
        <v>229.53473046318052</v>
      </c>
      <c r="AR378">
        <f t="shared" si="110"/>
        <v>37.601631290664443</v>
      </c>
      <c r="AS378" s="33">
        <f t="shared" si="110"/>
        <v>30.511582656375651</v>
      </c>
      <c r="AW378">
        <f>(((AO378-labtown_av20!AO378)/labtown_av20!AO378)/10)*100</f>
        <v>7.3418061784579353E-2</v>
      </c>
      <c r="AX378">
        <f>(((AP378-labtown_av20!AP378)/labtown_av20!AP378)/10)*100</f>
        <v>7.341806178457766E-2</v>
      </c>
      <c r="AY378">
        <f>(((AQ378-labtown_av20!AQ378)/labtown_av20!AQ378)/10)*100</f>
        <v>7.3418061784580643E-2</v>
      </c>
      <c r="AZ378">
        <f>(((AR378-labtown_av20!AR378)/labtown_av20!AR378)/10)*100</f>
        <v>7.3418061784576924E-2</v>
      </c>
      <c r="BA378">
        <f>(((AS378-labtown_av20!AS378)/labtown_av20!AS378)/10)*100</f>
        <v>-0.65445200811496562</v>
      </c>
    </row>
    <row r="379" spans="1:53" x14ac:dyDescent="0.35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7.3569961053398298</v>
      </c>
      <c r="K379">
        <v>6.5687465226248598</v>
      </c>
      <c r="L379">
        <v>16.5</v>
      </c>
      <c r="M379">
        <v>7.5071388829998202</v>
      </c>
      <c r="N379">
        <f t="shared" si="101"/>
        <v>-9.0099944361997562</v>
      </c>
      <c r="O379">
        <f t="shared" si="102"/>
        <v>-3.2549972180998781</v>
      </c>
      <c r="P379">
        <f t="shared" si="97"/>
        <v>0.67802540337551687</v>
      </c>
      <c r="Q379">
        <f t="shared" si="98"/>
        <v>-1.156874652262486</v>
      </c>
      <c r="R379">
        <f t="shared" si="99"/>
        <v>-1.4179679788015624</v>
      </c>
      <c r="S379">
        <f t="shared" si="111"/>
        <v>1.2218253581636592E-4</v>
      </c>
      <c r="T379">
        <f t="shared" si="111"/>
        <v>3.8580927991513032E-2</v>
      </c>
      <c r="U379">
        <f t="shared" si="111"/>
        <v>1.9699839654977263</v>
      </c>
      <c r="V379">
        <f t="shared" si="111"/>
        <v>0.31446746683994181</v>
      </c>
      <c r="W379">
        <f t="shared" si="111"/>
        <v>0.24220568427341735</v>
      </c>
      <c r="X379">
        <f t="shared" si="103"/>
        <v>2.5653602271384148</v>
      </c>
      <c r="Y379">
        <f t="shared" si="104"/>
        <v>0.94209890819222053</v>
      </c>
      <c r="Z379">
        <f t="shared" si="114"/>
        <v>4.7627828062438236E-5</v>
      </c>
      <c r="AA379">
        <f t="shared" si="114"/>
        <v>1.5039185367954715E-2</v>
      </c>
      <c r="AB379">
        <f t="shared" si="114"/>
        <v>0.76791709197705404</v>
      </c>
      <c r="AC379">
        <f t="shared" si="114"/>
        <v>0.12258218690430123</v>
      </c>
      <c r="AD379">
        <f t="shared" si="114"/>
        <v>9.4413907922627605E-2</v>
      </c>
      <c r="AE379">
        <f t="shared" si="107"/>
        <v>1</v>
      </c>
      <c r="AF379" s="17">
        <f t="shared" si="105"/>
        <v>9.8720078519071119</v>
      </c>
      <c r="AG379">
        <f t="shared" si="108"/>
        <v>37476.79002379041</v>
      </c>
      <c r="AH379">
        <f t="shared" si="113"/>
        <v>5.1679639568288013E-2</v>
      </c>
      <c r="AI379">
        <f t="shared" si="112"/>
        <v>2.4613889876872015E-6</v>
      </c>
      <c r="AJ379">
        <f t="shared" si="112"/>
        <v>7.7721967921657068E-4</v>
      </c>
      <c r="AK379">
        <f t="shared" si="112"/>
        <v>3.9685678531702025E-2</v>
      </c>
      <c r="AL379">
        <f t="shared" si="112"/>
        <v>6.3350032367068022E-3</v>
      </c>
      <c r="AM379">
        <f t="shared" si="112"/>
        <v>4.8792767316749265E-3</v>
      </c>
      <c r="AO379" s="32">
        <f t="shared" si="110"/>
        <v>1.5923262439899499E-2</v>
      </c>
      <c r="AP379">
        <f t="shared" si="110"/>
        <v>5.0280036952829299</v>
      </c>
      <c r="AQ379">
        <f t="shared" si="110"/>
        <v>256.73531389264639</v>
      </c>
      <c r="AR379">
        <f t="shared" si="110"/>
        <v>40.98251824490346</v>
      </c>
      <c r="AS379" s="33">
        <f t="shared" si="110"/>
        <v>31.565105842274317</v>
      </c>
      <c r="AW379">
        <f>(((AO379-labtown_av20!AO379)/labtown_av20!AO379)/10)*100</f>
        <v>7.0002068410279547E-2</v>
      </c>
      <c r="AX379">
        <f>(((AP379-labtown_av20!AP379)/labtown_av20!AP379)/10)*100</f>
        <v>7.0002068410282628E-2</v>
      </c>
      <c r="AY379">
        <f>(((AQ379-labtown_av20!AQ379)/labtown_av20!AQ379)/10)*100</f>
        <v>7.0002068410280893E-2</v>
      </c>
      <c r="AZ379">
        <f>(((AR379-labtown_av20!AR379)/labtown_av20!AR379)/10)*100</f>
        <v>7.0002068410281434E-2</v>
      </c>
      <c r="BA379">
        <f>(((AS379-labtown_av20!AS379)/labtown_av20!AS379)/10)*100</f>
        <v>-0.65762117371730966</v>
      </c>
    </row>
    <row r="380" spans="1:53" x14ac:dyDescent="0.35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5.8801869819425896</v>
      </c>
      <c r="K380">
        <v>5.2501669481630397</v>
      </c>
      <c r="L380">
        <v>16.5</v>
      </c>
      <c r="M380">
        <v>6.0001907979005997</v>
      </c>
      <c r="N380">
        <f t="shared" si="101"/>
        <v>-6.9002671170608636</v>
      </c>
      <c r="O380">
        <f t="shared" si="102"/>
        <v>-2.2001335585304318</v>
      </c>
      <c r="P380">
        <f t="shared" si="97"/>
        <v>0.83098063401308808</v>
      </c>
      <c r="Q380">
        <f t="shared" si="98"/>
        <v>-1.025016694816304</v>
      </c>
      <c r="R380">
        <f t="shared" si="99"/>
        <v>-1.3620879935392454</v>
      </c>
      <c r="S380">
        <f t="shared" si="111"/>
        <v>1.0075162683170344E-3</v>
      </c>
      <c r="T380">
        <f t="shared" si="111"/>
        <v>0.11078836064353859</v>
      </c>
      <c r="U380">
        <f t="shared" si="111"/>
        <v>2.2955687496613018</v>
      </c>
      <c r="V380">
        <f t="shared" si="111"/>
        <v>0.35879047541487219</v>
      </c>
      <c r="W380">
        <f t="shared" si="111"/>
        <v>0.25612543000448135</v>
      </c>
      <c r="X380">
        <f t="shared" si="103"/>
        <v>3.0222805319925108</v>
      </c>
      <c r="Y380">
        <f t="shared" si="104"/>
        <v>1.1060116894536043</v>
      </c>
      <c r="Z380">
        <f t="shared" si="114"/>
        <v>3.3336292169172167E-4</v>
      </c>
      <c r="AA380">
        <f t="shared" si="114"/>
        <v>3.6657206196043852E-2</v>
      </c>
      <c r="AB380">
        <f t="shared" si="114"/>
        <v>0.75954853474435513</v>
      </c>
      <c r="AC380">
        <f t="shared" si="114"/>
        <v>0.11871514626682619</v>
      </c>
      <c r="AD380">
        <f t="shared" si="114"/>
        <v>8.4745749871083118E-2</v>
      </c>
      <c r="AE380">
        <f t="shared" si="107"/>
        <v>1</v>
      </c>
      <c r="AF380" s="17">
        <f t="shared" si="105"/>
        <v>9.1280125360663948</v>
      </c>
      <c r="AG380">
        <f t="shared" si="108"/>
        <v>19974.679364861022</v>
      </c>
      <c r="AH380">
        <f t="shared" si="113"/>
        <v>5.9321560209236575E-2</v>
      </c>
      <c r="AI380">
        <f t="shared" si="112"/>
        <v>1.9775608630662483E-5</v>
      </c>
      <c r="AJ380">
        <f t="shared" si="112"/>
        <v>2.1745626644610154E-3</v>
      </c>
      <c r="AK380">
        <f t="shared" si="112"/>
        <v>4.5057604135674681E-2</v>
      </c>
      <c r="AL380">
        <f t="shared" si="112"/>
        <v>7.0423676970158564E-3</v>
      </c>
      <c r="AM380">
        <f t="shared" si="112"/>
        <v>5.0272501034543601E-3</v>
      </c>
      <c r="AO380" s="32">
        <f t="shared" si="110"/>
        <v>0.1279327272974691</v>
      </c>
      <c r="AP380">
        <f t="shared" si="110"/>
        <v>14.067720369040762</v>
      </c>
      <c r="AQ380">
        <f t="shared" si="110"/>
        <v>291.48747278649392</v>
      </c>
      <c r="AR380">
        <f t="shared" si="110"/>
        <v>45.558613286566306</v>
      </c>
      <c r="AS380" s="33">
        <f t="shared" si="110"/>
        <v>32.522377872314038</v>
      </c>
      <c r="AW380">
        <f>(((AO380-labtown_av20!AO380)/labtown_av20!AO380)/10)*100</f>
        <v>6.7947617439526625E-2</v>
      </c>
      <c r="AX380">
        <f>(((AP380-labtown_av20!AP380)/labtown_av20!AP380)/10)*100</f>
        <v>6.7947617439528082E-2</v>
      </c>
      <c r="AY380">
        <f>(((AQ380-labtown_av20!AQ380)/labtown_av20!AQ380)/10)*100</f>
        <v>6.7947617439526764E-2</v>
      </c>
      <c r="AZ380">
        <f>(((AR380-labtown_av20!AR380)/labtown_av20!AR380)/10)*100</f>
        <v>6.7947617439528749E-2</v>
      </c>
      <c r="BA380">
        <f>(((AS380-labtown_av20!AS380)/labtown_av20!AS380)/10)*100</f>
        <v>-0.65952717722340626</v>
      </c>
    </row>
    <row r="381" spans="1:53" x14ac:dyDescent="0.35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4.1278956126831003</v>
      </c>
      <c r="K381">
        <v>3.6856210827527698</v>
      </c>
      <c r="L381">
        <v>16.5</v>
      </c>
      <c r="M381">
        <v>4.2121383802888799</v>
      </c>
      <c r="N381">
        <f t="shared" si="101"/>
        <v>-4.3969937324044315</v>
      </c>
      <c r="O381">
        <f t="shared" si="102"/>
        <v>-0.94849686620221574</v>
      </c>
      <c r="P381">
        <f t="shared" si="97"/>
        <v>1.0124679544006787</v>
      </c>
      <c r="Q381">
        <f t="shared" si="98"/>
        <v>-0.86856210827527702</v>
      </c>
      <c r="R381">
        <f t="shared" si="99"/>
        <v>-1.2776836581191773</v>
      </c>
      <c r="S381">
        <f t="shared" si="111"/>
        <v>1.2314304406934562E-2</v>
      </c>
      <c r="T381">
        <f t="shared" si="111"/>
        <v>0.38732278408033843</v>
      </c>
      <c r="U381">
        <f t="shared" si="111"/>
        <v>2.752385401459096</v>
      </c>
      <c r="V381">
        <f t="shared" si="111"/>
        <v>0.4195543895190148</v>
      </c>
      <c r="W381">
        <f t="shared" si="111"/>
        <v>0.27868207636910147</v>
      </c>
      <c r="X381">
        <f t="shared" si="103"/>
        <v>3.8502589558344851</v>
      </c>
      <c r="Y381">
        <f t="shared" si="104"/>
        <v>1.3481404072934664</v>
      </c>
      <c r="Z381">
        <f t="shared" si="114"/>
        <v>3.1983055031335221E-3</v>
      </c>
      <c r="AA381">
        <f t="shared" si="114"/>
        <v>0.10059655428978598</v>
      </c>
      <c r="AB381">
        <f t="shared" si="114"/>
        <v>0.71485721688622328</v>
      </c>
      <c r="AC381">
        <f t="shared" si="114"/>
        <v>0.10896783679530012</v>
      </c>
      <c r="AD381">
        <f t="shared" si="114"/>
        <v>7.2380086525557177E-2</v>
      </c>
      <c r="AE381">
        <f t="shared" si="107"/>
        <v>1</v>
      </c>
      <c r="AF381" s="17">
        <f t="shared" si="105"/>
        <v>8.6284315092255301</v>
      </c>
      <c r="AG381">
        <f t="shared" si="108"/>
        <v>14358.965424094882</v>
      </c>
      <c r="AH381">
        <f t="shared" si="113"/>
        <v>7.3498332456065671E-2</v>
      </c>
      <c r="AI381">
        <f t="shared" si="112"/>
        <v>2.3507012116537199E-4</v>
      </c>
      <c r="AJ381">
        <f t="shared" si="112"/>
        <v>7.3936789911253492E-3</v>
      </c>
      <c r="AK381">
        <f t="shared" si="112"/>
        <v>5.2540813385321482E-2</v>
      </c>
      <c r="AL381">
        <f t="shared" si="112"/>
        <v>8.0089542957992744E-3</v>
      </c>
      <c r="AM381">
        <f t="shared" si="112"/>
        <v>5.3198156626542009E-3</v>
      </c>
      <c r="AO381" s="32">
        <f t="shared" si="110"/>
        <v>1.5207199064509958</v>
      </c>
      <c r="AP381">
        <f t="shared" si="110"/>
        <v>47.83132270478081</v>
      </c>
      <c r="AQ381">
        <f t="shared" si="110"/>
        <v>339.89798626927882</v>
      </c>
      <c r="AR381">
        <f t="shared" si="110"/>
        <v>51.811672904656284</v>
      </c>
      <c r="AS381" s="33">
        <f t="shared" si="110"/>
        <v>34.415048312995737</v>
      </c>
      <c r="AW381">
        <f>(((AO381-labtown_av20!AO381)/labtown_av20!AO381)/10)*100</f>
        <v>6.5415694390872706E-2</v>
      </c>
      <c r="AX381">
        <f>(((AP381-labtown_av20!AP381)/labtown_av20!AP381)/10)*100</f>
        <v>6.5415694390874302E-2</v>
      </c>
      <c r="AY381">
        <f>(((AQ381-labtown_av20!AQ381)/labtown_av20!AQ381)/10)*100</f>
        <v>6.5415694390874302E-2</v>
      </c>
      <c r="AZ381">
        <f>(((AR381-labtown_av20!AR381)/labtown_av20!AR381)/10)*100</f>
        <v>6.5415694390874982E-2</v>
      </c>
      <c r="BA381">
        <f>(((AS381-labtown_av20!AS381)/labtown_av20!AS381)/10)*100</f>
        <v>-0.66187615233968056</v>
      </c>
    </row>
    <row r="382" spans="1:53" x14ac:dyDescent="0.35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2.1492372321976601</v>
      </c>
      <c r="K382">
        <v>1.9189618144621901</v>
      </c>
      <c r="L382">
        <v>16.5</v>
      </c>
      <c r="M382">
        <v>2.1930992165282199</v>
      </c>
      <c r="N382">
        <f t="shared" si="101"/>
        <v>-1.5703389031394992</v>
      </c>
      <c r="O382">
        <f t="shared" si="102"/>
        <v>0.4648305484302504</v>
      </c>
      <c r="P382">
        <f t="shared" si="97"/>
        <v>1.2174004295223855</v>
      </c>
      <c r="Q382">
        <f t="shared" si="98"/>
        <v>-0.69189618144621901</v>
      </c>
      <c r="R382">
        <f t="shared" si="99"/>
        <v>-1.1492437014567605</v>
      </c>
      <c r="S382">
        <f t="shared" si="111"/>
        <v>0.20797468713776229</v>
      </c>
      <c r="T382">
        <f t="shared" si="111"/>
        <v>1.5917444424388556</v>
      </c>
      <c r="U382">
        <f t="shared" si="111"/>
        <v>3.3783939353882135</v>
      </c>
      <c r="V382">
        <f t="shared" si="111"/>
        <v>0.50062589096976085</v>
      </c>
      <c r="W382">
        <f t="shared" si="111"/>
        <v>0.31687633188543907</v>
      </c>
      <c r="X382">
        <f t="shared" si="103"/>
        <v>5.9956152878200308</v>
      </c>
      <c r="Y382">
        <f t="shared" si="104"/>
        <v>1.7910284167109405</v>
      </c>
      <c r="Z382">
        <f t="shared" si="114"/>
        <v>3.4687797190766825E-2</v>
      </c>
      <c r="AA382">
        <f t="shared" si="114"/>
        <v>0.26548475277799288</v>
      </c>
      <c r="AB382">
        <f t="shared" si="114"/>
        <v>0.56347743696153274</v>
      </c>
      <c r="AC382">
        <f t="shared" si="114"/>
        <v>8.3498668099464629E-2</v>
      </c>
      <c r="AD382">
        <f t="shared" si="114"/>
        <v>5.2851344970242971E-2</v>
      </c>
      <c r="AE382">
        <f t="shared" si="107"/>
        <v>1</v>
      </c>
      <c r="AF382" s="17">
        <f t="shared" si="105"/>
        <v>9.2305467269012063</v>
      </c>
      <c r="AG382">
        <f t="shared" si="108"/>
        <v>35748.608296631755</v>
      </c>
      <c r="AH382">
        <f t="shared" si="113"/>
        <v>0.10979398858164569</v>
      </c>
      <c r="AI382">
        <f t="shared" si="112"/>
        <v>3.808511608685494E-3</v>
      </c>
      <c r="AJ382">
        <f t="shared" si="112"/>
        <v>2.9148629915107978E-2</v>
      </c>
      <c r="AK382">
        <f t="shared" si="112"/>
        <v>6.1866435279769504E-2</v>
      </c>
      <c r="AL382">
        <f t="shared" si="112"/>
        <v>9.1676518118952426E-3</v>
      </c>
      <c r="AM382">
        <f t="shared" si="112"/>
        <v>5.802759966187474E-3</v>
      </c>
      <c r="AO382" s="32">
        <f t="shared" si="110"/>
        <v>24.638092619194616</v>
      </c>
      <c r="AP382">
        <f t="shared" si="110"/>
        <v>188.56884719301991</v>
      </c>
      <c r="AQ382">
        <f t="shared" si="110"/>
        <v>400.22746916832216</v>
      </c>
      <c r="AR382">
        <f t="shared" si="110"/>
        <v>59.30753996571444</v>
      </c>
      <c r="AS382" s="33">
        <f t="shared" si="110"/>
        <v>37.539320391681116</v>
      </c>
      <c r="AW382">
        <f>(((AO382-labtown_av20!AO382)/labtown_av20!AO382)/10)*100</f>
        <v>6.4468542483330463E-2</v>
      </c>
      <c r="AX382">
        <f>(((AP382-labtown_av20!AP382)/labtown_av20!AP382)/10)*100</f>
        <v>6.4468542483329824E-2</v>
      </c>
      <c r="AY382">
        <f>(((AQ382-labtown_av20!AQ382)/labtown_av20!AQ382)/10)*100</f>
        <v>6.4468542483331392E-2</v>
      </c>
      <c r="AZ382">
        <f>(((AR382-labtown_av20!AR382)/labtown_av20!AR382)/10)*100</f>
        <v>6.44685424833321E-2</v>
      </c>
      <c r="BA382">
        <f>(((AS382-labtown_av20!AS382)/labtown_av20!AS382)/10)*100</f>
        <v>-0.66275486635246372</v>
      </c>
    </row>
    <row r="383" spans="1:53" x14ac:dyDescent="0.35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0.45563919585926299</v>
      </c>
      <c r="K383">
        <v>0.40682071058862901</v>
      </c>
      <c r="L383">
        <v>16.5</v>
      </c>
      <c r="M383">
        <v>0.46493795495843199</v>
      </c>
      <c r="N383">
        <f t="shared" si="101"/>
        <v>0.84908686305819248</v>
      </c>
      <c r="O383">
        <f t="shared" si="102"/>
        <v>1.6745434315290963</v>
      </c>
      <c r="P383">
        <f t="shared" si="97"/>
        <v>1.3928087975717189</v>
      </c>
      <c r="Q383">
        <f t="shared" si="98"/>
        <v>-0.5406820710588629</v>
      </c>
      <c r="R383">
        <f t="shared" si="99"/>
        <v>-1.0819169108930788</v>
      </c>
      <c r="S383">
        <f t="shared" si="111"/>
        <v>2.3375114090789699</v>
      </c>
      <c r="T383">
        <f t="shared" si="111"/>
        <v>5.3363581798994737</v>
      </c>
      <c r="U383">
        <f t="shared" si="111"/>
        <v>4.0261428061783615</v>
      </c>
      <c r="V383">
        <f t="shared" si="111"/>
        <v>0.5823509121789705</v>
      </c>
      <c r="W383">
        <f t="shared" si="111"/>
        <v>0.33894517481403097</v>
      </c>
      <c r="X383">
        <f t="shared" si="103"/>
        <v>12.621308482149805</v>
      </c>
      <c r="Y383">
        <f t="shared" si="104"/>
        <v>2.5353865349514724</v>
      </c>
      <c r="Z383">
        <f t="shared" si="114"/>
        <v>0.18520357159361803</v>
      </c>
      <c r="AA383">
        <f t="shared" si="114"/>
        <v>0.42280546327242008</v>
      </c>
      <c r="AB383">
        <f t="shared" si="114"/>
        <v>0.31899567401212769</v>
      </c>
      <c r="AC383">
        <f t="shared" si="114"/>
        <v>4.6140296230187526E-2</v>
      </c>
      <c r="AD383">
        <f t="shared" si="114"/>
        <v>2.6854994891646763E-2</v>
      </c>
      <c r="AE383">
        <f t="shared" si="107"/>
        <v>1</v>
      </c>
      <c r="AF383" s="17">
        <f t="shared" si="105"/>
        <v>9.8021073208252112</v>
      </c>
      <c r="AG383">
        <f t="shared" si="108"/>
        <v>106604.16862945234</v>
      </c>
      <c r="AH383">
        <f t="shared" si="113"/>
        <v>0.19525007935975813</v>
      </c>
      <c r="AI383">
        <f t="shared" si="112"/>
        <v>3.6161012051364565E-2</v>
      </c>
      <c r="AJ383">
        <f t="shared" si="112"/>
        <v>8.2552800257679318E-2</v>
      </c>
      <c r="AK383">
        <f t="shared" si="112"/>
        <v>6.2283930666287471E-2</v>
      </c>
      <c r="AL383">
        <f t="shared" si="112"/>
        <v>9.0088965006268635E-3</v>
      </c>
      <c r="AM383">
        <f t="shared" si="112"/>
        <v>5.2434398837999299E-3</v>
      </c>
      <c r="AO383" s="32">
        <f t="shared" si="110"/>
        <v>233.9334773441428</v>
      </c>
      <c r="AP383">
        <f t="shared" si="110"/>
        <v>534.05207800445464</v>
      </c>
      <c r="AQ383">
        <f t="shared" si="110"/>
        <v>402.92833792178942</v>
      </c>
      <c r="AR383">
        <f t="shared" si="110"/>
        <v>58.280517216486317</v>
      </c>
      <c r="AS383" s="33">
        <f t="shared" si="110"/>
        <v>33.920956734284715</v>
      </c>
      <c r="AW383">
        <f>(((AO383-labtown_av20!AO383)/labtown_av20!AO383)/10)*100</f>
        <v>5.8628986585917933E-2</v>
      </c>
      <c r="AX383">
        <f>(((AP383-labtown_av20!AP383)/labtown_av20!AP383)/10)*100</f>
        <v>5.8628986585917683E-2</v>
      </c>
      <c r="AY383">
        <f>(((AQ383-labtown_av20!AQ383)/labtown_av20!AQ383)/10)*100</f>
        <v>5.8628986585917565E-2</v>
      </c>
      <c r="AZ383">
        <f>(((AR383-labtown_av20!AR383)/labtown_av20!AR383)/10)*100</f>
        <v>5.8628986585917878E-2</v>
      </c>
      <c r="BA383">
        <f>(((AS383-labtown_av20!AS383)/labtown_av20!AS383)/10)*100</f>
        <v>-0.66817247629934162</v>
      </c>
    </row>
    <row r="384" spans="1:53" x14ac:dyDescent="0.35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2.3504043441500602</v>
      </c>
      <c r="K384">
        <v>2.0985753072768301</v>
      </c>
      <c r="L384">
        <v>16.5</v>
      </c>
      <c r="M384">
        <v>2.3983717797449602</v>
      </c>
      <c r="N384">
        <f t="shared" si="101"/>
        <v>-1.8577204916429273</v>
      </c>
      <c r="O384">
        <f t="shared" si="102"/>
        <v>0.32113975417853635</v>
      </c>
      <c r="P384">
        <f t="shared" si="97"/>
        <v>1.1965652643558871</v>
      </c>
      <c r="Q384">
        <f t="shared" si="98"/>
        <v>-0.70985753072768298</v>
      </c>
      <c r="R384">
        <f t="shared" si="99"/>
        <v>-1.1627637404455773</v>
      </c>
      <c r="S384">
        <f t="shared" si="111"/>
        <v>0.15602789218719851</v>
      </c>
      <c r="T384">
        <f t="shared" si="111"/>
        <v>1.3786982462714017</v>
      </c>
      <c r="U384">
        <f t="shared" si="111"/>
        <v>3.3087327607847845</v>
      </c>
      <c r="V384">
        <f t="shared" si="111"/>
        <v>0.49171424664182567</v>
      </c>
      <c r="W384">
        <f t="shared" si="111"/>
        <v>0.31262098258784832</v>
      </c>
      <c r="X384">
        <f t="shared" si="103"/>
        <v>5.6477941284730591</v>
      </c>
      <c r="Y384">
        <f t="shared" si="104"/>
        <v>1.7312650491854389</v>
      </c>
      <c r="Z384">
        <f t="shared" si="114"/>
        <v>2.7626342008571461E-2</v>
      </c>
      <c r="AA384">
        <f t="shared" si="114"/>
        <v>0.24411269513539216</v>
      </c>
      <c r="AB384">
        <f t="shared" si="114"/>
        <v>0.58584514334613957</v>
      </c>
      <c r="AC384">
        <f t="shared" si="114"/>
        <v>8.7063061339802378E-2</v>
      </c>
      <c r="AD384">
        <f t="shared" si="114"/>
        <v>5.5352758170094406E-2</v>
      </c>
      <c r="AE384">
        <f t="shared" si="107"/>
        <v>1</v>
      </c>
      <c r="AF384" s="18">
        <f t="shared" si="105"/>
        <v>9.9154847935456214</v>
      </c>
      <c r="AG384">
        <f t="shared" si="108"/>
        <v>68007.299771354243</v>
      </c>
      <c r="AH384">
        <f t="shared" si="113"/>
        <v>0.12839644058185504</v>
      </c>
      <c r="AI384">
        <f t="shared" si="112"/>
        <v>3.5471239801975513E-3</v>
      </c>
      <c r="AJ384">
        <f t="shared" si="112"/>
        <v>3.1343201156227872E-2</v>
      </c>
      <c r="AK384">
        <f t="shared" si="112"/>
        <v>7.5220431137810961E-2</v>
      </c>
      <c r="AL384">
        <f t="shared" si="112"/>
        <v>1.1178587182190336E-2</v>
      </c>
      <c r="AM384">
        <f t="shared" si="112"/>
        <v>7.1070971254283176E-3</v>
      </c>
      <c r="AO384" s="34">
        <f t="shared" si="110"/>
        <v>22.94711901535667</v>
      </c>
      <c r="AP384" s="35">
        <f t="shared" si="110"/>
        <v>202.7660074103666</v>
      </c>
      <c r="AQ384" s="35">
        <f t="shared" si="110"/>
        <v>486.61738223473571</v>
      </c>
      <c r="AR384" s="35">
        <f t="shared" si="110"/>
        <v>72.316719665089337</v>
      </c>
      <c r="AS384" s="36">
        <f t="shared" si="110"/>
        <v>45.977362083019152</v>
      </c>
      <c r="AT384">
        <f>SUM(AO365:AS384)</f>
        <v>5988.82472482092</v>
      </c>
      <c r="AU384">
        <f>C384*0.5</f>
        <v>6469.2182014113496</v>
      </c>
      <c r="AW384">
        <f>(((AO384-labtown_av20!AO384)/labtown_av20!AO384)/10)*100</f>
        <v>7.1284055081140246E-2</v>
      </c>
      <c r="AX384">
        <f>(((AP384-labtown_av20!AP384)/labtown_av20!AP384)/10)*100</f>
        <v>7.1284055081139844E-2</v>
      </c>
      <c r="AY384">
        <f>(((AQ384-labtown_av20!AQ384)/labtown_av20!AQ384)/10)*100</f>
        <v>7.1284055081140857E-2</v>
      </c>
      <c r="AZ384">
        <f>(((AR384-labtown_av20!AR384)/labtown_av20!AR384)/10)*100</f>
        <v>7.1284055081140052E-2</v>
      </c>
      <c r="BA384">
        <f>(((AS384-labtown_av20!AS384)/labtown_av20!AS384)/10)*100</f>
        <v>-0.6564318189338586</v>
      </c>
    </row>
    <row r="385" spans="1:53" x14ac:dyDescent="0.35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37.849595178696198</v>
      </c>
      <c r="K385">
        <v>33.794281409550102</v>
      </c>
      <c r="L385">
        <v>49.564946067340109</v>
      </c>
      <c r="M385">
        <v>38.622035896628802</v>
      </c>
      <c r="N385">
        <f t="shared" si="101"/>
        <v>-52.570850255280114</v>
      </c>
      <c r="O385">
        <f t="shared" si="102"/>
        <v>-25.035425127640057</v>
      </c>
      <c r="P385">
        <f t="shared" si="97"/>
        <v>-2.430136643507816</v>
      </c>
      <c r="Q385">
        <f t="shared" si="98"/>
        <v>-3.8794281409550102</v>
      </c>
      <c r="R385">
        <f t="shared" si="99"/>
        <v>-4.6332212258601002</v>
      </c>
      <c r="S385">
        <f t="shared" si="111"/>
        <v>1.4749246202681548E-23</v>
      </c>
      <c r="T385">
        <f t="shared" si="111"/>
        <v>1.3404573950301314E-11</v>
      </c>
      <c r="U385">
        <f t="shared" si="111"/>
        <v>8.8024803742601646E-2</v>
      </c>
      <c r="V385">
        <f t="shared" si="111"/>
        <v>2.0662637920167974E-2</v>
      </c>
      <c r="W385">
        <f t="shared" si="111"/>
        <v>9.7233873749001005E-3</v>
      </c>
      <c r="X385">
        <f t="shared" si="103"/>
        <v>0.11841082905107429</v>
      </c>
      <c r="Y385">
        <f t="shared" si="104"/>
        <v>-2.1335950991345678</v>
      </c>
      <c r="Z385">
        <f t="shared" si="114"/>
        <v>1.2455994372203693E-22</v>
      </c>
      <c r="AA385">
        <f t="shared" si="114"/>
        <v>1.1320395320025588E-10</v>
      </c>
      <c r="AB385">
        <f t="shared" si="114"/>
        <v>0.74338474316934133</v>
      </c>
      <c r="AC385">
        <f t="shared" si="114"/>
        <v>0.17449956296864988</v>
      </c>
      <c r="AD385">
        <f t="shared" si="114"/>
        <v>8.2115693748804841E-2</v>
      </c>
      <c r="AE385">
        <f t="shared" si="107"/>
        <v>1</v>
      </c>
      <c r="AF385" s="16">
        <f t="shared" si="105"/>
        <v>9.3332106495075688</v>
      </c>
      <c r="AG385">
        <f t="shared" si="108"/>
        <v>2539.4278535049771</v>
      </c>
      <c r="AH385">
        <f>AG385/C409</f>
        <v>8.1218315753508376E-3</v>
      </c>
      <c r="AI385">
        <f t="shared" si="112"/>
        <v>1.0116548839455629E-24</v>
      </c>
      <c r="AJ385">
        <f t="shared" si="112"/>
        <v>9.1942344155637669E-13</v>
      </c>
      <c r="AK385">
        <f t="shared" si="112"/>
        <v>6.0376456797068294E-3</v>
      </c>
      <c r="AL385">
        <f t="shared" si="112"/>
        <v>1.4172560604037024E-3</v>
      </c>
      <c r="AM385">
        <f t="shared" si="112"/>
        <v>6.6692983432088259E-4</v>
      </c>
      <c r="AO385" s="29">
        <f t="shared" si="110"/>
        <v>8.5024245320256635E-21</v>
      </c>
      <c r="AP385" s="30">
        <f t="shared" si="110"/>
        <v>7.7272680129017706E-9</v>
      </c>
      <c r="AQ385" s="30">
        <f t="shared" si="110"/>
        <v>50.743220398054667</v>
      </c>
      <c r="AR385" s="30">
        <f t="shared" si="110"/>
        <v>11.911288016662116</v>
      </c>
      <c r="AS385" s="31">
        <f t="shared" si="110"/>
        <v>5.6051927138967033</v>
      </c>
      <c r="AW385">
        <f>(((AO385-labtown_av20!AO385)/labtown_av20!AO385)/10)*100</f>
        <v>0.11648547664123415</v>
      </c>
      <c r="AX385">
        <f>(((AP385-labtown_av20!AP385)/labtown_av20!AP385)/10)*100</f>
        <v>0.11648547664123016</v>
      </c>
      <c r="AY385">
        <f>(((AQ385-labtown_av20!AQ385)/labtown_av20!AQ385)/10)*100</f>
        <v>0.11648547664123239</v>
      </c>
      <c r="AZ385">
        <f>(((AR385-labtown_av20!AR385)/labtown_av20!AR385)/10)*100</f>
        <v>0.11648547664123385</v>
      </c>
      <c r="BA385">
        <f>(((AS385-labtown_av20!AS385)/labtown_av20!AS385)/10)*100</f>
        <v>-1.9242066720685478</v>
      </c>
    </row>
    <row r="386" spans="1:53" x14ac:dyDescent="0.35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33.4341110642563</v>
      </c>
      <c r="K386">
        <v>29.851884878800199</v>
      </c>
      <c r="L386">
        <v>43.782764488906963</v>
      </c>
      <c r="M386">
        <v>34.116439861486</v>
      </c>
      <c r="N386">
        <f t="shared" si="101"/>
        <v>-46.263015806080318</v>
      </c>
      <c r="O386">
        <f t="shared" si="102"/>
        <v>-21.881507903040159</v>
      </c>
      <c r="P386">
        <f t="shared" si="97"/>
        <v>-1.972818645940827</v>
      </c>
      <c r="Q386">
        <f t="shared" si="98"/>
        <v>-3.4851884878800199</v>
      </c>
      <c r="R386">
        <f t="shared" si="99"/>
        <v>-4.1172217343606663</v>
      </c>
      <c r="S386">
        <f t="shared" si="111"/>
        <v>8.0951988129298992E-21</v>
      </c>
      <c r="T386">
        <f t="shared" si="111"/>
        <v>3.1403775354121427E-10</v>
      </c>
      <c r="U386">
        <f t="shared" si="111"/>
        <v>0.13906433016920999</v>
      </c>
      <c r="V386">
        <f t="shared" si="111"/>
        <v>3.0647981111758944E-2</v>
      </c>
      <c r="W386">
        <f t="shared" si="111"/>
        <v>1.6289708770105764E-2</v>
      </c>
      <c r="X386">
        <f t="shared" si="103"/>
        <v>0.18600202036511246</v>
      </c>
      <c r="Y386">
        <f t="shared" si="104"/>
        <v>-1.6819977431499049</v>
      </c>
      <c r="Z386">
        <f t="shared" si="114"/>
        <v>4.3522101518249305E-20</v>
      </c>
      <c r="AA386">
        <f t="shared" si="114"/>
        <v>1.6883566798079624E-9</v>
      </c>
      <c r="AB386">
        <f t="shared" si="114"/>
        <v>0.74764956797906723</v>
      </c>
      <c r="AC386">
        <f t="shared" si="114"/>
        <v>0.16477230221262396</v>
      </c>
      <c r="AD386">
        <f t="shared" si="114"/>
        <v>8.7578128119952123E-2</v>
      </c>
      <c r="AE386">
        <f t="shared" si="107"/>
        <v>1</v>
      </c>
      <c r="AF386" s="17">
        <f t="shared" si="105"/>
        <v>8.8419653060436207</v>
      </c>
      <c r="AG386">
        <f t="shared" si="108"/>
        <v>2131.469412413112</v>
      </c>
      <c r="AH386">
        <f t="shared" ref="AH386:AH404" si="115">AG386/C410</f>
        <v>1.0291781410359198E-2</v>
      </c>
      <c r="AI386">
        <f t="shared" si="112"/>
        <v>4.4791995534528401E-22</v>
      </c>
      <c r="AJ386">
        <f t="shared" si="112"/>
        <v>1.7376197891303364E-11</v>
      </c>
      <c r="AK386">
        <f t="shared" si="112"/>
        <v>7.6946459251900495E-3</v>
      </c>
      <c r="AL386">
        <f t="shared" si="112"/>
        <v>1.695800516853971E-3</v>
      </c>
      <c r="AM386">
        <f t="shared" si="112"/>
        <v>9.0133495093897942E-4</v>
      </c>
      <c r="AO386" s="32">
        <f t="shared" si="110"/>
        <v>3.7645304511933861E-18</v>
      </c>
      <c r="AP386">
        <f t="shared" si="110"/>
        <v>1.4603775810200132E-7</v>
      </c>
      <c r="AQ386">
        <f t="shared" si="110"/>
        <v>64.669431559930672</v>
      </c>
      <c r="AR386">
        <f t="shared" si="110"/>
        <v>14.252306932664261</v>
      </c>
      <c r="AS386" s="33">
        <f t="shared" si="110"/>
        <v>7.5752438109596492</v>
      </c>
      <c r="AW386">
        <f>(((AO386-labtown_av20!AO386)/labtown_av20!AO386)/10)*100</f>
        <v>0.11112878795496305</v>
      </c>
      <c r="AX386">
        <f>(((AP386-labtown_av20!AP386)/labtown_av20!AP386)/10)*100</f>
        <v>0.11112878795496639</v>
      </c>
      <c r="AY386">
        <f>(((AQ386-labtown_av20!AQ386)/labtown_av20!AQ386)/10)*100</f>
        <v>0.11112878795496463</v>
      </c>
      <c r="AZ386">
        <f>(((AR386-labtown_av20!AR386)/labtown_av20!AR386)/10)*100</f>
        <v>0.11112878795496793</v>
      </c>
      <c r="BA386">
        <f>(((AS386-labtown_av20!AS386)/labtown_av20!AS386)/10)*100</f>
        <v>-1.713529607626068</v>
      </c>
    </row>
    <row r="387" spans="1:53" x14ac:dyDescent="0.35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29.395349103394601</v>
      </c>
      <c r="K387">
        <v>26.245847413745199</v>
      </c>
      <c r="L387">
        <v>38.493909540159592</v>
      </c>
      <c r="M387">
        <v>29.995254187137402</v>
      </c>
      <c r="N387">
        <f t="shared" si="101"/>
        <v>-40.493355861992278</v>
      </c>
      <c r="O387">
        <f t="shared" si="102"/>
        <v>-18.996677930996139</v>
      </c>
      <c r="P387">
        <f t="shared" si="97"/>
        <v>-1.5545182999944418</v>
      </c>
      <c r="Q387">
        <f t="shared" si="98"/>
        <v>-3.12458474137452</v>
      </c>
      <c r="R387">
        <f t="shared" si="99"/>
        <v>-3.6502247132689312</v>
      </c>
      <c r="S387">
        <f t="shared" si="111"/>
        <v>2.5939344400888063E-18</v>
      </c>
      <c r="T387">
        <f t="shared" si="111"/>
        <v>5.6214402648113795E-9</v>
      </c>
      <c r="U387">
        <f t="shared" si="111"/>
        <v>0.21129113707335093</v>
      </c>
      <c r="V387">
        <f t="shared" si="111"/>
        <v>4.3955182602832495E-2</v>
      </c>
      <c r="W387">
        <f t="shared" si="111"/>
        <v>2.5985288883419819E-2</v>
      </c>
      <c r="X387">
        <f t="shared" si="103"/>
        <v>0.28123161418104353</v>
      </c>
      <c r="Y387">
        <f t="shared" si="104"/>
        <v>-1.2685766994010705</v>
      </c>
      <c r="Z387">
        <f t="shared" si="114"/>
        <v>9.2234809647643478E-18</v>
      </c>
      <c r="AA387">
        <f t="shared" si="114"/>
        <v>1.9988649857809243E-8</v>
      </c>
      <c r="AB387">
        <f t="shared" si="114"/>
        <v>0.75130649051899179</v>
      </c>
      <c r="AC387">
        <f t="shared" si="114"/>
        <v>0.15629531100488667</v>
      </c>
      <c r="AD387">
        <f t="shared" si="114"/>
        <v>9.239817848747163E-2</v>
      </c>
      <c r="AE387">
        <f t="shared" si="107"/>
        <v>1</v>
      </c>
      <c r="AF387" s="17">
        <f t="shared" si="105"/>
        <v>9.3885152670662713</v>
      </c>
      <c r="AG387">
        <f t="shared" si="108"/>
        <v>4917.2837686198809</v>
      </c>
      <c r="AH387">
        <f t="shared" si="115"/>
        <v>1.2567963484940355E-2</v>
      </c>
      <c r="AI387">
        <f t="shared" si="112"/>
        <v>1.1592037196920075E-19</v>
      </c>
      <c r="AJ387">
        <f t="shared" si="112"/>
        <v>2.5121662152620476E-10</v>
      </c>
      <c r="AK387">
        <f t="shared" si="112"/>
        <v>9.4423925388413751E-3</v>
      </c>
      <c r="AL387">
        <f t="shared" si="112"/>
        <v>1.9643137615768121E-3</v>
      </c>
      <c r="AM387">
        <f t="shared" si="112"/>
        <v>1.1612569333055449E-3</v>
      </c>
      <c r="AO387" s="32">
        <f t="shared" si="110"/>
        <v>9.7424945011732679E-16</v>
      </c>
      <c r="AP387">
        <f t="shared" si="110"/>
        <v>2.1113429091416766E-6</v>
      </c>
      <c r="AQ387">
        <f t="shared" si="110"/>
        <v>79.358317977122567</v>
      </c>
      <c r="AR387">
        <f t="shared" si="110"/>
        <v>16.509018816662977</v>
      </c>
      <c r="AS387" s="33">
        <f t="shared" si="110"/>
        <v>9.7597506762526027</v>
      </c>
      <c r="AW387">
        <f>(((AO387-labtown_av20!AO387)/labtown_av20!AO387)/10)*100</f>
        <v>0.10346149850113052</v>
      </c>
      <c r="AX387">
        <f>(((AP387-labtown_av20!AP387)/labtown_av20!AP387)/10)*100</f>
        <v>0.10346149850112957</v>
      </c>
      <c r="AY387">
        <f>(((AQ387-labtown_av20!AQ387)/labtown_av20!AQ387)/10)*100</f>
        <v>0.10346149850113018</v>
      </c>
      <c r="AZ387">
        <f>(((AR387-labtown_av20!AR387)/labtown_av20!AR387)/10)*100</f>
        <v>0.10346149850112786</v>
      </c>
      <c r="BA387">
        <f>(((AS387-labtown_av20!AS387)/labtown_av20!AS387)/10)*100</f>
        <v>-1.5183435088608972</v>
      </c>
    </row>
    <row r="388" spans="1:53" x14ac:dyDescent="0.35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32.330261012307503</v>
      </c>
      <c r="K388">
        <v>28.8663044752746</v>
      </c>
      <c r="L388">
        <v>42.337246563735974</v>
      </c>
      <c r="M388">
        <v>32.9900622574566</v>
      </c>
      <c r="N388">
        <f t="shared" si="101"/>
        <v>-44.686087160439229</v>
      </c>
      <c r="O388">
        <f t="shared" si="102"/>
        <v>-21.093043580219614</v>
      </c>
      <c r="P388">
        <f t="shared" si="97"/>
        <v>-1.8584913191318513</v>
      </c>
      <c r="Q388">
        <f t="shared" si="98"/>
        <v>-3.3866304475274602</v>
      </c>
      <c r="R388">
        <f t="shared" si="99"/>
        <v>-4.0090853642032398</v>
      </c>
      <c r="S388">
        <f t="shared" si="111"/>
        <v>3.9181307847067378E-20</v>
      </c>
      <c r="T388">
        <f t="shared" si="111"/>
        <v>6.9088786805049774E-10</v>
      </c>
      <c r="U388">
        <f t="shared" si="111"/>
        <v>0.15590766794089156</v>
      </c>
      <c r="V388">
        <f t="shared" si="111"/>
        <v>3.3822451632482958E-2</v>
      </c>
      <c r="W388">
        <f t="shared" si="111"/>
        <v>1.8149988276338666E-2</v>
      </c>
      <c r="X388">
        <f t="shared" si="103"/>
        <v>0.20788010854060107</v>
      </c>
      <c r="Y388">
        <f t="shared" si="104"/>
        <v>-1.5707937667109899</v>
      </c>
      <c r="Z388">
        <f t="shared" si="114"/>
        <v>1.8848031262892512E-19</v>
      </c>
      <c r="AA388">
        <f t="shared" si="114"/>
        <v>3.3234919536111383E-9</v>
      </c>
      <c r="AB388">
        <f t="shared" si="114"/>
        <v>0.7499883901130503</v>
      </c>
      <c r="AC388">
        <f t="shared" si="114"/>
        <v>0.1627017220162606</v>
      </c>
      <c r="AD388">
        <f t="shared" si="114"/>
        <v>8.7309884547197028E-2</v>
      </c>
      <c r="AE388">
        <f t="shared" si="107"/>
        <v>0.99999999999999989</v>
      </c>
      <c r="AF388" s="17">
        <f t="shared" si="105"/>
        <v>8.8928132015222179</v>
      </c>
      <c r="AG388">
        <f t="shared" si="108"/>
        <v>2424.2017279415613</v>
      </c>
      <c r="AH388">
        <f t="shared" si="115"/>
        <v>9.5603942980597174E-3</v>
      </c>
      <c r="AI388">
        <f t="shared" si="112"/>
        <v>1.8019461061540886E-21</v>
      </c>
      <c r="AJ388">
        <f t="shared" si="112"/>
        <v>3.1773893522951276E-11</v>
      </c>
      <c r="AK388">
        <f t="shared" si="112"/>
        <v>7.170184728447793E-3</v>
      </c>
      <c r="AL388">
        <f t="shared" si="112"/>
        <v>1.555492615448755E-3</v>
      </c>
      <c r="AM388">
        <f t="shared" si="112"/>
        <v>8.3471692238927466E-4</v>
      </c>
      <c r="AO388" s="32">
        <f t="shared" si="110"/>
        <v>1.5144404501463429E-17</v>
      </c>
      <c r="AP388">
        <f t="shared" si="110"/>
        <v>2.670427791678109E-7</v>
      </c>
      <c r="AQ388">
        <f t="shared" si="110"/>
        <v>60.261612435007784</v>
      </c>
      <c r="AR388">
        <f t="shared" si="110"/>
        <v>13.07309318904837</v>
      </c>
      <c r="AS388" s="33">
        <f t="shared" si="110"/>
        <v>7.0153544957347602</v>
      </c>
      <c r="AW388">
        <f>(((AO388-labtown_av20!AO388)/labtown_av20!AO388)/10)*100</f>
        <v>0.10412289338538219</v>
      </c>
      <c r="AX388">
        <f>(((AP388-labtown_av20!AP388)/labtown_av20!AP388)/10)*100</f>
        <v>0.10412289338538593</v>
      </c>
      <c r="AY388">
        <f>(((AQ388-labtown_av20!AQ388)/labtown_av20!AQ388)/10)*100</f>
        <v>0.10412289338538425</v>
      </c>
      <c r="AZ388">
        <f>(((AR388-labtown_av20!AR388)/labtown_av20!AR388)/10)*100</f>
        <v>0.10412289338538384</v>
      </c>
      <c r="BA388">
        <f>(((AS388-labtown_av20!AS388)/labtown_av20!AS388)/10)*100</f>
        <v>-1.6646832491347563</v>
      </c>
    </row>
    <row r="389" spans="1:53" x14ac:dyDescent="0.35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27.448616220917799</v>
      </c>
      <c r="K389">
        <v>24.507693054391002</v>
      </c>
      <c r="L389">
        <v>35.944616479773323</v>
      </c>
      <c r="M389">
        <v>28.008792062161</v>
      </c>
      <c r="N389">
        <f t="shared" si="101"/>
        <v>-37.712308887025436</v>
      </c>
      <c r="O389">
        <f t="shared" si="102"/>
        <v>-17.606154443512718</v>
      </c>
      <c r="P389">
        <f t="shared" ref="P389:P404" si="116">$P$2+$J$2*J389+$K$2*K389+$F$2*G389</f>
        <v>-1.35289239430935</v>
      </c>
      <c r="Q389">
        <f t="shared" ref="Q389:Q404" si="117">$Q$2+$K$3*K389</f>
        <v>-2.9507693054391004</v>
      </c>
      <c r="R389">
        <f t="shared" ref="R389:R404" si="118">$R$2+$L$2*L389+$M$2*M389+$I$2*I389</f>
        <v>-3.4405505648461427</v>
      </c>
      <c r="S389">
        <f t="shared" si="111"/>
        <v>4.1855482287704487E-17</v>
      </c>
      <c r="T389">
        <f t="shared" si="111"/>
        <v>2.2581057552565848E-8</v>
      </c>
      <c r="U389">
        <f t="shared" si="111"/>
        <v>0.25849151894136185</v>
      </c>
      <c r="V389">
        <f t="shared" si="111"/>
        <v>5.2299456212120968E-2</v>
      </c>
      <c r="W389">
        <f t="shared" si="111"/>
        <v>3.204703649817503E-2</v>
      </c>
      <c r="X389">
        <f t="shared" si="103"/>
        <v>0.34283803423271542</v>
      </c>
      <c r="Y389">
        <f t="shared" si="104"/>
        <v>-1.0704971467424953</v>
      </c>
      <c r="Z389">
        <f t="shared" si="114"/>
        <v>1.2208529424507595E-16</v>
      </c>
      <c r="AA389">
        <f t="shared" si="114"/>
        <v>6.58650887527783E-8</v>
      </c>
      <c r="AB389">
        <f t="shared" si="114"/>
        <v>0.75397561860333184</v>
      </c>
      <c r="AC389">
        <f t="shared" si="114"/>
        <v>0.15254858268327534</v>
      </c>
      <c r="AD389">
        <f t="shared" si="114"/>
        <v>9.3475732848304072E-2</v>
      </c>
      <c r="AE389">
        <f t="shared" si="107"/>
        <v>1</v>
      </c>
      <c r="AF389" s="17">
        <f t="shared" si="105"/>
        <v>9.595459734844523</v>
      </c>
      <c r="AG389">
        <f t="shared" si="108"/>
        <v>6947.3233308514536</v>
      </c>
      <c r="AH389">
        <f t="shared" si="115"/>
        <v>1.3420628184967854E-2</v>
      </c>
      <c r="AI389">
        <f t="shared" si="112"/>
        <v>1.6384613409155601E-18</v>
      </c>
      <c r="AJ389">
        <f t="shared" si="112"/>
        <v>8.8395086652094564E-10</v>
      </c>
      <c r="AK389">
        <f t="shared" si="112"/>
        <v>1.0118826437806448E-2</v>
      </c>
      <c r="AL389">
        <f t="shared" si="112"/>
        <v>2.0472978083360643E-3</v>
      </c>
      <c r="AM389">
        <f t="shared" si="112"/>
        <v>1.2545030548744751E-3</v>
      </c>
      <c r="AO389" s="32">
        <f t="shared" si="110"/>
        <v>1.3770401468773756E-14</v>
      </c>
      <c r="AP389">
        <f t="shared" si="110"/>
        <v>7.4291397707693497E-6</v>
      </c>
      <c r="AQ389">
        <f t="shared" si="110"/>
        <v>85.043387330441561</v>
      </c>
      <c r="AR389">
        <f t="shared" si="110"/>
        <v>17.206455863752446</v>
      </c>
      <c r="AS389" s="33">
        <f t="shared" si="110"/>
        <v>10.543435037516044</v>
      </c>
      <c r="AW389">
        <f>(((AO389-labtown_av20!AO389)/labtown_av20!AO389)/10)*100</f>
        <v>9.9081987168961702E-2</v>
      </c>
      <c r="AX389">
        <f>(((AP389-labtown_av20!AP389)/labtown_av20!AP389)/10)*100</f>
        <v>9.9081987168961327E-2</v>
      </c>
      <c r="AY389">
        <f>(((AQ389-labtown_av20!AQ389)/labtown_av20!AQ389)/10)*100</f>
        <v>9.9081987168961994E-2</v>
      </c>
      <c r="AZ389">
        <f>(((AR389-labtown_av20!AR389)/labtown_av20!AR389)/10)*100</f>
        <v>9.9081987168962327E-2</v>
      </c>
      <c r="BA389">
        <f>(((AS389-labtown_av20!AS389)/labtown_av20!AS389)/10)*100</f>
        <v>-1.4232083758050786</v>
      </c>
    </row>
    <row r="390" spans="1:53" x14ac:dyDescent="0.35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25.020759626063001</v>
      </c>
      <c r="K390">
        <v>22.339963951841899</v>
      </c>
      <c r="L390">
        <v>32.76528046270149</v>
      </c>
      <c r="M390">
        <v>25.531387373533601</v>
      </c>
      <c r="N390">
        <f t="shared" ref="N390:N404" si="119">$N$2+$G$2*60*H390/$N$3</f>
        <v>-34.243942322947078</v>
      </c>
      <c r="O390">
        <f t="shared" ref="O390:O404" si="120">$O$2+$H$2*60*H390/$O$3</f>
        <v>-15.871971161473539</v>
      </c>
      <c r="P390">
        <f t="shared" si="116"/>
        <v>-1.1014358184136637</v>
      </c>
      <c r="Q390">
        <f t="shared" si="117"/>
        <v>-2.7339963951841901</v>
      </c>
      <c r="R390">
        <f t="shared" si="118"/>
        <v>-3.1505494390408679</v>
      </c>
      <c r="S390">
        <f t="shared" si="111"/>
        <v>1.342903514855484E-15</v>
      </c>
      <c r="T390">
        <f t="shared" si="111"/>
        <v>1.2790587930011036E-7</v>
      </c>
      <c r="U390">
        <f t="shared" si="111"/>
        <v>0.3323934842218414</v>
      </c>
      <c r="V390">
        <f t="shared" si="111"/>
        <v>6.4959167734207832E-2</v>
      </c>
      <c r="W390">
        <f t="shared" si="111"/>
        <v>4.2828588702540617E-2</v>
      </c>
      <c r="X390">
        <f t="shared" ref="X390:X404" si="121">SUM(S390:W390)</f>
        <v>0.44018136856447054</v>
      </c>
      <c r="Y390">
        <f t="shared" ref="Y390:Y404" si="122">LN(X390)</f>
        <v>-0.82056843571855298</v>
      </c>
      <c r="Z390">
        <f t="shared" si="114"/>
        <v>3.0507959008692061E-15</v>
      </c>
      <c r="AA390">
        <f t="shared" si="114"/>
        <v>2.9057540467294179E-7</v>
      </c>
      <c r="AB390">
        <f t="shared" si="114"/>
        <v>0.75512847194294153</v>
      </c>
      <c r="AC390">
        <f t="shared" si="114"/>
        <v>0.14757364207861443</v>
      </c>
      <c r="AD390">
        <f t="shared" si="114"/>
        <v>9.7297595403036216E-2</v>
      </c>
      <c r="AE390">
        <f t="shared" si="107"/>
        <v>0.99999999999999989</v>
      </c>
      <c r="AF390" s="17">
        <f t="shared" ref="AF390:AF404" si="123">$E$2*LN(F390+0.15*E390)</f>
        <v>9.2076776615028511</v>
      </c>
      <c r="AG390">
        <f t="shared" si="108"/>
        <v>5615.4654428627582</v>
      </c>
      <c r="AH390">
        <f t="shared" si="115"/>
        <v>1.4918713013284622E-2</v>
      </c>
      <c r="AI390">
        <f t="shared" si="112"/>
        <v>4.5513948507172808E-17</v>
      </c>
      <c r="AJ390">
        <f t="shared" si="112"/>
        <v>4.3350110710346618E-9</v>
      </c>
      <c r="AK390">
        <f t="shared" si="112"/>
        <v>1.1265544961076892E-2</v>
      </c>
      <c r="AL390">
        <f t="shared" si="112"/>
        <v>2.2016088144960321E-3</v>
      </c>
      <c r="AM390">
        <f t="shared" si="112"/>
        <v>1.4515549027005784E-3</v>
      </c>
      <c r="AO390" s="32">
        <f t="shared" si="110"/>
        <v>3.8252067822524573E-13</v>
      </c>
      <c r="AP390">
        <f t="shared" si="110"/>
        <v>3.6433476536205097E-5</v>
      </c>
      <c r="AQ390">
        <f t="shared" si="110"/>
        <v>94.680950355449909</v>
      </c>
      <c r="AR390">
        <f t="shared" si="110"/>
        <v>18.503358300697212</v>
      </c>
      <c r="AS390" s="33">
        <f t="shared" si="110"/>
        <v>12.199551655569957</v>
      </c>
      <c r="AW390">
        <f>(((AO390-labtown_av20!AO390)/labtown_av20!AO390)/10)*100</f>
        <v>9.4186230606414845E-2</v>
      </c>
      <c r="AX390">
        <f>(((AP390-labtown_av20!AP390)/labtown_av20!AP390)/10)*100</f>
        <v>9.4186230606414983E-2</v>
      </c>
      <c r="AY390">
        <f>(((AQ390-labtown_av20!AQ390)/labtown_av20!AQ390)/10)*100</f>
        <v>9.4186230606413804E-2</v>
      </c>
      <c r="AZ390">
        <f>(((AR390-labtown_av20!AR390)/labtown_av20!AR390)/10)*100</f>
        <v>9.4186230606415719E-2</v>
      </c>
      <c r="BA390">
        <f>(((AS390-labtown_av20!AS390)/labtown_av20!AS390)/10)*100</f>
        <v>-1.302579004898224</v>
      </c>
    </row>
    <row r="391" spans="1:53" x14ac:dyDescent="0.35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23.412356551062501</v>
      </c>
      <c r="K391">
        <v>20.9038897777343</v>
      </c>
      <c r="L391">
        <v>30.659038340677121</v>
      </c>
      <c r="M391">
        <v>23.8901597459821</v>
      </c>
      <c r="N391">
        <f t="shared" si="119"/>
        <v>-31.946223644375038</v>
      </c>
      <c r="O391">
        <f t="shared" si="120"/>
        <v>-14.723111822187519</v>
      </c>
      <c r="P391">
        <f t="shared" si="116"/>
        <v>-0.9348512142171832</v>
      </c>
      <c r="Q391">
        <f t="shared" si="117"/>
        <v>-2.5903889777734301</v>
      </c>
      <c r="R391">
        <f t="shared" si="118"/>
        <v>-2.9648693843158371</v>
      </c>
      <c r="S391">
        <f t="shared" si="111"/>
        <v>1.3363842653740046E-14</v>
      </c>
      <c r="T391">
        <f t="shared" si="111"/>
        <v>4.0349093226611622E-7</v>
      </c>
      <c r="U391">
        <f t="shared" si="111"/>
        <v>0.39264428107243754</v>
      </c>
      <c r="V391">
        <f t="shared" si="111"/>
        <v>7.4990864631841264E-2</v>
      </c>
      <c r="W391">
        <f t="shared" si="111"/>
        <v>5.1567204290922132E-2</v>
      </c>
      <c r="X391">
        <f t="shared" si="121"/>
        <v>0.51920275348614653</v>
      </c>
      <c r="Y391">
        <f t="shared" si="122"/>
        <v>-0.65546081028169201</v>
      </c>
      <c r="Z391">
        <f t="shared" si="114"/>
        <v>2.5739159825346772E-14</v>
      </c>
      <c r="AA391">
        <f t="shared" si="114"/>
        <v>7.7713557864804779E-7</v>
      </c>
      <c r="AB391">
        <f t="shared" si="114"/>
        <v>0.7562446047060768</v>
      </c>
      <c r="AC391">
        <f t="shared" si="114"/>
        <v>0.14443464355364244</v>
      </c>
      <c r="AD391">
        <f t="shared" si="114"/>
        <v>9.9319974604676398E-2</v>
      </c>
      <c r="AE391">
        <f t="shared" ref="AE391:AE404" si="124">SUM(Z391:AD391)</f>
        <v>1</v>
      </c>
      <c r="AF391" s="17">
        <f t="shared" si="123"/>
        <v>9.0136626232282975</v>
      </c>
      <c r="AG391">
        <f t="shared" si="108"/>
        <v>5191.8224244209623</v>
      </c>
      <c r="AH391">
        <f t="shared" si="115"/>
        <v>1.6708659241486033E-2</v>
      </c>
      <c r="AI391">
        <f t="shared" si="112"/>
        <v>4.3006685068386636E-16</v>
      </c>
      <c r="AJ391">
        <f t="shared" si="112"/>
        <v>1.29848935680653E-8</v>
      </c>
      <c r="AK391">
        <f t="shared" si="112"/>
        <v>1.2635833403246142E-2</v>
      </c>
      <c r="AL391">
        <f t="shared" si="112"/>
        <v>2.4133092418033089E-3</v>
      </c>
      <c r="AM391">
        <f t="shared" si="112"/>
        <v>1.6595036115425845E-3</v>
      </c>
      <c r="AO391" s="32">
        <f t="shared" si="110"/>
        <v>3.6144845437846824E-12</v>
      </c>
      <c r="AP391">
        <f t="shared" si="110"/>
        <v>1.091311665380162E-4</v>
      </c>
      <c r="AQ391">
        <f t="shared" si="110"/>
        <v>106.19750036824853</v>
      </c>
      <c r="AR391">
        <f t="shared" si="110"/>
        <v>20.282588485953315</v>
      </c>
      <c r="AS391" s="33">
        <f t="shared" si="110"/>
        <v>13.947250630308929</v>
      </c>
      <c r="AW391">
        <f>(((AO391-labtown_av20!AO391)/labtown_av20!AO391)/10)*100</f>
        <v>9.2762513936594168E-2</v>
      </c>
      <c r="AX391">
        <f>(((AP391-labtown_av20!AP391)/labtown_av20!AP391)/10)*100</f>
        <v>9.2762513936592753E-2</v>
      </c>
      <c r="AY391">
        <f>(((AQ391-labtown_av20!AQ391)/labtown_av20!AQ391)/10)*100</f>
        <v>9.2762513936592239E-2</v>
      </c>
      <c r="AZ391">
        <f>(((AR391-labtown_av20!AR391)/labtown_av20!AR391)/10)*100</f>
        <v>9.2762513936593877E-2</v>
      </c>
      <c r="BA391">
        <f>(((AS391-labtown_av20!AS391)/labtown_av20!AS391)/10)*100</f>
        <v>-1.2201500369019085</v>
      </c>
    </row>
    <row r="392" spans="1:53" x14ac:dyDescent="0.35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22.937536189927499</v>
      </c>
      <c r="K392">
        <v>20.479943026720999</v>
      </c>
      <c r="L392">
        <v>30.03724977252417</v>
      </c>
      <c r="M392">
        <v>23.4056491733954</v>
      </c>
      <c r="N392">
        <f t="shared" si="119"/>
        <v>-31.267908842753634</v>
      </c>
      <c r="O392">
        <f t="shared" si="120"/>
        <v>-14.383954421376817</v>
      </c>
      <c r="P392">
        <f t="shared" si="116"/>
        <v>-0.88567339109963505</v>
      </c>
      <c r="Q392">
        <f t="shared" si="117"/>
        <v>-2.5479943026720999</v>
      </c>
      <c r="R392">
        <f t="shared" si="118"/>
        <v>-2.8904026082643282</v>
      </c>
      <c r="S392">
        <f t="shared" si="111"/>
        <v>2.6334175706904002E-14</v>
      </c>
      <c r="T392">
        <f t="shared" si="111"/>
        <v>5.664061586083454E-7</v>
      </c>
      <c r="U392">
        <f t="shared" si="111"/>
        <v>0.4124363487808409</v>
      </c>
      <c r="V392">
        <f t="shared" si="111"/>
        <v>7.8238431349376414E-2</v>
      </c>
      <c r="W392">
        <f t="shared" si="111"/>
        <v>5.5553841672650234E-2</v>
      </c>
      <c r="X392">
        <f t="shared" si="121"/>
        <v>0.54622918820905253</v>
      </c>
      <c r="Y392">
        <f t="shared" si="122"/>
        <v>-0.60471663268659948</v>
      </c>
      <c r="Z392">
        <f t="shared" si="114"/>
        <v>4.8210854116469148E-14</v>
      </c>
      <c r="AA392">
        <f t="shared" si="114"/>
        <v>1.0369386529223164E-6</v>
      </c>
      <c r="AB392">
        <f t="shared" si="114"/>
        <v>0.75506098480953654</v>
      </c>
      <c r="AC392">
        <f t="shared" si="114"/>
        <v>0.14323370672647587</v>
      </c>
      <c r="AD392">
        <f t="shared" si="114"/>
        <v>0.10170427152528638</v>
      </c>
      <c r="AE392">
        <f t="shared" si="124"/>
        <v>0.99999999999999989</v>
      </c>
      <c r="AF392" s="17">
        <f t="shared" si="123"/>
        <v>9.1967088629451759</v>
      </c>
      <c r="AG392">
        <f t="shared" si="108"/>
        <v>6460.1461480930557</v>
      </c>
      <c r="AH392">
        <f t="shared" si="115"/>
        <v>1.7355147078807601E-2</v>
      </c>
      <c r="AI392">
        <f t="shared" si="112"/>
        <v>8.367064639862589E-16</v>
      </c>
      <c r="AJ392">
        <f t="shared" si="112"/>
        <v>1.7996222833167427E-8</v>
      </c>
      <c r="AK392">
        <f t="shared" si="112"/>
        <v>1.3104194444838818E-2</v>
      </c>
      <c r="AL392">
        <f t="shared" si="112"/>
        <v>2.4858420468807821E-3</v>
      </c>
      <c r="AM392">
        <f t="shared" si="112"/>
        <v>1.765092590864329E-3</v>
      </c>
      <c r="AO392" s="32">
        <f t="shared" si="110"/>
        <v>7.0320755411724197E-12</v>
      </c>
      <c r="AP392">
        <f t="shared" si="110"/>
        <v>1.5124873998903829E-4</v>
      </c>
      <c r="AQ392">
        <f t="shared" si="110"/>
        <v>110.13382734405636</v>
      </c>
      <c r="AR392">
        <f t="shared" si="110"/>
        <v>20.892188371303671</v>
      </c>
      <c r="AS392" s="33">
        <f t="shared" si="110"/>
        <v>14.834670186467628</v>
      </c>
      <c r="AW392">
        <f>(((AO392-labtown_av20!AO392)/labtown_av20!AO392)/10)*100</f>
        <v>9.3599617642903171E-2</v>
      </c>
      <c r="AX392">
        <f>(((AP392-labtown_av20!AP392)/labtown_av20!AP392)/10)*100</f>
        <v>9.359961764290442E-2</v>
      </c>
      <c r="AY392">
        <f>(((AQ392-labtown_av20!AQ392)/labtown_av20!AQ392)/10)*100</f>
        <v>9.359961764290417E-2</v>
      </c>
      <c r="AZ392">
        <f>(((AR392-labtown_av20!AR392)/labtown_av20!AR392)/10)*100</f>
        <v>9.3599617642905808E-2</v>
      </c>
      <c r="BA392">
        <f>(((AS392-labtown_av20!AS392)/labtown_av20!AS392)/10)*100</f>
        <v>-1.1945700740154355</v>
      </c>
    </row>
    <row r="393" spans="1:53" x14ac:dyDescent="0.35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21.354033211751801</v>
      </c>
      <c r="K393">
        <v>19.0661010819213</v>
      </c>
      <c r="L393">
        <v>27.96361492015135</v>
      </c>
      <c r="M393">
        <v>21.789829807910099</v>
      </c>
      <c r="N393">
        <f t="shared" si="119"/>
        <v>-29.005761731074198</v>
      </c>
      <c r="O393">
        <f t="shared" si="120"/>
        <v>-13.252880865537099</v>
      </c>
      <c r="P393">
        <f t="shared" si="116"/>
        <v>-0.72166772550286806</v>
      </c>
      <c r="Q393">
        <f t="shared" si="117"/>
        <v>-2.4066101081921301</v>
      </c>
      <c r="R393">
        <f t="shared" si="118"/>
        <v>-2.7244222261842528</v>
      </c>
      <c r="S393">
        <f t="shared" si="111"/>
        <v>2.5290518707280123E-13</v>
      </c>
      <c r="T393">
        <f t="shared" si="111"/>
        <v>1.7552822890193426E-6</v>
      </c>
      <c r="U393">
        <f t="shared" si="111"/>
        <v>0.4859411633370464</v>
      </c>
      <c r="V393">
        <f t="shared" si="111"/>
        <v>9.0120275337384426E-2</v>
      </c>
      <c r="W393">
        <f t="shared" si="111"/>
        <v>6.558408454018512E-2</v>
      </c>
      <c r="X393">
        <f t="shared" si="121"/>
        <v>0.64164727849715786</v>
      </c>
      <c r="Y393">
        <f t="shared" si="122"/>
        <v>-0.44371653671395905</v>
      </c>
      <c r="Z393">
        <f t="shared" si="114"/>
        <v>3.9414986324752481E-13</v>
      </c>
      <c r="AA393">
        <f t="shared" si="114"/>
        <v>2.7355875226814625E-6</v>
      </c>
      <c r="AB393">
        <f t="shared" si="114"/>
        <v>0.75733378699150655</v>
      </c>
      <c r="AC393">
        <f t="shared" si="114"/>
        <v>0.14045142613003947</v>
      </c>
      <c r="AD393">
        <f t="shared" si="114"/>
        <v>0.10221205129053722</v>
      </c>
      <c r="AE393">
        <f t="shared" si="124"/>
        <v>1</v>
      </c>
      <c r="AF393" s="17">
        <f t="shared" si="123"/>
        <v>8.82715987268476</v>
      </c>
      <c r="AG393">
        <f t="shared" ref="AG393:AG404" si="125">EXP(AF393+$D$2*Y393)</f>
        <v>4996.8265353578736</v>
      </c>
      <c r="AH393">
        <f t="shared" si="115"/>
        <v>1.8795784480621899E-2</v>
      </c>
      <c r="AI393">
        <f t="shared" si="112"/>
        <v>7.4083558826670704E-15</v>
      </c>
      <c r="AJ393">
        <f t="shared" si="112"/>
        <v>5.1417513504199139E-8</v>
      </c>
      <c r="AK393">
        <f t="shared" si="112"/>
        <v>1.423468264018557E-2</v>
      </c>
      <c r="AL393">
        <f t="shared" si="112"/>
        <v>2.639894735536209E-3</v>
      </c>
      <c r="AM393">
        <f t="shared" si="112"/>
        <v>1.921155687379209E-3</v>
      </c>
      <c r="AO393" s="32">
        <f t="shared" si="110"/>
        <v>6.2263315087355993E-11</v>
      </c>
      <c r="AP393">
        <f t="shared" si="110"/>
        <v>4.3213702136131628E-4</v>
      </c>
      <c r="AQ393">
        <f t="shared" si="110"/>
        <v>119.63498304232594</v>
      </c>
      <c r="AR393">
        <f t="shared" si="110"/>
        <v>22.186919786171131</v>
      </c>
      <c r="AS393" s="33">
        <f t="shared" si="110"/>
        <v>16.146298016678752</v>
      </c>
      <c r="AW393">
        <f>(((AO393-labtown_av20!AO393)/labtown_av20!AO393)/10)*100</f>
        <v>8.928122913398473E-2</v>
      </c>
      <c r="AX393">
        <f>(((AP393-labtown_av20!AP393)/labtown_av20!AP393)/10)*100</f>
        <v>8.9281229133986811E-2</v>
      </c>
      <c r="AY393">
        <f>(((AQ393-labtown_av20!AQ393)/labtown_av20!AQ393)/10)*100</f>
        <v>8.9281229133987325E-2</v>
      </c>
      <c r="AZ393">
        <f>(((AR393-labtown_av20!AR393)/labtown_av20!AR393)/10)*100</f>
        <v>8.9281229133988824E-2</v>
      </c>
      <c r="BA393">
        <f>(((AS393-labtown_av20!AS393)/labtown_av20!AS393)/10)*100</f>
        <v>-1.1149840628508254</v>
      </c>
    </row>
    <row r="394" spans="1:53" x14ac:dyDescent="0.35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18.795282861299501</v>
      </c>
      <c r="K394">
        <v>16.781502554731698</v>
      </c>
      <c r="L394">
        <v>24.612870413606423</v>
      </c>
      <c r="M394">
        <v>19.178860062550498</v>
      </c>
      <c r="N394">
        <f t="shared" si="119"/>
        <v>-25.350404087570638</v>
      </c>
      <c r="O394">
        <f t="shared" si="120"/>
        <v>-11.425202043785319</v>
      </c>
      <c r="P394">
        <f t="shared" si="116"/>
        <v>-0.45665429634887711</v>
      </c>
      <c r="Q394">
        <f t="shared" si="117"/>
        <v>-2.1781502554731702</v>
      </c>
      <c r="R394">
        <f t="shared" si="118"/>
        <v>-2.4155725467868607</v>
      </c>
      <c r="S394">
        <f t="shared" si="111"/>
        <v>9.7827147600790624E-12</v>
      </c>
      <c r="T394">
        <f t="shared" si="111"/>
        <v>1.0916861430097385E-5</v>
      </c>
      <c r="U394">
        <f t="shared" si="111"/>
        <v>0.63339927065851154</v>
      </c>
      <c r="V394">
        <f t="shared" si="111"/>
        <v>0.11325082210124837</v>
      </c>
      <c r="W394">
        <f t="shared" si="111"/>
        <v>8.9316186583953919E-2</v>
      </c>
      <c r="X394">
        <f t="shared" si="121"/>
        <v>0.83597719621492661</v>
      </c>
      <c r="Y394">
        <f t="shared" si="122"/>
        <v>-0.179153943524339</v>
      </c>
      <c r="Z394">
        <f t="shared" si="114"/>
        <v>1.1702131115983173E-11</v>
      </c>
      <c r="AA394">
        <f t="shared" si="114"/>
        <v>1.3058802895014257E-5</v>
      </c>
      <c r="AB394">
        <f t="shared" si="114"/>
        <v>0.75767529727649052</v>
      </c>
      <c r="AC394">
        <f t="shared" si="114"/>
        <v>0.13547118583379636</v>
      </c>
      <c r="AD394">
        <f t="shared" si="114"/>
        <v>0.10684045807511604</v>
      </c>
      <c r="AE394">
        <f t="shared" si="124"/>
        <v>1</v>
      </c>
      <c r="AF394" s="17">
        <f t="shared" si="123"/>
        <v>9.4782276004781938</v>
      </c>
      <c r="AG394">
        <f t="shared" si="125"/>
        <v>11531.294047017018</v>
      </c>
      <c r="AH394">
        <f t="shared" si="115"/>
        <v>2.2830614392392902E-2</v>
      </c>
      <c r="AI394">
        <f t="shared" si="112"/>
        <v>2.6716684307823423E-13</v>
      </c>
      <c r="AJ394">
        <f t="shared" si="112"/>
        <v>2.9814049332233456E-7</v>
      </c>
      <c r="AK394">
        <f t="shared" si="112"/>
        <v>1.7298192546761217E-2</v>
      </c>
      <c r="AL394">
        <f t="shared" si="112"/>
        <v>3.0928904050516047E-3</v>
      </c>
      <c r="AM394">
        <f t="shared" si="112"/>
        <v>2.4392332998195948E-3</v>
      </c>
      <c r="AO394" s="32">
        <f t="shared" si="110"/>
        <v>2.2453960898927096E-9</v>
      </c>
      <c r="AP394">
        <f t="shared" si="110"/>
        <v>2.5057132473157266E-3</v>
      </c>
      <c r="AQ394">
        <f t="shared" si="110"/>
        <v>145.38216441527135</v>
      </c>
      <c r="AR394">
        <f t="shared" si="110"/>
        <v>25.994108931907853</v>
      </c>
      <c r="AS394" s="33">
        <f t="shared" si="110"/>
        <v>20.500466489949769</v>
      </c>
      <c r="AW394">
        <f>(((AO394-labtown_av20!AO394)/labtown_av20!AO394)/10)*100</f>
        <v>8.5949996309999388E-2</v>
      </c>
      <c r="AX394">
        <f>(((AP394-labtown_av20!AP394)/labtown_av20!AP394)/10)*100</f>
        <v>8.5949996309997209E-2</v>
      </c>
      <c r="AY394">
        <f>(((AQ394-labtown_av20!AQ394)/labtown_av20!AQ394)/10)*100</f>
        <v>8.5949996310000221E-2</v>
      </c>
      <c r="AZ394">
        <f>(((AR394-labtown_av20!AR394)/labtown_av20!AR394)/10)*100</f>
        <v>8.5949996309998208E-2</v>
      </c>
      <c r="BA394">
        <f>(((AS394-labtown_av20!AS394)/labtown_av20!AS394)/10)*100</f>
        <v>-0.98160227747626094</v>
      </c>
    </row>
    <row r="395" spans="1:53" x14ac:dyDescent="0.35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16.489092997536499</v>
      </c>
      <c r="K395">
        <v>14.7224044620862</v>
      </c>
      <c r="L395">
        <v>21.59285987772639</v>
      </c>
      <c r="M395">
        <v>16.825605099527099</v>
      </c>
      <c r="N395">
        <f t="shared" si="119"/>
        <v>-22.055847139337875</v>
      </c>
      <c r="O395">
        <f t="shared" si="120"/>
        <v>-9.7779235696689373</v>
      </c>
      <c r="P395">
        <f t="shared" si="116"/>
        <v>-0.21779891760199699</v>
      </c>
      <c r="Q395">
        <f t="shared" si="117"/>
        <v>-1.97224044620862</v>
      </c>
      <c r="R395">
        <f t="shared" si="118"/>
        <v>-2.148905888850154</v>
      </c>
      <c r="S395">
        <f t="shared" si="111"/>
        <v>2.6379544587721841E-10</v>
      </c>
      <c r="T395">
        <f t="shared" si="111"/>
        <v>5.6689385481413478E-5</v>
      </c>
      <c r="U395">
        <f t="shared" si="111"/>
        <v>0.80428715339681156</v>
      </c>
      <c r="V395">
        <f t="shared" si="111"/>
        <v>0.13914476037779516</v>
      </c>
      <c r="W395">
        <f t="shared" si="111"/>
        <v>0.11661167413511328</v>
      </c>
      <c r="X395">
        <f t="shared" si="121"/>
        <v>1.0601002775589969</v>
      </c>
      <c r="Y395">
        <f t="shared" si="122"/>
        <v>5.8363505120290662E-2</v>
      </c>
      <c r="Z395">
        <f t="shared" si="114"/>
        <v>2.4884008754779105E-10</v>
      </c>
      <c r="AA395">
        <f t="shared" si="114"/>
        <v>5.3475493480623666E-5</v>
      </c>
      <c r="AB395">
        <f t="shared" si="114"/>
        <v>0.75868969230795358</v>
      </c>
      <c r="AC395">
        <f t="shared" si="114"/>
        <v>0.13125622483392987</v>
      </c>
      <c r="AD395">
        <f t="shared" si="114"/>
        <v>0.11000060711579578</v>
      </c>
      <c r="AE395">
        <f t="shared" si="124"/>
        <v>0.99999999999999989</v>
      </c>
      <c r="AF395" s="17">
        <f t="shared" si="123"/>
        <v>9.2739023690630891</v>
      </c>
      <c r="AG395">
        <f t="shared" si="125"/>
        <v>11100.62645002701</v>
      </c>
      <c r="AH395">
        <f t="shared" si="115"/>
        <v>2.7298283705541885E-2</v>
      </c>
      <c r="AI395">
        <f t="shared" si="112"/>
        <v>6.7929073071914804E-12</v>
      </c>
      <c r="AJ395">
        <f t="shared" si="112"/>
        <v>1.4597891923279203E-6</v>
      </c>
      <c r="AK395">
        <f t="shared" si="112"/>
        <v>2.0710926465092795E-2</v>
      </c>
      <c r="AL395">
        <f t="shared" si="112"/>
        <v>3.5830696636350102E-3</v>
      </c>
      <c r="AM395">
        <f t="shared" si="112"/>
        <v>3.0028277808288426E-3</v>
      </c>
      <c r="AO395" s="32">
        <f t="shared" si="110"/>
        <v>5.7090795140716282E-8</v>
      </c>
      <c r="AP395">
        <f t="shared" si="110"/>
        <v>1.2268756507187204E-2</v>
      </c>
      <c r="AQ395">
        <f t="shared" si="110"/>
        <v>174.0643890048774</v>
      </c>
      <c r="AR395">
        <f t="shared" si="110"/>
        <v>30.113806488267361</v>
      </c>
      <c r="AS395" s="33">
        <f t="shared" si="110"/>
        <v>25.237180183020968</v>
      </c>
      <c r="AW395">
        <f>(((AO395-labtown_av20!AO395)/labtown_av20!AO395)/10)*100</f>
        <v>8.3185238154512828E-2</v>
      </c>
      <c r="AX395">
        <f>(((AP395-labtown_av20!AP395)/labtown_av20!AP395)/10)*100</f>
        <v>8.318523815451434E-2</v>
      </c>
      <c r="AY395">
        <f>(((AQ395-labtown_av20!AQ395)/labtown_av20!AQ395)/10)*100</f>
        <v>8.3185238154513549E-2</v>
      </c>
      <c r="AZ395">
        <f>(((AR395-labtown_av20!AR395)/labtown_av20!AR395)/10)*100</f>
        <v>8.3185238154514896E-2</v>
      </c>
      <c r="BA395">
        <f>(((AS395-labtown_av20!AS395)/labtown_av20!AS395)/10)*100</f>
        <v>-0.85945651917669319</v>
      </c>
    </row>
    <row r="396" spans="1:53" x14ac:dyDescent="0.35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15.368716887981</v>
      </c>
      <c r="K396">
        <v>13.7220686499831</v>
      </c>
      <c r="L396">
        <v>20.125700686641881</v>
      </c>
      <c r="M396">
        <v>15.682364171409199</v>
      </c>
      <c r="N396">
        <f t="shared" si="119"/>
        <v>-20.455309839972958</v>
      </c>
      <c r="O396">
        <f t="shared" si="120"/>
        <v>-8.9776549199864792</v>
      </c>
      <c r="P396">
        <f t="shared" si="116"/>
        <v>-0.10175996339803595</v>
      </c>
      <c r="Q396">
        <f t="shared" si="117"/>
        <v>-1.8722068649983101</v>
      </c>
      <c r="R396">
        <f t="shared" si="118"/>
        <v>-1.9845915789986472</v>
      </c>
      <c r="S396">
        <f t="shared" si="111"/>
        <v>1.307289614049695E-9</v>
      </c>
      <c r="T396">
        <f t="shared" si="111"/>
        <v>1.2619844621884527E-4</v>
      </c>
      <c r="U396">
        <f t="shared" si="111"/>
        <v>0.90324633783119856</v>
      </c>
      <c r="V396">
        <f t="shared" si="111"/>
        <v>0.15378390673514833</v>
      </c>
      <c r="W396">
        <f t="shared" si="111"/>
        <v>0.13743673470457154</v>
      </c>
      <c r="X396">
        <f t="shared" si="121"/>
        <v>1.1945931790244269</v>
      </c>
      <c r="Y396">
        <f t="shared" si="122"/>
        <v>0.17780569145917371</v>
      </c>
      <c r="Z396">
        <f t="shared" si="114"/>
        <v>1.0943387564939073E-9</v>
      </c>
      <c r="AA396">
        <f t="shared" si="114"/>
        <v>1.0564135844296896E-4</v>
      </c>
      <c r="AB396">
        <f t="shared" si="114"/>
        <v>0.75611208375460603</v>
      </c>
      <c r="AC396">
        <f t="shared" si="114"/>
        <v>0.12873328714360907</v>
      </c>
      <c r="AD396">
        <f t="shared" si="114"/>
        <v>0.11504898664900318</v>
      </c>
      <c r="AE396">
        <f t="shared" si="124"/>
        <v>1</v>
      </c>
      <c r="AF396" s="17">
        <f t="shared" si="123"/>
        <v>10.015328914256084</v>
      </c>
      <c r="AG396">
        <f t="shared" si="125"/>
        <v>25331.219802657342</v>
      </c>
      <c r="AH396">
        <f t="shared" si="115"/>
        <v>3.0201735056889466E-2</v>
      </c>
      <c r="AI396">
        <f t="shared" si="112"/>
        <v>3.3050929186114867E-11</v>
      </c>
      <c r="AJ396">
        <f t="shared" si="112"/>
        <v>3.1905523187444416E-6</v>
      </c>
      <c r="AK396">
        <f t="shared" si="112"/>
        <v>2.2835896826869231E-2</v>
      </c>
      <c r="AL396">
        <f t="shared" si="112"/>
        <v>3.8879686313137559E-3</v>
      </c>
      <c r="AM396">
        <f t="shared" si="112"/>
        <v>3.4746790133368074E-3</v>
      </c>
      <c r="AO396" s="32">
        <f t="shared" si="110"/>
        <v>2.7777558886710951E-7</v>
      </c>
      <c r="AP396">
        <f t="shared" si="110"/>
        <v>2.6814905691755483E-2</v>
      </c>
      <c r="AQ396">
        <f t="shared" si="110"/>
        <v>191.92364162206499</v>
      </c>
      <c r="AR396">
        <f t="shared" si="110"/>
        <v>32.676321139973986</v>
      </c>
      <c r="AS396" s="33">
        <f t="shared" si="110"/>
        <v>29.202840368533543</v>
      </c>
      <c r="AW396">
        <f>(((AO396-labtown_av20!AO396)/labtown_av20!AO396)/10)*100</f>
        <v>8.2617812607519159E-2</v>
      </c>
      <c r="AX396">
        <f>(((AP396-labtown_av20!AP396)/labtown_av20!AP396)/10)*100</f>
        <v>8.2617812607520158E-2</v>
      </c>
      <c r="AY396">
        <f>(((AQ396-labtown_av20!AQ396)/labtown_av20!AQ396)/10)*100</f>
        <v>8.2617812607519991E-2</v>
      </c>
      <c r="AZ396">
        <f>(((AR396-labtown_av20!AR396)/labtown_av20!AR396)/10)*100</f>
        <v>8.2617812607523156E-2</v>
      </c>
      <c r="BA396">
        <f>(((AS396-labtown_av20!AS396)/labtown_av20!AS396)/10)*100</f>
        <v>-0.7988132077657436</v>
      </c>
    </row>
    <row r="397" spans="1:53" x14ac:dyDescent="0.35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12.7384059818529</v>
      </c>
      <c r="K397">
        <v>11.3735767695115</v>
      </c>
      <c r="L397">
        <v>16.681245928616832</v>
      </c>
      <c r="M397">
        <v>12.9983734508703</v>
      </c>
      <c r="N397">
        <f t="shared" si="119"/>
        <v>-16.697722831218357</v>
      </c>
      <c r="O397">
        <f t="shared" si="120"/>
        <v>-7.0988614156091785</v>
      </c>
      <c r="P397">
        <f t="shared" si="116"/>
        <v>0.17066509473666502</v>
      </c>
      <c r="Q397">
        <f t="shared" si="117"/>
        <v>-1.63735767695115</v>
      </c>
      <c r="R397">
        <f t="shared" si="118"/>
        <v>-1.6937618176394176</v>
      </c>
      <c r="S397">
        <f t="shared" si="111"/>
        <v>5.6010714664507981E-8</v>
      </c>
      <c r="T397">
        <f t="shared" si="111"/>
        <v>8.2604490987781888E-4</v>
      </c>
      <c r="U397">
        <f t="shared" si="111"/>
        <v>1.1860934535568506</v>
      </c>
      <c r="V397">
        <f t="shared" si="111"/>
        <v>0.19449327799630889</v>
      </c>
      <c r="W397">
        <f t="shared" si="111"/>
        <v>0.18382669915020203</v>
      </c>
      <c r="X397">
        <f t="shared" si="121"/>
        <v>1.565239531623954</v>
      </c>
      <c r="Y397">
        <f t="shared" si="122"/>
        <v>0.44803886763111067</v>
      </c>
      <c r="Z397">
        <f t="shared" si="114"/>
        <v>3.5784117084237081E-8</v>
      </c>
      <c r="AA397">
        <f t="shared" si="114"/>
        <v>5.2774344960530601E-4</v>
      </c>
      <c r="AB397">
        <f t="shared" si="114"/>
        <v>0.75777120983282664</v>
      </c>
      <c r="AC397">
        <f t="shared" si="114"/>
        <v>0.12425783662294798</v>
      </c>
      <c r="AD397">
        <f t="shared" si="114"/>
        <v>0.11744317431050295</v>
      </c>
      <c r="AE397">
        <f t="shared" si="124"/>
        <v>1</v>
      </c>
      <c r="AF397" s="17">
        <f t="shared" si="123"/>
        <v>8.6129679999005333</v>
      </c>
      <c r="AG397">
        <f t="shared" si="125"/>
        <v>7529.5850063922308</v>
      </c>
      <c r="AH397">
        <f t="shared" si="115"/>
        <v>3.5897783877340619E-2</v>
      </c>
      <c r="AI397">
        <f t="shared" si="112"/>
        <v>1.284570501331395E-9</v>
      </c>
      <c r="AJ397">
        <f t="shared" si="112"/>
        <v>1.8944820296613476E-5</v>
      </c>
      <c r="AK397">
        <f t="shared" si="112"/>
        <v>2.7202307119049741E-2</v>
      </c>
      <c r="AL397">
        <f t="shared" si="112"/>
        <v>4.4605809641564869E-3</v>
      </c>
      <c r="AM397">
        <f t="shared" si="112"/>
        <v>4.215949689267277E-3</v>
      </c>
      <c r="AO397" s="32">
        <f t="shared" si="110"/>
        <v>1.0796136031133192E-5</v>
      </c>
      <c r="AP397">
        <f t="shared" si="110"/>
        <v>0.15922120023433969</v>
      </c>
      <c r="AQ397">
        <f t="shared" si="110"/>
        <v>228.62101201416269</v>
      </c>
      <c r="AR397">
        <f t="shared" si="110"/>
        <v>37.488825110808826</v>
      </c>
      <c r="AS397" s="33">
        <f t="shared" si="110"/>
        <v>35.432828559092819</v>
      </c>
      <c r="AW397">
        <f>(((AO397-labtown_av20!AO397)/labtown_av20!AO397)/10)*100</f>
        <v>7.5987430048431906E-2</v>
      </c>
      <c r="AX397">
        <f>(((AP397-labtown_av20!AP397)/labtown_av20!AP397)/10)*100</f>
        <v>7.5987430048430157E-2</v>
      </c>
      <c r="AY397">
        <f>(((AQ397-labtown_av20!AQ397)/labtown_av20!AQ397)/10)*100</f>
        <v>7.5987430048429547E-2</v>
      </c>
      <c r="AZ397">
        <f>(((AR397-labtown_av20!AR397)/labtown_av20!AR397)/10)*100</f>
        <v>7.5987430048430935E-2</v>
      </c>
      <c r="BA397">
        <f>(((AS397-labtown_av20!AS397)/labtown_av20!AS397)/10)*100</f>
        <v>-0.65976637001007588</v>
      </c>
    </row>
    <row r="398" spans="1:53" x14ac:dyDescent="0.35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12.1048548758555</v>
      </c>
      <c r="K398">
        <v>10.807906139156801</v>
      </c>
      <c r="L398">
        <v>16.5</v>
      </c>
      <c r="M398">
        <v>12.3518927304649</v>
      </c>
      <c r="N398">
        <f t="shared" si="119"/>
        <v>-15.79264982265072</v>
      </c>
      <c r="O398">
        <f t="shared" si="120"/>
        <v>-6.64632491132536</v>
      </c>
      <c r="P398">
        <f t="shared" si="116"/>
        <v>0.23628288785781704</v>
      </c>
      <c r="Q398">
        <f t="shared" si="117"/>
        <v>-1.5807906139156802</v>
      </c>
      <c r="R398">
        <f t="shared" si="118"/>
        <v>-1.6593058606946764</v>
      </c>
      <c r="S398">
        <f t="shared" si="111"/>
        <v>1.3846478235887168E-7</v>
      </c>
      <c r="T398">
        <f t="shared" si="111"/>
        <v>1.2987865008757503E-3</v>
      </c>
      <c r="U398">
        <f t="shared" si="111"/>
        <v>1.266532546173025</v>
      </c>
      <c r="V398">
        <f t="shared" si="111"/>
        <v>0.2058123157834621</v>
      </c>
      <c r="W398">
        <f t="shared" si="111"/>
        <v>0.19027100885895684</v>
      </c>
      <c r="X398">
        <f t="shared" si="121"/>
        <v>1.663914795781102</v>
      </c>
      <c r="Y398">
        <f t="shared" si="122"/>
        <v>0.50917313662955144</v>
      </c>
      <c r="Z398">
        <f t="shared" si="114"/>
        <v>8.321626967315432E-8</v>
      </c>
      <c r="AA398">
        <f t="shared" si="114"/>
        <v>7.805607018874141E-4</v>
      </c>
      <c r="AB398">
        <f t="shared" si="114"/>
        <v>0.761176323081176</v>
      </c>
      <c r="AC398">
        <f t="shared" si="114"/>
        <v>0.12369161948995491</v>
      </c>
      <c r="AD398">
        <f t="shared" si="114"/>
        <v>0.11435141351071208</v>
      </c>
      <c r="AE398">
        <f t="shared" si="124"/>
        <v>1</v>
      </c>
      <c r="AF398" s="17">
        <f t="shared" si="123"/>
        <v>9.8699979981782864</v>
      </c>
      <c r="AG398">
        <f t="shared" si="125"/>
        <v>27623.41865210771</v>
      </c>
      <c r="AH398">
        <f t="shared" si="115"/>
        <v>3.8926008606773241E-2</v>
      </c>
      <c r="AI398">
        <f t="shared" si="112"/>
        <v>3.2392772295207682E-9</v>
      </c>
      <c r="AJ398">
        <f t="shared" si="112"/>
        <v>3.0384112599778442E-5</v>
      </c>
      <c r="AK398">
        <f t="shared" si="112"/>
        <v>2.9629556103529867E-2</v>
      </c>
      <c r="AL398">
        <f t="shared" si="112"/>
        <v>4.8148210448517061E-3</v>
      </c>
      <c r="AM398">
        <f t="shared" si="112"/>
        <v>4.4512441065146643E-3</v>
      </c>
      <c r="AO398" s="32">
        <f t="shared" si="110"/>
        <v>2.7224412810516838E-5</v>
      </c>
      <c r="AP398">
        <f t="shared" si="110"/>
        <v>0.25536240515603292</v>
      </c>
      <c r="AQ398">
        <f t="shared" si="110"/>
        <v>249.02075666867344</v>
      </c>
      <c r="AR398">
        <f t="shared" si="110"/>
        <v>40.466025735376611</v>
      </c>
      <c r="AS398" s="33">
        <f t="shared" si="110"/>
        <v>37.410353757854693</v>
      </c>
      <c r="AW398">
        <f>(((AO398-labtown_av20!AO398)/labtown_av20!AO398)/10)*100</f>
        <v>7.6301478534305314E-2</v>
      </c>
      <c r="AX398">
        <f>(((AP398-labtown_av20!AP398)/labtown_av20!AP398)/10)*100</f>
        <v>7.6301478534304579E-2</v>
      </c>
      <c r="AY398">
        <f>(((AQ398-labtown_av20!AQ398)/labtown_av20!AQ398)/10)*100</f>
        <v>7.6301478534305855E-2</v>
      </c>
      <c r="AZ398">
        <f>(((AR398-labtown_av20!AR398)/labtown_av20!AR398)/10)*100</f>
        <v>7.6301478534305647E-2</v>
      </c>
      <c r="BA398">
        <f>(((AS398-labtown_av20!AS398)/labtown_av20!AS398)/10)*100</f>
        <v>-0.65177693700702866</v>
      </c>
    </row>
    <row r="399" spans="1:53" x14ac:dyDescent="0.35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9.5796877136266403</v>
      </c>
      <c r="K399">
        <v>8.5532926014523394</v>
      </c>
      <c r="L399">
        <v>16.5</v>
      </c>
      <c r="M399">
        <v>9.7751915445169502</v>
      </c>
      <c r="N399">
        <f t="shared" si="119"/>
        <v>-12.185268162323759</v>
      </c>
      <c r="O399">
        <f t="shared" si="120"/>
        <v>-4.8426340811618793</v>
      </c>
      <c r="P399">
        <f t="shared" si="116"/>
        <v>0.49781805823152758</v>
      </c>
      <c r="Q399">
        <f t="shared" si="117"/>
        <v>-1.355329260145234</v>
      </c>
      <c r="R399">
        <f t="shared" si="118"/>
        <v>-1.5458089883406416</v>
      </c>
      <c r="S399">
        <f t="shared" si="111"/>
        <v>5.1051120254710811E-6</v>
      </c>
      <c r="T399">
        <f t="shared" si="111"/>
        <v>7.886253636487742E-3</v>
      </c>
      <c r="U399">
        <f t="shared" si="111"/>
        <v>1.6451277787158252</v>
      </c>
      <c r="V399">
        <f t="shared" si="111"/>
        <v>0.25786237666897965</v>
      </c>
      <c r="W399">
        <f t="shared" si="111"/>
        <v>0.21313937418962753</v>
      </c>
      <c r="X399">
        <f t="shared" si="121"/>
        <v>2.1240208883229457</v>
      </c>
      <c r="Y399">
        <f t="shared" si="122"/>
        <v>0.75331093775833369</v>
      </c>
      <c r="Z399">
        <f t="shared" si="114"/>
        <v>2.4035130979817734E-6</v>
      </c>
      <c r="AA399">
        <f t="shared" si="114"/>
        <v>3.7128889267724944E-3</v>
      </c>
      <c r="AB399">
        <f t="shared" si="114"/>
        <v>0.77453465159411017</v>
      </c>
      <c r="AC399">
        <f t="shared" si="114"/>
        <v>0.12140293821337085</v>
      </c>
      <c r="AD399">
        <f t="shared" si="114"/>
        <v>0.10034711775264842</v>
      </c>
      <c r="AE399">
        <f t="shared" si="124"/>
        <v>0.99999999999999989</v>
      </c>
      <c r="AF399" s="17">
        <f t="shared" si="123"/>
        <v>9.8720078519071119</v>
      </c>
      <c r="AG399">
        <f t="shared" si="125"/>
        <v>32837.469603790094</v>
      </c>
      <c r="AH399">
        <f t="shared" si="115"/>
        <v>4.5282122411796882E-2</v>
      </c>
      <c r="AI399">
        <f t="shared" si="112"/>
        <v>1.0883617432116782E-7</v>
      </c>
      <c r="AJ399">
        <f t="shared" si="112"/>
        <v>1.6812749088351725E-4</v>
      </c>
      <c r="AK399">
        <f t="shared" si="112"/>
        <v>3.5072572905662944E-2</v>
      </c>
      <c r="AL399">
        <f t="shared" si="112"/>
        <v>5.4973827093296726E-3</v>
      </c>
      <c r="AM399">
        <f t="shared" si="112"/>
        <v>4.5439304697464213E-3</v>
      </c>
      <c r="AO399" s="32">
        <f t="shared" si="110"/>
        <v>9.1471051363986014E-4</v>
      </c>
      <c r="AP399">
        <f t="shared" si="110"/>
        <v>1.4130226875599794</v>
      </c>
      <c r="AQ399">
        <f t="shared" si="110"/>
        <v>294.76643567552179</v>
      </c>
      <c r="AR399">
        <f t="shared" si="110"/>
        <v>46.202595718653654</v>
      </c>
      <c r="AS399" s="33">
        <f t="shared" si="110"/>
        <v>38.189333646186192</v>
      </c>
      <c r="AW399">
        <f>(((AO399-labtown_av20!AO399)/labtown_av20!AO399)/10)*100</f>
        <v>7.1387669007744597E-2</v>
      </c>
      <c r="AX399">
        <f>(((AP399-labtown_av20!AP399)/labtown_av20!AP399)/10)*100</f>
        <v>7.1387669007741683E-2</v>
      </c>
      <c r="AY399">
        <f>(((AQ399-labtown_av20!AQ399)/labtown_av20!AQ399)/10)*100</f>
        <v>7.1387669007740642E-2</v>
      </c>
      <c r="AZ399">
        <f>(((AR399-labtown_av20!AR399)/labtown_av20!AR399)/10)*100</f>
        <v>7.1387669007744833E-2</v>
      </c>
      <c r="BA399">
        <f>(((AS399-labtown_av20!AS399)/labtown_av20!AS399)/10)*100</f>
        <v>-0.6563356917883616</v>
      </c>
    </row>
    <row r="400" spans="1:53" x14ac:dyDescent="0.35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8.0227156014492405</v>
      </c>
      <c r="K400">
        <v>7.1631389298653803</v>
      </c>
      <c r="L400">
        <v>16.5</v>
      </c>
      <c r="M400">
        <v>8.1864444912747505</v>
      </c>
      <c r="N400">
        <f t="shared" si="119"/>
        <v>-9.9610222877846279</v>
      </c>
      <c r="O400">
        <f t="shared" si="120"/>
        <v>-3.730511143892314</v>
      </c>
      <c r="P400">
        <f t="shared" si="116"/>
        <v>0.65907588413561513</v>
      </c>
      <c r="Q400">
        <f t="shared" si="117"/>
        <v>-1.216313892986538</v>
      </c>
      <c r="R400">
        <f t="shared" si="118"/>
        <v>-1.4624727929617563</v>
      </c>
      <c r="S400">
        <f t="shared" si="111"/>
        <v>4.7204454832374899E-5</v>
      </c>
      <c r="T400">
        <f t="shared" si="111"/>
        <v>2.3980575178959056E-2</v>
      </c>
      <c r="U400">
        <f t="shared" si="111"/>
        <v>1.9330051880038734</v>
      </c>
      <c r="V400">
        <f t="shared" si="111"/>
        <v>0.29632042508254119</v>
      </c>
      <c r="W400">
        <f t="shared" si="111"/>
        <v>0.23166271194741214</v>
      </c>
      <c r="X400">
        <f t="shared" si="121"/>
        <v>2.485016104667618</v>
      </c>
      <c r="Y400">
        <f t="shared" si="122"/>
        <v>0.91027914027914858</v>
      </c>
      <c r="Z400">
        <f t="shared" si="114"/>
        <v>1.8995633365800142E-5</v>
      </c>
      <c r="AA400">
        <f t="shared" si="114"/>
        <v>9.6500683170286997E-3</v>
      </c>
      <c r="AB400">
        <f t="shared" si="114"/>
        <v>0.77786424980228508</v>
      </c>
      <c r="AC400">
        <f t="shared" si="114"/>
        <v>0.11924285904061591</v>
      </c>
      <c r="AD400">
        <f t="shared" si="114"/>
        <v>9.3223827206704593E-2</v>
      </c>
      <c r="AE400">
        <f t="shared" si="124"/>
        <v>1</v>
      </c>
      <c r="AF400" s="17">
        <f t="shared" si="123"/>
        <v>9.1280125360663948</v>
      </c>
      <c r="AG400">
        <f t="shared" si="125"/>
        <v>17417.103013673888</v>
      </c>
      <c r="AH400">
        <f t="shared" si="115"/>
        <v>5.1725972979257386E-2</v>
      </c>
      <c r="AI400">
        <f t="shared" si="112"/>
        <v>9.8256761820325824E-7</v>
      </c>
      <c r="AJ400">
        <f t="shared" si="112"/>
        <v>4.9915917301461435E-4</v>
      </c>
      <c r="AK400">
        <f t="shared" si="112"/>
        <v>4.0235785166803317E-2</v>
      </c>
      <c r="AL400">
        <f t="shared" si="112"/>
        <v>6.1679529047042958E-3</v>
      </c>
      <c r="AM400">
        <f t="shared" si="112"/>
        <v>4.8220931671169613E-3</v>
      </c>
      <c r="AO400" s="32">
        <f t="shared" si="110"/>
        <v>8.2579614391847782E-3</v>
      </c>
      <c r="AP400">
        <f t="shared" si="110"/>
        <v>4.195168990311001</v>
      </c>
      <c r="AQ400">
        <f t="shared" si="110"/>
        <v>338.16050542187799</v>
      </c>
      <c r="AR400">
        <f t="shared" si="110"/>
        <v>51.838383742887849</v>
      </c>
      <c r="AS400" s="33">
        <f t="shared" si="110"/>
        <v>40.527144078923619</v>
      </c>
      <c r="AW400">
        <f>(((AO400-labtown_av20!AO400)/labtown_av20!AO400)/10)*100</f>
        <v>6.9928468867127086E-2</v>
      </c>
      <c r="AX400">
        <f>(((AP400-labtown_av20!AP400)/labtown_av20!AP400)/10)*100</f>
        <v>6.992846886712728E-2</v>
      </c>
      <c r="AY400">
        <f>(((AQ400-labtown_av20!AQ400)/labtown_av20!AQ400)/10)*100</f>
        <v>6.9928468867126795E-2</v>
      </c>
      <c r="AZ400">
        <f>(((AR400-labtown_av20!AR400)/labtown_av20!AR400)/10)*100</f>
        <v>6.9928468867126753E-2</v>
      </c>
      <c r="BA400">
        <f>(((AS400-labtown_av20!AS400)/labtown_av20!AS400)/10)*100</f>
        <v>-0.65768945521406763</v>
      </c>
    </row>
    <row r="401" spans="1:53" x14ac:dyDescent="0.35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6.2333678349207204</v>
      </c>
      <c r="K401">
        <v>5.5655069954648999</v>
      </c>
      <c r="L401">
        <v>16.5</v>
      </c>
      <c r="M401">
        <v>6.3605794233884598</v>
      </c>
      <c r="N401">
        <f t="shared" si="119"/>
        <v>-7.4048111927438516</v>
      </c>
      <c r="O401">
        <f t="shared" si="120"/>
        <v>-2.4524055963719258</v>
      </c>
      <c r="P401">
        <f t="shared" si="116"/>
        <v>0.84440118852606993</v>
      </c>
      <c r="Q401">
        <f t="shared" si="117"/>
        <v>-1.0565506995464902</v>
      </c>
      <c r="R401">
        <f t="shared" si="118"/>
        <v>-1.3782395594663965</v>
      </c>
      <c r="S401">
        <f t="shared" si="111"/>
        <v>6.0831896945834525E-4</v>
      </c>
      <c r="T401">
        <f t="shared" si="111"/>
        <v>8.6086248446587868E-2</v>
      </c>
      <c r="U401">
        <f t="shared" si="111"/>
        <v>2.3265842120380511</v>
      </c>
      <c r="V401">
        <f t="shared" si="111"/>
        <v>0.347652903894552</v>
      </c>
      <c r="W401">
        <f t="shared" si="111"/>
        <v>0.25202183221075836</v>
      </c>
      <c r="X401">
        <f t="shared" si="121"/>
        <v>3.012953515559408</v>
      </c>
      <c r="Y401">
        <f t="shared" si="122"/>
        <v>1.1029208320701105</v>
      </c>
      <c r="Z401">
        <f t="shared" si="114"/>
        <v>2.0190121298482765E-4</v>
      </c>
      <c r="AA401">
        <f t="shared" si="114"/>
        <v>2.8572046665182101E-2</v>
      </c>
      <c r="AB401">
        <f t="shared" si="114"/>
        <v>0.77219386227605957</v>
      </c>
      <c r="AC401">
        <f t="shared" si="114"/>
        <v>0.11538608282511259</v>
      </c>
      <c r="AD401">
        <f t="shared" si="114"/>
        <v>8.3646107020660776E-2</v>
      </c>
      <c r="AE401">
        <f t="shared" si="124"/>
        <v>0.99999999999999989</v>
      </c>
      <c r="AF401" s="17">
        <f t="shared" si="123"/>
        <v>8.6284315092255301</v>
      </c>
      <c r="AG401">
        <f t="shared" si="125"/>
        <v>12094.137277855589</v>
      </c>
      <c r="AH401">
        <f t="shared" si="115"/>
        <v>6.1905499189065634E-2</v>
      </c>
      <c r="AI401">
        <f t="shared" si="112"/>
        <v>1.2498795376703617E-5</v>
      </c>
      <c r="AJ401">
        <f t="shared" si="112"/>
        <v>1.7687668116613759E-3</v>
      </c>
      <c r="AK401">
        <f t="shared" si="112"/>
        <v>4.7803046514932064E-2</v>
      </c>
      <c r="AL401">
        <f t="shared" si="112"/>
        <v>7.1430330567594678E-3</v>
      </c>
      <c r="AM401">
        <f t="shared" si="112"/>
        <v>5.1781540103360132E-3</v>
      </c>
      <c r="AO401" s="32">
        <f t="shared" si="110"/>
        <v>0.10504576819437583</v>
      </c>
      <c r="AP401">
        <f t="shared" si="110"/>
        <v>14.865550070049123</v>
      </c>
      <c r="AQ401">
        <f t="shared" si="110"/>
        <v>401.7593369479477</v>
      </c>
      <c r="AR401">
        <f t="shared" si="110"/>
        <v>60.033416987022633</v>
      </c>
      <c r="AS401" s="33">
        <f t="shared" si="110"/>
        <v>43.519647250036975</v>
      </c>
      <c r="AW401">
        <f>(((AO401-labtown_av20!AO401)/labtown_av20!AO401)/10)*100</f>
        <v>6.8049590609148156E-2</v>
      </c>
      <c r="AX401">
        <f>(((AP401-labtown_av20!AP401)/labtown_av20!AP401)/10)*100</f>
        <v>6.8049590609146796E-2</v>
      </c>
      <c r="AY401">
        <f>(((AQ401-labtown_av20!AQ401)/labtown_av20!AQ401)/10)*100</f>
        <v>6.8049590609147906E-2</v>
      </c>
      <c r="AZ401">
        <f>(((AR401-labtown_av20!AR401)/labtown_av20!AR401)/10)*100</f>
        <v>6.8049590609147295E-2</v>
      </c>
      <c r="BA401">
        <f>(((AS401-labtown_av20!AS401)/labtown_av20!AS401)/10)*100</f>
        <v>-0.65943257227951035</v>
      </c>
    </row>
    <row r="402" spans="1:53" x14ac:dyDescent="0.35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4.1537186154805603</v>
      </c>
      <c r="K402">
        <v>3.7086773352505098</v>
      </c>
      <c r="L402">
        <v>16.5</v>
      </c>
      <c r="M402">
        <v>4.2384883831434301</v>
      </c>
      <c r="N402">
        <f t="shared" si="119"/>
        <v>-4.4338837364008192</v>
      </c>
      <c r="O402">
        <f t="shared" si="120"/>
        <v>-0.96694186820040962</v>
      </c>
      <c r="P402">
        <f t="shared" si="116"/>
        <v>1.0597934291109414</v>
      </c>
      <c r="Q402">
        <f t="shared" si="117"/>
        <v>-0.87086773352505098</v>
      </c>
      <c r="R402">
        <f t="shared" si="118"/>
        <v>-1.2724718062586482</v>
      </c>
      <c r="S402">
        <f t="shared" si="111"/>
        <v>1.1868306674894993E-2</v>
      </c>
      <c r="T402">
        <f t="shared" si="111"/>
        <v>0.38024409842979151</v>
      </c>
      <c r="U402">
        <f t="shared" si="111"/>
        <v>2.8857748106252483</v>
      </c>
      <c r="V402">
        <f t="shared" si="111"/>
        <v>0.41858816862456022</v>
      </c>
      <c r="W402">
        <f t="shared" si="111"/>
        <v>0.28013831762780822</v>
      </c>
      <c r="X402">
        <f t="shared" si="121"/>
        <v>3.9766137019823034</v>
      </c>
      <c r="Y402">
        <f t="shared" si="122"/>
        <v>1.3804306284885512</v>
      </c>
      <c r="Z402">
        <f t="shared" si="114"/>
        <v>2.9845259218864426E-3</v>
      </c>
      <c r="AA402">
        <f t="shared" si="114"/>
        <v>9.5620074497113836E-2</v>
      </c>
      <c r="AB402">
        <f t="shared" si="114"/>
        <v>0.72568648274453151</v>
      </c>
      <c r="AC402">
        <f t="shared" si="114"/>
        <v>0.10526246701204547</v>
      </c>
      <c r="AD402">
        <f t="shared" si="114"/>
        <v>7.0446449824422719E-2</v>
      </c>
      <c r="AE402">
        <f t="shared" si="124"/>
        <v>1</v>
      </c>
      <c r="AF402" s="17">
        <f t="shared" si="123"/>
        <v>9.2305467269012063</v>
      </c>
      <c r="AG402">
        <f t="shared" si="125"/>
        <v>26818.52520895152</v>
      </c>
      <c r="AH402">
        <f t="shared" si="115"/>
        <v>8.2367202273595438E-2</v>
      </c>
      <c r="AI402">
        <f t="shared" si="112"/>
        <v>2.458270502988095E-4</v>
      </c>
      <c r="AJ402">
        <f t="shared" si="112"/>
        <v>7.8759580175200398E-3</v>
      </c>
      <c r="AK402">
        <f t="shared" si="112"/>
        <v>5.977276531143285E-2</v>
      </c>
      <c r="AL402">
        <f t="shared" si="112"/>
        <v>8.6701749121988175E-3</v>
      </c>
      <c r="AM402">
        <f t="shared" si="112"/>
        <v>5.8024769821449183E-3</v>
      </c>
      <c r="AO402" s="32">
        <f t="shared" si="110"/>
        <v>2.0660464119388116</v>
      </c>
      <c r="AP402">
        <f t="shared" si="110"/>
        <v>66.193263853179772</v>
      </c>
      <c r="AQ402">
        <f t="shared" si="110"/>
        <v>502.35849615913708</v>
      </c>
      <c r="AR402">
        <f t="shared" si="110"/>
        <v>72.868237024593284</v>
      </c>
      <c r="AS402" s="33">
        <f t="shared" si="110"/>
        <v>48.766751806792954</v>
      </c>
      <c r="AW402">
        <f>(((AO402-labtown_av20!AO402)/labtown_av20!AO402)/10)*100</f>
        <v>6.8587257124863008E-2</v>
      </c>
      <c r="AX402">
        <f>(((AP402-labtown_av20!AP402)/labtown_av20!AP402)/10)*100</f>
        <v>6.858725712486069E-2</v>
      </c>
      <c r="AY402">
        <f>(((AQ402-labtown_av20!AQ402)/labtown_av20!AQ402)/10)*100</f>
        <v>6.8587257124863507E-2</v>
      </c>
      <c r="AZ402">
        <f>(((AR402-labtown_av20!AR402)/labtown_av20!AR402)/10)*100</f>
        <v>6.8587257124863993E-2</v>
      </c>
      <c r="BA402">
        <f>(((AS402-labtown_av20!AS402)/labtown_av20!AS402)/10)*100</f>
        <v>-0.65893375567173862</v>
      </c>
    </row>
    <row r="403" spans="1:53" x14ac:dyDescent="0.35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2.3504043441500602</v>
      </c>
      <c r="K403">
        <v>2.0985753072768301</v>
      </c>
      <c r="L403">
        <v>16.5</v>
      </c>
      <c r="M403">
        <v>2.3983717797449602</v>
      </c>
      <c r="N403">
        <f t="shared" si="119"/>
        <v>-1.8577204916429273</v>
      </c>
      <c r="O403">
        <f t="shared" si="120"/>
        <v>0.32113975417853635</v>
      </c>
      <c r="P403">
        <f t="shared" si="116"/>
        <v>1.2465652643558873</v>
      </c>
      <c r="Q403">
        <f t="shared" si="117"/>
        <v>-0.70985753072768298</v>
      </c>
      <c r="R403">
        <f t="shared" si="118"/>
        <v>-1.1908941728036495</v>
      </c>
      <c r="S403">
        <f t="shared" si="111"/>
        <v>0.15602789218719851</v>
      </c>
      <c r="T403">
        <f t="shared" si="111"/>
        <v>1.3786982462714017</v>
      </c>
      <c r="U403">
        <f t="shared" si="111"/>
        <v>3.47837511704549</v>
      </c>
      <c r="V403">
        <f t="shared" si="111"/>
        <v>0.49171424664182567</v>
      </c>
      <c r="W403">
        <f t="shared" si="111"/>
        <v>0.30394935926913796</v>
      </c>
      <c r="X403">
        <f t="shared" si="121"/>
        <v>5.808764861415054</v>
      </c>
      <c r="Y403">
        <f t="shared" si="122"/>
        <v>1.7593679598669831</v>
      </c>
      <c r="Z403">
        <f t="shared" si="114"/>
        <v>2.6860769184103118E-2</v>
      </c>
      <c r="AA403">
        <f t="shared" si="114"/>
        <v>0.23734791804527297</v>
      </c>
      <c r="AB403">
        <f t="shared" si="114"/>
        <v>0.59881492882432408</v>
      </c>
      <c r="AC403">
        <f t="shared" si="114"/>
        <v>8.4650396146701792E-2</v>
      </c>
      <c r="AD403">
        <f t="shared" si="114"/>
        <v>5.2325987799598052E-2</v>
      </c>
      <c r="AE403">
        <f t="shared" si="124"/>
        <v>1</v>
      </c>
      <c r="AF403" s="17">
        <f t="shared" si="123"/>
        <v>9.8021073208252112</v>
      </c>
      <c r="AG403">
        <f t="shared" si="125"/>
        <v>61924.11066272953</v>
      </c>
      <c r="AH403">
        <f t="shared" si="115"/>
        <v>0.11341664849154875</v>
      </c>
      <c r="AI403">
        <f t="shared" si="112"/>
        <v>3.046458416766048E-3</v>
      </c>
      <c r="AJ403">
        <f t="shared" si="112"/>
        <v>2.6919205391141645E-2</v>
      </c>
      <c r="AK403">
        <f t="shared" si="112"/>
        <v>6.791558229396015E-2</v>
      </c>
      <c r="AL403">
        <f t="shared" si="112"/>
        <v>9.60076422444083E-3</v>
      </c>
      <c r="AM403">
        <f t="shared" si="112"/>
        <v>5.9346381652400811E-3</v>
      </c>
      <c r="AO403" s="32">
        <f t="shared" ref="AO403:AS404" si="126">AI403*$C403*0.5</f>
        <v>25.603872614627257</v>
      </c>
      <c r="AP403">
        <f t="shared" si="126"/>
        <v>226.24169164056167</v>
      </c>
      <c r="AQ403">
        <f t="shared" si="126"/>
        <v>570.79456854976945</v>
      </c>
      <c r="AR403">
        <f t="shared" si="126"/>
        <v>80.689348278253917</v>
      </c>
      <c r="AS403" s="33">
        <f t="shared" si="126"/>
        <v>49.877496689422628</v>
      </c>
      <c r="AW403">
        <f>(((AO403-labtown_av20!AO403)/labtown_av20!AO403)/10)*100</f>
        <v>6.4598609750938216E-2</v>
      </c>
      <c r="AX403">
        <f>(((AP403-labtown_av20!AP403)/labtown_av20!AP403)/10)*100</f>
        <v>6.4598609750938646E-2</v>
      </c>
      <c r="AY403">
        <f>(((AQ403-labtown_av20!AQ403)/labtown_av20!AQ403)/10)*100</f>
        <v>6.4598609750940783E-2</v>
      </c>
      <c r="AZ403">
        <f>(((AR403-labtown_av20!AR403)/labtown_av20!AR403)/10)*100</f>
        <v>6.4598609750940089E-2</v>
      </c>
      <c r="BA403">
        <f>(((AS403-labtown_av20!AS403)/labtown_av20!AS403)/10)*100</f>
        <v>-0.66263419729215445</v>
      </c>
    </row>
    <row r="404" spans="1:53" x14ac:dyDescent="0.35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0.77728874257639402</v>
      </c>
      <c r="K404">
        <v>0.69400780587177902</v>
      </c>
      <c r="L404">
        <v>16.5</v>
      </c>
      <c r="M404">
        <v>0.79315177813917703</v>
      </c>
      <c r="N404">
        <f t="shared" si="119"/>
        <v>0.38958751060515007</v>
      </c>
      <c r="O404">
        <f t="shared" si="120"/>
        <v>1.4447937553025749</v>
      </c>
      <c r="P404">
        <f t="shared" si="116"/>
        <v>1.4094950945188736</v>
      </c>
      <c r="Q404">
        <f t="shared" si="117"/>
        <v>-0.56940078058717791</v>
      </c>
      <c r="R404">
        <f t="shared" si="118"/>
        <v>-1.1000984299658989</v>
      </c>
      <c r="S404">
        <f t="shared" si="111"/>
        <v>1.4763716806037894</v>
      </c>
      <c r="T404">
        <f t="shared" si="111"/>
        <v>4.2409773735200824</v>
      </c>
      <c r="U404">
        <f t="shared" si="111"/>
        <v>4.0938878557393776</v>
      </c>
      <c r="V404">
        <f t="shared" si="111"/>
        <v>0.56586441407101928</v>
      </c>
      <c r="W404">
        <f t="shared" si="111"/>
        <v>0.33283832082111331</v>
      </c>
      <c r="X404">
        <f t="shared" si="121"/>
        <v>10.709939644755382</v>
      </c>
      <c r="Y404">
        <f t="shared" si="122"/>
        <v>2.3711722490334499</v>
      </c>
      <c r="Z404">
        <f t="shared" si="114"/>
        <v>0.13785060696647</v>
      </c>
      <c r="AA404">
        <f t="shared" si="114"/>
        <v>0.39598517958006174</v>
      </c>
      <c r="AB404">
        <f t="shared" si="114"/>
        <v>0.382251253651475</v>
      </c>
      <c r="AC404">
        <f t="shared" si="114"/>
        <v>5.2835443787782786E-2</v>
      </c>
      <c r="AD404">
        <f t="shared" si="114"/>
        <v>3.10775160142105E-2</v>
      </c>
      <c r="AE404">
        <f t="shared" si="124"/>
        <v>1.0000000000000002</v>
      </c>
      <c r="AF404" s="18">
        <f t="shared" si="123"/>
        <v>9.9154847935456214</v>
      </c>
      <c r="AG404">
        <f t="shared" si="125"/>
        <v>106436.66238955702</v>
      </c>
      <c r="AH404">
        <f t="shared" si="115"/>
        <v>0.20095031921835099</v>
      </c>
      <c r="AI404">
        <f t="shared" si="112"/>
        <v>2.7701123474355587E-2</v>
      </c>
      <c r="AJ404">
        <f t="shared" si="112"/>
        <v>7.9573348242349448E-2</v>
      </c>
      <c r="AK404">
        <f t="shared" si="112"/>
        <v>7.6813511442878762E-2</v>
      </c>
      <c r="AL404">
        <f t="shared" si="112"/>
        <v>1.0617299295198191E-2</v>
      </c>
      <c r="AM404">
        <f t="shared" si="112"/>
        <v>6.2450367635690151E-3</v>
      </c>
      <c r="AO404" s="34">
        <f t="shared" si="126"/>
        <v>232.81329980284724</v>
      </c>
      <c r="AP404" s="35">
        <f t="shared" si="126"/>
        <v>668.77192897294333</v>
      </c>
      <c r="AQ404" s="35">
        <f t="shared" si="126"/>
        <v>645.57695954157998</v>
      </c>
      <c r="AR404" s="35">
        <f t="shared" si="126"/>
        <v>89.232788200733353</v>
      </c>
      <c r="AS404" s="36">
        <f t="shared" si="126"/>
        <v>52.486232829602542</v>
      </c>
      <c r="AT404">
        <f>SUM(AO385:AS404)</f>
        <v>6997.0846085701478</v>
      </c>
      <c r="AU404">
        <f>C404*0.5</f>
        <v>8404.4713933128005</v>
      </c>
      <c r="AW404">
        <f>(((AO404-labtown_av20!AO404)/labtown_av20!AO404)/10)*100</f>
        <v>6.5592422462724981E-2</v>
      </c>
      <c r="AX404">
        <f>(((AP404-labtown_av20!AP404)/labtown_av20!AP404)/10)*100</f>
        <v>6.5592422462724037E-2</v>
      </c>
      <c r="AY404">
        <f>(((AQ404-labtown_av20!AQ404)/labtown_av20!AQ404)/10)*100</f>
        <v>6.5592422462724953E-2</v>
      </c>
      <c r="AZ404">
        <f>(((AR404-labtown_av20!AR404)/labtown_av20!AR404)/10)*100</f>
        <v>6.5592422462724759E-2</v>
      </c>
      <c r="BA404">
        <f>(((AS404-labtown_av20!AS404)/labtown_av20!AS404)/10)*100</f>
        <v>-0.66171219402217119</v>
      </c>
    </row>
    <row r="405" spans="1:53" x14ac:dyDescent="0.35">
      <c r="AV405" t="s">
        <v>96</v>
      </c>
      <c r="AW405">
        <f>AVERAGE(AW5:AW404)</f>
        <v>8.0203736165992912E-2</v>
      </c>
      <c r="AX405">
        <f t="shared" ref="AX405:BA405" si="127">AVERAGE(AX5:AX404)</f>
        <v>8.0203736165992801E-2</v>
      </c>
      <c r="AY405">
        <f t="shared" si="127"/>
        <v>8.0203736165992842E-2</v>
      </c>
      <c r="AZ405">
        <f t="shared" si="127"/>
        <v>8.0203736165992898E-2</v>
      </c>
      <c r="BA405">
        <f t="shared" si="127"/>
        <v>-0.84722653581454455</v>
      </c>
    </row>
    <row r="406" spans="1:53" x14ac:dyDescent="0.35">
      <c r="AN406" s="48" t="s">
        <v>63</v>
      </c>
      <c r="AO406" s="45">
        <f>SUMPRODUCT(AO5:AO404,$AH5:$AH404)/SUM($AH5:$AH404)</f>
        <v>36.482027118086911</v>
      </c>
      <c r="AP406" s="45">
        <f t="shared" ref="AP406:AS406" si="128">SUMPRODUCT(AP5:AP404,$AH5:$AH404)/SUM($AH5:$AH404)</f>
        <v>106.25579241963969</v>
      </c>
      <c r="AQ406" s="45">
        <f t="shared" si="128"/>
        <v>239.97690927389112</v>
      </c>
      <c r="AR406" s="45">
        <f t="shared" si="128"/>
        <v>38.45953845166634</v>
      </c>
      <c r="AS406" s="46">
        <f t="shared" si="128"/>
        <v>26.822342584440559</v>
      </c>
      <c r="AT406" s="47">
        <f>SUM(AO406:AS406)</f>
        <v>447.99660984772464</v>
      </c>
    </row>
    <row r="407" spans="1:53" x14ac:dyDescent="0.35">
      <c r="B407" s="15"/>
      <c r="C407" s="15"/>
      <c r="D407" s="15"/>
      <c r="AN407" s="44"/>
    </row>
    <row r="408" spans="1:53" ht="39" customHeight="1" thickBot="1" x14ac:dyDescent="0.4">
      <c r="B408" s="10" t="s">
        <v>64</v>
      </c>
      <c r="C408" s="20" t="s">
        <v>65</v>
      </c>
      <c r="D408" s="19" t="s">
        <v>66</v>
      </c>
      <c r="E408" s="19" t="s">
        <v>67</v>
      </c>
      <c r="F408" s="19" t="s">
        <v>68</v>
      </c>
      <c r="G408" s="19" t="s">
        <v>69</v>
      </c>
      <c r="H408" s="19" t="s">
        <v>70</v>
      </c>
      <c r="I408" s="19" t="s">
        <v>71</v>
      </c>
      <c r="J408" s="19" t="s">
        <v>72</v>
      </c>
      <c r="K408" s="23"/>
      <c r="AN408" s="51" t="s">
        <v>73</v>
      </c>
      <c r="AO408" s="49">
        <f>AO406/$AT$406</f>
        <v>8.143371247940305E-2</v>
      </c>
      <c r="AP408" s="49">
        <f>AP406/$AT$406</f>
        <v>0.2371799028920249</v>
      </c>
      <c r="AQ408" s="49">
        <f>AQ406/$AT$406</f>
        <v>0.53566679746853441</v>
      </c>
      <c r="AR408" s="49">
        <f>AR406/$AT$406</f>
        <v>8.5847833680569252E-2</v>
      </c>
      <c r="AS408" s="50">
        <f>AS406/$AT$406</f>
        <v>5.9871753479468409E-2</v>
      </c>
    </row>
    <row r="409" spans="1:53" ht="15" thickBot="1" x14ac:dyDescent="0.4">
      <c r="B409" s="10">
        <v>1</v>
      </c>
      <c r="C409" s="14">
        <f>SUM(AG5,AG25,AG45,AG65,AG85,AG105,AG125,AG145,AG165,AG185,AG205,AG225,AG245,AG265,AG285,AG305,AG325,AG345,AG365,AG385)</f>
        <v>312666.89415377117</v>
      </c>
      <c r="D409" s="14">
        <f>SUM(AH5,AH25,AH45,AH65,AH85,AH105,AH125,AH145,AH165,AH185,AH205,AH225,AH245,AH265,AH285,AH305,AH325,AH345,AH365,AH385)</f>
        <v>1</v>
      </c>
      <c r="E409" s="25">
        <f t="shared" ref="E409:I424" si="129">SUM(AI5,AI25,AI45,AI65,AI85,AI105,AI125,AI145,AI165,AI185,AI205,AI225,AI245,AI265,AI285,AI305,AI325,AI345,AI365,AI385)</f>
        <v>5.6051551752744212E-2</v>
      </c>
      <c r="F409" s="26">
        <f t="shared" si="129"/>
        <v>0.14700773579949397</v>
      </c>
      <c r="G409" s="26">
        <f t="shared" si="129"/>
        <v>0.61206916284034829</v>
      </c>
      <c r="H409" s="26">
        <f t="shared" si="129"/>
        <v>0.10716632547726737</v>
      </c>
      <c r="I409" s="27">
        <f t="shared" si="129"/>
        <v>7.7705224130146161E-2</v>
      </c>
      <c r="J409" s="28">
        <f>SUM(E409:I409)</f>
        <v>0.99999999999999989</v>
      </c>
      <c r="AN409" s="24" t="s">
        <v>74</v>
      </c>
      <c r="AO409" s="52">
        <v>4.0300000000000002E-2</v>
      </c>
      <c r="AP409" s="52">
        <v>0.1419</v>
      </c>
      <c r="AQ409" s="52">
        <v>0.62319999999999998</v>
      </c>
      <c r="AR409" s="52">
        <v>8.8300000000000003E-2</v>
      </c>
      <c r="AS409" s="53">
        <v>0.10630000000000001</v>
      </c>
    </row>
    <row r="410" spans="1:53" x14ac:dyDescent="0.35">
      <c r="B410" s="10">
        <v>2</v>
      </c>
      <c r="C410" s="14">
        <f t="shared" ref="C410:I428" si="130">SUM(AG6,AG26,AG46,AG66,AG86,AG106,AG126,AG146,AG166,AG186,AG206,AG226,AG246,AG266,AG286,AG306,AG326,AG346,AG366,AG386)</f>
        <v>207104.03062658134</v>
      </c>
      <c r="D410" s="14">
        <f t="shared" si="130"/>
        <v>1</v>
      </c>
      <c r="E410" s="14">
        <f t="shared" si="129"/>
        <v>3.8952712547537481E-2</v>
      </c>
      <c r="F410" s="14">
        <f t="shared" si="129"/>
        <v>0.14730754850203812</v>
      </c>
      <c r="G410" s="14">
        <f t="shared" si="129"/>
        <v>0.62694163369168165</v>
      </c>
      <c r="H410" s="14">
        <f t="shared" si="129"/>
        <v>0.10820139885761268</v>
      </c>
      <c r="I410" s="14">
        <f t="shared" si="129"/>
        <v>7.8596706401130173E-2</v>
      </c>
      <c r="J410" s="14">
        <f t="shared" ref="J410:J428" si="131">SUM(E410:I410)</f>
        <v>1.0000000000000002</v>
      </c>
      <c r="AN410" s="24" t="s">
        <v>75</v>
      </c>
      <c r="AO410" s="54">
        <f>LN(AO409/AO408)</f>
        <v>-0.7034378765396373</v>
      </c>
      <c r="AP410" s="52">
        <f t="shared" ref="AP410:AS410" si="132">LN(AP409/AP408)</f>
        <v>-0.51369635294323424</v>
      </c>
      <c r="AQ410" s="52">
        <f t="shared" si="132"/>
        <v>0.15135517330197357</v>
      </c>
      <c r="AR410" s="52">
        <f t="shared" si="132"/>
        <v>2.8163754358024578E-2</v>
      </c>
      <c r="AS410" s="53">
        <f t="shared" si="132"/>
        <v>0.57406045272413997</v>
      </c>
    </row>
    <row r="411" spans="1:53" x14ac:dyDescent="0.35">
      <c r="B411" s="10">
        <v>3</v>
      </c>
      <c r="C411" s="14">
        <f t="shared" si="130"/>
        <v>391255.41496934235</v>
      </c>
      <c r="D411" s="14">
        <f t="shared" si="130"/>
        <v>0.99999999999999978</v>
      </c>
      <c r="E411" s="14">
        <f t="shared" si="129"/>
        <v>4.4682485855189982E-2</v>
      </c>
      <c r="F411" s="14">
        <f t="shared" si="129"/>
        <v>0.154463278802695</v>
      </c>
      <c r="G411" s="14">
        <f t="shared" si="129"/>
        <v>0.61876746601428212</v>
      </c>
      <c r="H411" s="14">
        <f t="shared" si="129"/>
        <v>0.10557499964645806</v>
      </c>
      <c r="I411" s="14">
        <f t="shared" si="129"/>
        <v>7.6511769681374769E-2</v>
      </c>
      <c r="J411" s="14">
        <f t="shared" si="131"/>
        <v>0.99999999999999989</v>
      </c>
    </row>
    <row r="412" spans="1:53" x14ac:dyDescent="0.35">
      <c r="B412" s="10">
        <v>4</v>
      </c>
      <c r="C412" s="14">
        <f t="shared" si="130"/>
        <v>253567.12833837335</v>
      </c>
      <c r="D412" s="14">
        <f t="shared" si="130"/>
        <v>0.99999999999999978</v>
      </c>
      <c r="E412" s="14">
        <f t="shared" si="129"/>
        <v>4.8739819473686802E-2</v>
      </c>
      <c r="F412" s="14">
        <f t="shared" si="129"/>
        <v>0.15262950780461382</v>
      </c>
      <c r="G412" s="14">
        <f t="shared" si="129"/>
        <v>0.61788328938748516</v>
      </c>
      <c r="H412" s="14">
        <f t="shared" si="129"/>
        <v>0.10482132779643744</v>
      </c>
      <c r="I412" s="14">
        <f t="shared" si="129"/>
        <v>7.5926055537776399E-2</v>
      </c>
      <c r="J412" s="14">
        <f t="shared" si="131"/>
        <v>0.99999999999999967</v>
      </c>
    </row>
    <row r="413" spans="1:53" x14ac:dyDescent="0.35">
      <c r="B413" s="10">
        <v>5</v>
      </c>
      <c r="C413" s="14">
        <f t="shared" si="130"/>
        <v>517660.07038575108</v>
      </c>
      <c r="D413" s="14">
        <f t="shared" si="130"/>
        <v>1</v>
      </c>
      <c r="E413" s="14">
        <f t="shared" si="129"/>
        <v>3.4271122327115738E-2</v>
      </c>
      <c r="F413" s="14">
        <f t="shared" si="129"/>
        <v>0.13941781098235576</v>
      </c>
      <c r="G413" s="14">
        <f t="shared" si="129"/>
        <v>0.6397964477431568</v>
      </c>
      <c r="H413" s="14">
        <f t="shared" si="129"/>
        <v>0.10833627134207283</v>
      </c>
      <c r="I413" s="14">
        <f t="shared" si="129"/>
        <v>7.8178347605299112E-2</v>
      </c>
      <c r="J413" s="14">
        <f t="shared" si="131"/>
        <v>1.0000000000000002</v>
      </c>
      <c r="AO413" s="43" t="s">
        <v>76</v>
      </c>
      <c r="AP413" s="43" t="s">
        <v>77</v>
      </c>
      <c r="AQ413" s="43" t="s">
        <v>78</v>
      </c>
      <c r="AR413" s="43" t="s">
        <v>79</v>
      </c>
      <c r="AS413" s="43" t="s">
        <v>80</v>
      </c>
      <c r="AT413" s="38" t="s">
        <v>81</v>
      </c>
      <c r="AU413" s="39" t="s">
        <v>82</v>
      </c>
      <c r="AV413" s="39" t="s">
        <v>83</v>
      </c>
      <c r="AW413" s="39" t="s">
        <v>84</v>
      </c>
      <c r="AX413" s="39" t="s">
        <v>85</v>
      </c>
    </row>
    <row r="414" spans="1:53" x14ac:dyDescent="0.35">
      <c r="B414" s="10">
        <v>6</v>
      </c>
      <c r="C414" s="14">
        <f t="shared" si="130"/>
        <v>376404.14678279363</v>
      </c>
      <c r="D414" s="14">
        <f t="shared" si="130"/>
        <v>1.0000000000000002</v>
      </c>
      <c r="E414" s="14">
        <f t="shared" si="129"/>
        <v>4.7578659888436958E-2</v>
      </c>
      <c r="F414" s="14">
        <f t="shared" si="129"/>
        <v>0.145187783830586</v>
      </c>
      <c r="G414" s="14">
        <f t="shared" si="129"/>
        <v>0.62482152526733348</v>
      </c>
      <c r="H414" s="14">
        <f t="shared" si="129"/>
        <v>0.10527559814827046</v>
      </c>
      <c r="I414" s="14">
        <f t="shared" si="129"/>
        <v>7.7136432865373347E-2</v>
      </c>
      <c r="J414" s="14">
        <f t="shared" si="131"/>
        <v>1.0000000000000002</v>
      </c>
      <c r="AN414" s="21" t="s">
        <v>86</v>
      </c>
      <c r="AO414" s="37">
        <v>0</v>
      </c>
      <c r="AP414" s="37">
        <v>0</v>
      </c>
      <c r="AQ414" s="37">
        <v>0</v>
      </c>
      <c r="AR414" s="37">
        <v>0</v>
      </c>
      <c r="AS414" s="37">
        <v>0</v>
      </c>
      <c r="AT414" s="40"/>
      <c r="AU414" s="37"/>
      <c r="AV414" s="37"/>
      <c r="AW414" s="37"/>
      <c r="AX414" s="37"/>
    </row>
    <row r="415" spans="1:53" x14ac:dyDescent="0.35">
      <c r="B415" s="10">
        <v>7</v>
      </c>
      <c r="C415" s="14">
        <f t="shared" si="130"/>
        <v>310726.45323510782</v>
      </c>
      <c r="D415" s="14">
        <f t="shared" si="130"/>
        <v>1.0000000000000002</v>
      </c>
      <c r="E415" s="14">
        <f t="shared" si="129"/>
        <v>3.727351714826959E-2</v>
      </c>
      <c r="F415" s="14">
        <f t="shared" si="129"/>
        <v>0.13387015610549402</v>
      </c>
      <c r="G415" s="14">
        <f t="shared" si="129"/>
        <v>0.64018301975706782</v>
      </c>
      <c r="H415" s="14">
        <f t="shared" si="129"/>
        <v>0.10797642572308808</v>
      </c>
      <c r="I415" s="14">
        <f t="shared" si="129"/>
        <v>8.0696881266080545E-2</v>
      </c>
      <c r="J415" s="14">
        <f t="shared" si="131"/>
        <v>1</v>
      </c>
      <c r="AN415" s="21" t="s">
        <v>87</v>
      </c>
      <c r="AO415" s="37">
        <f>AO414+AT414</f>
        <v>0</v>
      </c>
      <c r="AP415" s="37">
        <f>AP414+AU414</f>
        <v>0</v>
      </c>
      <c r="AQ415" s="37">
        <f t="shared" ref="AP415:AS422" si="133">AQ414+AV414</f>
        <v>0</v>
      </c>
      <c r="AR415" s="37">
        <f t="shared" si="133"/>
        <v>0</v>
      </c>
      <c r="AS415" s="37">
        <f t="shared" si="133"/>
        <v>0</v>
      </c>
      <c r="AT415" s="40"/>
      <c r="AU415" s="37"/>
      <c r="AV415" s="37"/>
      <c r="AW415" s="37"/>
      <c r="AX415" s="37"/>
    </row>
    <row r="416" spans="1:53" x14ac:dyDescent="0.35">
      <c r="B416" s="10">
        <v>8</v>
      </c>
      <c r="C416" s="14">
        <f t="shared" si="130"/>
        <v>372232.2904414651</v>
      </c>
      <c r="D416" s="14">
        <f t="shared" si="130"/>
        <v>1.0000000000000002</v>
      </c>
      <c r="E416" s="14">
        <f t="shared" si="129"/>
        <v>2.8436486465138352E-2</v>
      </c>
      <c r="F416" s="14">
        <f t="shared" si="129"/>
        <v>0.12685793138313289</v>
      </c>
      <c r="G416" s="14">
        <f t="shared" si="129"/>
        <v>0.65162292729204074</v>
      </c>
      <c r="H416" s="14">
        <f t="shared" si="129"/>
        <v>0.11005048164536876</v>
      </c>
      <c r="I416" s="14">
        <f t="shared" si="129"/>
        <v>8.3032173214319285E-2</v>
      </c>
      <c r="J416" s="14">
        <f t="shared" si="131"/>
        <v>1</v>
      </c>
      <c r="AN416" s="21" t="s">
        <v>88</v>
      </c>
      <c r="AO416" s="37">
        <f t="shared" ref="AO416:AO422" si="134">AO415+AT415</f>
        <v>0</v>
      </c>
      <c r="AP416" s="37">
        <f t="shared" si="133"/>
        <v>0</v>
      </c>
      <c r="AQ416" s="37">
        <f t="shared" si="133"/>
        <v>0</v>
      </c>
      <c r="AR416" s="37">
        <f t="shared" si="133"/>
        <v>0</v>
      </c>
      <c r="AS416" s="37">
        <f t="shared" si="133"/>
        <v>0</v>
      </c>
      <c r="AT416" s="40"/>
      <c r="AU416" s="37"/>
      <c r="AV416" s="37"/>
      <c r="AW416" s="37"/>
      <c r="AX416" s="37"/>
    </row>
    <row r="417" spans="2:50" x14ac:dyDescent="0.35">
      <c r="B417" s="10">
        <v>9</v>
      </c>
      <c r="C417" s="14">
        <f t="shared" si="130"/>
        <v>265848.25658697606</v>
      </c>
      <c r="D417" s="14">
        <f t="shared" si="130"/>
        <v>1</v>
      </c>
      <c r="E417" s="14">
        <f t="shared" si="129"/>
        <v>3.9991400786747344E-2</v>
      </c>
      <c r="F417" s="14">
        <f t="shared" si="129"/>
        <v>0.13088311604703154</v>
      </c>
      <c r="G417" s="14">
        <f t="shared" si="129"/>
        <v>0.63916065681315792</v>
      </c>
      <c r="H417" s="14">
        <f t="shared" si="129"/>
        <v>0.10786509316667078</v>
      </c>
      <c r="I417" s="14">
        <f t="shared" si="129"/>
        <v>8.2099733186392493E-2</v>
      </c>
      <c r="J417" s="14">
        <f t="shared" si="131"/>
        <v>1</v>
      </c>
      <c r="AN417" s="21" t="s">
        <v>89</v>
      </c>
      <c r="AO417" s="37">
        <f t="shared" si="134"/>
        <v>0</v>
      </c>
      <c r="AP417" s="37">
        <f t="shared" si="133"/>
        <v>0</v>
      </c>
      <c r="AQ417" s="37">
        <f t="shared" si="133"/>
        <v>0</v>
      </c>
      <c r="AR417" s="37">
        <f t="shared" si="133"/>
        <v>0</v>
      </c>
      <c r="AS417" s="37">
        <f t="shared" si="133"/>
        <v>0</v>
      </c>
      <c r="AT417" s="40"/>
      <c r="AU417" s="37"/>
      <c r="AV417" s="37"/>
      <c r="AW417" s="37"/>
      <c r="AX417" s="37"/>
    </row>
    <row r="418" spans="2:50" x14ac:dyDescent="0.35">
      <c r="B418" s="10">
        <v>10</v>
      </c>
      <c r="C418" s="14">
        <f t="shared" si="130"/>
        <v>505080.32104730449</v>
      </c>
      <c r="D418" s="14">
        <f t="shared" si="130"/>
        <v>1</v>
      </c>
      <c r="E418" s="14">
        <f t="shared" si="129"/>
        <v>3.2586141304994716E-2</v>
      </c>
      <c r="F418" s="14">
        <f t="shared" si="129"/>
        <v>0.12859945211929694</v>
      </c>
      <c r="G418" s="14">
        <f t="shared" si="129"/>
        <v>0.64689892951156291</v>
      </c>
      <c r="H418" s="14">
        <f t="shared" si="129"/>
        <v>0.10928754399473288</v>
      </c>
      <c r="I418" s="14">
        <f t="shared" si="129"/>
        <v>8.2627933069412754E-2</v>
      </c>
      <c r="J418" s="14">
        <f t="shared" si="131"/>
        <v>1.0000000000000002</v>
      </c>
      <c r="AN418" s="21" t="s">
        <v>90</v>
      </c>
      <c r="AO418" s="37">
        <f t="shared" si="134"/>
        <v>0</v>
      </c>
      <c r="AP418" s="37">
        <f t="shared" si="133"/>
        <v>0</v>
      </c>
      <c r="AQ418" s="37">
        <f t="shared" si="133"/>
        <v>0</v>
      </c>
      <c r="AR418" s="37">
        <f t="shared" si="133"/>
        <v>0</v>
      </c>
      <c r="AS418" s="37">
        <f t="shared" si="133"/>
        <v>0</v>
      </c>
      <c r="AT418" s="40"/>
      <c r="AU418" s="37"/>
      <c r="AV418" s="37"/>
      <c r="AW418" s="37"/>
      <c r="AX418" s="37"/>
    </row>
    <row r="419" spans="2:50" x14ac:dyDescent="0.35">
      <c r="B419" s="10">
        <v>11</v>
      </c>
      <c r="C419" s="14">
        <f t="shared" si="130"/>
        <v>406641.91821603227</v>
      </c>
      <c r="D419" s="14">
        <f t="shared" si="130"/>
        <v>1.0000000000000002</v>
      </c>
      <c r="E419" s="14">
        <f t="shared" si="129"/>
        <v>2.4838819611910215E-2</v>
      </c>
      <c r="F419" s="14">
        <f t="shared" si="129"/>
        <v>0.12131782491498609</v>
      </c>
      <c r="G419" s="14">
        <f t="shared" si="129"/>
        <v>0.65792279883686222</v>
      </c>
      <c r="H419" s="14">
        <f t="shared" si="129"/>
        <v>0.11115148181348986</v>
      </c>
      <c r="I419" s="14">
        <f t="shared" si="129"/>
        <v>8.4769074822751908E-2</v>
      </c>
      <c r="J419" s="14">
        <f t="shared" si="131"/>
        <v>1.0000000000000004</v>
      </c>
      <c r="AN419" s="21" t="s">
        <v>91</v>
      </c>
      <c r="AO419" s="37">
        <f>AO418+AT418</f>
        <v>0</v>
      </c>
      <c r="AP419" s="37">
        <f t="shared" si="133"/>
        <v>0</v>
      </c>
      <c r="AQ419" s="37">
        <f t="shared" si="133"/>
        <v>0</v>
      </c>
      <c r="AR419" s="37">
        <f t="shared" si="133"/>
        <v>0</v>
      </c>
      <c r="AS419" s="37">
        <f t="shared" si="133"/>
        <v>0</v>
      </c>
      <c r="AT419" s="40"/>
      <c r="AU419" s="37"/>
      <c r="AV419" s="37"/>
      <c r="AW419" s="37"/>
      <c r="AX419" s="37"/>
    </row>
    <row r="420" spans="2:50" x14ac:dyDescent="0.35">
      <c r="B420" s="10">
        <v>12</v>
      </c>
      <c r="C420" s="14">
        <f t="shared" si="130"/>
        <v>838733.92554905266</v>
      </c>
      <c r="D420" s="14">
        <f t="shared" si="130"/>
        <v>1</v>
      </c>
      <c r="E420" s="14">
        <f t="shared" si="129"/>
        <v>2.3513658218654442E-2</v>
      </c>
      <c r="F420" s="14">
        <f t="shared" si="129"/>
        <v>0.11433290429017118</v>
      </c>
      <c r="G420" s="14">
        <f t="shared" si="129"/>
        <v>0.66466968005766391</v>
      </c>
      <c r="H420" s="14">
        <f t="shared" si="129"/>
        <v>0.11249501482179958</v>
      </c>
      <c r="I420" s="14">
        <f t="shared" si="129"/>
        <v>8.4988742611711091E-2</v>
      </c>
      <c r="J420" s="14">
        <f t="shared" si="131"/>
        <v>1.0000000000000002</v>
      </c>
      <c r="AN420" s="21" t="s">
        <v>92</v>
      </c>
      <c r="AO420" s="37">
        <f t="shared" si="134"/>
        <v>0</v>
      </c>
      <c r="AP420" s="37">
        <f t="shared" si="133"/>
        <v>0</v>
      </c>
      <c r="AQ420" s="37">
        <f t="shared" si="133"/>
        <v>0</v>
      </c>
      <c r="AR420" s="37">
        <f t="shared" si="133"/>
        <v>0</v>
      </c>
      <c r="AS420" s="37">
        <f t="shared" si="133"/>
        <v>0</v>
      </c>
      <c r="AT420" s="40"/>
      <c r="AU420" s="37"/>
      <c r="AV420" s="37"/>
      <c r="AW420" s="37"/>
      <c r="AX420" s="37"/>
    </row>
    <row r="421" spans="2:50" x14ac:dyDescent="0.35">
      <c r="B421" s="10">
        <v>13</v>
      </c>
      <c r="C421" s="14">
        <f t="shared" si="130"/>
        <v>209750.69191235094</v>
      </c>
      <c r="D421" s="14">
        <f t="shared" si="130"/>
        <v>0.99999999999999989</v>
      </c>
      <c r="E421" s="14">
        <f t="shared" si="129"/>
        <v>3.4557682789685615E-2</v>
      </c>
      <c r="F421" s="14">
        <f t="shared" si="129"/>
        <v>0.12785841476486265</v>
      </c>
      <c r="G421" s="14">
        <f t="shared" si="129"/>
        <v>0.64629083332283732</v>
      </c>
      <c r="H421" s="14">
        <f t="shared" si="129"/>
        <v>0.10928543156401513</v>
      </c>
      <c r="I421" s="14">
        <f t="shared" si="129"/>
        <v>8.2007637558599147E-2</v>
      </c>
      <c r="J421" s="14">
        <f t="shared" si="131"/>
        <v>0.99999999999999989</v>
      </c>
      <c r="AN421" s="21" t="s">
        <v>93</v>
      </c>
      <c r="AO421" s="37">
        <f t="shared" si="134"/>
        <v>0</v>
      </c>
      <c r="AP421" s="37">
        <f t="shared" si="133"/>
        <v>0</v>
      </c>
      <c r="AQ421" s="37">
        <f t="shared" si="133"/>
        <v>0</v>
      </c>
      <c r="AR421" s="37">
        <f t="shared" si="133"/>
        <v>0</v>
      </c>
      <c r="AS421" s="37">
        <f t="shared" si="133"/>
        <v>0</v>
      </c>
      <c r="AT421" s="40"/>
      <c r="AU421" s="37"/>
      <c r="AV421" s="37"/>
      <c r="AW421" s="37"/>
      <c r="AX421" s="37"/>
    </row>
    <row r="422" spans="2:50" x14ac:dyDescent="0.35">
      <c r="B422" s="10">
        <v>14</v>
      </c>
      <c r="C422" s="14">
        <f t="shared" si="130"/>
        <v>709639.12409198703</v>
      </c>
      <c r="D422" s="14">
        <f t="shared" si="130"/>
        <v>0.99999999999999989</v>
      </c>
      <c r="E422" s="14">
        <f t="shared" si="129"/>
        <v>2.8988824230141451E-2</v>
      </c>
      <c r="F422" s="14">
        <f t="shared" si="129"/>
        <v>0.12504414153546625</v>
      </c>
      <c r="G422" s="14">
        <f t="shared" si="129"/>
        <v>0.65241870659816226</v>
      </c>
      <c r="H422" s="14">
        <f t="shared" si="129"/>
        <v>0.1107113908567222</v>
      </c>
      <c r="I422" s="14">
        <f t="shared" si="129"/>
        <v>8.283693677950793E-2</v>
      </c>
      <c r="J422" s="14">
        <f t="shared" si="131"/>
        <v>1.0000000000000002</v>
      </c>
      <c r="AN422" s="21" t="s">
        <v>94</v>
      </c>
      <c r="AO422" s="41">
        <f t="shared" si="134"/>
        <v>0</v>
      </c>
      <c r="AP422" s="41">
        <f t="shared" si="133"/>
        <v>0</v>
      </c>
      <c r="AQ422" s="41">
        <f t="shared" si="133"/>
        <v>0</v>
      </c>
      <c r="AR422" s="41">
        <f t="shared" si="133"/>
        <v>0</v>
      </c>
      <c r="AS422" s="41">
        <f t="shared" si="133"/>
        <v>0</v>
      </c>
      <c r="AT422" s="42">
        <v>5.2483539966129166E-4</v>
      </c>
      <c r="AU422" s="41">
        <v>7.3830208281206659E-4</v>
      </c>
      <c r="AV422" s="41">
        <v>-9.469657796123479E-4</v>
      </c>
      <c r="AW422" s="41">
        <v>5.2002303614470766E-4</v>
      </c>
      <c r="AX422" s="41">
        <v>4.9772762039386952E-4</v>
      </c>
    </row>
    <row r="423" spans="2:50" x14ac:dyDescent="0.35">
      <c r="B423" s="10">
        <v>15</v>
      </c>
      <c r="C423" s="14">
        <f t="shared" si="130"/>
        <v>725175.14318708901</v>
      </c>
      <c r="D423" s="14">
        <f t="shared" si="130"/>
        <v>0.99999999999999989</v>
      </c>
      <c r="E423" s="14">
        <f t="shared" si="129"/>
        <v>4.3926439514992366E-2</v>
      </c>
      <c r="F423" s="14">
        <f t="shared" si="129"/>
        <v>0.1460921484482357</v>
      </c>
      <c r="G423" s="14">
        <f t="shared" si="129"/>
        <v>0.62598403426937299</v>
      </c>
      <c r="H423" s="14">
        <f t="shared" si="129"/>
        <v>0.10617538849771786</v>
      </c>
      <c r="I423" s="14">
        <f t="shared" si="129"/>
        <v>7.7821989269680869E-2</v>
      </c>
      <c r="J423" s="14">
        <f t="shared" si="131"/>
        <v>0.99999999999999989</v>
      </c>
    </row>
    <row r="424" spans="2:50" x14ac:dyDescent="0.35">
      <c r="B424" s="10">
        <v>16</v>
      </c>
      <c r="C424" s="14">
        <f t="shared" si="130"/>
        <v>336718.71229291934</v>
      </c>
      <c r="D424" s="14">
        <f t="shared" si="130"/>
        <v>0.99999999999999989</v>
      </c>
      <c r="E424" s="14">
        <f t="shared" si="129"/>
        <v>5.0631405682104717E-2</v>
      </c>
      <c r="F424" s="14">
        <f t="shared" si="129"/>
        <v>0.15197263758753787</v>
      </c>
      <c r="G424" s="14">
        <f t="shared" si="129"/>
        <v>0.61582121396913592</v>
      </c>
      <c r="H424" s="14">
        <f t="shared" si="129"/>
        <v>0.1047865162926675</v>
      </c>
      <c r="I424" s="14">
        <f t="shared" si="129"/>
        <v>7.6788226468553877E-2</v>
      </c>
      <c r="J424" s="14">
        <f t="shared" si="131"/>
        <v>0.99999999999999989</v>
      </c>
    </row>
    <row r="425" spans="2:50" x14ac:dyDescent="0.35">
      <c r="B425" s="10">
        <v>17</v>
      </c>
      <c r="C425" s="14">
        <f t="shared" si="130"/>
        <v>195364.50616315805</v>
      </c>
      <c r="D425" s="14">
        <f t="shared" si="130"/>
        <v>0.99999999999999989</v>
      </c>
      <c r="E425" s="14">
        <f t="shared" si="130"/>
        <v>5.9943521487992514E-2</v>
      </c>
      <c r="F425" s="14">
        <f t="shared" si="130"/>
        <v>0.15816244175929184</v>
      </c>
      <c r="G425" s="14">
        <f t="shared" si="130"/>
        <v>0.60381345801845243</v>
      </c>
      <c r="H425" s="14">
        <f t="shared" si="130"/>
        <v>0.10318412864996594</v>
      </c>
      <c r="I425" s="14">
        <f t="shared" si="130"/>
        <v>7.4896450084297225E-2</v>
      </c>
      <c r="J425" s="14">
        <f t="shared" si="131"/>
        <v>1</v>
      </c>
    </row>
    <row r="426" spans="2:50" x14ac:dyDescent="0.35">
      <c r="B426" s="10">
        <v>18</v>
      </c>
      <c r="C426" s="14">
        <f t="shared" si="130"/>
        <v>325597.13658683741</v>
      </c>
      <c r="D426" s="14">
        <f t="shared" si="130"/>
        <v>1.0000000000000002</v>
      </c>
      <c r="E426" s="14">
        <f t="shared" si="130"/>
        <v>3.2584810965553233E-2</v>
      </c>
      <c r="F426" s="14">
        <f t="shared" si="130"/>
        <v>0.14041559512277837</v>
      </c>
      <c r="G426" s="14">
        <f t="shared" si="130"/>
        <v>0.63782856193580983</v>
      </c>
      <c r="H426" s="14">
        <f t="shared" si="130"/>
        <v>0.10959808598972275</v>
      </c>
      <c r="I426" s="14">
        <f t="shared" si="130"/>
        <v>7.957294598613604E-2</v>
      </c>
      <c r="J426" s="14">
        <f t="shared" si="131"/>
        <v>1.0000000000000002</v>
      </c>
    </row>
    <row r="427" spans="2:50" x14ac:dyDescent="0.35">
      <c r="B427" s="10">
        <v>19</v>
      </c>
      <c r="C427" s="14">
        <f t="shared" si="130"/>
        <v>545987.83764399285</v>
      </c>
      <c r="D427" s="14">
        <f t="shared" si="130"/>
        <v>1</v>
      </c>
      <c r="E427" s="14">
        <f t="shared" si="130"/>
        <v>4.3554773195028589E-2</v>
      </c>
      <c r="F427" s="14">
        <f t="shared" si="130"/>
        <v>0.15327736167430472</v>
      </c>
      <c r="G427" s="14">
        <f t="shared" si="130"/>
        <v>0.61887297309492206</v>
      </c>
      <c r="H427" s="14">
        <f t="shared" si="130"/>
        <v>0.10736755012145635</v>
      </c>
      <c r="I427" s="14">
        <f t="shared" si="130"/>
        <v>7.6927341914288447E-2</v>
      </c>
      <c r="J427" s="14">
        <f t="shared" si="131"/>
        <v>1.0000000000000002</v>
      </c>
    </row>
    <row r="428" spans="2:50" x14ac:dyDescent="0.35">
      <c r="B428" s="10">
        <v>20</v>
      </c>
      <c r="C428" s="14">
        <f t="shared" si="130"/>
        <v>529666.55043679627</v>
      </c>
      <c r="D428" s="14">
        <f t="shared" si="130"/>
        <v>1.0000000000000002</v>
      </c>
      <c r="E428" s="14">
        <f t="shared" si="130"/>
        <v>3.1571585133910174E-2</v>
      </c>
      <c r="F428" s="14">
        <f t="shared" si="130"/>
        <v>0.12419081841365762</v>
      </c>
      <c r="G428" s="14">
        <f t="shared" si="130"/>
        <v>0.64652195972291426</v>
      </c>
      <c r="H428" s="14">
        <f t="shared" si="130"/>
        <v>0.11410723564643062</v>
      </c>
      <c r="I428" s="14">
        <f t="shared" si="130"/>
        <v>8.3608401083087411E-2</v>
      </c>
      <c r="J428" s="14">
        <f t="shared" si="131"/>
        <v>1</v>
      </c>
    </row>
  </sheetData>
  <mergeCells count="5">
    <mergeCell ref="Z3:AD3"/>
    <mergeCell ref="AG3:AH3"/>
    <mergeCell ref="AI3:AM3"/>
    <mergeCell ref="AO3:AS3"/>
    <mergeCell ref="AW3:BA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37746-D3A2-4625-AF01-F1454277862F}">
  <dimension ref="A1:BA428"/>
  <sheetViews>
    <sheetView topLeftCell="AH407" zoomScale="80" zoomScaleNormal="80" workbookViewId="0">
      <selection activeCell="AW408" sqref="AW408"/>
    </sheetView>
  </sheetViews>
  <sheetFormatPr baseColWidth="10" defaultColWidth="8.7265625" defaultRowHeight="14.5" x14ac:dyDescent="0.35"/>
  <cols>
    <col min="3" max="3" width="10.54296875" customWidth="1"/>
    <col min="4" max="9" width="9" customWidth="1"/>
    <col min="19" max="23" width="10.1796875" customWidth="1"/>
    <col min="24" max="24" width="9.81640625" customWidth="1"/>
    <col min="25" max="25" width="10.7265625" customWidth="1"/>
    <col min="26" max="27" width="8.7265625" customWidth="1"/>
    <col min="28" max="30" width="9" customWidth="1"/>
    <col min="31" max="31" width="9.54296875" customWidth="1"/>
    <col min="32" max="32" width="12.54296875" bestFit="1" customWidth="1"/>
    <col min="33" max="33" width="18.81640625" bestFit="1" customWidth="1"/>
    <col min="34" max="39" width="11.81640625" bestFit="1" customWidth="1"/>
    <col min="40" max="40" width="6.453125" customWidth="1"/>
    <col min="41" max="45" width="10.54296875" customWidth="1"/>
  </cols>
  <sheetData>
    <row r="1" spans="1:53" x14ac:dyDescent="0.35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1"/>
      <c r="T1" s="1"/>
      <c r="U1" s="1"/>
      <c r="V1" s="1"/>
      <c r="W1" s="1"/>
      <c r="X1" s="1"/>
      <c r="Y1" s="1"/>
    </row>
    <row r="2" spans="1:53" x14ac:dyDescent="0.35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1.5</v>
      </c>
      <c r="O2" s="2">
        <v>2</v>
      </c>
      <c r="P2" s="2">
        <v>0.5</v>
      </c>
      <c r="Q2" s="2">
        <v>-0.5</v>
      </c>
      <c r="R2" s="2">
        <v>0</v>
      </c>
      <c r="S2" s="1"/>
      <c r="T2" s="1"/>
      <c r="U2" s="1"/>
      <c r="V2" s="1"/>
      <c r="W2" s="1"/>
      <c r="X2" s="1"/>
      <c r="Y2" s="1"/>
    </row>
    <row r="3" spans="1:53" ht="14.5" customHeight="1" x14ac:dyDescent="0.35">
      <c r="D3" s="1"/>
      <c r="E3" s="1"/>
      <c r="F3" s="1"/>
      <c r="G3" s="1"/>
      <c r="H3" s="1"/>
      <c r="I3" s="1"/>
      <c r="J3" s="1"/>
      <c r="K3" s="2">
        <v>-0.1</v>
      </c>
      <c r="L3" s="1"/>
      <c r="M3" s="1"/>
      <c r="N3" s="3">
        <v>6</v>
      </c>
      <c r="O3" s="3">
        <v>12</v>
      </c>
      <c r="P3" s="1"/>
      <c r="Q3" s="1"/>
      <c r="R3" s="1"/>
      <c r="S3" s="1"/>
      <c r="T3" s="1"/>
      <c r="U3" s="1"/>
      <c r="V3" s="1"/>
      <c r="W3" s="1"/>
      <c r="X3" s="1"/>
      <c r="Y3" s="1"/>
      <c r="Z3" s="57" t="s">
        <v>15</v>
      </c>
      <c r="AA3" s="57"/>
      <c r="AB3" s="57"/>
      <c r="AC3" s="57"/>
      <c r="AD3" s="57"/>
      <c r="AG3" s="57" t="s">
        <v>16</v>
      </c>
      <c r="AH3" s="57"/>
      <c r="AI3" s="56" t="s">
        <v>17</v>
      </c>
      <c r="AJ3" s="56"/>
      <c r="AK3" s="56"/>
      <c r="AL3" s="56"/>
      <c r="AM3" s="56"/>
      <c r="AN3" s="22"/>
      <c r="AO3" s="56" t="s">
        <v>18</v>
      </c>
      <c r="AP3" s="56"/>
      <c r="AQ3" s="56"/>
      <c r="AR3" s="56"/>
      <c r="AS3" s="56"/>
      <c r="AW3" s="58" t="s">
        <v>95</v>
      </c>
      <c r="AX3" s="58"/>
      <c r="AY3" s="58"/>
      <c r="AZ3" s="58"/>
      <c r="BA3" s="58"/>
    </row>
    <row r="4" spans="1:53" x14ac:dyDescent="0.3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1" t="s">
        <v>32</v>
      </c>
      <c r="O4" s="1" t="s">
        <v>33</v>
      </c>
      <c r="P4" s="1" t="s">
        <v>34</v>
      </c>
      <c r="Q4" s="1" t="s">
        <v>35</v>
      </c>
      <c r="R4" s="1" t="s">
        <v>36</v>
      </c>
      <c r="S4" s="11" t="s">
        <v>37</v>
      </c>
      <c r="T4" s="12" t="s">
        <v>38</v>
      </c>
      <c r="U4" s="12" t="s">
        <v>39</v>
      </c>
      <c r="V4" s="12" t="s">
        <v>40</v>
      </c>
      <c r="W4" s="12" t="s">
        <v>41</v>
      </c>
      <c r="X4" s="12" t="s">
        <v>42</v>
      </c>
      <c r="Y4" s="12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3" t="s">
        <v>49</v>
      </c>
      <c r="AF4" s="13" t="s">
        <v>50</v>
      </c>
      <c r="AG4" s="10" t="s">
        <v>51</v>
      </c>
      <c r="AH4" s="10" t="s">
        <v>52</v>
      </c>
      <c r="AI4" s="10" t="s">
        <v>53</v>
      </c>
      <c r="AJ4" s="10" t="s">
        <v>54</v>
      </c>
      <c r="AK4" s="10" t="s">
        <v>55</v>
      </c>
      <c r="AL4" s="10" t="s">
        <v>56</v>
      </c>
      <c r="AM4" s="10" t="s">
        <v>57</v>
      </c>
      <c r="AN4" s="10"/>
      <c r="AO4" s="10" t="s">
        <v>58</v>
      </c>
      <c r="AP4" s="10" t="s">
        <v>59</v>
      </c>
      <c r="AQ4" s="10" t="s">
        <v>60</v>
      </c>
      <c r="AR4" s="10" t="s">
        <v>61</v>
      </c>
      <c r="AS4" s="10" t="s">
        <v>62</v>
      </c>
      <c r="AW4" s="55" t="s">
        <v>58</v>
      </c>
      <c r="AX4" s="55" t="s">
        <v>59</v>
      </c>
      <c r="AY4" s="55" t="s">
        <v>60</v>
      </c>
      <c r="AZ4" s="55" t="s">
        <v>61</v>
      </c>
      <c r="BA4" s="55" t="s">
        <v>62</v>
      </c>
    </row>
    <row r="5" spans="1:53" x14ac:dyDescent="0.35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0.24294738421353901</v>
      </c>
      <c r="K5">
        <v>0.216917307333517</v>
      </c>
      <c r="L5">
        <v>15</v>
      </c>
      <c r="M5">
        <v>0.27269604350499282</v>
      </c>
      <c r="N5">
        <f>$N$2+$G$2*60*H5/$N$3</f>
        <v>1.1529323082663732</v>
      </c>
      <c r="O5">
        <f>$O$2+$H$2*60*H5/$O$3</f>
        <v>1.8264661541331866</v>
      </c>
      <c r="P5">
        <f t="shared" ref="P5:P68" si="0">$P$2+$J$2*J5+$K$2*K5+$F$2*G5</f>
        <v>1.3748375923493121</v>
      </c>
      <c r="Q5">
        <f t="shared" ref="Q5:Q68" si="1">$Q$2+$K$3*K5</f>
        <v>-0.52169173073335173</v>
      </c>
      <c r="R5">
        <f t="shared" ref="R5:R68" si="2">$R$2+$L$2*L5+$M$2*M5+$I$2*I5</f>
        <v>-0.9713157080012581</v>
      </c>
      <c r="S5">
        <f>EXP(N5)</f>
        <v>3.1674672958998964</v>
      </c>
      <c r="T5">
        <f>EXP(O5)</f>
        <v>6.2118959427075282</v>
      </c>
      <c r="U5">
        <f>EXP(P5)</f>
        <v>3.9544344403589302</v>
      </c>
      <c r="V5">
        <f>EXP(Q5)</f>
        <v>0.59351562955293857</v>
      </c>
      <c r="W5">
        <f>EXP(R5)</f>
        <v>0.37858460348613482</v>
      </c>
      <c r="X5">
        <f>SUM(S5:W5)</f>
        <v>14.305897912005427</v>
      </c>
      <c r="Y5">
        <f>LN(X5)</f>
        <v>2.6606718936342681</v>
      </c>
      <c r="Z5">
        <f>S5/$X5</f>
        <v>0.22140989089833893</v>
      </c>
      <c r="AA5">
        <f>T5/$X5</f>
        <v>0.43421922768612381</v>
      </c>
      <c r="AB5">
        <f>U5/$X5</f>
        <v>0.27641986995030848</v>
      </c>
      <c r="AC5">
        <f>V5/$X5</f>
        <v>4.148747832562566E-2</v>
      </c>
      <c r="AD5">
        <f>W5/$X5</f>
        <v>2.6463533139603129E-2</v>
      </c>
      <c r="AE5">
        <f>SUM(Z5:AD5)</f>
        <v>0.99999999999999989</v>
      </c>
      <c r="AF5" s="16">
        <f>$E$2*LN(F5+0.15*E5)</f>
        <v>9.3332106495075688</v>
      </c>
      <c r="AG5">
        <f>EXP(AF5+$D$2*Y5)</f>
        <v>72815.270736494334</v>
      </c>
      <c r="AH5">
        <f>AG5/C409</f>
        <v>0.2324524640254336</v>
      </c>
      <c r="AI5">
        <f>Z5*$AH5</f>
        <v>5.146727469892131E-2</v>
      </c>
      <c r="AJ5">
        <f>AA5*$AH5</f>
        <v>0.10093532940286025</v>
      </c>
      <c r="AK5">
        <f>AB5*$AH5</f>
        <v>6.4254479875539117E-2</v>
      </c>
      <c r="AL5">
        <f>AC5*$AH5</f>
        <v>9.6438665629934549E-3</v>
      </c>
      <c r="AM5">
        <f>AD5*$AH5</f>
        <v>6.1515134851194662E-3</v>
      </c>
      <c r="AO5" s="29">
        <f>AI5*$C5*0.5</f>
        <v>397.48871778557111</v>
      </c>
      <c r="AP5" s="30">
        <f>AJ5*$C5*0.5</f>
        <v>779.53718937536928</v>
      </c>
      <c r="AQ5" s="30">
        <f>AK5*$C5*0.5</f>
        <v>496.24603142707537</v>
      </c>
      <c r="AR5" s="30">
        <f>AL5*$C5*0.5</f>
        <v>74.480884737807045</v>
      </c>
      <c r="AS5" s="31">
        <f>AM5*$C5*0.5</f>
        <v>47.508969960906711</v>
      </c>
      <c r="AW5">
        <f>(((AO5-labtown_av20!AO5)/labtown_av20!AO5)/10)*100</f>
        <v>3.5793235043626519E-2</v>
      </c>
      <c r="AX5">
        <f>(((AP5-labtown_av20!AP5)/labtown_av20!AP5)/10)*100</f>
        <v>3.5793235043626456E-2</v>
      </c>
      <c r="AY5">
        <f>(((AQ5-labtown_av20!AQ5)/labtown_av20!AQ5)/10)*100</f>
        <v>3.5793235043624735E-2</v>
      </c>
      <c r="AZ5">
        <f>(((AR5-labtown_av20!AR5)/labtown_av20!AR5)/10)*100</f>
        <v>3.5793235043627192E-2</v>
      </c>
      <c r="BA5">
        <f>(((AS5-labtown_av20!AS5)/labtown_av20!AS5)/10)*100</f>
        <v>2.3361300094935884E-2</v>
      </c>
    </row>
    <row r="6" spans="1:53" x14ac:dyDescent="0.35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2.1941962773959198</v>
      </c>
      <c r="K6">
        <v>1.95910381910349</v>
      </c>
      <c r="L6">
        <v>15</v>
      </c>
      <c r="M6">
        <v>2.462873372587254</v>
      </c>
      <c r="N6">
        <f t="shared" ref="N6:N69" si="3">$N$2+$G$2*60*H6/$N$3</f>
        <v>-1.6345661105655958</v>
      </c>
      <c r="O6">
        <f t="shared" ref="O6:O69" si="4">$O$2+$H$2*60*H6/$O$3</f>
        <v>0.43271694471720212</v>
      </c>
      <c r="P6">
        <f t="shared" si="0"/>
        <v>1.1727439569839946</v>
      </c>
      <c r="Q6">
        <f t="shared" si="1"/>
        <v>-0.69591038191034904</v>
      </c>
      <c r="R6">
        <f t="shared" si="2"/>
        <v>-1.1059347893626326</v>
      </c>
      <c r="S6">
        <f t="shared" ref="S6:W56" si="5">EXP(N6)</f>
        <v>0.19503697742682638</v>
      </c>
      <c r="T6">
        <f t="shared" si="5"/>
        <v>1.5414398462529026</v>
      </c>
      <c r="U6">
        <f t="shared" si="5"/>
        <v>3.2308457885078932</v>
      </c>
      <c r="V6">
        <f t="shared" si="5"/>
        <v>0.49862030638828597</v>
      </c>
      <c r="W6">
        <f t="shared" si="5"/>
        <v>0.33090141449858557</v>
      </c>
      <c r="X6">
        <f t="shared" ref="X6:X69" si="6">SUM(S6:W6)</f>
        <v>5.7968443330744943</v>
      </c>
      <c r="Y6">
        <f t="shared" ref="Y6:Y69" si="7">LN(X6)</f>
        <v>1.7573136889824696</v>
      </c>
      <c r="Z6">
        <f t="shared" ref="Z6:AA69" si="8">S6/$X6</f>
        <v>3.3645370863941051E-2</v>
      </c>
      <c r="AA6">
        <f>T6/$X6</f>
        <v>0.26591016727119243</v>
      </c>
      <c r="AB6">
        <f t="shared" ref="AB6:AD69" si="9">U6/$X6</f>
        <v>0.55734561821402873</v>
      </c>
      <c r="AC6">
        <f>V6/$X6</f>
        <v>8.6015817872382092E-2</v>
      </c>
      <c r="AD6">
        <f>W6/$X6</f>
        <v>5.7083025778455594E-2</v>
      </c>
      <c r="AE6">
        <f>SUM(Z6:AD6)</f>
        <v>0.99999999999999989</v>
      </c>
      <c r="AF6" s="17">
        <f t="shared" ref="AF6:AF69" si="10">$E$2*LN(F6+0.15*E6)</f>
        <v>8.8419653060436207</v>
      </c>
      <c r="AG6">
        <f>EXP(AF6+$D$2*Y6)</f>
        <v>23672.86864225387</v>
      </c>
      <c r="AH6">
        <f t="shared" ref="AH6:AH23" si="11">AG6/C410</f>
        <v>0.11407849458584515</v>
      </c>
      <c r="AI6">
        <f t="shared" ref="AI6:AM56" si="12">Z6*$AH6</f>
        <v>3.8382132579408514E-3</v>
      </c>
      <c r="AJ6">
        <f t="shared" si="12"/>
        <v>3.0334631577367904E-2</v>
      </c>
      <c r="AK6">
        <f t="shared" si="12"/>
        <v>6.3581149089873598E-2</v>
      </c>
      <c r="AL6">
        <f t="shared" si="12"/>
        <v>9.8125550134515824E-3</v>
      </c>
      <c r="AM6">
        <f t="shared" si="12"/>
        <v>6.5119456472112055E-3</v>
      </c>
      <c r="AO6" s="32">
        <f t="shared" ref="AO6:AO69" si="13">AI6*$C6*0.5</f>
        <v>29.64303968709002</v>
      </c>
      <c r="AP6">
        <f>AJ6*$C6*0.5</f>
        <v>234.27845909312114</v>
      </c>
      <c r="AQ6">
        <f t="shared" ref="AQ6:AS69" si="14">AK6*$C6*0.5</f>
        <v>491.04580677548046</v>
      </c>
      <c r="AR6">
        <f t="shared" si="14"/>
        <v>75.783688437246781</v>
      </c>
      <c r="AS6" s="33">
        <f t="shared" si="14"/>
        <v>50.292636257531683</v>
      </c>
      <c r="AW6">
        <f>(((AO6-labtown_av20!AO6)/labtown_av20!AO6)/10)*100</f>
        <v>3.5434130324169928E-2</v>
      </c>
      <c r="AX6">
        <f>(((AP6-labtown_av20!AP6)/labtown_av20!AP6)/10)*100</f>
        <v>3.5434130324171795E-2</v>
      </c>
      <c r="AY6">
        <f>(((AQ6-labtown_av20!AQ6)/labtown_av20!AQ6)/10)*100</f>
        <v>3.543413032417083E-2</v>
      </c>
      <c r="AZ6">
        <f>(((AR6-labtown_av20!AR6)/labtown_av20!AR6)/10)*100</f>
        <v>3.543413032416879E-2</v>
      </c>
      <c r="BA6">
        <f>(((AS6-labtown_av20!AS6)/labtown_av20!AS6)/10)*100</f>
        <v>-7.6284833236071797E-2</v>
      </c>
    </row>
    <row r="7" spans="1:53" x14ac:dyDescent="0.35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4.14116928713264</v>
      </c>
      <c r="K7">
        <v>3.6974725777969999</v>
      </c>
      <c r="L7">
        <v>15</v>
      </c>
      <c r="M7">
        <v>4.6482512406590919</v>
      </c>
      <c r="N7">
        <f t="shared" si="3"/>
        <v>-4.4159561244752039</v>
      </c>
      <c r="O7">
        <f t="shared" si="4"/>
        <v>-0.95797806223760196</v>
      </c>
      <c r="P7">
        <f t="shared" si="0"/>
        <v>0.97109318097554809</v>
      </c>
      <c r="Q7">
        <f t="shared" si="1"/>
        <v>-0.86974725777970008</v>
      </c>
      <c r="R7">
        <f t="shared" si="2"/>
        <v>-1.2043331464228577</v>
      </c>
      <c r="S7">
        <f t="shared" si="5"/>
        <v>1.2082995752364217E-2</v>
      </c>
      <c r="T7">
        <f t="shared" si="5"/>
        <v>0.38366785476552867</v>
      </c>
      <c r="U7">
        <f t="shared" si="5"/>
        <v>2.6408297868568966</v>
      </c>
      <c r="V7">
        <f t="shared" si="5"/>
        <v>0.41905744937454681</v>
      </c>
      <c r="W7">
        <f t="shared" si="5"/>
        <v>0.29989191684554828</v>
      </c>
      <c r="X7">
        <f t="shared" si="6"/>
        <v>3.7555300035948846</v>
      </c>
      <c r="Y7">
        <f t="shared" si="7"/>
        <v>1.323229421353098</v>
      </c>
      <c r="Z7">
        <f t="shared" si="8"/>
        <v>3.2173876232643806E-3</v>
      </c>
      <c r="AA7">
        <f t="shared" si="8"/>
        <v>0.10216077475037411</v>
      </c>
      <c r="AB7">
        <f t="shared" si="9"/>
        <v>0.70318431335364917</v>
      </c>
      <c r="AC7">
        <f t="shared" si="9"/>
        <v>0.11158410370131908</v>
      </c>
      <c r="AD7">
        <f t="shared" si="9"/>
        <v>7.9853420571393233E-2</v>
      </c>
      <c r="AE7">
        <f t="shared" ref="AE7:AE70" si="15">SUM(Z7:AD7)</f>
        <v>1</v>
      </c>
      <c r="AF7" s="17">
        <f t="shared" si="10"/>
        <v>9.3885152670662713</v>
      </c>
      <c r="AG7">
        <f>EXP(AF7+$D$2*Y7)</f>
        <v>30175.205674940506</v>
      </c>
      <c r="AH7">
        <f t="shared" si="11"/>
        <v>7.6966526584007988E-2</v>
      </c>
      <c r="AI7">
        <f t="shared" si="12"/>
        <v>2.4763115003703624E-4</v>
      </c>
      <c r="AJ7">
        <f t="shared" si="12"/>
        <v>7.8629599856675208E-3</v>
      </c>
      <c r="AK7">
        <f t="shared" si="12"/>
        <v>5.4121654147191042E-2</v>
      </c>
      <c r="AL7">
        <f t="shared" si="12"/>
        <v>8.5882408838802785E-3</v>
      </c>
      <c r="AM7">
        <f t="shared" si="12"/>
        <v>6.1460404172321076E-3</v>
      </c>
      <c r="AO7" s="32">
        <f>AI7*$C7*0.5</f>
        <v>1.9124888366014627</v>
      </c>
      <c r="AP7">
        <f t="shared" ref="AP7:AS70" si="16">AJ7*$C7*0.5</f>
        <v>60.726702569462859</v>
      </c>
      <c r="AQ7">
        <f t="shared" si="14"/>
        <v>417.98884897730915</v>
      </c>
      <c r="AR7">
        <f t="shared" si="14"/>
        <v>66.328144960796592</v>
      </c>
      <c r="AS7" s="33">
        <f t="shared" si="14"/>
        <v>47.466700717982427</v>
      </c>
      <c r="AW7">
        <f>(((AO7-labtown_av20!AO7)/labtown_av20!AO7)/10)*100</f>
        <v>3.5115271968862563E-2</v>
      </c>
      <c r="AX7">
        <f>(((AP7-labtown_av20!AP7)/labtown_av20!AP7)/10)*100</f>
        <v>3.5115271968863229E-2</v>
      </c>
      <c r="AY7">
        <f>(((AQ7-labtown_av20!AQ7)/labtown_av20!AQ7)/10)*100</f>
        <v>3.5115271968862098E-2</v>
      </c>
      <c r="AZ7">
        <f>(((AR7-labtown_av20!AR7)/labtown_av20!AR7)/10)*100</f>
        <v>3.5115271968862702E-2</v>
      </c>
      <c r="BA7">
        <f>(((AS7-labtown_av20!AS7)/labtown_av20!AS7)/10)*100</f>
        <v>-0.17468661003111788</v>
      </c>
    </row>
    <row r="8" spans="1:53" x14ac:dyDescent="0.35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5.9115726231148198</v>
      </c>
      <c r="K8">
        <v>5.2781898420668103</v>
      </c>
      <c r="L8">
        <v>15</v>
      </c>
      <c r="M8">
        <v>6.6354386585982992</v>
      </c>
      <c r="N8">
        <f t="shared" si="3"/>
        <v>-6.9451037473069306</v>
      </c>
      <c r="O8">
        <f t="shared" si="4"/>
        <v>-2.2225518736534653</v>
      </c>
      <c r="P8">
        <f t="shared" si="0"/>
        <v>0.78772997832025038</v>
      </c>
      <c r="Q8">
        <f t="shared" si="1"/>
        <v>-1.0278189842066809</v>
      </c>
      <c r="R8">
        <f t="shared" si="2"/>
        <v>-1.3033934558781173</v>
      </c>
      <c r="S8">
        <f t="shared" si="5"/>
        <v>9.6334038324340926E-4</v>
      </c>
      <c r="T8">
        <f t="shared" si="5"/>
        <v>0.10833230543547295</v>
      </c>
      <c r="U8">
        <f t="shared" si="5"/>
        <v>2.1984003413551734</v>
      </c>
      <c r="V8">
        <f t="shared" si="5"/>
        <v>0.35778644811680882</v>
      </c>
      <c r="W8">
        <f t="shared" si="5"/>
        <v>0.27160853582125916</v>
      </c>
      <c r="X8">
        <f t="shared" si="6"/>
        <v>2.9370909711119575</v>
      </c>
      <c r="Y8">
        <f t="shared" si="7"/>
        <v>1.0774196258981683</v>
      </c>
      <c r="Z8">
        <f t="shared" si="8"/>
        <v>3.2799133316551544E-4</v>
      </c>
      <c r="AA8">
        <f t="shared" si="8"/>
        <v>3.6884218603027902E-2</v>
      </c>
      <c r="AB8">
        <f t="shared" si="9"/>
        <v>0.74849582902870648</v>
      </c>
      <c r="AC8">
        <f t="shared" si="9"/>
        <v>0.12181660412832018</v>
      </c>
      <c r="AD8">
        <f t="shared" si="9"/>
        <v>9.2475356906779937E-2</v>
      </c>
      <c r="AE8">
        <f t="shared" si="15"/>
        <v>1</v>
      </c>
      <c r="AF8" s="17">
        <f t="shared" si="10"/>
        <v>8.8928132015222179</v>
      </c>
      <c r="AG8">
        <f>EXP(AF8+$D$2*Y8)</f>
        <v>15475.399911635957</v>
      </c>
      <c r="AH8">
        <f t="shared" si="11"/>
        <v>6.0906636978200736E-2</v>
      </c>
      <c r="AI8">
        <f t="shared" si="12"/>
        <v>1.9976849061108141E-5</v>
      </c>
      <c r="AJ8">
        <f t="shared" si="12"/>
        <v>2.2464937126792186E-3</v>
      </c>
      <c r="AK8">
        <f t="shared" si="12"/>
        <v>4.5588363738348833E-2</v>
      </c>
      <c r="AL8">
        <f t="shared" si="12"/>
        <v>7.4194396855607869E-3</v>
      </c>
      <c r="AM8">
        <f t="shared" si="12"/>
        <v>5.6323629925507934E-3</v>
      </c>
      <c r="AO8" s="32">
        <f t="shared" si="13"/>
        <v>0.15428390496966005</v>
      </c>
      <c r="AP8">
        <f t="shared" si="16"/>
        <v>17.349974534107691</v>
      </c>
      <c r="AQ8">
        <f>AK8*$C8*0.5</f>
        <v>352.08509396123696</v>
      </c>
      <c r="AR8">
        <f t="shared" si="14"/>
        <v>57.301335354419855</v>
      </c>
      <c r="AS8" s="33">
        <f t="shared" si="14"/>
        <v>43.499500548818439</v>
      </c>
      <c r="AW8">
        <f>(((AO8-labtown_av20!AO8)/labtown_av20!AO8)/10)*100</f>
        <v>3.6698236614127723E-2</v>
      </c>
      <c r="AX8">
        <f>(((AP8-labtown_av20!AP8)/labtown_av20!AP8)/10)*100</f>
        <v>3.6698236614125732E-2</v>
      </c>
      <c r="AY8">
        <f>(((AQ8-labtown_av20!AQ8)/labtown_av20!AQ8)/10)*100</f>
        <v>3.6698236614125926E-2</v>
      </c>
      <c r="AZ8">
        <f>(((AR8-labtown_av20!AR8)/labtown_av20!AR8)/10)*100</f>
        <v>3.6698236614128507E-2</v>
      </c>
      <c r="BA8">
        <f>(((AS8-labtown_av20!AS8)/labtown_av20!AS8)/10)*100</f>
        <v>-0.2614998755191269</v>
      </c>
    </row>
    <row r="9" spans="1:53" x14ac:dyDescent="0.35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7.8243541640193897</v>
      </c>
      <c r="K9">
        <v>6.9860305035887302</v>
      </c>
      <c r="L9">
        <v>15</v>
      </c>
      <c r="M9">
        <v>8.7824383473686876</v>
      </c>
      <c r="N9">
        <f t="shared" si="3"/>
        <v>-9.6776488057419598</v>
      </c>
      <c r="O9">
        <f t="shared" si="4"/>
        <v>-3.5888244028709799</v>
      </c>
      <c r="P9">
        <f t="shared" si="0"/>
        <v>0.58962046158370673</v>
      </c>
      <c r="Q9">
        <f t="shared" si="1"/>
        <v>-1.1986030503588729</v>
      </c>
      <c r="R9">
        <f t="shared" si="2"/>
        <v>-1.4263730453615409</v>
      </c>
      <c r="S9">
        <f t="shared" si="5"/>
        <v>6.2668676924032158E-5</v>
      </c>
      <c r="T9">
        <f t="shared" si="5"/>
        <v>2.7630794019577121E-2</v>
      </c>
      <c r="U9">
        <f t="shared" si="5"/>
        <v>1.8033038624069619</v>
      </c>
      <c r="V9">
        <f t="shared" si="5"/>
        <v>0.30161525908081627</v>
      </c>
      <c r="W9">
        <f t="shared" si="5"/>
        <v>0.24017846078451613</v>
      </c>
      <c r="X9">
        <f t="shared" si="6"/>
        <v>2.3727910449687952</v>
      </c>
      <c r="Y9">
        <f t="shared" si="7"/>
        <v>0.86406691835900573</v>
      </c>
      <c r="Z9">
        <f t="shared" si="8"/>
        <v>2.6411376196363013E-5</v>
      </c>
      <c r="AA9">
        <f t="shared" si="8"/>
        <v>1.1644849249648316E-2</v>
      </c>
      <c r="AB9">
        <f t="shared" si="9"/>
        <v>0.75999269561921212</v>
      </c>
      <c r="AC9">
        <f t="shared" si="9"/>
        <v>0.12711412567084382</v>
      </c>
      <c r="AD9">
        <f t="shared" si="9"/>
        <v>0.10122191808409946</v>
      </c>
      <c r="AE9">
        <f t="shared" si="15"/>
        <v>1</v>
      </c>
      <c r="AF9" s="17">
        <f t="shared" si="10"/>
        <v>9.595459734844523</v>
      </c>
      <c r="AG9">
        <f t="shared" ref="AG9:AG72" si="17">EXP(AF9+$D$2*Y9)</f>
        <v>26911.43525553749</v>
      </c>
      <c r="AH9">
        <f t="shared" si="11"/>
        <v>5.1876469719988813E-2</v>
      </c>
      <c r="AI9">
        <f t="shared" si="12"/>
        <v>1.3701289575138592E-6</v>
      </c>
      <c r="AJ9">
        <f t="shared" si="12"/>
        <v>6.0409366949321531E-4</v>
      </c>
      <c r="AK9">
        <f t="shared" si="12"/>
        <v>3.9425738061702735E-2</v>
      </c>
      <c r="AL9">
        <f t="shared" si="12"/>
        <v>6.5942320913463821E-3</v>
      </c>
      <c r="AM9">
        <f t="shared" si="12"/>
        <v>5.2510357684889732E-3</v>
      </c>
      <c r="AO9" s="32">
        <f>AI9*$C9*0.5</f>
        <v>1.058169109806157E-2</v>
      </c>
      <c r="AP9">
        <f t="shared" si="16"/>
        <v>4.6654970466946315</v>
      </c>
      <c r="AQ9">
        <f t="shared" si="14"/>
        <v>304.49030304346888</v>
      </c>
      <c r="AR9">
        <f t="shared" si="14"/>
        <v>50.928145585774992</v>
      </c>
      <c r="AS9" s="33">
        <f t="shared" si="14"/>
        <v>40.554458864840548</v>
      </c>
      <c r="AW9">
        <f>(((AO9-labtown_av20!AO9)/labtown_av20!AO9)/10)*100</f>
        <v>4.0428774882092323E-2</v>
      </c>
      <c r="AX9">
        <f>(((AP9-labtown_av20!AP9)/labtown_av20!AP9)/10)*100</f>
        <v>4.0428774882089971E-2</v>
      </c>
      <c r="AY9">
        <f>(((AQ9-labtown_av20!AQ9)/labtown_av20!AQ9)/10)*100</f>
        <v>4.042877488209292E-2</v>
      </c>
      <c r="AZ9">
        <f>(((AR9-labtown_av20!AR9)/labtown_av20!AR9)/10)*100</f>
        <v>4.0428774882091227E-2</v>
      </c>
      <c r="BA9">
        <f>(((AS9-labtown_av20!AS9)/labtown_av20!AS9)/10)*100</f>
        <v>-0.35249198024809797</v>
      </c>
    </row>
    <row r="10" spans="1:53" x14ac:dyDescent="0.35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9.4817222283322806</v>
      </c>
      <c r="K10">
        <v>8.4658234181538301</v>
      </c>
      <c r="L10">
        <v>15</v>
      </c>
      <c r="M10">
        <v>10.64274943996484</v>
      </c>
      <c r="N10">
        <f t="shared" si="3"/>
        <v>-12.045317469046081</v>
      </c>
      <c r="O10">
        <f t="shared" si="4"/>
        <v>-4.7726587345230405</v>
      </c>
      <c r="P10">
        <f t="shared" si="0"/>
        <v>0.41796448349415616</v>
      </c>
      <c r="Q10">
        <f t="shared" si="1"/>
        <v>-1.3465823418153831</v>
      </c>
      <c r="R10">
        <f t="shared" si="2"/>
        <v>-1.4895124337252497</v>
      </c>
      <c r="S10">
        <f t="shared" si="5"/>
        <v>5.8719870675565486E-6</v>
      </c>
      <c r="T10">
        <f t="shared" si="5"/>
        <v>8.4578630272567398E-3</v>
      </c>
      <c r="U10">
        <f t="shared" si="5"/>
        <v>1.51886672860522</v>
      </c>
      <c r="V10">
        <f t="shared" si="5"/>
        <v>0.26012777098408391</v>
      </c>
      <c r="W10">
        <f t="shared" si="5"/>
        <v>0.22548256643777698</v>
      </c>
      <c r="X10">
        <f t="shared" si="6"/>
        <v>2.0129408010414052</v>
      </c>
      <c r="Y10">
        <f t="shared" si="7"/>
        <v>0.6995967379000374</v>
      </c>
      <c r="Z10">
        <f t="shared" si="8"/>
        <v>2.9171186080180034E-6</v>
      </c>
      <c r="AA10">
        <f t="shared" si="8"/>
        <v>4.2017445435459507E-3</v>
      </c>
      <c r="AB10">
        <f t="shared" si="9"/>
        <v>0.75455111636637628</v>
      </c>
      <c r="AC10">
        <f t="shared" si="9"/>
        <v>0.12922773031849991</v>
      </c>
      <c r="AD10">
        <f t="shared" si="9"/>
        <v>0.11201649165296984</v>
      </c>
      <c r="AE10">
        <f t="shared" si="15"/>
        <v>1</v>
      </c>
      <c r="AF10" s="17">
        <f t="shared" si="10"/>
        <v>9.2076776615028511</v>
      </c>
      <c r="AG10">
        <f t="shared" si="17"/>
        <v>16275.161301609956</v>
      </c>
      <c r="AH10">
        <f t="shared" si="11"/>
        <v>4.3148168239170996E-2</v>
      </c>
      <c r="AI10">
        <f t="shared" si="12"/>
        <v>1.2586832447237713E-7</v>
      </c>
      <c r="AJ10">
        <f t="shared" si="12"/>
        <v>1.8129758046293943E-4</v>
      </c>
      <c r="AK10">
        <f t="shared" si="12"/>
        <v>3.2557498514030697E-2</v>
      </c>
      <c r="AL10">
        <f t="shared" si="12"/>
        <v>5.5759398489488524E-3</v>
      </c>
      <c r="AM10">
        <f t="shared" si="12"/>
        <v>4.8333064274040365E-3</v>
      </c>
      <c r="AO10" s="32">
        <f t="shared" si="13"/>
        <v>9.720980797413778E-4</v>
      </c>
      <c r="AP10">
        <f t="shared" si="16"/>
        <v>1.4001857144643131</v>
      </c>
      <c r="AQ10">
        <f t="shared" si="14"/>
        <v>251.44596084313224</v>
      </c>
      <c r="AR10">
        <f t="shared" si="14"/>
        <v>43.063736985758894</v>
      </c>
      <c r="AS10" s="33">
        <f t="shared" si="14"/>
        <v>37.328278711712237</v>
      </c>
      <c r="AW10">
        <f>(((AO10-labtown_av20!AO10)/labtown_av20!AO10)/10)*100</f>
        <v>4.301400094386628E-2</v>
      </c>
      <c r="AX10">
        <f>(((AP10-labtown_av20!AP10)/labtown_av20!AP10)/10)*100</f>
        <v>4.301400094386551E-2</v>
      </c>
      <c r="AY10">
        <f>(((AQ10-labtown_av20!AQ10)/labtown_av20!AQ10)/10)*100</f>
        <v>4.3014000943866475E-2</v>
      </c>
      <c r="AZ10">
        <f>(((AR10-labtown_av20!AR10)/labtown_av20!AR10)/10)*100</f>
        <v>4.3014000943865573E-2</v>
      </c>
      <c r="BA10">
        <f>(((AS10-labtown_av20!AS10)/labtown_av20!AS10)/10)*100</f>
        <v>-0.43126383383703065</v>
      </c>
    </row>
    <row r="11" spans="1:53" x14ac:dyDescent="0.35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11.083251352740101</v>
      </c>
      <c r="K11">
        <v>9.89576013637509</v>
      </c>
      <c r="L11">
        <v>15</v>
      </c>
      <c r="M11">
        <v>12.44038417144292</v>
      </c>
      <c r="N11">
        <f t="shared" si="3"/>
        <v>-14.333216218200119</v>
      </c>
      <c r="O11">
        <f t="shared" si="4"/>
        <v>-5.9166081091000597</v>
      </c>
      <c r="P11">
        <f t="shared" si="0"/>
        <v>0.25209182418048959</v>
      </c>
      <c r="Q11">
        <f t="shared" si="1"/>
        <v>-1.4895760136375089</v>
      </c>
      <c r="R11">
        <f t="shared" si="2"/>
        <v>-1.5810508548615578</v>
      </c>
      <c r="S11">
        <f t="shared" si="5"/>
        <v>5.9588614607798793E-7</v>
      </c>
      <c r="T11">
        <f t="shared" si="5"/>
        <v>2.6943235469894769E-3</v>
      </c>
      <c r="U11">
        <f t="shared" si="5"/>
        <v>1.2867141833358346</v>
      </c>
      <c r="V11">
        <f t="shared" si="5"/>
        <v>0.22546823073172315</v>
      </c>
      <c r="W11">
        <f t="shared" si="5"/>
        <v>0.20575876196048037</v>
      </c>
      <c r="X11">
        <f t="shared" si="6"/>
        <v>1.7206360954611737</v>
      </c>
      <c r="Y11">
        <f t="shared" si="7"/>
        <v>0.54269404540025556</v>
      </c>
      <c r="Z11">
        <f t="shared" si="8"/>
        <v>3.4631735766200785E-7</v>
      </c>
      <c r="AA11">
        <f t="shared" si="8"/>
        <v>1.5658880771458712E-3</v>
      </c>
      <c r="AB11">
        <f t="shared" si="9"/>
        <v>0.7478130830394808</v>
      </c>
      <c r="AC11">
        <f t="shared" si="9"/>
        <v>0.13103771990282001</v>
      </c>
      <c r="AD11">
        <f t="shared" si="9"/>
        <v>0.11958296266319571</v>
      </c>
      <c r="AE11">
        <f t="shared" si="15"/>
        <v>1</v>
      </c>
      <c r="AF11" s="17">
        <f t="shared" si="10"/>
        <v>9.0136626232282975</v>
      </c>
      <c r="AG11">
        <f t="shared" si="17"/>
        <v>12010.643031826496</v>
      </c>
      <c r="AH11">
        <f t="shared" si="11"/>
        <v>3.8572376594988182E-2</v>
      </c>
      <c r="AI11">
        <f t="shared" si="12"/>
        <v>1.3358283541120183E-8</v>
      </c>
      <c r="AJ11">
        <f t="shared" si="12"/>
        <v>6.0400024617272452E-5</v>
      </c>
      <c r="AK11">
        <f t="shared" si="12"/>
        <v>2.8844927861658022E-2</v>
      </c>
      <c r="AL11">
        <f t="shared" si="12"/>
        <v>5.0544362802401521E-3</v>
      </c>
      <c r="AM11">
        <f t="shared" si="12"/>
        <v>4.6125990701891958E-3</v>
      </c>
      <c r="AO11" s="32">
        <f t="shared" si="13"/>
        <v>1.0316782902606744E-4</v>
      </c>
      <c r="AP11">
        <f t="shared" si="16"/>
        <v>0.46647755257652573</v>
      </c>
      <c r="AQ11">
        <f t="shared" si="14"/>
        <v>222.77327597818282</v>
      </c>
      <c r="AR11">
        <f>AL11*$C11*0.5</f>
        <v>39.036094448646558</v>
      </c>
      <c r="AS11" s="33">
        <f t="shared" si="14"/>
        <v>35.623725965557057</v>
      </c>
      <c r="AW11">
        <f>(((AO11-labtown_av20!AO11)/labtown_av20!AO11)/10)*100</f>
        <v>4.8028857267764014E-2</v>
      </c>
      <c r="AX11">
        <f>(((AP11-labtown_av20!AP11)/labtown_av20!AP11)/10)*100</f>
        <v>4.8028857267763049E-2</v>
      </c>
      <c r="AY11">
        <f>(((AQ11-labtown_av20!AQ11)/labtown_av20!AQ11)/10)*100</f>
        <v>4.8028857267762924E-2</v>
      </c>
      <c r="AZ11">
        <f>(((AR11-labtown_av20!AR11)/labtown_av20!AR11)/10)*100</f>
        <v>4.8028857267763889E-2</v>
      </c>
      <c r="BA11">
        <f>(((AS11-labtown_av20!AS11)/labtown_av20!AS11)/10)*100</f>
        <v>-0.50439290238883328</v>
      </c>
    </row>
    <row r="12" spans="1:53" x14ac:dyDescent="0.35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13.7419256803179</v>
      </c>
      <c r="K12">
        <v>12.269576500283801</v>
      </c>
      <c r="L12">
        <v>16.359435333711801</v>
      </c>
      <c r="M12">
        <v>15.424610457499652</v>
      </c>
      <c r="N12">
        <f t="shared" si="3"/>
        <v>-18.13132240045416</v>
      </c>
      <c r="O12">
        <f t="shared" si="4"/>
        <v>-7.8156612002270798</v>
      </c>
      <c r="P12">
        <f t="shared" si="0"/>
        <v>-2.327087403292305E-2</v>
      </c>
      <c r="Q12">
        <f t="shared" si="1"/>
        <v>-1.7269576500283801</v>
      </c>
      <c r="R12">
        <f t="shared" si="2"/>
        <v>-1.7990388242543336</v>
      </c>
      <c r="S12">
        <f t="shared" si="5"/>
        <v>1.3355702356987813E-8</v>
      </c>
      <c r="T12">
        <f t="shared" si="5"/>
        <v>4.0336802464369581E-4</v>
      </c>
      <c r="U12">
        <f t="shared" si="5"/>
        <v>0.97699780459204999</v>
      </c>
      <c r="V12">
        <f t="shared" si="5"/>
        <v>0.17782459248499216</v>
      </c>
      <c r="W12">
        <f t="shared" si="5"/>
        <v>0.16545784588461804</v>
      </c>
      <c r="X12">
        <f t="shared" si="6"/>
        <v>1.3206836243420061</v>
      </c>
      <c r="Y12">
        <f t="shared" si="7"/>
        <v>0.2781494997645873</v>
      </c>
      <c r="Z12">
        <f t="shared" si="8"/>
        <v>1.0112718981915081E-8</v>
      </c>
      <c r="AA12">
        <f t="shared" si="8"/>
        <v>3.0542365878479238E-4</v>
      </c>
      <c r="AB12">
        <f t="shared" si="9"/>
        <v>0.73976672882486294</v>
      </c>
      <c r="AC12">
        <f t="shared" si="9"/>
        <v>0.13464586764569622</v>
      </c>
      <c r="AD12">
        <f t="shared" si="9"/>
        <v>0.12528196975793715</v>
      </c>
      <c r="AE12">
        <f t="shared" si="15"/>
        <v>1</v>
      </c>
      <c r="AF12" s="17">
        <f t="shared" si="10"/>
        <v>9.1967088629451759</v>
      </c>
      <c r="AG12">
        <f t="shared" si="17"/>
        <v>11985.028355487693</v>
      </c>
      <c r="AH12">
        <f t="shared" si="11"/>
        <v>3.2129774827955392E-2</v>
      </c>
      <c r="AI12">
        <f t="shared" si="12"/>
        <v>3.2491938378732184E-10</v>
      </c>
      <c r="AJ12">
        <f t="shared" si="12"/>
        <v>9.8131933838856591E-6</v>
      </c>
      <c r="AK12">
        <f t="shared" si="12"/>
        <v>2.3768538422355982E-2</v>
      </c>
      <c r="AL12">
        <f t="shared" si="12"/>
        <v>4.3261414089709035E-3</v>
      </c>
      <c r="AM12">
        <f t="shared" si="12"/>
        <v>4.0252814783252374E-3</v>
      </c>
      <c r="AO12" s="32">
        <f>AI12*$C12*0.5</f>
        <v>2.5093963105842732E-6</v>
      </c>
      <c r="AP12">
        <f t="shared" si="16"/>
        <v>7.578861865837852E-2</v>
      </c>
      <c r="AQ12">
        <f t="shared" si="14"/>
        <v>183.56763431535211</v>
      </c>
      <c r="AR12">
        <f t="shared" si="14"/>
        <v>33.411374736089321</v>
      </c>
      <c r="AS12" s="33">
        <f t="shared" si="14"/>
        <v>31.087792833511756</v>
      </c>
      <c r="AW12">
        <f>(((AO12-labtown_av20!AO12)/labtown_av20!AO12)/10)*100</f>
        <v>5.5059390302593221E-2</v>
      </c>
      <c r="AX12">
        <f>(((AP12-labtown_av20!AP12)/labtown_av20!AP12)/10)*100</f>
        <v>5.5059390302593575E-2</v>
      </c>
      <c r="AY12">
        <f>(((AQ12-labtown_av20!AQ12)/labtown_av20!AQ12)/10)*100</f>
        <v>5.5059390302593568E-2</v>
      </c>
      <c r="AZ12">
        <f>(((AR12-labtown_av20!AR12)/labtown_av20!AR12)/10)*100</f>
        <v>5.505939030259336E-2</v>
      </c>
      <c r="BA12">
        <f>(((AS12-labtown_av20!AS12)/labtown_av20!AS12)/10)*100</f>
        <v>-0.62577347891188229</v>
      </c>
    </row>
    <row r="13" spans="1:53" x14ac:dyDescent="0.35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14.4278757311645</v>
      </c>
      <c r="K13">
        <v>12.882031902825499</v>
      </c>
      <c r="L13">
        <v>17.176042537100599</v>
      </c>
      <c r="M13">
        <v>16.194554392123472</v>
      </c>
      <c r="N13">
        <f t="shared" si="3"/>
        <v>-19.111251044520717</v>
      </c>
      <c r="O13">
        <f t="shared" si="4"/>
        <v>-8.3056255222603586</v>
      </c>
      <c r="P13">
        <f t="shared" si="0"/>
        <v>-9.431570072775497E-2</v>
      </c>
      <c r="Q13">
        <f t="shared" si="1"/>
        <v>-1.7882031902825499</v>
      </c>
      <c r="R13">
        <f t="shared" si="2"/>
        <v>-1.8931126350073464</v>
      </c>
      <c r="S13">
        <f t="shared" si="5"/>
        <v>5.0129010150027897E-9</v>
      </c>
      <c r="T13">
        <f t="shared" si="5"/>
        <v>2.4712271514548353E-4</v>
      </c>
      <c r="U13">
        <f t="shared" si="5"/>
        <v>0.90999543066804445</v>
      </c>
      <c r="V13">
        <f t="shared" si="5"/>
        <v>0.16726043500137633</v>
      </c>
      <c r="W13">
        <f t="shared" si="5"/>
        <v>0.15060230850620807</v>
      </c>
      <c r="X13">
        <f t="shared" si="6"/>
        <v>1.2281053019036754</v>
      </c>
      <c r="Y13">
        <f t="shared" si="7"/>
        <v>0.20547257678445854</v>
      </c>
      <c r="Z13">
        <f t="shared" si="8"/>
        <v>4.0818169315223503E-9</v>
      </c>
      <c r="AA13">
        <f t="shared" si="8"/>
        <v>2.0122274104868756E-4</v>
      </c>
      <c r="AB13">
        <f t="shared" si="9"/>
        <v>0.74097508516368138</v>
      </c>
      <c r="AC13">
        <f t="shared" si="9"/>
        <v>0.13619388723597836</v>
      </c>
      <c r="AD13">
        <f t="shared" si="9"/>
        <v>0.12262980077747465</v>
      </c>
      <c r="AE13">
        <f t="shared" si="15"/>
        <v>1</v>
      </c>
      <c r="AF13" s="17">
        <f t="shared" si="10"/>
        <v>8.82715987268476</v>
      </c>
      <c r="AG13">
        <f t="shared" si="17"/>
        <v>7871.3957503806014</v>
      </c>
      <c r="AH13">
        <f t="shared" si="11"/>
        <v>2.9548430237483402E-2</v>
      </c>
      <c r="AI13">
        <f t="shared" si="12"/>
        <v>1.2061128284326673E-10</v>
      </c>
      <c r="AJ13">
        <f t="shared" si="12"/>
        <v>5.9458161260723317E-6</v>
      </c>
      <c r="AK13">
        <f t="shared" si="12"/>
        <v>2.189465061167236E-2</v>
      </c>
      <c r="AL13">
        <f t="shared" si="12"/>
        <v>4.0243155757639874E-3</v>
      </c>
      <c r="AM13">
        <f t="shared" si="12"/>
        <v>3.6235181133096976E-3</v>
      </c>
      <c r="AO13" s="32">
        <f t="shared" si="13"/>
        <v>9.3149723680332618E-7</v>
      </c>
      <c r="AP13">
        <f t="shared" si="16"/>
        <v>4.5920341459051384E-2</v>
      </c>
      <c r="AQ13">
        <f t="shared" si="14"/>
        <v>169.09534551630568</v>
      </c>
      <c r="AR13">
        <f t="shared" si="14"/>
        <v>31.08033303749918</v>
      </c>
      <c r="AS13" s="33">
        <f t="shared" si="14"/>
        <v>27.984920071208872</v>
      </c>
      <c r="AW13">
        <f>(((AO13-labtown_av20!AO13)/labtown_av20!AO13)/10)*100</f>
        <v>5.5390025860379992E-2</v>
      </c>
      <c r="AX13">
        <f>(((AP13-labtown_av20!AP13)/labtown_av20!AP13)/10)*100</f>
        <v>5.5390025860379589E-2</v>
      </c>
      <c r="AY13">
        <f>(((AQ13-labtown_av20!AQ13)/labtown_av20!AQ13)/10)*100</f>
        <v>5.5390025860380838E-2</v>
      </c>
      <c r="AZ13">
        <f>(((AR13-labtown_av20!AR13)/labtown_av20!AR13)/10)*100</f>
        <v>5.5390025860379499E-2</v>
      </c>
      <c r="BA13">
        <f>(((AS13-labtown_av20!AS13)/labtown_av20!AS13)/10)*100</f>
        <v>-0.65821636975804854</v>
      </c>
    </row>
    <row r="14" spans="1:53" x14ac:dyDescent="0.35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16.373348968994499</v>
      </c>
      <c r="K14">
        <v>14.6190615794594</v>
      </c>
      <c r="L14">
        <v>19.492082105945901</v>
      </c>
      <c r="M14">
        <v>18.37824884274896</v>
      </c>
      <c r="N14">
        <f t="shared" si="3"/>
        <v>-21.89049852713508</v>
      </c>
      <c r="O14">
        <f t="shared" si="4"/>
        <v>-9.6952492635675398</v>
      </c>
      <c r="P14">
        <f t="shared" si="0"/>
        <v>-0.29581114321728885</v>
      </c>
      <c r="Q14">
        <f t="shared" si="1"/>
        <v>-1.96190615794594</v>
      </c>
      <c r="R14">
        <f t="shared" si="2"/>
        <v>-2.1247030243739551</v>
      </c>
      <c r="S14">
        <f t="shared" si="5"/>
        <v>3.1122701223971583E-10</v>
      </c>
      <c r="T14">
        <f t="shared" si="5"/>
        <v>6.1575329451153769E-5</v>
      </c>
      <c r="U14">
        <f t="shared" si="5"/>
        <v>0.74392791058598162</v>
      </c>
      <c r="V14">
        <f t="shared" si="5"/>
        <v>0.14059017826041353</v>
      </c>
      <c r="W14">
        <f t="shared" si="5"/>
        <v>0.11946844221442923</v>
      </c>
      <c r="X14">
        <f t="shared" si="6"/>
        <v>1.0040481067015026</v>
      </c>
      <c r="Y14">
        <f t="shared" si="7"/>
        <v>4.0399351629857522E-3</v>
      </c>
      <c r="Z14">
        <f t="shared" si="8"/>
        <v>3.0997221165244598E-10</v>
      </c>
      <c r="AA14">
        <f t="shared" si="8"/>
        <v>6.1327070924361332E-5</v>
      </c>
      <c r="AB14">
        <f t="shared" si="9"/>
        <v>0.74092855274627478</v>
      </c>
      <c r="AC14">
        <f t="shared" si="9"/>
        <v>0.14002334880375422</v>
      </c>
      <c r="AD14">
        <f t="shared" si="9"/>
        <v>0.11898677106907436</v>
      </c>
      <c r="AE14">
        <f t="shared" si="15"/>
        <v>1</v>
      </c>
      <c r="AF14" s="17">
        <f t="shared" si="10"/>
        <v>9.4782276004781938</v>
      </c>
      <c r="AG14">
        <f t="shared" si="17"/>
        <v>13109.016502858065</v>
      </c>
      <c r="AH14">
        <f t="shared" si="11"/>
        <v>2.590158933692675E-2</v>
      </c>
      <c r="AI14">
        <f t="shared" si="12"/>
        <v>8.028772932080597E-12</v>
      </c>
      <c r="AJ14">
        <f t="shared" si="12"/>
        <v>1.5884686063193879E-6</v>
      </c>
      <c r="AK14">
        <f t="shared" si="12"/>
        <v>1.9191227101237478E-2</v>
      </c>
      <c r="AL14">
        <f t="shared" si="12"/>
        <v>3.6268272782960954E-3</v>
      </c>
      <c r="AM14">
        <f t="shared" si="12"/>
        <v>3.0819464807580808E-3</v>
      </c>
      <c r="AO14" s="32">
        <f t="shared" si="13"/>
        <v>6.2007298362567149E-8</v>
      </c>
      <c r="AP14">
        <f t="shared" si="16"/>
        <v>1.2267957712199592E-2</v>
      </c>
      <c r="AQ14">
        <f>AK14*$C14*0.5</f>
        <v>148.21644040465324</v>
      </c>
      <c r="AR14">
        <f t="shared" si="14"/>
        <v>28.010477199599269</v>
      </c>
      <c r="AS14" s="33">
        <f>AM14*$C14*0.5</f>
        <v>23.802289165040211</v>
      </c>
      <c r="AW14">
        <f>(((AO14-labtown_av20!AO14)/labtown_av20!AO14)/10)*100</f>
        <v>5.8653153217710842E-2</v>
      </c>
      <c r="AX14">
        <f>(((AP14-labtown_av20!AP14)/labtown_av20!AP14)/10)*100</f>
        <v>5.8653153217709142E-2</v>
      </c>
      <c r="AY14">
        <f>(((AQ14-labtown_av20!AQ14)/labtown_av20!AQ14)/10)*100</f>
        <v>5.8653153217708892E-2</v>
      </c>
      <c r="AZ14">
        <f>(((AR14-labtown_av20!AR14)/labtown_av20!AR14)/10)*100</f>
        <v>5.8653153217710835E-2</v>
      </c>
      <c r="BA14">
        <f>(((AS14-labtown_av20!AS14)/labtown_av20!AS14)/10)*100</f>
        <v>-0.74748154771300168</v>
      </c>
    </row>
    <row r="15" spans="1:53" x14ac:dyDescent="0.35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18.787429779771401</v>
      </c>
      <c r="K15">
        <v>16.774490874795902</v>
      </c>
      <c r="L15">
        <v>22.3659878330613</v>
      </c>
      <c r="M15">
        <v>21.087931385457754</v>
      </c>
      <c r="N15">
        <f t="shared" si="3"/>
        <v>-25.339185399673557</v>
      </c>
      <c r="O15">
        <f t="shared" si="4"/>
        <v>-11.419592699836778</v>
      </c>
      <c r="P15">
        <f t="shared" si="0"/>
        <v>-0.545840941476324</v>
      </c>
      <c r="Q15">
        <f t="shared" si="1"/>
        <v>-2.17744908747959</v>
      </c>
      <c r="R15">
        <f t="shared" si="2"/>
        <v>-2.4064450362931846</v>
      </c>
      <c r="S15">
        <f t="shared" si="5"/>
        <v>9.8930819135273866E-12</v>
      </c>
      <c r="T15">
        <f t="shared" si="5"/>
        <v>1.0978269930380294E-5</v>
      </c>
      <c r="U15">
        <f t="shared" si="5"/>
        <v>0.57935437530407063</v>
      </c>
      <c r="V15">
        <f t="shared" si="5"/>
        <v>0.11333025779858222</v>
      </c>
      <c r="W15">
        <f t="shared" si="5"/>
        <v>9.0135152890267023E-2</v>
      </c>
      <c r="X15">
        <f t="shared" si="6"/>
        <v>0.78283076427274323</v>
      </c>
      <c r="Y15">
        <f t="shared" si="7"/>
        <v>-0.24483874393513089</v>
      </c>
      <c r="Z15">
        <f t="shared" si="8"/>
        <v>1.2637574256190797E-11</v>
      </c>
      <c r="AA15">
        <f t="shared" si="8"/>
        <v>1.4023810038404923E-5</v>
      </c>
      <c r="AB15">
        <f t="shared" si="9"/>
        <v>0.74007614639710284</v>
      </c>
      <c r="AC15">
        <f t="shared" si="9"/>
        <v>0.14476980590289784</v>
      </c>
      <c r="AD15">
        <f t="shared" si="9"/>
        <v>0.11514002387732346</v>
      </c>
      <c r="AE15">
        <f t="shared" si="15"/>
        <v>1.0000000000000002</v>
      </c>
      <c r="AF15" s="17">
        <f t="shared" si="10"/>
        <v>9.2739023690630891</v>
      </c>
      <c r="AG15">
        <f t="shared" si="17"/>
        <v>8977.8458397858649</v>
      </c>
      <c r="AH15">
        <f t="shared" si="11"/>
        <v>2.2031701691322157E-2</v>
      </c>
      <c r="AI15">
        <f t="shared" si="12"/>
        <v>2.7842726611432812E-13</v>
      </c>
      <c r="AJ15">
        <f t="shared" si="12"/>
        <v>3.0896839934190639E-7</v>
      </c>
      <c r="AK15">
        <f t="shared" si="12"/>
        <v>1.6305136886284235E-2</v>
      </c>
      <c r="AL15">
        <f t="shared" si="12"/>
        <v>3.1895251775632548E-3</v>
      </c>
      <c r="AM15">
        <f t="shared" si="12"/>
        <v>2.5367306587969008E-3</v>
      </c>
      <c r="AO15" s="32">
        <f>AI15*$C15*0.5</f>
        <v>2.1503314028524968E-9</v>
      </c>
      <c r="AP15">
        <f>AJ15*$C15*0.5</f>
        <v>2.3862047020968189E-3</v>
      </c>
      <c r="AQ15">
        <f t="shared" si="14"/>
        <v>125.92677564843308</v>
      </c>
      <c r="AR15">
        <f t="shared" si="14"/>
        <v>24.6331339786481</v>
      </c>
      <c r="AS15" s="33">
        <f t="shared" si="14"/>
        <v>19.591513691585856</v>
      </c>
      <c r="AW15">
        <f>(((AO15-labtown_av20!AO15)/labtown_av20!AO15)/10)*100</f>
        <v>6.2747023999861581E-2</v>
      </c>
      <c r="AX15">
        <f>(((AP15-labtown_av20!AP15)/labtown_av20!AP15)/10)*100</f>
        <v>6.2747023999864163E-2</v>
      </c>
      <c r="AY15">
        <f>(((AQ15-labtown_av20!AQ15)/labtown_av20!AQ15)/10)*100</f>
        <v>6.2747023999863039E-2</v>
      </c>
      <c r="AZ15">
        <f>(((AR15-labtown_av20!AR15)/labtown_av20!AR15)/10)*100</f>
        <v>6.2747023999861984E-2</v>
      </c>
      <c r="BA15">
        <f>(((AS15-labtown_av20!AS15)/labtown_av20!AS15)/10)*100</f>
        <v>-0.85702378402307078</v>
      </c>
    </row>
    <row r="16" spans="1:53" x14ac:dyDescent="0.35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21.3152188338019</v>
      </c>
      <c r="K16">
        <v>19.031445387323199</v>
      </c>
      <c r="L16">
        <v>25.375260516430899</v>
      </c>
      <c r="M16">
        <v>23.925245629777692</v>
      </c>
      <c r="N16">
        <f t="shared" si="3"/>
        <v>-28.950312619717078</v>
      </c>
      <c r="O16">
        <f t="shared" si="4"/>
        <v>-13.225156309858539</v>
      </c>
      <c r="P16">
        <f t="shared" si="0"/>
        <v>-0.80764766492948692</v>
      </c>
      <c r="Q16">
        <f t="shared" si="1"/>
        <v>-2.4031445387323203</v>
      </c>
      <c r="R16">
        <f t="shared" si="2"/>
        <v>-2.6991144689735544</v>
      </c>
      <c r="S16">
        <f t="shared" si="5"/>
        <v>2.673246333776173E-13</v>
      </c>
      <c r="T16">
        <f t="shared" si="5"/>
        <v>1.804627588082952E-6</v>
      </c>
      <c r="U16">
        <f t="shared" si="5"/>
        <v>0.44590575322584503</v>
      </c>
      <c r="V16">
        <f t="shared" si="5"/>
        <v>9.0433135217000304E-2</v>
      </c>
      <c r="W16">
        <f t="shared" si="5"/>
        <v>6.7265051664320799E-2</v>
      </c>
      <c r="X16">
        <f t="shared" si="6"/>
        <v>0.6036057447350216</v>
      </c>
      <c r="Y16">
        <f t="shared" si="7"/>
        <v>-0.50483403468008647</v>
      </c>
      <c r="Z16">
        <f t="shared" si="8"/>
        <v>4.428795380252234E-13</v>
      </c>
      <c r="AA16">
        <f t="shared" si="8"/>
        <v>2.98974554802352E-6</v>
      </c>
      <c r="AB16">
        <f t="shared" si="9"/>
        <v>0.7387367617277969</v>
      </c>
      <c r="AC16">
        <f t="shared" si="9"/>
        <v>0.14982152838306695</v>
      </c>
      <c r="AD16">
        <f t="shared" si="9"/>
        <v>0.11143872014314518</v>
      </c>
      <c r="AE16">
        <f t="shared" si="15"/>
        <v>0.99999999999999989</v>
      </c>
      <c r="AF16" s="17">
        <f t="shared" si="10"/>
        <v>10.015328914256084</v>
      </c>
      <c r="AG16">
        <f t="shared" si="17"/>
        <v>15708.309046663735</v>
      </c>
      <c r="AH16">
        <f t="shared" si="11"/>
        <v>1.8689075138571844E-2</v>
      </c>
      <c r="AI16">
        <f t="shared" si="12"/>
        <v>8.2770089634893867E-15</v>
      </c>
      <c r="AJ16">
        <f t="shared" si="12"/>
        <v>5.5875579192222221E-8</v>
      </c>
      <c r="AK16">
        <f t="shared" si="12"/>
        <v>1.3806306847556042E-2</v>
      </c>
      <c r="AL16">
        <f t="shared" si="12"/>
        <v>2.8000258013268125E-3</v>
      </c>
      <c r="AM16">
        <f t="shared" si="12"/>
        <v>2.0826866141015199E-3</v>
      </c>
      <c r="AO16" s="32">
        <f t="shared" si="13"/>
        <v>6.3924458779746301E-11</v>
      </c>
      <c r="AP16">
        <f t="shared" si="16"/>
        <v>4.3153464912545756E-4</v>
      </c>
      <c r="AQ16">
        <f t="shared" si="14"/>
        <v>106.6279735675264</v>
      </c>
      <c r="AR16">
        <f t="shared" si="14"/>
        <v>21.624977659041225</v>
      </c>
      <c r="AS16" s="33">
        <f t="shared" si="14"/>
        <v>16.084870174906236</v>
      </c>
      <c r="AW16">
        <f>(((AO16-labtown_av20!AO16)/labtown_av20!AO16)/10)*100</f>
        <v>6.6656731842564446E-2</v>
      </c>
      <c r="AX16">
        <f>(((AP16-labtown_av20!AP16)/labtown_av20!AP16)/10)*100</f>
        <v>6.6656731842564043E-2</v>
      </c>
      <c r="AY16">
        <f>(((AQ16-labtown_av20!AQ16)/labtown_av20!AQ16)/10)*100</f>
        <v>6.6656731842565445E-2</v>
      </c>
      <c r="AZ16">
        <f>(((AR16-labtown_av20!AR16)/labtown_av20!AR16)/10)*100</f>
        <v>6.6656731842564765E-2</v>
      </c>
      <c r="BA16">
        <f>(((AS16-labtown_av20!AS16)/labtown_av20!AS16)/10)*100</f>
        <v>-0.97067573583727429</v>
      </c>
    </row>
    <row r="17" spans="1:53" x14ac:dyDescent="0.35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23.330037764350902</v>
      </c>
      <c r="K17">
        <v>20.830390861027599</v>
      </c>
      <c r="L17">
        <v>27.773854481370101</v>
      </c>
      <c r="M17">
        <v>26.186777082434652</v>
      </c>
      <c r="N17">
        <f t="shared" si="3"/>
        <v>-31.828625377644123</v>
      </c>
      <c r="O17">
        <f t="shared" si="4"/>
        <v>-14.664312688822061</v>
      </c>
      <c r="P17">
        <f t="shared" si="0"/>
        <v>-1.0163253398792009</v>
      </c>
      <c r="Q17">
        <f t="shared" si="1"/>
        <v>-2.5830390861027599</v>
      </c>
      <c r="R17">
        <f t="shared" si="2"/>
        <v>-2.9435319198773571</v>
      </c>
      <c r="S17">
        <f t="shared" si="5"/>
        <v>1.5031545366371143E-14</v>
      </c>
      <c r="T17">
        <f t="shared" si="5"/>
        <v>4.2792722587591543E-7</v>
      </c>
      <c r="U17">
        <f t="shared" si="5"/>
        <v>0.36192244158395698</v>
      </c>
      <c r="V17">
        <f t="shared" si="5"/>
        <v>7.5544069872083716E-2</v>
      </c>
      <c r="W17">
        <f t="shared" si="5"/>
        <v>5.2679340567987898E-2</v>
      </c>
      <c r="X17">
        <f t="shared" si="6"/>
        <v>0.49014627995126953</v>
      </c>
      <c r="Y17">
        <f t="shared" si="7"/>
        <v>-0.71305140191603689</v>
      </c>
      <c r="Z17">
        <f t="shared" si="8"/>
        <v>3.0667468021721157E-14</v>
      </c>
      <c r="AA17">
        <f t="shared" si="8"/>
        <v>8.7306023401515989E-7</v>
      </c>
      <c r="AB17">
        <f t="shared" si="9"/>
        <v>0.73839679374887723</v>
      </c>
      <c r="AC17">
        <f t="shared" si="9"/>
        <v>0.15412555998506064</v>
      </c>
      <c r="AD17">
        <f t="shared" si="9"/>
        <v>0.10747677320579745</v>
      </c>
      <c r="AE17">
        <f t="shared" si="15"/>
        <v>0.99999999999999989</v>
      </c>
      <c r="AF17" s="17">
        <f t="shared" si="10"/>
        <v>8.6129679999005333</v>
      </c>
      <c r="AG17">
        <f t="shared" si="17"/>
        <v>3340.3538335867174</v>
      </c>
      <c r="AH17">
        <f t="shared" si="11"/>
        <v>1.5892037277122274E-2</v>
      </c>
      <c r="AI17">
        <f t="shared" si="12"/>
        <v>4.8736854499614793E-16</v>
      </c>
      <c r="AJ17">
        <f t="shared" si="12"/>
        <v>1.3874705784142017E-8</v>
      </c>
      <c r="AK17">
        <f t="shared" si="12"/>
        <v>1.1734629371564725E-2</v>
      </c>
      <c r="AL17">
        <f t="shared" si="12"/>
        <v>2.4493691446399288E-3</v>
      </c>
      <c r="AM17">
        <f t="shared" si="12"/>
        <v>1.7080248862113494E-3</v>
      </c>
      <c r="AO17" s="32">
        <f t="shared" si="13"/>
        <v>3.7640131359743135E-12</v>
      </c>
      <c r="AP17">
        <f t="shared" si="16"/>
        <v>1.071562277982099E-4</v>
      </c>
      <c r="AQ17">
        <f t="shared" si="14"/>
        <v>90.628128454019816</v>
      </c>
      <c r="AR17">
        <f t="shared" si="14"/>
        <v>18.916808911719425</v>
      </c>
      <c r="AS17" s="33">
        <f t="shared" si="14"/>
        <v>13.191307018636923</v>
      </c>
      <c r="AW17">
        <f>(((AO17-labtown_av20!AO17)/labtown_av20!AO17)/10)*100</f>
        <v>6.7843390468134215E-2</v>
      </c>
      <c r="AX17">
        <f>(((AP17-labtown_av20!AP17)/labtown_av20!AP17)/10)*100</f>
        <v>6.7843390468133577E-2</v>
      </c>
      <c r="AY17">
        <f>(((AQ17-labtown_av20!AQ17)/labtown_av20!AQ17)/10)*100</f>
        <v>6.7843390468133785E-2</v>
      </c>
      <c r="AZ17">
        <f>(((AR17-labtown_av20!AR17)/labtown_av20!AR17)/10)*100</f>
        <v>6.7843390468132994E-2</v>
      </c>
      <c r="BA17">
        <f>(((AS17-labtown_av20!AS17)/labtown_av20!AS17)/10)*100</f>
        <v>-1.0619654407746062</v>
      </c>
    </row>
    <row r="18" spans="1:53" x14ac:dyDescent="0.35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25.7223835216437</v>
      </c>
      <c r="K18">
        <v>22.966413858610402</v>
      </c>
      <c r="L18">
        <v>30.621885144813898</v>
      </c>
      <c r="M18">
        <v>28.872063136538824</v>
      </c>
      <c r="N18">
        <f t="shared" si="3"/>
        <v>-35.246262173776678</v>
      </c>
      <c r="O18">
        <f t="shared" si="4"/>
        <v>-16.373131086888339</v>
      </c>
      <c r="P18">
        <f t="shared" si="0"/>
        <v>-1.2641040075988093</v>
      </c>
      <c r="Q18">
        <f t="shared" si="1"/>
        <v>-2.7966413858610402</v>
      </c>
      <c r="R18">
        <f t="shared" si="2"/>
        <v>-3.2114477647777573</v>
      </c>
      <c r="S18">
        <f t="shared" si="5"/>
        <v>4.9288185491292691E-16</v>
      </c>
      <c r="T18">
        <f t="shared" si="5"/>
        <v>7.7488903856081594E-8</v>
      </c>
      <c r="U18">
        <f t="shared" si="5"/>
        <v>0.282492293730216</v>
      </c>
      <c r="V18">
        <f t="shared" si="5"/>
        <v>6.1014643523179347E-2</v>
      </c>
      <c r="W18">
        <f t="shared" si="5"/>
        <v>4.0298228662574855E-2</v>
      </c>
      <c r="X18">
        <f t="shared" si="6"/>
        <v>0.3838052434048746</v>
      </c>
      <c r="Y18">
        <f t="shared" si="7"/>
        <v>-0.95762003368613602</v>
      </c>
      <c r="Z18">
        <f t="shared" si="8"/>
        <v>1.2841978148615021E-15</v>
      </c>
      <c r="AA18">
        <f t="shared" si="8"/>
        <v>2.0189641800786672E-7</v>
      </c>
      <c r="AB18">
        <f t="shared" si="9"/>
        <v>0.73603031377092476</v>
      </c>
      <c r="AC18">
        <f t="shared" si="9"/>
        <v>0.15897292851420283</v>
      </c>
      <c r="AD18">
        <f t="shared" si="9"/>
        <v>0.10499655581845299</v>
      </c>
      <c r="AE18">
        <f t="shared" si="15"/>
        <v>0.99999999999999989</v>
      </c>
      <c r="AF18" s="17">
        <f t="shared" si="10"/>
        <v>9.8699979981782864</v>
      </c>
      <c r="AG18">
        <f t="shared" si="17"/>
        <v>9893.8039306682531</v>
      </c>
      <c r="AH18">
        <f t="shared" si="11"/>
        <v>1.3912326616078259E-2</v>
      </c>
      <c r="AI18">
        <f t="shared" si="12"/>
        <v>1.7866179440007216E-17</v>
      </c>
      <c r="AJ18">
        <f t="shared" si="12"/>
        <v>2.8088489099417059E-9</v>
      </c>
      <c r="AK18">
        <f t="shared" si="12"/>
        <v>1.0239894124515668E-2</v>
      </c>
      <c r="AL18">
        <f t="shared" si="12"/>
        <v>2.2116833046040506E-3</v>
      </c>
      <c r="AM18">
        <f t="shared" si="12"/>
        <v>1.4607463781096102E-3</v>
      </c>
      <c r="AO18" s="32">
        <f t="shared" si="13"/>
        <v>1.3798291825007476E-13</v>
      </c>
      <c r="AP18">
        <f t="shared" si="16"/>
        <v>2.1693119719228651E-5</v>
      </c>
      <c r="AQ18">
        <f t="shared" si="14"/>
        <v>79.084086142588063</v>
      </c>
      <c r="AR18">
        <f t="shared" si="14"/>
        <v>17.081129048265772</v>
      </c>
      <c r="AS18" s="33">
        <f t="shared" si="14"/>
        <v>11.28154168335778</v>
      </c>
      <c r="AW18">
        <f>(((AO18-labtown_av20!AO18)/labtown_av20!AO18)/10)*100</f>
        <v>7.2200822216811053E-2</v>
      </c>
      <c r="AX18">
        <f>(((AP18-labtown_av20!AP18)/labtown_av20!AP18)/10)*100</f>
        <v>7.2200822216812691E-2</v>
      </c>
      <c r="AY18">
        <f>(((AQ18-labtown_av20!AQ18)/labtown_av20!AQ18)/10)*100</f>
        <v>7.2200822216812413E-2</v>
      </c>
      <c r="AZ18">
        <f>(((AR18-labtown_av20!AR18)/labtown_av20!AR18)/10)*100</f>
        <v>7.2200822216815314E-2</v>
      </c>
      <c r="BA18">
        <f>(((AS18-labtown_av20!AS18)/labtown_av20!AS18)/10)*100</f>
        <v>-1.1665770938992381</v>
      </c>
    </row>
    <row r="19" spans="1:53" x14ac:dyDescent="0.35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25.520806510586699</v>
      </c>
      <c r="K19">
        <v>22.786434384452399</v>
      </c>
      <c r="L19">
        <v>30.381912512603201</v>
      </c>
      <c r="M19">
        <v>28.645803226168702</v>
      </c>
      <c r="N19">
        <f t="shared" si="3"/>
        <v>-34.958295015123838</v>
      </c>
      <c r="O19">
        <f t="shared" si="4"/>
        <v>-16.229147507561919</v>
      </c>
      <c r="P19">
        <f t="shared" si="0"/>
        <v>-1.2432263885964789</v>
      </c>
      <c r="Q19">
        <f t="shared" si="1"/>
        <v>-2.7786434384452399</v>
      </c>
      <c r="R19">
        <f t="shared" si="2"/>
        <v>-3.1762294038851229</v>
      </c>
      <c r="S19">
        <f t="shared" si="5"/>
        <v>6.5736318501292471E-16</v>
      </c>
      <c r="T19">
        <f t="shared" si="5"/>
        <v>8.948923416483546E-8</v>
      </c>
      <c r="U19">
        <f t="shared" si="5"/>
        <v>0.28845205656432332</v>
      </c>
      <c r="V19">
        <f t="shared" si="5"/>
        <v>6.2122723540670888E-2</v>
      </c>
      <c r="W19">
        <f t="shared" si="5"/>
        <v>4.1742753822556412E-2</v>
      </c>
      <c r="X19">
        <f t="shared" si="6"/>
        <v>0.39231762341678544</v>
      </c>
      <c r="Y19">
        <f t="shared" si="7"/>
        <v>-0.93568350345985951</v>
      </c>
      <c r="Z19">
        <f t="shared" si="8"/>
        <v>1.6755892312147383E-15</v>
      </c>
      <c r="AA19">
        <f t="shared" si="8"/>
        <v>2.2810403821641482E-7</v>
      </c>
      <c r="AB19">
        <f t="shared" si="9"/>
        <v>0.73525133551770439</v>
      </c>
      <c r="AC19">
        <f t="shared" si="9"/>
        <v>0.15834803188199817</v>
      </c>
      <c r="AD19">
        <f t="shared" si="9"/>
        <v>0.10640040449625754</v>
      </c>
      <c r="AE19">
        <f t="shared" si="15"/>
        <v>1</v>
      </c>
      <c r="AF19" s="17">
        <f t="shared" si="10"/>
        <v>9.8720078519071119</v>
      </c>
      <c r="AG19">
        <f t="shared" si="17"/>
        <v>10067.114490183532</v>
      </c>
      <c r="AH19">
        <f t="shared" si="11"/>
        <v>1.385297006657606E-2</v>
      </c>
      <c r="AI19">
        <f t="shared" si="12"/>
        <v>2.3211887463894962E-17</v>
      </c>
      <c r="AJ19">
        <f t="shared" si="12"/>
        <v>3.1599184134771163E-9</v>
      </c>
      <c r="AK19">
        <f t="shared" si="12"/>
        <v>1.0185414742336829E-2</v>
      </c>
      <c r="AL19">
        <f t="shared" si="12"/>
        <v>2.1935905457625524E-3</v>
      </c>
      <c r="AM19">
        <f t="shared" si="12"/>
        <v>1.4739616185582404E-3</v>
      </c>
      <c r="AO19" s="32">
        <f t="shared" si="13"/>
        <v>1.7926854373736552E-13</v>
      </c>
      <c r="AP19">
        <f t="shared" si="16"/>
        <v>2.4404476938553733E-5</v>
      </c>
      <c r="AQ19">
        <f t="shared" si="14"/>
        <v>78.663334511678983</v>
      </c>
      <c r="AR19">
        <f t="shared" si="14"/>
        <v>16.941396226678048</v>
      </c>
      <c r="AS19" s="33">
        <f t="shared" si="14"/>
        <v>11.383604771249708</v>
      </c>
      <c r="AW19">
        <f>(((AO19-labtown_av20!AO19)/labtown_av20!AO19)/10)*100</f>
        <v>7.0928473286888852E-2</v>
      </c>
      <c r="AX19">
        <f>(((AP19-labtown_av20!AP19)/labtown_av20!AP19)/10)*100</f>
        <v>7.0928473286888644E-2</v>
      </c>
      <c r="AY19">
        <f>(((AQ19-labtown_av20!AQ19)/labtown_av20!AQ19)/10)*100</f>
        <v>7.0928473286886534E-2</v>
      </c>
      <c r="AZ19">
        <f>(((AR19-labtown_av20!AR19)/labtown_av20!AR19)/10)*100</f>
        <v>7.0928473286889462E-2</v>
      </c>
      <c r="BA19">
        <f>(((AS19-labtown_av20!AS19)/labtown_av20!AS19)/10)*100</f>
        <v>-1.1586046615214844</v>
      </c>
    </row>
    <row r="20" spans="1:53" x14ac:dyDescent="0.35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28.020530137187102</v>
      </c>
      <c r="K20">
        <v>25.018330479631398</v>
      </c>
      <c r="L20">
        <v>33.357773972841798</v>
      </c>
      <c r="M20">
        <v>31.451615460107924</v>
      </c>
      <c r="N20">
        <f t="shared" si="3"/>
        <v>-38.529328767410156</v>
      </c>
      <c r="O20">
        <f t="shared" si="4"/>
        <v>-18.014664383705078</v>
      </c>
      <c r="P20">
        <f t="shared" si="0"/>
        <v>-1.502126335637239</v>
      </c>
      <c r="Q20">
        <f t="shared" si="1"/>
        <v>-3.0018330479631401</v>
      </c>
      <c r="R20">
        <f t="shared" si="2"/>
        <v>-3.4741767065720093</v>
      </c>
      <c r="S20">
        <f t="shared" si="5"/>
        <v>1.8489498208245438E-17</v>
      </c>
      <c r="T20">
        <f t="shared" si="5"/>
        <v>1.5008271061597594E-8</v>
      </c>
      <c r="U20">
        <f t="shared" si="5"/>
        <v>0.22265621459938986</v>
      </c>
      <c r="V20">
        <f t="shared" si="5"/>
        <v>4.9695889876406003E-2</v>
      </c>
      <c r="W20">
        <f t="shared" si="5"/>
        <v>3.0987334993514602E-2</v>
      </c>
      <c r="X20">
        <f t="shared" si="6"/>
        <v>0.30333945447758154</v>
      </c>
      <c r="Y20">
        <f t="shared" si="7"/>
        <v>-1.1929027887465338</v>
      </c>
      <c r="Z20">
        <f t="shared" si="8"/>
        <v>6.0953159687349261E-17</v>
      </c>
      <c r="AA20">
        <f t="shared" si="8"/>
        <v>4.9476818264360626E-8</v>
      </c>
      <c r="AB20">
        <f t="shared" si="9"/>
        <v>0.73401666454122727</v>
      </c>
      <c r="AC20">
        <f t="shared" si="9"/>
        <v>0.16382929797903623</v>
      </c>
      <c r="AD20">
        <f t="shared" si="9"/>
        <v>0.10215398800291815</v>
      </c>
      <c r="AE20">
        <f t="shared" si="15"/>
        <v>1</v>
      </c>
      <c r="AF20" s="17">
        <f t="shared" si="10"/>
        <v>9.1280125360663948</v>
      </c>
      <c r="AG20">
        <f>EXP(AF20+$D$2*Y20)</f>
        <v>3995.7260603149948</v>
      </c>
      <c r="AH20">
        <f t="shared" si="11"/>
        <v>1.1842212838800551E-2</v>
      </c>
      <c r="AI20">
        <f t="shared" si="12"/>
        <v>7.2182029021498756E-19</v>
      </c>
      <c r="AJ20">
        <f t="shared" si="12"/>
        <v>5.8591501247321304E-10</v>
      </c>
      <c r="AK20">
        <f t="shared" si="12"/>
        <v>8.6923815687236783E-3</v>
      </c>
      <c r="AL20">
        <f t="shared" si="12"/>
        <v>1.9401014158990241E-3</v>
      </c>
      <c r="AM20">
        <f t="shared" si="12"/>
        <v>1.2097292682628348E-3</v>
      </c>
      <c r="AO20" s="32">
        <f t="shared" si="13"/>
        <v>5.5747156481005129E-15</v>
      </c>
      <c r="AP20">
        <f t="shared" si="16"/>
        <v>4.5251008218660459E-6</v>
      </c>
      <c r="AQ20">
        <f t="shared" si="14"/>
        <v>67.132437543410887</v>
      </c>
      <c r="AR20">
        <f t="shared" si="14"/>
        <v>14.983665420229388</v>
      </c>
      <c r="AS20" s="33">
        <f t="shared" si="14"/>
        <v>9.3429026215672053</v>
      </c>
      <c r="AW20">
        <f>(((AO20-labtown_av20!AO20)/labtown_av20!AO20)/10)*100</f>
        <v>7.4368193891739709E-2</v>
      </c>
      <c r="AX20">
        <f>(((AP20-labtown_av20!AP20)/labtown_av20!AP20)/10)*100</f>
        <v>7.436819389173864E-2</v>
      </c>
      <c r="AY20">
        <f>(((AQ20-labtown_av20!AQ20)/labtown_av20!AQ20)/10)*100</f>
        <v>7.4368193891737835E-2</v>
      </c>
      <c r="AZ20">
        <f>(((AR20-labtown_av20!AR20)/labtown_av20!AR20)/10)*100</f>
        <v>7.4368193891737225E-2</v>
      </c>
      <c r="BA20">
        <f>(((AS20-labtown_av20!AS20)/labtown_av20!AS20)/10)*100</f>
        <v>-1.2676675800551092</v>
      </c>
    </row>
    <row r="21" spans="1:53" x14ac:dyDescent="0.35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29.907721374628998</v>
      </c>
      <c r="K21">
        <v>26.703322655918701</v>
      </c>
      <c r="L21">
        <v>35.604430207891603</v>
      </c>
      <c r="M21">
        <v>33.569891338869162</v>
      </c>
      <c r="N21">
        <f t="shared" si="3"/>
        <v>-41.22531624946992</v>
      </c>
      <c r="O21">
        <f t="shared" si="4"/>
        <v>-19.36265812473496</v>
      </c>
      <c r="P21">
        <f t="shared" si="0"/>
        <v>-1.6975854280865721</v>
      </c>
      <c r="Q21">
        <f t="shared" si="1"/>
        <v>-3.1703322655918704</v>
      </c>
      <c r="R21">
        <f t="shared" si="2"/>
        <v>-3.6566268476662462</v>
      </c>
      <c r="S21">
        <f t="shared" si="5"/>
        <v>1.2475921634390401E-18</v>
      </c>
      <c r="T21">
        <f t="shared" si="5"/>
        <v>3.8985617856482774E-9</v>
      </c>
      <c r="U21">
        <f t="shared" si="5"/>
        <v>0.18312515952469469</v>
      </c>
      <c r="V21">
        <f t="shared" si="5"/>
        <v>4.1989643871478195E-2</v>
      </c>
      <c r="W21">
        <f t="shared" si="5"/>
        <v>2.5819458970739135E-2</v>
      </c>
      <c r="X21">
        <f t="shared" si="6"/>
        <v>0.25093426626547377</v>
      </c>
      <c r="Y21">
        <f t="shared" si="7"/>
        <v>-1.3825642615373943</v>
      </c>
      <c r="Z21">
        <f t="shared" si="8"/>
        <v>4.9717887557021028E-18</v>
      </c>
      <c r="AA21">
        <f t="shared" si="8"/>
        <v>1.5536187399467505E-8</v>
      </c>
      <c r="AB21">
        <f t="shared" si="9"/>
        <v>0.72977342732044015</v>
      </c>
      <c r="AC21">
        <f t="shared" si="9"/>
        <v>0.16733324027996882</v>
      </c>
      <c r="AD21">
        <f t="shared" si="9"/>
        <v>0.10289331686340382</v>
      </c>
      <c r="AE21">
        <f t="shared" si="15"/>
        <v>1.0000000000000002</v>
      </c>
      <c r="AF21" s="17">
        <f t="shared" si="10"/>
        <v>8.6284315092255301</v>
      </c>
      <c r="AG21">
        <f t="shared" si="17"/>
        <v>2123.108412587058</v>
      </c>
      <c r="AH21">
        <f t="shared" si="11"/>
        <v>1.0845332765149297E-2</v>
      </c>
      <c r="AI21">
        <f t="shared" si="12"/>
        <v>5.392070349361687E-20</v>
      </c>
      <c r="AJ21">
        <f t="shared" si="12"/>
        <v>1.6849512224894458E-10</v>
      </c>
      <c r="AK21">
        <f t="shared" si="12"/>
        <v>7.914635662453668E-3</v>
      </c>
      <c r="AL21">
        <f t="shared" si="12"/>
        <v>1.814784673506946E-3</v>
      </c>
      <c r="AM21">
        <f t="shared" si="12"/>
        <v>1.1159122606935622E-3</v>
      </c>
      <c r="AO21" s="32">
        <f t="shared" si="13"/>
        <v>4.1643687992329115E-16</v>
      </c>
      <c r="AP21">
        <f t="shared" si="16"/>
        <v>1.3013105995538511E-6</v>
      </c>
      <c r="AQ21">
        <f t="shared" si="14"/>
        <v>61.125800804731526</v>
      </c>
      <c r="AR21">
        <f t="shared" si="14"/>
        <v>14.015827283434943</v>
      </c>
      <c r="AS21" s="33">
        <f>AM21*$C21*0.5</f>
        <v>8.6183411936824097</v>
      </c>
      <c r="AW21">
        <f>(((AO21-labtown_av20!AO21)/labtown_av20!AO21)/10)*100</f>
        <v>7.8759144571974624E-2</v>
      </c>
      <c r="AX21">
        <f>(((AP21-labtown_av20!AP21)/labtown_av20!AP21)/10)*100</f>
        <v>7.8759144571974374E-2</v>
      </c>
      <c r="AY21">
        <f>(((AQ21-labtown_av20!AQ21)/labtown_av20!AQ21)/10)*100</f>
        <v>7.8759144571975581E-2</v>
      </c>
      <c r="AZ21">
        <f>(((AR21-labtown_av20!AR21)/labtown_av20!AR21)/10)*100</f>
        <v>7.8759144571975026E-2</v>
      </c>
      <c r="BA21">
        <f>(((AS21-labtown_av20!AS21)/labtown_av20!AS21)/10)*100</f>
        <v>-1.3475740423724802</v>
      </c>
    </row>
    <row r="22" spans="1:53" x14ac:dyDescent="0.35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32.081661054194697</v>
      </c>
      <c r="K22">
        <v>28.644340226959599</v>
      </c>
      <c r="L22">
        <v>38.192453635946102</v>
      </c>
      <c r="M22">
        <v>36.010027713891994</v>
      </c>
      <c r="N22">
        <f t="shared" si="3"/>
        <v>-44.330944363135323</v>
      </c>
      <c r="O22">
        <f t="shared" si="4"/>
        <v>-20.915472181567662</v>
      </c>
      <c r="P22">
        <f t="shared" si="0"/>
        <v>-1.9227434663273111</v>
      </c>
      <c r="Q22">
        <f t="shared" si="1"/>
        <v>-3.3644340226959599</v>
      </c>
      <c r="R22">
        <f t="shared" si="2"/>
        <v>-3.927653804344192</v>
      </c>
      <c r="S22">
        <f t="shared" si="5"/>
        <v>5.5887603290229328E-20</v>
      </c>
      <c r="T22">
        <f t="shared" si="5"/>
        <v>8.2513658842727997E-10</v>
      </c>
      <c r="U22">
        <f t="shared" si="5"/>
        <v>0.14620530208872384</v>
      </c>
      <c r="V22">
        <f t="shared" si="5"/>
        <v>3.458158297138391E-2</v>
      </c>
      <c r="W22">
        <f t="shared" si="5"/>
        <v>1.9689814560195515E-2</v>
      </c>
      <c r="X22">
        <f t="shared" si="6"/>
        <v>0.20047670044543986</v>
      </c>
      <c r="Y22">
        <f t="shared" si="7"/>
        <v>-1.6070572462427635</v>
      </c>
      <c r="Z22">
        <f t="shared" si="8"/>
        <v>2.7877355905226128E-19</v>
      </c>
      <c r="AA22">
        <f t="shared" si="8"/>
        <v>4.1158727502692641E-9</v>
      </c>
      <c r="AB22">
        <f t="shared" si="9"/>
        <v>0.72928825027481892</v>
      </c>
      <c r="AC22">
        <f t="shared" si="9"/>
        <v>0.17249676842519343</v>
      </c>
      <c r="AD22">
        <f t="shared" si="9"/>
        <v>9.8214977184114913E-2</v>
      </c>
      <c r="AE22">
        <f t="shared" si="15"/>
        <v>1</v>
      </c>
      <c r="AF22" s="17">
        <f t="shared" si="10"/>
        <v>9.2305467269012063</v>
      </c>
      <c r="AG22">
        <f t="shared" si="17"/>
        <v>3312.9908966550552</v>
      </c>
      <c r="AH22">
        <f t="shared" si="11"/>
        <v>1.0153773803792798E-2</v>
      </c>
      <c r="AI22">
        <f t="shared" si="12"/>
        <v>2.8306036610949352E-21</v>
      </c>
      <c r="AJ22">
        <f t="shared" si="12"/>
        <v>4.1791640911428669E-11</v>
      </c>
      <c r="AK22">
        <f t="shared" si="12"/>
        <v>7.4050279310543419E-3</v>
      </c>
      <c r="AL22">
        <f t="shared" si="12"/>
        <v>1.7514931684746416E-3</v>
      </c>
      <c r="AM22">
        <f t="shared" si="12"/>
        <v>9.9725266247217338E-4</v>
      </c>
      <c r="AO22" s="32">
        <f t="shared" si="13"/>
        <v>2.1861134602321395E-17</v>
      </c>
      <c r="AP22">
        <f t="shared" si="16"/>
        <v>3.2276249047993516E-7</v>
      </c>
      <c r="AQ22">
        <f t="shared" si="14"/>
        <v>57.190031426762552</v>
      </c>
      <c r="AR22">
        <f t="shared" si="14"/>
        <v>13.527018436858558</v>
      </c>
      <c r="AS22" s="33">
        <f t="shared" si="14"/>
        <v>7.7019170809644422</v>
      </c>
      <c r="AW22">
        <f>(((AO22-labtown_av20!AO22)/labtown_av20!AO22)/10)*100</f>
        <v>8.322597869494229E-2</v>
      </c>
      <c r="AX22">
        <f>(((AP22-labtown_av20!AP22)/labtown_av20!AP22)/10)*100</f>
        <v>8.3225978694941444E-2</v>
      </c>
      <c r="AY22">
        <f>(((AQ22-labtown_av20!AQ22)/labtown_av20!AQ22)/10)*100</f>
        <v>8.3225978694943456E-2</v>
      </c>
      <c r="AZ22">
        <f>(((AR22-labtown_av20!AR22)/labtown_av20!AR22)/10)*100</f>
        <v>8.3225978694943192E-2</v>
      </c>
      <c r="BA22">
        <f>(((AS22-labtown_av20!AS22)/labtown_av20!AS22)/10)*100</f>
        <v>-1.4392200226060625</v>
      </c>
    </row>
    <row r="23" spans="1:53" x14ac:dyDescent="0.35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34.452040055059001</v>
      </c>
      <c r="K23">
        <v>30.7607500491598</v>
      </c>
      <c r="L23">
        <v>41.014333398879799</v>
      </c>
      <c r="M23">
        <v>38.670657204658049</v>
      </c>
      <c r="N23">
        <f t="shared" si="3"/>
        <v>-47.717200078655758</v>
      </c>
      <c r="O23">
        <f t="shared" si="4"/>
        <v>-22.608600039327879</v>
      </c>
      <c r="P23">
        <f t="shared" si="0"/>
        <v>-2.168247005702538</v>
      </c>
      <c r="Q23">
        <f t="shared" si="1"/>
        <v>-3.57607500491598</v>
      </c>
      <c r="R23">
        <f t="shared" si="2"/>
        <v>-4.1925563680230953</v>
      </c>
      <c r="S23">
        <f t="shared" si="5"/>
        <v>1.8909642312088813E-21</v>
      </c>
      <c r="T23">
        <f t="shared" si="5"/>
        <v>1.5177832627423614E-10</v>
      </c>
      <c r="U23">
        <f t="shared" si="5"/>
        <v>0.1143779451580159</v>
      </c>
      <c r="V23">
        <f t="shared" si="5"/>
        <v>2.798532523580341E-2</v>
      </c>
      <c r="W23">
        <f t="shared" si="5"/>
        <v>1.5107614843201818E-2</v>
      </c>
      <c r="X23">
        <f t="shared" si="6"/>
        <v>0.15747088538879944</v>
      </c>
      <c r="Y23">
        <f t="shared" si="7"/>
        <v>-1.8485146924784697</v>
      </c>
      <c r="Z23">
        <f t="shared" si="8"/>
        <v>1.2008341901044403E-20</v>
      </c>
      <c r="AA23">
        <f t="shared" si="8"/>
        <v>9.6385008504582767E-10</v>
      </c>
      <c r="AB23">
        <f t="shared" si="9"/>
        <v>0.72634344358713665</v>
      </c>
      <c r="AC23">
        <f t="shared" si="9"/>
        <v>0.17771745657431826</v>
      </c>
      <c r="AD23">
        <f t="shared" si="9"/>
        <v>9.593909887469515E-2</v>
      </c>
      <c r="AE23">
        <f t="shared" si="15"/>
        <v>1.0000000000000002</v>
      </c>
      <c r="AF23" s="17">
        <f t="shared" si="10"/>
        <v>9.8021073208252112</v>
      </c>
      <c r="AG23">
        <f t="shared" si="17"/>
        <v>4954.9731901838195</v>
      </c>
      <c r="AH23">
        <f t="shared" si="11"/>
        <v>9.0572276912282285E-3</v>
      </c>
      <c r="AI23">
        <f t="shared" si="12"/>
        <v>1.087622867918756E-22</v>
      </c>
      <c r="AJ23">
        <f t="shared" si="12"/>
        <v>8.7298096804697538E-12</v>
      </c>
      <c r="AK23">
        <f t="shared" si="12"/>
        <v>6.5786579505994827E-3</v>
      </c>
      <c r="AL23">
        <f t="shared" si="12"/>
        <v>1.6096274688995654E-3</v>
      </c>
      <c r="AM23">
        <f t="shared" si="12"/>
        <v>8.6894226299937189E-4</v>
      </c>
      <c r="AO23" s="32">
        <f t="shared" si="13"/>
        <v>8.3998583902549777E-19</v>
      </c>
      <c r="AP23">
        <f t="shared" si="16"/>
        <v>6.7421499908459607E-8</v>
      </c>
      <c r="AQ23">
        <f t="shared" si="14"/>
        <v>50.807864392097827</v>
      </c>
      <c r="AR23">
        <f t="shared" si="14"/>
        <v>12.431370467314293</v>
      </c>
      <c r="AS23" s="33">
        <f t="shared" si="14"/>
        <v>6.7109585259728526</v>
      </c>
      <c r="AW23">
        <f>(((AO23-labtown_av20!AO23)/labtown_av20!AO23)/10)*100</f>
        <v>8.750401240283881E-2</v>
      </c>
      <c r="AX23">
        <f>(((AP23-labtown_av20!AP23)/labtown_av20!AP23)/10)*100</f>
        <v>8.7504012402835216E-2</v>
      </c>
      <c r="AY23">
        <f>(((AQ23-labtown_av20!AQ23)/labtown_av20!AQ23)/10)*100</f>
        <v>8.7504012402837061E-2</v>
      </c>
      <c r="AZ23">
        <f>(((AR23-labtown_av20!AR23)/labtown_av20!AR23)/10)*100</f>
        <v>8.7504012402837922E-2</v>
      </c>
      <c r="BA23">
        <f>(((AS23-labtown_av20!AS23)/labtown_av20!AS23)/10)*100</f>
        <v>-1.5385401588331942</v>
      </c>
    </row>
    <row r="24" spans="1:53" x14ac:dyDescent="0.35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37.849595178696198</v>
      </c>
      <c r="K24">
        <v>33.794281409550102</v>
      </c>
      <c r="L24">
        <v>45.059041879400098</v>
      </c>
      <c r="M24">
        <v>42.484239486291685</v>
      </c>
      <c r="N24">
        <f t="shared" si="3"/>
        <v>-52.570850255280114</v>
      </c>
      <c r="O24">
        <f t="shared" si="4"/>
        <v>-25.035425127640057</v>
      </c>
      <c r="P24">
        <f t="shared" si="0"/>
        <v>-2.5201366435078159</v>
      </c>
      <c r="Q24">
        <f t="shared" si="1"/>
        <v>-3.8794281409550102</v>
      </c>
      <c r="R24">
        <f t="shared" si="2"/>
        <v>-4.5953473605529842</v>
      </c>
      <c r="S24">
        <f t="shared" si="5"/>
        <v>1.4749246202681548E-23</v>
      </c>
      <c r="T24">
        <f t="shared" si="5"/>
        <v>1.3404573950301314E-11</v>
      </c>
      <c r="U24">
        <f t="shared" si="5"/>
        <v>8.0448613217743173E-2</v>
      </c>
      <c r="V24">
        <f t="shared" si="5"/>
        <v>2.0662637920167974E-2</v>
      </c>
      <c r="W24">
        <f t="shared" si="5"/>
        <v>1.0098712277375134E-2</v>
      </c>
      <c r="X24">
        <f t="shared" si="6"/>
        <v>0.11120996342869086</v>
      </c>
      <c r="Y24">
        <f t="shared" si="7"/>
        <v>-2.1963353020005472</v>
      </c>
      <c r="Z24">
        <f t="shared" si="8"/>
        <v>1.3262522302814117E-22</v>
      </c>
      <c r="AA24">
        <f t="shared" si="8"/>
        <v>1.2053393002773969E-10</v>
      </c>
      <c r="AB24">
        <f t="shared" si="9"/>
        <v>0.72339393645541283</v>
      </c>
      <c r="AC24">
        <f t="shared" si="9"/>
        <v>0.18579844182232019</v>
      </c>
      <c r="AD24">
        <f t="shared" si="9"/>
        <v>9.0807621601733085E-2</v>
      </c>
      <c r="AE24">
        <f t="shared" si="15"/>
        <v>1</v>
      </c>
      <c r="AF24" s="18">
        <f t="shared" si="10"/>
        <v>9.9154847935456214</v>
      </c>
      <c r="AG24">
        <f t="shared" si="17"/>
        <v>4350.5174983516017</v>
      </c>
      <c r="AH24">
        <f>AG24/C428</f>
        <v>8.197781168432049E-3</v>
      </c>
      <c r="AI24">
        <f t="shared" si="12"/>
        <v>1.0872325557991963E-24</v>
      </c>
      <c r="AJ24">
        <f t="shared" si="12"/>
        <v>9.881107817385107E-13</v>
      </c>
      <c r="AK24">
        <f t="shared" si="12"/>
        <v>5.9302251896321137E-3</v>
      </c>
      <c r="AL24">
        <f t="shared" si="12"/>
        <v>1.5231349674950342E-3</v>
      </c>
      <c r="AM24">
        <f t="shared" si="12"/>
        <v>7.4442101031679082E-4</v>
      </c>
      <c r="AO24" s="34">
        <f t="shared" si="13"/>
        <v>8.3968439570088515E-21</v>
      </c>
      <c r="AP24" s="35">
        <f t="shared" si="16"/>
        <v>7.6313131006249047E-9</v>
      </c>
      <c r="AQ24" s="35">
        <f t="shared" si="14"/>
        <v>45.799930549964948</v>
      </c>
      <c r="AR24" s="35">
        <f t="shared" si="14"/>
        <v>11.763377190373317</v>
      </c>
      <c r="AS24" s="36">
        <f t="shared" si="14"/>
        <v>5.7492640637073071</v>
      </c>
      <c r="AT24">
        <f>SUM(AO5:AS24)</f>
        <v>6487.8611490097383</v>
      </c>
      <c r="AU24">
        <f>C24*0.5</f>
        <v>7723.1351399669502</v>
      </c>
      <c r="AW24">
        <f>(((AO24-labtown_av20!AO24)/labtown_av20!AO24)/10)*100</f>
        <v>9.6677484420425494E-2</v>
      </c>
      <c r="AX24">
        <f>(((AP24-labtown_av20!AP24)/labtown_av20!AP24)/10)*100</f>
        <v>9.6677484420420873E-2</v>
      </c>
      <c r="AY24">
        <f>(((AQ24-labtown_av20!AQ24)/labtown_av20!AQ24)/10)*100</f>
        <v>9.6677484420424314E-2</v>
      </c>
      <c r="AZ24">
        <f>(((AR24-labtown_av20!AR24)/labtown_av20!AR24)/10)*100</f>
        <v>9.6677484420424564E-2</v>
      </c>
      <c r="BA24">
        <f>(((AS24-labtown_av20!AS24)/labtown_av20!AS24)/10)*100</f>
        <v>-1.6763885571300021</v>
      </c>
    </row>
    <row r="25" spans="1:53" x14ac:dyDescent="0.35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2.1941962773959198</v>
      </c>
      <c r="K25">
        <v>1.95910381910349</v>
      </c>
      <c r="L25">
        <v>15</v>
      </c>
      <c r="M25">
        <v>2.462873372587254</v>
      </c>
      <c r="N25">
        <f t="shared" si="3"/>
        <v>-1.6345661105655958</v>
      </c>
      <c r="O25">
        <f t="shared" si="4"/>
        <v>0.43271694471720212</v>
      </c>
      <c r="P25">
        <f t="shared" si="0"/>
        <v>1.2027439569839946</v>
      </c>
      <c r="Q25">
        <f t="shared" si="1"/>
        <v>-0.69591038191034904</v>
      </c>
      <c r="R25">
        <f t="shared" si="2"/>
        <v>-1.1052432887837695</v>
      </c>
      <c r="S25">
        <f t="shared" si="5"/>
        <v>0.19503697742682638</v>
      </c>
      <c r="T25">
        <f t="shared" si="5"/>
        <v>1.5414398462529026</v>
      </c>
      <c r="U25">
        <f t="shared" si="5"/>
        <v>3.3292396912725839</v>
      </c>
      <c r="V25">
        <f t="shared" si="5"/>
        <v>0.49862030638828597</v>
      </c>
      <c r="W25">
        <f t="shared" si="5"/>
        <v>0.33113031215056626</v>
      </c>
      <c r="X25">
        <f t="shared" si="6"/>
        <v>5.8954671334911657</v>
      </c>
      <c r="Y25">
        <f t="shared" si="7"/>
        <v>1.774183773172332</v>
      </c>
      <c r="Z25">
        <f t="shared" si="8"/>
        <v>3.3082531546797002E-2</v>
      </c>
      <c r="AA25">
        <f t="shared" si="8"/>
        <v>0.26146186745681949</v>
      </c>
      <c r="AB25">
        <f t="shared" si="9"/>
        <v>0.56471177192384436</v>
      </c>
      <c r="AC25">
        <f t="shared" si="9"/>
        <v>8.4576895282090059E-2</v>
      </c>
      <c r="AD25">
        <f t="shared" si="9"/>
        <v>5.6166933790448965E-2</v>
      </c>
      <c r="AE25">
        <f t="shared" si="15"/>
        <v>0.99999999999999989</v>
      </c>
      <c r="AF25" s="16">
        <f t="shared" si="10"/>
        <v>9.3332106495075688</v>
      </c>
      <c r="AG25">
        <f t="shared" si="17"/>
        <v>39149.357526728927</v>
      </c>
      <c r="AH25">
        <f>AG25/C409</f>
        <v>0.12497879263586636</v>
      </c>
      <c r="AI25">
        <f t="shared" si="12"/>
        <v>4.1346148500566501E-3</v>
      </c>
      <c r="AJ25">
        <f t="shared" si="12"/>
        <v>3.2677188515072217E-2</v>
      </c>
      <c r="AK25">
        <f t="shared" si="12"/>
        <v>7.0576995442302809E-2</v>
      </c>
      <c r="AL25">
        <f t="shared" si="12"/>
        <v>1.0570318257245718E-2</v>
      </c>
      <c r="AM25">
        <f t="shared" si="12"/>
        <v>7.0196755711889568E-3</v>
      </c>
      <c r="AO25" s="29">
        <f>AI25*$C25*0.5</f>
        <v>17.430063943373035</v>
      </c>
      <c r="AP25" s="30">
        <f t="shared" si="16"/>
        <v>137.75539100082318</v>
      </c>
      <c r="AQ25" s="30">
        <f t="shared" si="14"/>
        <v>297.52748154368726</v>
      </c>
      <c r="AR25" s="30">
        <f t="shared" si="14"/>
        <v>44.560697865986704</v>
      </c>
      <c r="AS25" s="31">
        <f t="shared" si="14"/>
        <v>29.59245262370224</v>
      </c>
      <c r="AW25">
        <f>(((AO25-labtown_av20!AO25)/labtown_av20!AO25)/10)*100</f>
        <v>3.7597711028667428E-2</v>
      </c>
      <c r="AX25">
        <f>(((AP25-labtown_av20!AP25)/labtown_av20!AP25)/10)*100</f>
        <v>3.7597711028668677E-2</v>
      </c>
      <c r="AY25">
        <f>(((AQ25-labtown_av20!AQ25)/labtown_av20!AQ25)/10)*100</f>
        <v>3.7597711028668421E-2</v>
      </c>
      <c r="AZ25">
        <f>(((AR25-labtown_av20!AR25)/labtown_av20!AR25)/10)*100</f>
        <v>3.7597711028668053E-2</v>
      </c>
      <c r="BA25">
        <f>(((AS25-labtown_av20!AS25)/labtown_av20!AS25)/10)*100</f>
        <v>-7.4145338484485623E-2</v>
      </c>
    </row>
    <row r="26" spans="1:53" x14ac:dyDescent="0.35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0.57674229376797803</v>
      </c>
      <c r="K26">
        <v>0.51494847657855103</v>
      </c>
      <c r="L26">
        <v>15</v>
      </c>
      <c r="M26">
        <v>0.64736379912732001</v>
      </c>
      <c r="N26">
        <f t="shared" si="3"/>
        <v>0.67608243747431895</v>
      </c>
      <c r="O26">
        <f t="shared" si="4"/>
        <v>1.5880412187371595</v>
      </c>
      <c r="P26">
        <f t="shared" si="0"/>
        <v>1.3702659767168881</v>
      </c>
      <c r="Q26">
        <f t="shared" si="1"/>
        <v>-0.55149484765785506</v>
      </c>
      <c r="R26">
        <f t="shared" si="2"/>
        <v>-0.98178995021622417</v>
      </c>
      <c r="S26">
        <f t="shared" si="5"/>
        <v>1.9661600698792268</v>
      </c>
      <c r="T26">
        <f t="shared" si="5"/>
        <v>4.8941529580796717</v>
      </c>
      <c r="U26">
        <f t="shared" si="5"/>
        <v>3.9363975463410648</v>
      </c>
      <c r="V26">
        <f t="shared" si="5"/>
        <v>0.57608800260388848</v>
      </c>
      <c r="W26">
        <f t="shared" si="5"/>
        <v>0.37463991154399479</v>
      </c>
      <c r="X26">
        <f t="shared" si="6"/>
        <v>11.747438488447846</v>
      </c>
      <c r="Y26">
        <f t="shared" si="7"/>
        <v>2.4636352158413377</v>
      </c>
      <c r="Z26">
        <f t="shared" si="8"/>
        <v>0.16736925856753387</v>
      </c>
      <c r="AA26">
        <f t="shared" si="8"/>
        <v>0.41661447837266535</v>
      </c>
      <c r="AB26">
        <f t="shared" si="9"/>
        <v>0.3350856061269889</v>
      </c>
      <c r="AC26">
        <f t="shared" si="9"/>
        <v>4.9039456828856763E-2</v>
      </c>
      <c r="AD26">
        <f t="shared" si="9"/>
        <v>3.1891200103955158E-2</v>
      </c>
      <c r="AE26">
        <f t="shared" si="15"/>
        <v>1</v>
      </c>
      <c r="AF26" s="17">
        <f t="shared" si="10"/>
        <v>8.8419653060436207</v>
      </c>
      <c r="AG26">
        <f t="shared" si="17"/>
        <v>38812.978113046309</v>
      </c>
      <c r="AH26">
        <f t="shared" ref="AH26:AH44" si="18">AG26/C410</f>
        <v>0.18703800457991812</v>
      </c>
      <c r="AI26">
        <f t="shared" si="12"/>
        <v>3.13044121504919E-2</v>
      </c>
      <c r="AJ26">
        <f t="shared" si="12"/>
        <v>7.7922740713926783E-2</v>
      </c>
      <c r="AK26">
        <f t="shared" si="12"/>
        <v>6.2673743133444385E-2</v>
      </c>
      <c r="AL26">
        <f t="shared" si="12"/>
        <v>9.1722421509524074E-3</v>
      </c>
      <c r="AM26">
        <f t="shared" si="12"/>
        <v>5.9648664311026502E-3</v>
      </c>
      <c r="AO26" s="32">
        <f t="shared" si="13"/>
        <v>131.96825466954959</v>
      </c>
      <c r="AP26">
        <f t="shared" si="16"/>
        <v>328.4945279166721</v>
      </c>
      <c r="AQ26">
        <f t="shared" si="14"/>
        <v>264.2101840202854</v>
      </c>
      <c r="AR26">
        <f t="shared" si="14"/>
        <v>38.666906832449314</v>
      </c>
      <c r="AS26" s="33">
        <f t="shared" si="14"/>
        <v>25.14575288829478</v>
      </c>
      <c r="AW26">
        <f>(((AO26-labtown_av20!AO26)/labtown_av20!AO26)/10)*100</f>
        <v>3.3783098392940351E-2</v>
      </c>
      <c r="AX26">
        <f>(((AP26-labtown_av20!AP26)/labtown_av20!AP26)/10)*100</f>
        <v>3.3783098392942031E-2</v>
      </c>
      <c r="AY26">
        <f>(((AQ26-labtown_av20!AQ26)/labtown_av20!AQ26)/10)*100</f>
        <v>3.3783098392937874E-2</v>
      </c>
      <c r="AZ26">
        <f>(((AR26-labtown_av20!AR26)/labtown_av20!AR26)/10)*100</f>
        <v>3.3783098392939415E-2</v>
      </c>
      <c r="BA26">
        <f>(((AS26-labtown_av20!AS26)/labtown_av20!AS26)/10)*100</f>
        <v>4.3014593325890367E-3</v>
      </c>
    </row>
    <row r="27" spans="1:53" x14ac:dyDescent="0.35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2.2420930021172798</v>
      </c>
      <c r="K27">
        <v>2.0018687518904299</v>
      </c>
      <c r="L27">
        <v>15</v>
      </c>
      <c r="M27">
        <v>2.5166350023765394</v>
      </c>
      <c r="N27">
        <f t="shared" si="3"/>
        <v>-1.7029900030246803</v>
      </c>
      <c r="O27">
        <f t="shared" si="4"/>
        <v>0.39850499848765986</v>
      </c>
      <c r="P27">
        <f t="shared" si="0"/>
        <v>1.1977832247807103</v>
      </c>
      <c r="Q27">
        <f t="shared" si="1"/>
        <v>-0.70018687518904299</v>
      </c>
      <c r="R27">
        <f t="shared" si="2"/>
        <v>-1.10018445525307</v>
      </c>
      <c r="S27">
        <f t="shared" si="5"/>
        <v>0.18213811555611964</v>
      </c>
      <c r="T27">
        <f t="shared" si="5"/>
        <v>1.4895960837677906</v>
      </c>
      <c r="U27">
        <f t="shared" si="5"/>
        <v>3.3127651214731286</v>
      </c>
      <c r="V27">
        <f t="shared" si="5"/>
        <v>0.49649251298930691</v>
      </c>
      <c r="W27">
        <f t="shared" si="5"/>
        <v>0.33280968954050788</v>
      </c>
      <c r="X27">
        <f t="shared" si="6"/>
        <v>5.8138015233268536</v>
      </c>
      <c r="Y27">
        <f t="shared" si="7"/>
        <v>1.7602346638392996</v>
      </c>
      <c r="Z27">
        <f t="shared" si="8"/>
        <v>3.1328574741556377E-2</v>
      </c>
      <c r="AA27">
        <f t="shared" si="8"/>
        <v>0.25621722341071484</v>
      </c>
      <c r="AB27">
        <f t="shared" si="9"/>
        <v>0.56981049459312338</v>
      </c>
      <c r="AC27">
        <f t="shared" si="9"/>
        <v>8.5398944390725803E-2</v>
      </c>
      <c r="AD27">
        <f t="shared" si="9"/>
        <v>5.7244762863879625E-2</v>
      </c>
      <c r="AE27">
        <f t="shared" si="15"/>
        <v>1</v>
      </c>
      <c r="AF27" s="17">
        <f t="shared" si="10"/>
        <v>9.3885152670662713</v>
      </c>
      <c r="AG27">
        <f t="shared" si="17"/>
        <v>40973.448229992639</v>
      </c>
      <c r="AH27">
        <f t="shared" si="18"/>
        <v>0.10450911342258552</v>
      </c>
      <c r="AI27">
        <f t="shared" si="12"/>
        <v>3.2741215710332633E-3</v>
      </c>
      <c r="AJ27">
        <f t="shared" si="12"/>
        <v>2.6777034862250332E-2</v>
      </c>
      <c r="AK27">
        <f t="shared" si="12"/>
        <v>5.9550389608812287E-2</v>
      </c>
      <c r="AL27">
        <f t="shared" si="12"/>
        <v>8.9249679654994363E-3</v>
      </c>
      <c r="AM27">
        <f t="shared" si="12"/>
        <v>5.982599414990207E-3</v>
      </c>
      <c r="AO27" s="32">
        <f t="shared" si="13"/>
        <v>13.802530685707</v>
      </c>
      <c r="AP27">
        <f t="shared" si="16"/>
        <v>112.88244414266481</v>
      </c>
      <c r="AQ27">
        <f t="shared" si="14"/>
        <v>251.04323773232559</v>
      </c>
      <c r="AR27">
        <f t="shared" si="14"/>
        <v>37.624486916618046</v>
      </c>
      <c r="AS27" s="33">
        <f t="shared" si="14"/>
        <v>25.220508833957457</v>
      </c>
      <c r="AW27">
        <f>(((AO27-labtown_av20!AO27)/labtown_av20!AO27)/10)*100</f>
        <v>3.1968872005594298E-2</v>
      </c>
      <c r="AX27">
        <f>(((AP27-labtown_av20!AP27)/labtown_av20!AP27)/10)*100</f>
        <v>3.1968872005596227E-2</v>
      </c>
      <c r="AY27">
        <f>(((AQ27-labtown_av20!AQ27)/labtown_av20!AQ27)/10)*100</f>
        <v>3.1968872005595374E-2</v>
      </c>
      <c r="AZ27">
        <f>(((AR27-labtown_av20!AR27)/labtown_av20!AR27)/10)*100</f>
        <v>3.196887200559588E-2</v>
      </c>
      <c r="BA27">
        <f>(((AS27-labtown_av20!AS27)/labtown_av20!AS27)/10)*100</f>
        <v>-8.2135449818463602E-2</v>
      </c>
    </row>
    <row r="28" spans="1:53" x14ac:dyDescent="0.35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4.4465076191343798</v>
      </c>
      <c r="K28">
        <v>3.97009608851284</v>
      </c>
      <c r="L28">
        <v>15</v>
      </c>
      <c r="M28">
        <v>4.9909779398447318</v>
      </c>
      <c r="N28">
        <f t="shared" si="3"/>
        <v>-4.8521537416205627</v>
      </c>
      <c r="O28">
        <f t="shared" si="4"/>
        <v>-1.1760768708102813</v>
      </c>
      <c r="P28">
        <f t="shared" si="0"/>
        <v>0.96946885373251068</v>
      </c>
      <c r="Q28">
        <f t="shared" si="1"/>
        <v>-0.897009608851284</v>
      </c>
      <c r="R28">
        <f t="shared" si="2"/>
        <v>-1.2251415228496105</v>
      </c>
      <c r="S28">
        <f t="shared" si="5"/>
        <v>7.8115353900165005E-3</v>
      </c>
      <c r="T28">
        <f t="shared" si="5"/>
        <v>0.30848660053995453</v>
      </c>
      <c r="U28">
        <f t="shared" si="5"/>
        <v>2.6365436970384919</v>
      </c>
      <c r="V28">
        <f t="shared" si="5"/>
        <v>0.40778728172805501</v>
      </c>
      <c r="W28">
        <f t="shared" si="5"/>
        <v>0.29371612983834416</v>
      </c>
      <c r="X28">
        <f t="shared" si="6"/>
        <v>3.6543452445348619</v>
      </c>
      <c r="Y28">
        <f t="shared" si="7"/>
        <v>1.2959169374921715</v>
      </c>
      <c r="Z28">
        <f t="shared" si="8"/>
        <v>2.1376019142413517E-3</v>
      </c>
      <c r="AA28">
        <f t="shared" si="8"/>
        <v>8.441638101963729E-2</v>
      </c>
      <c r="AB28">
        <f t="shared" si="9"/>
        <v>0.72148183070044891</v>
      </c>
      <c r="AC28">
        <f t="shared" si="9"/>
        <v>0.11158969786390821</v>
      </c>
      <c r="AD28">
        <f t="shared" si="9"/>
        <v>8.0374488501764263E-2</v>
      </c>
      <c r="AE28">
        <f t="shared" si="15"/>
        <v>1</v>
      </c>
      <c r="AF28" s="17">
        <f t="shared" si="10"/>
        <v>8.8928132015222179</v>
      </c>
      <c r="AG28">
        <f t="shared" si="17"/>
        <v>18032.934469269418</v>
      </c>
      <c r="AH28">
        <f t="shared" si="18"/>
        <v>7.0972343179683789E-2</v>
      </c>
      <c r="AI28">
        <f t="shared" si="12"/>
        <v>1.517106166390862E-4</v>
      </c>
      <c r="AJ28">
        <f t="shared" si="12"/>
        <v>5.9912283637126428E-3</v>
      </c>
      <c r="AK28">
        <f t="shared" si="12"/>
        <v>5.1205256086378777E-2</v>
      </c>
      <c r="AL28">
        <f t="shared" si="12"/>
        <v>7.9197823321145201E-3</v>
      </c>
      <c r="AM28">
        <f t="shared" si="12"/>
        <v>5.704365780838762E-3</v>
      </c>
      <c r="AO28" s="32">
        <f t="shared" si="13"/>
        <v>0.63955793823736562</v>
      </c>
      <c r="AP28">
        <f t="shared" si="16"/>
        <v>25.256885409152623</v>
      </c>
      <c r="AQ28">
        <f t="shared" si="14"/>
        <v>215.86312635870902</v>
      </c>
      <c r="AR28">
        <f t="shared" si="14"/>
        <v>33.386982215395648</v>
      </c>
      <c r="AS28" s="33">
        <f t="shared" si="14"/>
        <v>24.047574906534855</v>
      </c>
      <c r="AW28">
        <f>(((AO28-labtown_av20!AO28)/labtown_av20!AO28)/10)*100</f>
        <v>3.3732514409518723E-2</v>
      </c>
      <c r="AX28">
        <f>(((AP28-labtown_av20!AP28)/labtown_av20!AP28)/10)*100</f>
        <v>3.3732514409518868E-2</v>
      </c>
      <c r="AY28">
        <f>(((AQ28-labtown_av20!AQ28)/labtown_av20!AQ28)/10)*100</f>
        <v>3.3732514409518161E-2</v>
      </c>
      <c r="AZ28">
        <f>(((AR28-labtown_av20!AR28)/labtown_av20!AR28)/10)*100</f>
        <v>3.3732514409517515E-2</v>
      </c>
      <c r="BA28">
        <f>(((AS28-labtown_av20!AS28)/labtown_av20!AS28)/10)*100</f>
        <v>-0.19133278587196881</v>
      </c>
    </row>
    <row r="29" spans="1:53" x14ac:dyDescent="0.35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6.4348363392515404</v>
      </c>
      <c r="K29">
        <v>5.7453895886174404</v>
      </c>
      <c r="L29">
        <v>15</v>
      </c>
      <c r="M29">
        <v>7.2227754828333506</v>
      </c>
      <c r="N29">
        <f t="shared" si="3"/>
        <v>-7.6926233417878915</v>
      </c>
      <c r="O29">
        <f t="shared" si="4"/>
        <v>-2.5963116708939458</v>
      </c>
      <c r="P29">
        <f t="shared" si="0"/>
        <v>0.76353480772037663</v>
      </c>
      <c r="Q29">
        <f t="shared" si="1"/>
        <v>-1.0745389588617442</v>
      </c>
      <c r="R29">
        <f t="shared" si="2"/>
        <v>-1.331316277072613</v>
      </c>
      <c r="S29">
        <f t="shared" si="5"/>
        <v>4.5617988490944186E-4</v>
      </c>
      <c r="T29">
        <f t="shared" si="5"/>
        <v>7.4548029436757618E-2</v>
      </c>
      <c r="U29">
        <f t="shared" si="5"/>
        <v>2.1458479902804539</v>
      </c>
      <c r="V29">
        <f t="shared" si="5"/>
        <v>0.3414551438850999</v>
      </c>
      <c r="W29">
        <f t="shared" si="5"/>
        <v>0.26412936495876621</v>
      </c>
      <c r="X29">
        <f t="shared" si="6"/>
        <v>2.8264367084459869</v>
      </c>
      <c r="Y29">
        <f t="shared" si="7"/>
        <v>1.039016804682247</v>
      </c>
      <c r="Z29">
        <f t="shared" si="8"/>
        <v>1.6139752344224815E-4</v>
      </c>
      <c r="AA29">
        <f t="shared" si="8"/>
        <v>2.6375269332581351E-2</v>
      </c>
      <c r="AB29">
        <f t="shared" si="9"/>
        <v>0.75920609998738309</v>
      </c>
      <c r="AC29">
        <f t="shared" si="9"/>
        <v>0.12080763841792748</v>
      </c>
      <c r="AD29">
        <f t="shared" si="9"/>
        <v>9.3449594738665875E-2</v>
      </c>
      <c r="AE29">
        <f t="shared" si="15"/>
        <v>1</v>
      </c>
      <c r="AF29" s="17">
        <f t="shared" si="10"/>
        <v>9.595459734844523</v>
      </c>
      <c r="AG29">
        <f t="shared" si="17"/>
        <v>30417.442768325851</v>
      </c>
      <c r="AH29">
        <f t="shared" si="18"/>
        <v>5.8634908682763713E-2</v>
      </c>
      <c r="AI29">
        <f t="shared" si="12"/>
        <v>9.4635290486604363E-6</v>
      </c>
      <c r="AJ29">
        <f t="shared" si="12"/>
        <v>1.5465115087992057E-3</v>
      </c>
      <c r="AK29">
        <f t="shared" si="12"/>
        <v>4.4515980344157387E-2</v>
      </c>
      <c r="AL29">
        <f t="shared" si="12"/>
        <v>7.0835448468155151E-3</v>
      </c>
      <c r="AM29">
        <f t="shared" si="12"/>
        <v>5.4794084539429499E-3</v>
      </c>
      <c r="AO29" s="32">
        <f t="shared" si="13"/>
        <v>3.989486867098626E-2</v>
      </c>
      <c r="AP29">
        <f t="shared" si="16"/>
        <v>6.5195418352360273</v>
      </c>
      <c r="AQ29">
        <f t="shared" si="14"/>
        <v>187.66352176429911</v>
      </c>
      <c r="AR29">
        <f t="shared" si="14"/>
        <v>29.861702747005157</v>
      </c>
      <c r="AS29" s="33">
        <f t="shared" si="14"/>
        <v>23.099234919735228</v>
      </c>
      <c r="AW29">
        <f>(((AO29-labtown_av20!AO29)/labtown_av20!AO29)/10)*100</f>
        <v>3.7417183931406882E-2</v>
      </c>
      <c r="AX29">
        <f>(((AP29-labtown_av20!AP29)/labtown_av20!AP29)/10)*100</f>
        <v>3.741718393140453E-2</v>
      </c>
      <c r="AY29">
        <f>(((AQ29-labtown_av20!AQ29)/labtown_av20!AQ29)/10)*100</f>
        <v>3.7417183931406382E-2</v>
      </c>
      <c r="AZ29">
        <f>(((AR29-labtown_av20!AR29)/labtown_av20!AR29)/10)*100</f>
        <v>3.7417183931406521E-2</v>
      </c>
      <c r="BA29">
        <f>(((AS29-labtown_av20!AS29)/labtown_av20!AS29)/10)*100</f>
        <v>-0.28676847329136523</v>
      </c>
    </row>
    <row r="30" spans="1:53" x14ac:dyDescent="0.35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7.8585615245208702</v>
      </c>
      <c r="K30">
        <v>7.0165727897507804</v>
      </c>
      <c r="L30">
        <v>15</v>
      </c>
      <c r="M30">
        <v>8.8208343642581486</v>
      </c>
      <c r="N30">
        <f t="shared" si="3"/>
        <v>-9.7265164636012784</v>
      </c>
      <c r="O30">
        <f t="shared" si="4"/>
        <v>-3.6132582318006392</v>
      </c>
      <c r="P30">
        <f t="shared" si="0"/>
        <v>0.61607755638890971</v>
      </c>
      <c r="Q30">
        <f t="shared" si="1"/>
        <v>-1.2016572789750781</v>
      </c>
      <c r="R30">
        <f t="shared" si="2"/>
        <v>-1.3926213891397332</v>
      </c>
      <c r="S30">
        <f t="shared" si="5"/>
        <v>5.9679829223984158E-5</v>
      </c>
      <c r="T30">
        <f t="shared" si="5"/>
        <v>2.6963849115009559E-2</v>
      </c>
      <c r="U30">
        <f t="shared" si="5"/>
        <v>1.8516507830741058</v>
      </c>
      <c r="V30">
        <f t="shared" si="5"/>
        <v>0.30069546247501716</v>
      </c>
      <c r="W30">
        <f t="shared" si="5"/>
        <v>0.24842323636886263</v>
      </c>
      <c r="X30">
        <f t="shared" si="6"/>
        <v>2.427793010862219</v>
      </c>
      <c r="Y30">
        <f t="shared" si="7"/>
        <v>0.88698261868271899</v>
      </c>
      <c r="Z30">
        <f t="shared" si="8"/>
        <v>2.4581926448000256E-5</v>
      </c>
      <c r="AA30">
        <f t="shared" si="8"/>
        <v>1.1106321253241222E-2</v>
      </c>
      <c r="AB30">
        <f t="shared" si="9"/>
        <v>0.76268890090284136</v>
      </c>
      <c r="AC30">
        <f t="shared" si="9"/>
        <v>0.12385547743554406</v>
      </c>
      <c r="AD30">
        <f t="shared" si="9"/>
        <v>0.10232471848192541</v>
      </c>
      <c r="AE30">
        <f t="shared" si="15"/>
        <v>1</v>
      </c>
      <c r="AF30" s="17">
        <f t="shared" si="10"/>
        <v>9.2076776615028511</v>
      </c>
      <c r="AG30">
        <f t="shared" si="17"/>
        <v>18556.315987416852</v>
      </c>
      <c r="AH30">
        <f t="shared" si="18"/>
        <v>4.9195889938435058E-2</v>
      </c>
      <c r="AI30">
        <f t="shared" si="12"/>
        <v>1.2093297480105264E-6</v>
      </c>
      <c r="AJ30">
        <f t="shared" si="12"/>
        <v>5.4638535799535724E-4</v>
      </c>
      <c r="AK30">
        <f t="shared" si="12"/>
        <v>3.7521159226082186E-2</v>
      </c>
      <c r="AL30">
        <f t="shared" si="12"/>
        <v>6.0931804361913523E-3</v>
      </c>
      <c r="AM30">
        <f t="shared" si="12"/>
        <v>5.0339555884181542E-3</v>
      </c>
      <c r="AO30" s="32">
        <f t="shared" si="13"/>
        <v>5.0981035963139024E-3</v>
      </c>
      <c r="AP30">
        <f t="shared" si="16"/>
        <v>2.3033661109816208</v>
      </c>
      <c r="AQ30">
        <f t="shared" si="14"/>
        <v>158.17584666468582</v>
      </c>
      <c r="AR30">
        <f t="shared" si="14"/>
        <v>25.686679043362339</v>
      </c>
      <c r="AS30" s="33">
        <f t="shared" si="14"/>
        <v>21.221364256703684</v>
      </c>
      <c r="AW30">
        <f>(((AO30-labtown_av20!AO30)/labtown_av20!AO30)/10)*100</f>
        <v>3.8918849913974041E-2</v>
      </c>
      <c r="AX30">
        <f>(((AP30-labtown_av20!AP30)/labtown_av20!AP30)/10)*100</f>
        <v>3.8918849913975435E-2</v>
      </c>
      <c r="AY30">
        <f>(((AQ30-labtown_av20!AQ30)/labtown_av20!AQ30)/10)*100</f>
        <v>3.8918849913975546E-2</v>
      </c>
      <c r="AZ30">
        <f>(((AR30-labtown_av20!AR30)/labtown_av20!AR30)/10)*100</f>
        <v>3.8918849913975817E-2</v>
      </c>
      <c r="BA30">
        <f>(((AS30-labtown_av20!AS30)/labtown_av20!AS30)/10)*100</f>
        <v>-0.35562616991422979</v>
      </c>
    </row>
    <row r="31" spans="1:53" x14ac:dyDescent="0.35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9.6747256862720299</v>
      </c>
      <c r="K31">
        <v>8.6381479341714495</v>
      </c>
      <c r="L31">
        <v>15</v>
      </c>
      <c r="M31">
        <v>10.859385974386983</v>
      </c>
      <c r="N31">
        <f t="shared" si="3"/>
        <v>-12.32103669467436</v>
      </c>
      <c r="O31">
        <f t="shared" si="4"/>
        <v>-4.9105183473371801</v>
      </c>
      <c r="P31">
        <f t="shared" si="0"/>
        <v>0.4279748396361116</v>
      </c>
      <c r="Q31">
        <f t="shared" si="1"/>
        <v>-1.363814793417145</v>
      </c>
      <c r="R31">
        <f t="shared" si="2"/>
        <v>-1.5169380736724931</v>
      </c>
      <c r="S31">
        <f t="shared" si="5"/>
        <v>4.4569909492929217E-6</v>
      </c>
      <c r="T31">
        <f t="shared" si="5"/>
        <v>7.3686678119366366E-3</v>
      </c>
      <c r="U31">
        <f t="shared" si="5"/>
        <v>1.5341474807731095</v>
      </c>
      <c r="V31">
        <f t="shared" si="5"/>
        <v>0.25568353428576435</v>
      </c>
      <c r="W31">
        <f t="shared" si="5"/>
        <v>0.21938259293916126</v>
      </c>
      <c r="X31">
        <f t="shared" si="6"/>
        <v>2.016586732800921</v>
      </c>
      <c r="Y31">
        <f t="shared" si="7"/>
        <v>0.70140634596144602</v>
      </c>
      <c r="Z31">
        <f t="shared" si="8"/>
        <v>2.2101657601914408E-6</v>
      </c>
      <c r="AA31">
        <f t="shared" si="8"/>
        <v>3.6540296988376931E-3</v>
      </c>
      <c r="AB31">
        <f t="shared" si="9"/>
        <v>0.76076444212358196</v>
      </c>
      <c r="AC31">
        <f t="shared" si="9"/>
        <v>0.12679024915067</v>
      </c>
      <c r="AD31">
        <f t="shared" si="9"/>
        <v>0.10878906886115018</v>
      </c>
      <c r="AE31">
        <f t="shared" si="15"/>
        <v>1</v>
      </c>
      <c r="AF31" s="17">
        <f t="shared" si="10"/>
        <v>9.0136626232282975</v>
      </c>
      <c r="AG31">
        <f t="shared" si="17"/>
        <v>13421.954830792907</v>
      </c>
      <c r="AH31">
        <f t="shared" si="18"/>
        <v>4.3104827526918361E-2</v>
      </c>
      <c r="AI31">
        <f t="shared" si="12"/>
        <v>9.5268813898952468E-8</v>
      </c>
      <c r="AJ31">
        <f t="shared" si="12"/>
        <v>1.5750631994663621E-4</v>
      </c>
      <c r="AK31">
        <f t="shared" si="12"/>
        <v>3.2792620066349268E-2</v>
      </c>
      <c r="AL31">
        <f t="shared" si="12"/>
        <v>5.4652718217346376E-3</v>
      </c>
      <c r="AM31">
        <f t="shared" si="12"/>
        <v>4.6893340500739232E-3</v>
      </c>
      <c r="AO31" s="32">
        <f t="shared" si="13"/>
        <v>4.0161939582964915E-4</v>
      </c>
      <c r="AP31">
        <f t="shared" si="16"/>
        <v>0.66399055963280973</v>
      </c>
      <c r="AQ31">
        <f t="shared" si="14"/>
        <v>138.24200931783864</v>
      </c>
      <c r="AR31">
        <f t="shared" si="14"/>
        <v>23.039639912153941</v>
      </c>
      <c r="AS31" s="33">
        <f t="shared" si="14"/>
        <v>19.768562564782798</v>
      </c>
      <c r="AW31">
        <f>(((AO31-labtown_av20!AO31)/labtown_av20!AO31)/10)*100</f>
        <v>4.3679184821244721E-2</v>
      </c>
      <c r="AX31">
        <f>(((AP31-labtown_av20!AP31)/labtown_av20!AP31)/10)*100</f>
        <v>4.3679184821246657E-2</v>
      </c>
      <c r="AY31">
        <f>(((AQ31-labtown_av20!AQ31)/labtown_av20!AQ31)/10)*100</f>
        <v>4.3679184821247947E-2</v>
      </c>
      <c r="AZ31">
        <f>(((AR31-labtown_av20!AR31)/labtown_av20!AR31)/10)*100</f>
        <v>4.3679184821249592E-2</v>
      </c>
      <c r="BA31">
        <f>(((AS31-labtown_av20!AS31)/labtown_av20!AS31)/10)*100</f>
        <v>-0.44004849387365419</v>
      </c>
    </row>
    <row r="32" spans="1:53" x14ac:dyDescent="0.35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11.0253194582953</v>
      </c>
      <c r="K32">
        <v>9.8440352306207703</v>
      </c>
      <c r="L32">
        <v>15</v>
      </c>
      <c r="M32">
        <v>12.375358575637531</v>
      </c>
      <c r="N32">
        <f t="shared" si="3"/>
        <v>-14.250456368993278</v>
      </c>
      <c r="O32">
        <f t="shared" si="4"/>
        <v>-5.8752281844966392</v>
      </c>
      <c r="P32">
        <f t="shared" si="0"/>
        <v>0.28809191324798888</v>
      </c>
      <c r="Q32">
        <f t="shared" si="1"/>
        <v>-1.4844035230620771</v>
      </c>
      <c r="R32">
        <f t="shared" si="2"/>
        <v>-1.6149558543311882</v>
      </c>
      <c r="S32">
        <f t="shared" si="5"/>
        <v>6.4729974263465103E-7</v>
      </c>
      <c r="T32">
        <f t="shared" si="5"/>
        <v>2.8081533443548891E-3</v>
      </c>
      <c r="U32">
        <f t="shared" si="5"/>
        <v>1.3338798997232288</v>
      </c>
      <c r="V32">
        <f t="shared" si="5"/>
        <v>0.22663748440011822</v>
      </c>
      <c r="W32">
        <f t="shared" si="5"/>
        <v>0.19889945079629259</v>
      </c>
      <c r="X32">
        <f t="shared" si="6"/>
        <v>1.7622256355637373</v>
      </c>
      <c r="Y32">
        <f t="shared" si="7"/>
        <v>0.56657757582154711</v>
      </c>
      <c r="Z32">
        <f t="shared" si="8"/>
        <v>3.6731944512178167E-7</v>
      </c>
      <c r="AA32">
        <f t="shared" si="8"/>
        <v>1.5935265539685323E-3</v>
      </c>
      <c r="AB32">
        <f t="shared" si="9"/>
        <v>0.75692912008768931</v>
      </c>
      <c r="AC32">
        <f t="shared" si="9"/>
        <v>0.12860866385456748</v>
      </c>
      <c r="AD32">
        <f t="shared" si="9"/>
        <v>0.11286832218432942</v>
      </c>
      <c r="AE32">
        <f t="shared" si="15"/>
        <v>0.99999999999999989</v>
      </c>
      <c r="AF32" s="17">
        <f t="shared" si="10"/>
        <v>9.1967088629451759</v>
      </c>
      <c r="AG32">
        <f t="shared" si="17"/>
        <v>14666.381282333445</v>
      </c>
      <c r="AH32">
        <f t="shared" si="18"/>
        <v>3.9318015290848107E-2</v>
      </c>
      <c r="AI32">
        <f t="shared" si="12"/>
        <v>1.4442271559924054E-8</v>
      </c>
      <c r="AJ32">
        <f t="shared" si="12"/>
        <v>6.2654301415307251E-5</v>
      </c>
      <c r="AK32">
        <f t="shared" si="12"/>
        <v>2.976095071769597E-2</v>
      </c>
      <c r="AL32">
        <f t="shared" si="12"/>
        <v>5.0566374119694283E-3</v>
      </c>
      <c r="AM32">
        <f t="shared" si="12"/>
        <v>4.4377584174958348E-3</v>
      </c>
      <c r="AO32" s="32">
        <f t="shared" si="13"/>
        <v>6.0883474254823285E-5</v>
      </c>
      <c r="AP32">
        <f t="shared" si="16"/>
        <v>0.26412822465947711</v>
      </c>
      <c r="AQ32">
        <f t="shared" si="14"/>
        <v>125.46157086866434</v>
      </c>
      <c r="AR32">
        <f t="shared" si="14"/>
        <v>21.316982748192824</v>
      </c>
      <c r="AS32" s="33">
        <f t="shared" si="14"/>
        <v>18.708009279542573</v>
      </c>
      <c r="AW32">
        <f>(((AO32-labtown_av20!AO32)/labtown_av20!AO32)/10)*100</f>
        <v>4.7375959392518721E-2</v>
      </c>
      <c r="AX32">
        <f>(((AP32-labtown_av20!AP32)/labtown_av20!AP32)/10)*100</f>
        <v>4.7375959392519193E-2</v>
      </c>
      <c r="AY32">
        <f>(((AQ32-labtown_av20!AQ32)/labtown_av20!AQ32)/10)*100</f>
        <v>4.7375959392516598E-2</v>
      </c>
      <c r="AZ32">
        <f>(((AR32-labtown_av20!AR32)/labtown_av20!AR32)/10)*100</f>
        <v>4.7375959392516959E-2</v>
      </c>
      <c r="BA32">
        <f>(((AS32-labtown_av20!AS32)/labtown_av20!AS32)/10)*100</f>
        <v>-0.50220304769947577</v>
      </c>
    </row>
    <row r="33" spans="1:53" x14ac:dyDescent="0.35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13.5116457532121</v>
      </c>
      <c r="K33">
        <v>12.0639694225108</v>
      </c>
      <c r="L33">
        <v>16.085292563347799</v>
      </c>
      <c r="M33">
        <v>15.166132988299372</v>
      </c>
      <c r="N33">
        <f t="shared" si="3"/>
        <v>-17.802351076017356</v>
      </c>
      <c r="O33">
        <f t="shared" si="4"/>
        <v>-7.6511755380086779</v>
      </c>
      <c r="P33">
        <f t="shared" si="0"/>
        <v>3.0579546988747097E-2</v>
      </c>
      <c r="Q33">
        <f t="shared" si="1"/>
        <v>-1.7063969422510801</v>
      </c>
      <c r="R33">
        <f t="shared" si="2"/>
        <v>-1.7799481122703109</v>
      </c>
      <c r="S33">
        <f t="shared" si="5"/>
        <v>1.8558256065014731E-8</v>
      </c>
      <c r="T33">
        <f t="shared" si="5"/>
        <v>4.7548484984616553E-4</v>
      </c>
      <c r="U33">
        <f t="shared" si="5"/>
        <v>1.0310519038609558</v>
      </c>
      <c r="V33">
        <f t="shared" si="5"/>
        <v>0.18151863792612946</v>
      </c>
      <c r="W33">
        <f t="shared" si="5"/>
        <v>0.1686468977462155</v>
      </c>
      <c r="X33">
        <f t="shared" si="6"/>
        <v>1.3816929429414031</v>
      </c>
      <c r="Y33">
        <f t="shared" si="7"/>
        <v>0.32330951754873677</v>
      </c>
      <c r="Z33">
        <f t="shared" si="8"/>
        <v>1.3431534234738996E-8</v>
      </c>
      <c r="AA33">
        <f t="shared" si="8"/>
        <v>3.4413206803671909E-4</v>
      </c>
      <c r="AB33">
        <f t="shared" si="9"/>
        <v>0.74622361583899488</v>
      </c>
      <c r="AC33">
        <f t="shared" si="9"/>
        <v>0.1313740790625342</v>
      </c>
      <c r="AD33">
        <f t="shared" si="9"/>
        <v>0.12205815959889992</v>
      </c>
      <c r="AE33">
        <f t="shared" si="15"/>
        <v>0.99999999999999989</v>
      </c>
      <c r="AF33" s="17">
        <f t="shared" si="10"/>
        <v>8.82715987268476</v>
      </c>
      <c r="AG33">
        <f t="shared" si="17"/>
        <v>8548.2044580382135</v>
      </c>
      <c r="AH33">
        <f t="shared" si="18"/>
        <v>3.208910224998833E-2</v>
      </c>
      <c r="AI33">
        <f t="shared" si="12"/>
        <v>4.3100587543275838E-10</v>
      </c>
      <c r="AJ33">
        <f t="shared" si="12"/>
        <v>1.104288911873022E-5</v>
      </c>
      <c r="AK33">
        <f t="shared" si="12"/>
        <v>2.3945645910013517E-2</v>
      </c>
      <c r="AL33">
        <f t="shared" si="12"/>
        <v>4.2156762560357115E-3</v>
      </c>
      <c r="AM33">
        <f t="shared" si="12"/>
        <v>3.9167367638144939E-3</v>
      </c>
      <c r="AO33" s="32">
        <f t="shared" si="13"/>
        <v>1.8169672971255159E-6</v>
      </c>
      <c r="AP33">
        <f t="shared" si="16"/>
        <v>4.6552888343737463E-2</v>
      </c>
      <c r="AQ33">
        <f t="shared" si="14"/>
        <v>100.94631652841521</v>
      </c>
      <c r="AR33">
        <f t="shared" si="14"/>
        <v>17.77178996642338</v>
      </c>
      <c r="AS33" s="33">
        <f t="shared" si="14"/>
        <v>16.511567514374697</v>
      </c>
      <c r="AW33">
        <f>(((AO33-labtown_av20!AO33)/labtown_av20!AO33)/10)*100</f>
        <v>5.3427855385501676E-2</v>
      </c>
      <c r="AX33">
        <f>(((AP33-labtown_av20!AP33)/labtown_av20!AP33)/10)*100</f>
        <v>5.3427855385504097E-2</v>
      </c>
      <c r="AY33">
        <f>(((AQ33-labtown_av20!AQ33)/labtown_av20!AQ33)/10)*100</f>
        <v>5.3427855385503098E-2</v>
      </c>
      <c r="AZ33">
        <f>(((AR33-labtown_av20!AR33)/labtown_av20!AR33)/10)*100</f>
        <v>5.3427855385501155E-2</v>
      </c>
      <c r="BA33">
        <f>(((AS33-labtown_av20!AS33)/labtown_av20!AS33)/10)*100</f>
        <v>-0.61627610129006705</v>
      </c>
    </row>
    <row r="34" spans="1:53" x14ac:dyDescent="0.35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15.303031802204901</v>
      </c>
      <c r="K34">
        <v>13.6634212519687</v>
      </c>
      <c r="L34">
        <v>18.2178950026249</v>
      </c>
      <c r="M34">
        <v>17.176872431046352</v>
      </c>
      <c r="N34">
        <f t="shared" si="3"/>
        <v>-20.36147400314988</v>
      </c>
      <c r="O34">
        <f t="shared" si="4"/>
        <v>-8.9307370015749399</v>
      </c>
      <c r="P34">
        <f t="shared" si="0"/>
        <v>-0.15495686522836694</v>
      </c>
      <c r="Q34">
        <f t="shared" si="1"/>
        <v>-1.8663421251968701</v>
      </c>
      <c r="R34">
        <f t="shared" si="2"/>
        <v>-1.982546164517712</v>
      </c>
      <c r="S34">
        <f t="shared" si="5"/>
        <v>1.4359000049945444E-9</v>
      </c>
      <c r="T34">
        <f t="shared" si="5"/>
        <v>1.3226051239512165E-4</v>
      </c>
      <c r="U34">
        <f t="shared" si="5"/>
        <v>0.85645211955345557</v>
      </c>
      <c r="V34">
        <f t="shared" si="5"/>
        <v>0.15468845922360452</v>
      </c>
      <c r="W34">
        <f t="shared" si="5"/>
        <v>0.13771813748650208</v>
      </c>
      <c r="X34">
        <f t="shared" si="6"/>
        <v>1.1489909782118573</v>
      </c>
      <c r="Y34">
        <f t="shared" si="7"/>
        <v>0.13888414697491988</v>
      </c>
      <c r="Z34">
        <f t="shared" si="8"/>
        <v>1.2497052041515553E-9</v>
      </c>
      <c r="AA34">
        <f t="shared" si="8"/>
        <v>1.1511014002995481E-4</v>
      </c>
      <c r="AB34">
        <f t="shared" si="9"/>
        <v>0.745394990730326</v>
      </c>
      <c r="AC34">
        <f t="shared" si="9"/>
        <v>0.13462982926492764</v>
      </c>
      <c r="AD34">
        <f t="shared" si="9"/>
        <v>0.11986006861501122</v>
      </c>
      <c r="AE34">
        <f t="shared" si="15"/>
        <v>1</v>
      </c>
      <c r="AF34" s="17">
        <f t="shared" si="10"/>
        <v>9.4782276004781938</v>
      </c>
      <c r="AG34">
        <f t="shared" si="17"/>
        <v>14406.669000083979</v>
      </c>
      <c r="AH34">
        <f t="shared" si="18"/>
        <v>2.8465569790979507E-2</v>
      </c>
      <c r="AI34">
        <f t="shared" si="12"/>
        <v>3.5573570706926393E-11</v>
      </c>
      <c r="AJ34">
        <f t="shared" si="12"/>
        <v>3.2766757246721024E-6</v>
      </c>
      <c r="AK34">
        <f t="shared" si="12"/>
        <v>2.1218093130480616E-2</v>
      </c>
      <c r="AL34">
        <f t="shared" si="12"/>
        <v>3.8323148008884531E-3</v>
      </c>
      <c r="AM34">
        <f t="shared" si="12"/>
        <v>3.4118851483121945E-3</v>
      </c>
      <c r="AO34" s="32">
        <f t="shared" si="13"/>
        <v>1.4996550697033687E-7</v>
      </c>
      <c r="AP34">
        <f t="shared" si="16"/>
        <v>1.381329808795864E-2</v>
      </c>
      <c r="AQ34">
        <f t="shared" si="14"/>
        <v>89.447925244029449</v>
      </c>
      <c r="AR34">
        <f t="shared" si="14"/>
        <v>16.155674579871793</v>
      </c>
      <c r="AS34" s="33">
        <f t="shared" si="14"/>
        <v>14.383292872300192</v>
      </c>
      <c r="AW34">
        <f>(((AO34-labtown_av20!AO34)/labtown_av20!AO34)/10)*100</f>
        <v>5.6760607751060323E-2</v>
      </c>
      <c r="AX34">
        <f>(((AP34-labtown_av20!AP34)/labtown_av20!AP34)/10)*100</f>
        <v>5.6760607751060461E-2</v>
      </c>
      <c r="AY34">
        <f>(((AQ34-labtown_av20!AQ34)/labtown_av20!AQ34)/10)*100</f>
        <v>5.6760607751057783E-2</v>
      </c>
      <c r="AZ34">
        <f>(((AR34-labtown_av20!AR34)/labtown_av20!AR34)/10)*100</f>
        <v>5.6760607751064313E-2</v>
      </c>
      <c r="BA34">
        <f>(((AS34-labtown_av20!AS34)/labtown_av20!AS34)/10)*100</f>
        <v>-0.69856757245417633</v>
      </c>
    </row>
    <row r="35" spans="1:53" x14ac:dyDescent="0.35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17.255109462713399</v>
      </c>
      <c r="K35">
        <v>15.4063477345655</v>
      </c>
      <c r="L35">
        <v>20.541796979420699</v>
      </c>
      <c r="M35">
        <v>19.367980009168122</v>
      </c>
      <c r="N35">
        <f t="shared" si="3"/>
        <v>-23.150156375304835</v>
      </c>
      <c r="O35">
        <f t="shared" si="4"/>
        <v>-10.325078187652418</v>
      </c>
      <c r="P35">
        <f t="shared" si="0"/>
        <v>-0.35713633720960003</v>
      </c>
      <c r="Q35">
        <f t="shared" si="1"/>
        <v>-2.0406347734565502</v>
      </c>
      <c r="R35">
        <f t="shared" si="2"/>
        <v>-2.2253810637932974</v>
      </c>
      <c r="S35">
        <f t="shared" si="5"/>
        <v>8.8311005780946007E-11</v>
      </c>
      <c r="T35">
        <f t="shared" si="5"/>
        <v>3.2800126441677391E-5</v>
      </c>
      <c r="U35">
        <f t="shared" si="5"/>
        <v>0.69967709920824728</v>
      </c>
      <c r="V35">
        <f t="shared" si="5"/>
        <v>0.12994619829534027</v>
      </c>
      <c r="W35">
        <f t="shared" si="5"/>
        <v>0.10802624589956999</v>
      </c>
      <c r="X35">
        <f t="shared" si="6"/>
        <v>0.93768234361791025</v>
      </c>
      <c r="Y35">
        <f t="shared" si="7"/>
        <v>-6.4344040191112201E-2</v>
      </c>
      <c r="Z35">
        <f t="shared" si="8"/>
        <v>9.4180088152466322E-11</v>
      </c>
      <c r="AA35">
        <f t="shared" si="8"/>
        <v>3.4979997933119757E-5</v>
      </c>
      <c r="AB35">
        <f t="shared" si="9"/>
        <v>0.74617710781312729</v>
      </c>
      <c r="AC35">
        <f t="shared" si="9"/>
        <v>0.13858232393921577</v>
      </c>
      <c r="AD35">
        <f t="shared" si="9"/>
        <v>0.11520558815554371</v>
      </c>
      <c r="AE35">
        <f t="shared" si="15"/>
        <v>1</v>
      </c>
      <c r="AF35" s="17">
        <f t="shared" si="10"/>
        <v>9.2739023690630891</v>
      </c>
      <c r="AG35">
        <f t="shared" si="17"/>
        <v>10186.937496215631</v>
      </c>
      <c r="AH35">
        <f t="shared" si="18"/>
        <v>2.4998821774168505E-2</v>
      </c>
      <c r="AI35">
        <f t="shared" si="12"/>
        <v>2.3543912383989841E-12</v>
      </c>
      <c r="AJ35">
        <f t="shared" si="12"/>
        <v>8.7445873399084344E-7</v>
      </c>
      <c r="AK35">
        <f t="shared" si="12"/>
        <v>1.8653548530184888E-2</v>
      </c>
      <c r="AL35">
        <f t="shared" si="12"/>
        <v>3.4643948172065403E-3</v>
      </c>
      <c r="AM35">
        <f t="shared" si="12"/>
        <v>2.8800039656886956E-3</v>
      </c>
      <c r="AO35" s="32">
        <f t="shared" si="13"/>
        <v>9.9252751033023676E-9</v>
      </c>
      <c r="AP35">
        <f t="shared" si="16"/>
        <v>3.6864066429531149E-3</v>
      </c>
      <c r="AQ35">
        <f t="shared" si="14"/>
        <v>78.636718398928963</v>
      </c>
      <c r="AR35">
        <f t="shared" si="14"/>
        <v>14.604654938578566</v>
      </c>
      <c r="AS35" s="33">
        <f t="shared" si="14"/>
        <v>12.141071200001639</v>
      </c>
      <c r="AW35">
        <f>(((AO35-labtown_av20!AO35)/labtown_av20!AO35)/10)*100</f>
        <v>5.9819014359958012E-2</v>
      </c>
      <c r="AX35">
        <f>(((AP35-labtown_av20!AP35)/labtown_av20!AP35)/10)*100</f>
        <v>5.9819014359958365E-2</v>
      </c>
      <c r="AY35">
        <f>(((AQ35-labtown_av20!AQ35)/labtown_av20!AQ35)/10)*100</f>
        <v>5.9819014359961092E-2</v>
      </c>
      <c r="AZ35">
        <f>(((AR35-labtown_av20!AR35)/labtown_av20!AR35)/10)*100</f>
        <v>5.981901435995958E-2</v>
      </c>
      <c r="BA35">
        <f>(((AS35-labtown_av20!AS35)/labtown_av20!AS35)/10)*100</f>
        <v>-0.78794547251741853</v>
      </c>
    </row>
    <row r="36" spans="1:53" x14ac:dyDescent="0.35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18.388828453975201</v>
      </c>
      <c r="K36">
        <v>16.418596833906399</v>
      </c>
      <c r="L36">
        <v>21.8914624452086</v>
      </c>
      <c r="M36">
        <v>20.64052173405376</v>
      </c>
      <c r="N36">
        <f t="shared" si="3"/>
        <v>-24.769754934250315</v>
      </c>
      <c r="O36">
        <f t="shared" si="4"/>
        <v>-11.134877467125158</v>
      </c>
      <c r="P36">
        <f t="shared" si="0"/>
        <v>-0.47455723273314387</v>
      </c>
      <c r="Q36">
        <f t="shared" si="1"/>
        <v>-2.1418596833906403</v>
      </c>
      <c r="R36">
        <f t="shared" si="2"/>
        <v>-2.3478468618203321</v>
      </c>
      <c r="S36">
        <f t="shared" si="5"/>
        <v>1.7483650405270693E-11</v>
      </c>
      <c r="T36">
        <f t="shared" si="5"/>
        <v>1.459432990833293E-5</v>
      </c>
      <c r="U36">
        <f t="shared" si="5"/>
        <v>0.62216046777882772</v>
      </c>
      <c r="V36">
        <f t="shared" si="5"/>
        <v>0.11743624558839144</v>
      </c>
      <c r="W36">
        <f t="shared" si="5"/>
        <v>9.5574726424535864E-2</v>
      </c>
      <c r="X36">
        <f t="shared" si="6"/>
        <v>0.83518603413914705</v>
      </c>
      <c r="Y36">
        <f t="shared" si="7"/>
        <v>-0.18010078357026166</v>
      </c>
      <c r="Z36">
        <f t="shared" si="8"/>
        <v>2.0933839516715161E-11</v>
      </c>
      <c r="AA36">
        <f t="shared" si="8"/>
        <v>1.7474346207639562E-5</v>
      </c>
      <c r="AB36">
        <f t="shared" si="9"/>
        <v>0.74493638823846997</v>
      </c>
      <c r="AC36">
        <f t="shared" si="9"/>
        <v>0.14061088283095721</v>
      </c>
      <c r="AD36">
        <f t="shared" si="9"/>
        <v>0.11443525456343123</v>
      </c>
      <c r="AE36">
        <f t="shared" si="15"/>
        <v>1</v>
      </c>
      <c r="AF36" s="17">
        <f t="shared" si="10"/>
        <v>10.015328914256084</v>
      </c>
      <c r="AG36">
        <f t="shared" si="17"/>
        <v>19717.431392777537</v>
      </c>
      <c r="AH36">
        <f t="shared" si="18"/>
        <v>2.3458957660214864E-2</v>
      </c>
      <c r="AI36">
        <f t="shared" si="12"/>
        <v>4.9108605488835371E-13</v>
      </c>
      <c r="AJ36">
        <f t="shared" si="12"/>
        <v>4.0992994782495264E-7</v>
      </c>
      <c r="AK36">
        <f t="shared" si="12"/>
        <v>1.7475431191239649E-2</v>
      </c>
      <c r="AL36">
        <f t="shared" si="12"/>
        <v>3.2985847468968584E-3</v>
      </c>
      <c r="AM36">
        <f t="shared" si="12"/>
        <v>2.6845317916394432E-3</v>
      </c>
      <c r="AO36" s="32">
        <f t="shared" si="13"/>
        <v>2.070243940202925E-9</v>
      </c>
      <c r="AP36">
        <f t="shared" si="16"/>
        <v>1.7281186911024128E-3</v>
      </c>
      <c r="AQ36">
        <f t="shared" si="14"/>
        <v>73.670195205038084</v>
      </c>
      <c r="AR36">
        <f t="shared" si="14"/>
        <v>13.905658724236297</v>
      </c>
      <c r="AS36" s="33">
        <f t="shared" si="14"/>
        <v>11.31703011845279</v>
      </c>
      <c r="AW36">
        <f>(((AO36-labtown_av20!AO36)/labtown_av20!AO36)/10)*100</f>
        <v>6.2042976852365379E-2</v>
      </c>
      <c r="AX36">
        <f>(((AP36-labtown_av20!AP36)/labtown_av20!AP36)/10)*100</f>
        <v>6.2042976852365761E-2</v>
      </c>
      <c r="AY36">
        <f>(((AQ36-labtown_av20!AQ36)/labtown_av20!AQ36)/10)*100</f>
        <v>6.204297685236395E-2</v>
      </c>
      <c r="AZ36">
        <f>(((AR36-labtown_av20!AR36)/labtown_av20!AR36)/10)*100</f>
        <v>6.2042976852366469E-2</v>
      </c>
      <c r="BA36">
        <f>(((AS36-labtown_av20!AS36)/labtown_av20!AS36)/10)*100</f>
        <v>-0.83905197117574137</v>
      </c>
    </row>
    <row r="37" spans="1:53" x14ac:dyDescent="0.35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20.3417624826793</v>
      </c>
      <c r="K37">
        <v>18.1622879309637</v>
      </c>
      <c r="L37">
        <v>24.216383907951599</v>
      </c>
      <c r="M37">
        <v>22.832590541782892</v>
      </c>
      <c r="N37">
        <f t="shared" si="3"/>
        <v>-27.559660689541914</v>
      </c>
      <c r="O37">
        <f t="shared" si="4"/>
        <v>-12.529830344770957</v>
      </c>
      <c r="P37">
        <f t="shared" si="0"/>
        <v>-0.67682539999178692</v>
      </c>
      <c r="Q37">
        <f t="shared" si="1"/>
        <v>-2.3162287930963701</v>
      </c>
      <c r="R37">
        <f t="shared" si="2"/>
        <v>-2.5721825660753366</v>
      </c>
      <c r="S37">
        <f t="shared" si="5"/>
        <v>1.0739682426116887E-12</v>
      </c>
      <c r="T37">
        <f t="shared" si="5"/>
        <v>3.6171275384763834E-6</v>
      </c>
      <c r="U37">
        <f t="shared" si="5"/>
        <v>0.50822785424191053</v>
      </c>
      <c r="V37">
        <f t="shared" si="5"/>
        <v>9.8644895331676835E-2</v>
      </c>
      <c r="W37">
        <f t="shared" si="5"/>
        <v>7.6368683698520914E-2</v>
      </c>
      <c r="X37">
        <f t="shared" si="6"/>
        <v>0.6832450504007207</v>
      </c>
      <c r="Y37">
        <f t="shared" si="7"/>
        <v>-0.38090169839965643</v>
      </c>
      <c r="Z37">
        <f t="shared" si="8"/>
        <v>1.5718639190753162E-12</v>
      </c>
      <c r="AA37">
        <f t="shared" si="8"/>
        <v>5.2940413345913762E-6</v>
      </c>
      <c r="AB37">
        <f t="shared" si="9"/>
        <v>0.74384417998174557</v>
      </c>
      <c r="AC37">
        <f t="shared" si="9"/>
        <v>0.14437703613633493</v>
      </c>
      <c r="AD37">
        <f t="shared" si="9"/>
        <v>0.11177348983901304</v>
      </c>
      <c r="AE37">
        <f t="shared" si="15"/>
        <v>1</v>
      </c>
      <c r="AF37" s="17">
        <f t="shared" si="10"/>
        <v>8.6129679999005333</v>
      </c>
      <c r="AG37">
        <f t="shared" si="17"/>
        <v>4214.713139326901</v>
      </c>
      <c r="AH37">
        <f t="shared" si="18"/>
        <v>2.0051881225600497E-2</v>
      </c>
      <c r="AI37">
        <f t="shared" si="12"/>
        <v>3.1518828608105152E-14</v>
      </c>
      <c r="AJ37">
        <f t="shared" si="12"/>
        <v>1.0615548804464582E-7</v>
      </c>
      <c r="AK37">
        <f t="shared" si="12"/>
        <v>1.4915475147348161E-2</v>
      </c>
      <c r="AL37">
        <f t="shared" si="12"/>
        <v>2.8950311803100188E-3</v>
      </c>
      <c r="AM37">
        <f t="shared" si="12"/>
        <v>2.2412687424227537E-3</v>
      </c>
      <c r="AO37" s="32">
        <f t="shared" si="13"/>
        <v>1.3287215810487424E-10</v>
      </c>
      <c r="AP37">
        <f t="shared" si="16"/>
        <v>4.4751373747249922E-4</v>
      </c>
      <c r="AQ37">
        <f t="shared" si="14"/>
        <v>62.878332079832717</v>
      </c>
      <c r="AR37">
        <f t="shared" si="14"/>
        <v>12.204420585915265</v>
      </c>
      <c r="AS37" s="33">
        <f t="shared" si="14"/>
        <v>9.4483909412207083</v>
      </c>
      <c r="AW37">
        <f>(((AO37-labtown_av20!AO37)/labtown_av20!AO37)/10)*100</f>
        <v>6.3783318263282068E-2</v>
      </c>
      <c r="AX37">
        <f>(((AP37-labtown_av20!AP37)/labtown_av20!AP37)/10)*100</f>
        <v>6.3783318263282318E-2</v>
      </c>
      <c r="AY37">
        <f>(((AQ37-labtown_av20!AQ37)/labtown_av20!AQ37)/10)*100</f>
        <v>6.3783318263281749E-2</v>
      </c>
      <c r="AZ37">
        <f>(((AR37-labtown_av20!AR37)/labtown_av20!AR37)/10)*100</f>
        <v>6.3783318263280792E-2</v>
      </c>
      <c r="BA37">
        <f>(((AS37-labtown_av20!AS37)/labtown_av20!AS37)/10)*100</f>
        <v>-0.92830916940786556</v>
      </c>
    </row>
    <row r="38" spans="1:53" x14ac:dyDescent="0.35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21.869290581903002</v>
      </c>
      <c r="K38">
        <v>19.526152305270699</v>
      </c>
      <c r="L38">
        <v>26.0348697403609</v>
      </c>
      <c r="M38">
        <v>24.547162898054502</v>
      </c>
      <c r="N38">
        <f t="shared" si="3"/>
        <v>-29.741843688433079</v>
      </c>
      <c r="O38">
        <f t="shared" si="4"/>
        <v>-13.620921844216539</v>
      </c>
      <c r="P38">
        <f t="shared" si="0"/>
        <v>-0.83503366741139196</v>
      </c>
      <c r="Q38">
        <f t="shared" si="1"/>
        <v>-2.4526152305270701</v>
      </c>
      <c r="R38">
        <f t="shared" si="2"/>
        <v>-2.7315385854914345</v>
      </c>
      <c r="S38">
        <f t="shared" si="5"/>
        <v>1.2113828042079573E-13</v>
      </c>
      <c r="T38">
        <f t="shared" si="5"/>
        <v>1.2148112485634744E-6</v>
      </c>
      <c r="U38">
        <f t="shared" si="5"/>
        <v>0.43385987424822647</v>
      </c>
      <c r="V38">
        <f t="shared" si="5"/>
        <v>8.6068203720086806E-2</v>
      </c>
      <c r="W38">
        <f t="shared" si="5"/>
        <v>6.511902137073626E-2</v>
      </c>
      <c r="X38">
        <f t="shared" si="6"/>
        <v>0.58504831415041925</v>
      </c>
      <c r="Y38">
        <f t="shared" si="7"/>
        <v>-0.53606084686919075</v>
      </c>
      <c r="Z38">
        <f t="shared" si="8"/>
        <v>2.0705688315110739E-13</v>
      </c>
      <c r="AA38">
        <f t="shared" si="8"/>
        <v>2.0764289361769525E-6</v>
      </c>
      <c r="AB38">
        <f t="shared" si="9"/>
        <v>0.74157956489159049</v>
      </c>
      <c r="AC38">
        <f t="shared" si="9"/>
        <v>0.14711298475420986</v>
      </c>
      <c r="AD38">
        <f t="shared" si="9"/>
        <v>0.11130537392505636</v>
      </c>
      <c r="AE38">
        <f t="shared" si="15"/>
        <v>0.99999999999999989</v>
      </c>
      <c r="AF38" s="17">
        <f t="shared" si="10"/>
        <v>9.8699979981782864</v>
      </c>
      <c r="AG38">
        <f t="shared" si="17"/>
        <v>13289.843892092296</v>
      </c>
      <c r="AH38">
        <f t="shared" si="18"/>
        <v>1.8687721143367413E-2</v>
      </c>
      <c r="AI38">
        <f t="shared" si="12"/>
        <v>3.8694212931427053E-15</v>
      </c>
      <c r="AJ38">
        <f t="shared" si="12"/>
        <v>3.8803724933293941E-8</v>
      </c>
      <c r="AK38">
        <f t="shared" si="12"/>
        <v>1.3858432114313781E-2</v>
      </c>
      <c r="AL38">
        <f t="shared" si="12"/>
        <v>2.7492064356551354E-3</v>
      </c>
      <c r="AM38">
        <f t="shared" si="12"/>
        <v>2.0800437896696918E-3</v>
      </c>
      <c r="AO38" s="32">
        <f t="shared" si="13"/>
        <v>1.6312102338238943E-11</v>
      </c>
      <c r="AP38">
        <f t="shared" si="16"/>
        <v>1.6358268698694027E-4</v>
      </c>
      <c r="AQ38">
        <f t="shared" si="14"/>
        <v>58.42221504720662</v>
      </c>
      <c r="AR38">
        <f t="shared" si="14"/>
        <v>11.589675388106613</v>
      </c>
      <c r="AS38" s="33">
        <f t="shared" si="14"/>
        <v>8.7687239498164988</v>
      </c>
      <c r="AW38">
        <f>(((AO38-labtown_av20!AO38)/labtown_av20!AO38)/10)*100</f>
        <v>6.7475811028214178E-2</v>
      </c>
      <c r="AX38">
        <f>(((AP38-labtown_av20!AP38)/labtown_av20!AP38)/10)*100</f>
        <v>6.7475811028215468E-2</v>
      </c>
      <c r="AY38">
        <f>(((AQ38-labtown_av20!AQ38)/labtown_av20!AQ38)/10)*100</f>
        <v>6.7475811028211624E-2</v>
      </c>
      <c r="AZ38">
        <f>(((AR38-labtown_av20!AR38)/labtown_av20!AR38)/10)*100</f>
        <v>6.747581102821458E-2</v>
      </c>
      <c r="BA38">
        <f>(((AS38-labtown_av20!AS38)/labtown_av20!AS38)/10)*100</f>
        <v>-0.9954320561930543</v>
      </c>
    </row>
    <row r="39" spans="1:53" x14ac:dyDescent="0.35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23.0931042878242</v>
      </c>
      <c r="K39">
        <v>20.618843114128801</v>
      </c>
      <c r="L39">
        <v>27.4917908188383</v>
      </c>
      <c r="M39">
        <v>25.920831343476081</v>
      </c>
      <c r="N39">
        <f t="shared" si="3"/>
        <v>-31.490148982605959</v>
      </c>
      <c r="O39">
        <f t="shared" si="4"/>
        <v>-14.495074491302979</v>
      </c>
      <c r="P39">
        <f t="shared" si="0"/>
        <v>-0.96178580123893809</v>
      </c>
      <c r="Q39">
        <f t="shared" si="1"/>
        <v>-2.56188431141288</v>
      </c>
      <c r="R39">
        <f t="shared" si="2"/>
        <v>-2.8924644881635722</v>
      </c>
      <c r="S39">
        <f t="shared" si="5"/>
        <v>2.1086381642129924E-14</v>
      </c>
      <c r="T39">
        <f t="shared" si="5"/>
        <v>5.068379593206653E-7</v>
      </c>
      <c r="U39">
        <f t="shared" si="5"/>
        <v>0.38220972556086891</v>
      </c>
      <c r="V39">
        <f t="shared" si="5"/>
        <v>7.7159211392698171E-2</v>
      </c>
      <c r="W39">
        <f t="shared" si="5"/>
        <v>5.5439414331436211E-2</v>
      </c>
      <c r="X39">
        <f t="shared" si="6"/>
        <v>0.51480885812298371</v>
      </c>
      <c r="Y39">
        <f t="shared" si="7"/>
        <v>-0.66395959648710001</v>
      </c>
      <c r="Z39">
        <f t="shared" si="8"/>
        <v>4.0959632511009661E-14</v>
      </c>
      <c r="AA39">
        <f t="shared" si="8"/>
        <v>9.8451678001155474E-7</v>
      </c>
      <c r="AB39">
        <f t="shared" si="9"/>
        <v>0.74243035940450364</v>
      </c>
      <c r="AC39">
        <f t="shared" si="9"/>
        <v>0.14987933905027223</v>
      </c>
      <c r="AD39">
        <f t="shared" si="9"/>
        <v>0.10768931702840315</v>
      </c>
      <c r="AE39">
        <f t="shared" si="15"/>
        <v>0.99999999999999989</v>
      </c>
      <c r="AF39" s="17">
        <f t="shared" si="10"/>
        <v>9.8720078519071119</v>
      </c>
      <c r="AG39">
        <f t="shared" si="17"/>
        <v>12176.171125929208</v>
      </c>
      <c r="AH39">
        <f t="shared" si="18"/>
        <v>1.6755161997758301E-2</v>
      </c>
      <c r="AI39">
        <f t="shared" si="12"/>
        <v>6.8628527809061446E-16</v>
      </c>
      <c r="AJ39">
        <f t="shared" si="12"/>
        <v>1.6495738138604971E-8</v>
      </c>
      <c r="AK39">
        <f t="shared" si="12"/>
        <v>1.2439540943876377E-2</v>
      </c>
      <c r="AL39">
        <f t="shared" si="12"/>
        <v>2.5112526059042528E-3</v>
      </c>
      <c r="AM39">
        <f t="shared" si="12"/>
        <v>1.8043519522388462E-3</v>
      </c>
      <c r="AO39" s="32">
        <f t="shared" si="13"/>
        <v>2.8931343581739079E-12</v>
      </c>
      <c r="AP39">
        <f t="shared" si="16"/>
        <v>6.954015814679388E-5</v>
      </c>
      <c r="AQ39">
        <f t="shared" si="14"/>
        <v>52.4406751151202</v>
      </c>
      <c r="AR39">
        <f t="shared" si="14"/>
        <v>10.586546773098723</v>
      </c>
      <c r="AS39" s="33">
        <f t="shared" si="14"/>
        <v>7.6065053322783251</v>
      </c>
      <c r="AW39">
        <f>(((AO39-labtown_av20!AO39)/labtown_av20!AO39)/10)*100</f>
        <v>6.6964722979164268E-2</v>
      </c>
      <c r="AX39">
        <f>(((AP39-labtown_av20!AP39)/labtown_av20!AP39)/10)*100</f>
        <v>6.696472297916406E-2</v>
      </c>
      <c r="AY39">
        <f>(((AQ39-labtown_av20!AQ39)/labtown_av20!AQ39)/10)*100</f>
        <v>6.6964722979165461E-2</v>
      </c>
      <c r="AZ39">
        <f>(((AR39-labtown_av20!AR39)/labtown_av20!AR39)/10)*100</f>
        <v>6.6964722979164018E-2</v>
      </c>
      <c r="BA39">
        <f>(((AS39-labtown_av20!AS39)/labtown_av20!AS39)/10)*100</f>
        <v>-1.0519352230700396</v>
      </c>
    </row>
    <row r="40" spans="1:53" x14ac:dyDescent="0.35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25.512115636758601</v>
      </c>
      <c r="K40">
        <v>22.778674675677301</v>
      </c>
      <c r="L40">
        <v>30.371566234236401</v>
      </c>
      <c r="M40">
        <v>28.636048163708594</v>
      </c>
      <c r="N40">
        <f t="shared" si="3"/>
        <v>-34.945879481083679</v>
      </c>
      <c r="O40">
        <f t="shared" si="4"/>
        <v>-16.22293974054184</v>
      </c>
      <c r="P40">
        <f t="shared" si="0"/>
        <v>-1.2123262623785682</v>
      </c>
      <c r="Q40">
        <f t="shared" si="1"/>
        <v>-2.7778674675677304</v>
      </c>
      <c r="R40">
        <f t="shared" si="2"/>
        <v>-3.171410760770013</v>
      </c>
      <c r="S40">
        <f t="shared" si="5"/>
        <v>6.6557557512606605E-16</v>
      </c>
      <c r="T40">
        <f t="shared" si="5"/>
        <v>9.0046490350068846E-8</v>
      </c>
      <c r="U40">
        <f t="shared" si="5"/>
        <v>0.29750440053886607</v>
      </c>
      <c r="V40">
        <f t="shared" si="5"/>
        <v>6.2170947672811318E-2</v>
      </c>
      <c r="W40">
        <f t="shared" si="5"/>
        <v>4.1944382654420194E-2</v>
      </c>
      <c r="X40">
        <f t="shared" si="6"/>
        <v>0.40161982091258863</v>
      </c>
      <c r="Y40">
        <f t="shared" si="7"/>
        <v>-0.91224935696050524</v>
      </c>
      <c r="Z40">
        <f t="shared" si="8"/>
        <v>1.657227906764409E-15</v>
      </c>
      <c r="AA40">
        <f t="shared" si="8"/>
        <v>2.2420828271238934E-7</v>
      </c>
      <c r="AB40">
        <f t="shared" si="9"/>
        <v>0.74076124993745518</v>
      </c>
      <c r="AC40">
        <f t="shared" si="9"/>
        <v>0.15480049647834149</v>
      </c>
      <c r="AD40">
        <f t="shared" si="9"/>
        <v>0.10443802937591884</v>
      </c>
      <c r="AE40">
        <f t="shared" si="15"/>
        <v>0.99999999999999989</v>
      </c>
      <c r="AF40" s="17">
        <f t="shared" si="10"/>
        <v>9.1280125360663948</v>
      </c>
      <c r="AG40">
        <f t="shared" si="17"/>
        <v>4863.1321576637465</v>
      </c>
      <c r="AH40">
        <f t="shared" si="18"/>
        <v>1.441296155065481E-2</v>
      </c>
      <c r="AI40">
        <f t="shared" si="12"/>
        <v>2.3885562100867581E-17</v>
      </c>
      <c r="AJ40">
        <f t="shared" si="12"/>
        <v>3.2315053580720113E-9</v>
      </c>
      <c r="AK40">
        <f t="shared" si="12"/>
        <v>1.0676563413563539E-2</v>
      </c>
      <c r="AL40">
        <f t="shared" si="12"/>
        <v>2.2311336037646114E-3</v>
      </c>
      <c r="AM40">
        <f t="shared" si="12"/>
        <v>1.5052613018212758E-3</v>
      </c>
      <c r="AO40" s="32">
        <f t="shared" si="13"/>
        <v>1.0069302458385579E-13</v>
      </c>
      <c r="AP40">
        <f t="shared" si="16"/>
        <v>1.3622875906754894E-5</v>
      </c>
      <c r="AQ40">
        <f t="shared" si="14"/>
        <v>45.008589612969594</v>
      </c>
      <c r="AR40">
        <f t="shared" si="14"/>
        <v>9.4056648055846512</v>
      </c>
      <c r="AS40" s="33">
        <f t="shared" si="14"/>
        <v>6.345645651098625</v>
      </c>
      <c r="AW40">
        <f>(((AO40-labtown_av20!AO40)/labtown_av20!AO40)/10)*100</f>
        <v>7.0852085650276897E-2</v>
      </c>
      <c r="AX40">
        <f>(((AP40-labtown_av20!AP40)/labtown_av20!AP40)/10)*100</f>
        <v>7.0852085650277938E-2</v>
      </c>
      <c r="AY40">
        <f>(((AQ40-labtown_av20!AQ40)/labtown_av20!AQ40)/10)*100</f>
        <v>7.0852085650277952E-2</v>
      </c>
      <c r="AZ40">
        <f>(((AR40-labtown_av20!AR40)/labtown_av20!AR40)/10)*100</f>
        <v>7.0852085650278229E-2</v>
      </c>
      <c r="BA40">
        <f>(((AS40-labtown_av20!AS40)/labtown_av20!AS40)/10)*100</f>
        <v>-1.158279679457429</v>
      </c>
    </row>
    <row r="41" spans="1:53" x14ac:dyDescent="0.35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27.793640087793399</v>
      </c>
      <c r="K41">
        <v>24.815750078387001</v>
      </c>
      <c r="L41">
        <v>33.087666771182697</v>
      </c>
      <c r="M41">
        <v>31.196942955686531</v>
      </c>
      <c r="N41">
        <f t="shared" si="3"/>
        <v>-38.205200125419232</v>
      </c>
      <c r="O41">
        <f t="shared" si="4"/>
        <v>-17.852600062709616</v>
      </c>
      <c r="P41">
        <f t="shared" si="0"/>
        <v>-1.4486270090928897</v>
      </c>
      <c r="Q41">
        <f t="shared" si="1"/>
        <v>-2.9815750078387002</v>
      </c>
      <c r="R41">
        <f t="shared" si="2"/>
        <v>-3.4640323539113029</v>
      </c>
      <c r="S41">
        <f t="shared" si="5"/>
        <v>2.5567743781536318E-17</v>
      </c>
      <c r="T41">
        <f t="shared" si="5"/>
        <v>1.7648764381887477E-8</v>
      </c>
      <c r="U41">
        <f t="shared" si="5"/>
        <v>0.23489257216234827</v>
      </c>
      <c r="V41">
        <f t="shared" si="5"/>
        <v>5.0712897719963387E-2</v>
      </c>
      <c r="W41">
        <f t="shared" si="5"/>
        <v>3.1303281273504825E-2</v>
      </c>
      <c r="X41">
        <f t="shared" si="6"/>
        <v>0.31690876880458091</v>
      </c>
      <c r="Y41">
        <f t="shared" si="7"/>
        <v>-1.149141342095094</v>
      </c>
      <c r="Z41">
        <f t="shared" si="8"/>
        <v>8.0678562092115696E-17</v>
      </c>
      <c r="AA41">
        <f t="shared" si="8"/>
        <v>5.5690363029274323E-8</v>
      </c>
      <c r="AB41">
        <f t="shared" si="9"/>
        <v>0.74119934594549752</v>
      </c>
      <c r="AC41">
        <f t="shared" si="9"/>
        <v>0.16002364942837874</v>
      </c>
      <c r="AD41">
        <f t="shared" si="9"/>
        <v>9.8776948935760514E-2</v>
      </c>
      <c r="AE41">
        <f t="shared" si="15"/>
        <v>0.99999999999999989</v>
      </c>
      <c r="AF41" s="17">
        <f t="shared" si="10"/>
        <v>8.6284315092255301</v>
      </c>
      <c r="AG41">
        <f t="shared" si="17"/>
        <v>2499.9663974825085</v>
      </c>
      <c r="AH41">
        <f t="shared" si="18"/>
        <v>1.2770411214824168E-2</v>
      </c>
      <c r="AI41">
        <f t="shared" si="12"/>
        <v>1.0302984141370422E-18</v>
      </c>
      <c r="AJ41">
        <f t="shared" si="12"/>
        <v>7.1118883658667405E-10</v>
      </c>
      <c r="AK41">
        <f t="shared" si="12"/>
        <v>9.4654204398827192E-3</v>
      </c>
      <c r="AL41">
        <f t="shared" si="12"/>
        <v>2.043567807297259E-3</v>
      </c>
      <c r="AM41">
        <f t="shared" si="12"/>
        <v>1.2614222564553501E-3</v>
      </c>
      <c r="AO41" s="32">
        <f t="shared" si="13"/>
        <v>4.3433712426487377E-15</v>
      </c>
      <c r="AP41">
        <f t="shared" si="16"/>
        <v>2.9981188930690755E-6</v>
      </c>
      <c r="AQ41">
        <f t="shared" si="14"/>
        <v>39.902842102887874</v>
      </c>
      <c r="AR41">
        <f t="shared" si="14"/>
        <v>8.614954196597493</v>
      </c>
      <c r="AS41" s="33">
        <f t="shared" si="14"/>
        <v>5.3177070626806762</v>
      </c>
      <c r="AW41">
        <f>(((AO41-labtown_av20!AO41)/labtown_av20!AO41)/10)*100</f>
        <v>7.3067794125315083E-2</v>
      </c>
      <c r="AX41">
        <f>(((AP41-labtown_av20!AP41)/labtown_av20!AP41)/10)*100</f>
        <v>7.3067794125316068E-2</v>
      </c>
      <c r="AY41">
        <f>(((AQ41-labtown_av20!AQ41)/labtown_av20!AQ41)/10)*100</f>
        <v>7.3067794125316318E-2</v>
      </c>
      <c r="AZ41">
        <f>(((AR41-labtown_av20!AR41)/labtown_av20!AR41)/10)*100</f>
        <v>7.3067794125315999E-2</v>
      </c>
      <c r="BA41">
        <f>(((AS41-labtown_av20!AS41)/labtown_av20!AS41)/10)*100</f>
        <v>-1.2586816342309011</v>
      </c>
    </row>
    <row r="42" spans="1:53" x14ac:dyDescent="0.35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28.677760763150498</v>
      </c>
      <c r="K42">
        <v>25.605143538527201</v>
      </c>
      <c r="L42">
        <v>34.140191384703002</v>
      </c>
      <c r="M42">
        <v>32.189323305577133</v>
      </c>
      <c r="N42">
        <f t="shared" si="3"/>
        <v>-39.468229661643598</v>
      </c>
      <c r="O42">
        <f t="shared" si="4"/>
        <v>-18.484114830821799</v>
      </c>
      <c r="P42">
        <f t="shared" si="0"/>
        <v>-1.5401966504691571</v>
      </c>
      <c r="Q42">
        <f t="shared" si="1"/>
        <v>-3.0605143538527204</v>
      </c>
      <c r="R42">
        <f t="shared" si="2"/>
        <v>-3.5310086941340244</v>
      </c>
      <c r="S42">
        <f t="shared" si="5"/>
        <v>7.2304553313852674E-18</v>
      </c>
      <c r="T42">
        <f t="shared" si="5"/>
        <v>9.3853597910648727E-9</v>
      </c>
      <c r="U42">
        <f t="shared" si="5"/>
        <v>0.21433894742774162</v>
      </c>
      <c r="V42">
        <f t="shared" si="5"/>
        <v>4.6863584554545298E-2</v>
      </c>
      <c r="W42">
        <f t="shared" si="5"/>
        <v>2.9275371073642548E-2</v>
      </c>
      <c r="X42">
        <f t="shared" si="6"/>
        <v>0.29047791244128923</v>
      </c>
      <c r="Y42">
        <f t="shared" si="7"/>
        <v>-1.236227738485159</v>
      </c>
      <c r="Z42">
        <f t="shared" si="8"/>
        <v>2.4891583909488028E-17</v>
      </c>
      <c r="AA42">
        <f t="shared" si="8"/>
        <v>3.2310063481889769E-8</v>
      </c>
      <c r="AB42">
        <f t="shared" si="9"/>
        <v>0.73788380543757637</v>
      </c>
      <c r="AC42">
        <f t="shared" si="9"/>
        <v>0.16133269535258474</v>
      </c>
      <c r="AD42">
        <f t="shared" si="9"/>
        <v>0.10078346689977546</v>
      </c>
      <c r="AE42">
        <f t="shared" si="15"/>
        <v>1</v>
      </c>
      <c r="AF42" s="17">
        <f t="shared" si="10"/>
        <v>9.2305467269012063</v>
      </c>
      <c r="AG42">
        <f t="shared" si="17"/>
        <v>4294.9161432768424</v>
      </c>
      <c r="AH42">
        <f t="shared" si="18"/>
        <v>1.3163213659633482E-2</v>
      </c>
      <c r="AI42">
        <f t="shared" si="12"/>
        <v>3.2765323732728577E-19</v>
      </c>
      <c r="AJ42">
        <f t="shared" si="12"/>
        <v>4.2530426896843631E-10</v>
      </c>
      <c r="AK42">
        <f t="shared" si="12"/>
        <v>9.7129221869582394E-3</v>
      </c>
      <c r="AL42">
        <f t="shared" si="12"/>
        <v>2.1236567392106304E-3</v>
      </c>
      <c r="AM42">
        <f t="shared" si="12"/>
        <v>1.3266343081603433E-3</v>
      </c>
      <c r="AO42" s="32">
        <f t="shared" si="13"/>
        <v>1.3812693769504365E-15</v>
      </c>
      <c r="AP42">
        <f t="shared" si="16"/>
        <v>1.7929313545148707E-6</v>
      </c>
      <c r="AQ42">
        <f t="shared" si="14"/>
        <v>40.946221337489071</v>
      </c>
      <c r="AR42">
        <f t="shared" si="14"/>
        <v>8.9525806152679976</v>
      </c>
      <c r="AS42" s="33">
        <f t="shared" si="14"/>
        <v>5.5926178517910587</v>
      </c>
      <c r="AW42">
        <f>(((AO42-labtown_av20!AO42)/labtown_av20!AO42)/10)*100</f>
        <v>7.850523623245001E-2</v>
      </c>
      <c r="AX42">
        <f>(((AP42-labtown_av20!AP42)/labtown_av20!AP42)/10)*100</f>
        <v>7.8505236232451231E-2</v>
      </c>
      <c r="AY42">
        <f>(((AQ42-labtown_av20!AQ42)/labtown_av20!AQ42)/10)*100</f>
        <v>7.8505236232452966E-2</v>
      </c>
      <c r="AZ42">
        <f>(((AR42-labtown_av20!AR42)/labtown_av20!AR42)/10)*100</f>
        <v>7.8505236232450537E-2</v>
      </c>
      <c r="BA42">
        <f>(((AS42-labtown_av20!AS42)/labtown_av20!AS42)/10)*100</f>
        <v>-1.2933260204590191</v>
      </c>
    </row>
    <row r="43" spans="1:53" x14ac:dyDescent="0.35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33.286890335462402</v>
      </c>
      <c r="K43">
        <v>29.720437799519999</v>
      </c>
      <c r="L43">
        <v>39.627250399360001</v>
      </c>
      <c r="M43">
        <v>37.362836090825191</v>
      </c>
      <c r="N43">
        <f t="shared" si="3"/>
        <v>-46.052700479231994</v>
      </c>
      <c r="O43">
        <f t="shared" si="4"/>
        <v>-21.776350239615997</v>
      </c>
      <c r="P43">
        <f t="shared" si="0"/>
        <v>-2.0175707847443198</v>
      </c>
      <c r="Q43">
        <f t="shared" si="1"/>
        <v>-3.4720437799520001</v>
      </c>
      <c r="R43">
        <f t="shared" si="2"/>
        <v>-4.0622731744491913</v>
      </c>
      <c r="S43">
        <f t="shared" si="5"/>
        <v>9.9900187910328775E-21</v>
      </c>
      <c r="T43">
        <f t="shared" si="5"/>
        <v>3.4886006304687877E-10</v>
      </c>
      <c r="U43">
        <f t="shared" si="5"/>
        <v>0.13297810548247671</v>
      </c>
      <c r="V43">
        <f t="shared" si="5"/>
        <v>3.1053499241864877E-2</v>
      </c>
      <c r="W43">
        <f t="shared" si="5"/>
        <v>1.7209853617688998E-2</v>
      </c>
      <c r="X43">
        <f t="shared" si="6"/>
        <v>0.18124145869089064</v>
      </c>
      <c r="Y43">
        <f t="shared" si="7"/>
        <v>-1.707925110821797</v>
      </c>
      <c r="Z43">
        <f t="shared" si="8"/>
        <v>5.5119942551725804E-20</v>
      </c>
      <c r="AA43">
        <f t="shared" si="8"/>
        <v>1.9248358822903957E-9</v>
      </c>
      <c r="AB43">
        <f t="shared" si="9"/>
        <v>0.73370688165378528</v>
      </c>
      <c r="AC43">
        <f t="shared" si="9"/>
        <v>0.17133772518807064</v>
      </c>
      <c r="AD43">
        <f t="shared" si="9"/>
        <v>9.4955391233308262E-2</v>
      </c>
      <c r="AE43">
        <f t="shared" si="15"/>
        <v>1</v>
      </c>
      <c r="AF43" s="17">
        <f t="shared" si="10"/>
        <v>9.8021073208252112</v>
      </c>
      <c r="AG43">
        <f t="shared" si="17"/>
        <v>5467.4070024378607</v>
      </c>
      <c r="AH43">
        <f t="shared" si="18"/>
        <v>9.9939087863880529E-3</v>
      </c>
      <c r="AI43">
        <f t="shared" si="12"/>
        <v>5.5086367817289725E-22</v>
      </c>
      <c r="AJ43">
        <f t="shared" si="12"/>
        <v>1.9236634236376985E-11</v>
      </c>
      <c r="AK43">
        <f t="shared" si="12"/>
        <v>7.3325996511931441E-3</v>
      </c>
      <c r="AL43">
        <f t="shared" si="12"/>
        <v>1.7123335971968008E-3</v>
      </c>
      <c r="AM43">
        <f t="shared" si="12"/>
        <v>9.4897551876147455E-4</v>
      </c>
      <c r="AO43" s="32">
        <f t="shared" si="13"/>
        <v>2.3222451141981723E-18</v>
      </c>
      <c r="AP43">
        <f t="shared" si="16"/>
        <v>8.1094800109552106E-8</v>
      </c>
      <c r="AQ43">
        <f t="shared" si="14"/>
        <v>30.911629118175341</v>
      </c>
      <c r="AR43">
        <f t="shared" si="14"/>
        <v>7.2185887135575086</v>
      </c>
      <c r="AS43" s="33">
        <f t="shared" si="14"/>
        <v>4.0005428734145498</v>
      </c>
      <c r="AW43">
        <f>(((AO43-labtown_av20!AO43)/labtown_av20!AO43)/10)*100</f>
        <v>8.4947810187970416E-2</v>
      </c>
      <c r="AX43">
        <f>(((AP43-labtown_av20!AP43)/labtown_av20!AP43)/10)*100</f>
        <v>8.4947810187972261E-2</v>
      </c>
      <c r="AY43">
        <f>(((AQ43-labtown_av20!AQ43)/labtown_av20!AQ43)/10)*100</f>
        <v>8.4947810187971665E-2</v>
      </c>
      <c r="AZ43">
        <f>(((AR43-labtown_av20!AR43)/labtown_av20!AR43)/10)*100</f>
        <v>8.4947810187972039E-2</v>
      </c>
      <c r="BA43">
        <f>(((AS43-labtown_av20!AS43)/labtown_av20!AS43)/10)*100</f>
        <v>-1.4902469508842053</v>
      </c>
    </row>
    <row r="44" spans="1:53" x14ac:dyDescent="0.35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33.4341110642563</v>
      </c>
      <c r="K44">
        <v>29.851884878800199</v>
      </c>
      <c r="L44">
        <v>39.802513171733601</v>
      </c>
      <c r="M44">
        <v>37.528083847634605</v>
      </c>
      <c r="N44">
        <f t="shared" si="3"/>
        <v>-46.263015806080318</v>
      </c>
      <c r="O44">
        <f t="shared" si="4"/>
        <v>-21.881507903040159</v>
      </c>
      <c r="P44">
        <f t="shared" si="0"/>
        <v>-2.0328186459408268</v>
      </c>
      <c r="Q44">
        <f t="shared" si="1"/>
        <v>-3.4851884878800199</v>
      </c>
      <c r="R44">
        <f t="shared" si="2"/>
        <v>-4.0920516073985773</v>
      </c>
      <c r="S44">
        <f t="shared" si="5"/>
        <v>8.0951988129298992E-21</v>
      </c>
      <c r="T44">
        <f t="shared" si="5"/>
        <v>3.1403775354121427E-10</v>
      </c>
      <c r="U44">
        <f t="shared" si="5"/>
        <v>0.13096585404001204</v>
      </c>
      <c r="V44">
        <f t="shared" si="5"/>
        <v>3.0647981111758944E-2</v>
      </c>
      <c r="W44">
        <f t="shared" si="5"/>
        <v>1.6704926427580716E-2</v>
      </c>
      <c r="X44">
        <f t="shared" si="6"/>
        <v>0.17831876189338947</v>
      </c>
      <c r="Y44">
        <f t="shared" si="7"/>
        <v>-1.7241825331016341</v>
      </c>
      <c r="Z44">
        <f t="shared" si="8"/>
        <v>4.5397347575628271E-20</v>
      </c>
      <c r="AA44">
        <f t="shared" si="8"/>
        <v>1.7611032636541432E-9</v>
      </c>
      <c r="AB44">
        <f t="shared" si="9"/>
        <v>0.73444797759594094</v>
      </c>
      <c r="AC44">
        <f t="shared" si="9"/>
        <v>0.17187188149098015</v>
      </c>
      <c r="AD44">
        <f t="shared" si="9"/>
        <v>9.3680139151975525E-2</v>
      </c>
      <c r="AE44">
        <f t="shared" si="15"/>
        <v>0.99999999999999978</v>
      </c>
      <c r="AF44" s="18">
        <f t="shared" si="10"/>
        <v>9.9154847935456214</v>
      </c>
      <c r="AG44">
        <f t="shared" si="17"/>
        <v>6054.4996620381644</v>
      </c>
      <c r="AH44">
        <f t="shared" si="18"/>
        <v>1.1408634336614126E-2</v>
      </c>
      <c r="AI44">
        <f t="shared" si="12"/>
        <v>5.179217383425188E-22</v>
      </c>
      <c r="AJ44">
        <f t="shared" si="12"/>
        <v>2.0091783164047859E-11</v>
      </c>
      <c r="AK44">
        <f t="shared" si="12"/>
        <v>8.3790484156578537E-3</v>
      </c>
      <c r="AL44">
        <f t="shared" si="12"/>
        <v>1.9608234486764701E-3</v>
      </c>
      <c r="AM44">
        <f t="shared" si="12"/>
        <v>1.0687624521880173E-3</v>
      </c>
      <c r="AO44" s="34">
        <f t="shared" si="13"/>
        <v>2.1833736259253583E-18</v>
      </c>
      <c r="AP44" s="35">
        <f t="shared" si="16"/>
        <v>8.4699803484946543E-8</v>
      </c>
      <c r="AQ44" s="35">
        <f t="shared" si="14"/>
        <v>35.323084486946556</v>
      </c>
      <c r="AR44" s="35">
        <f t="shared" si="14"/>
        <v>8.2661334444798005</v>
      </c>
      <c r="AS44" s="36">
        <f t="shared" si="14"/>
        <v>4.5055219306964149</v>
      </c>
      <c r="AT44">
        <f>SUM(AO25:AS44)</f>
        <v>3810.9768409507719</v>
      </c>
      <c r="AU44">
        <f>C44*0.5</f>
        <v>4215.6439173854897</v>
      </c>
      <c r="AW44">
        <f>(((AO44-labtown_av20!AO44)/labtown_av20!AO44)/10)*100</f>
        <v>9.0969983856668504E-2</v>
      </c>
      <c r="AX44">
        <f>(((AP44-labtown_av20!AP44)/labtown_av20!AP44)/10)*100</f>
        <v>9.0969983856668796E-2</v>
      </c>
      <c r="AY44">
        <f>(((AQ44-labtown_av20!AQ44)/labtown_av20!AQ44)/10)*100</f>
        <v>9.096998385666645E-2</v>
      </c>
      <c r="AZ44">
        <f>(((AR44-labtown_av20!AR44)/labtown_av20!AR44)/10)*100</f>
        <v>9.0969983856667561E-2</v>
      </c>
      <c r="BA44">
        <f>(((AS44-labtown_av20!AS44)/labtown_av20!AS44)/10)*100</f>
        <v>-1.4915587101898276</v>
      </c>
    </row>
    <row r="45" spans="1:53" x14ac:dyDescent="0.35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4.14116928713264</v>
      </c>
      <c r="K45">
        <v>3.6974725777969999</v>
      </c>
      <c r="L45">
        <v>15</v>
      </c>
      <c r="M45">
        <v>4.6482512406590919</v>
      </c>
      <c r="N45">
        <f t="shared" si="3"/>
        <v>-4.4159561244752039</v>
      </c>
      <c r="O45">
        <f t="shared" si="4"/>
        <v>-0.95797806223760196</v>
      </c>
      <c r="P45">
        <f t="shared" si="0"/>
        <v>1.111093180975548</v>
      </c>
      <c r="Q45">
        <f t="shared" si="1"/>
        <v>-0.86974725777970008</v>
      </c>
      <c r="R45">
        <f t="shared" si="2"/>
        <v>-1.2116611052457262</v>
      </c>
      <c r="S45">
        <f t="shared" si="5"/>
        <v>1.2082995752364217E-2</v>
      </c>
      <c r="T45">
        <f t="shared" si="5"/>
        <v>0.38366785476552867</v>
      </c>
      <c r="U45">
        <f t="shared" si="5"/>
        <v>3.037677311063204</v>
      </c>
      <c r="V45">
        <f t="shared" si="5"/>
        <v>0.41905744937454681</v>
      </c>
      <c r="W45">
        <f t="shared" si="5"/>
        <v>0.29770235354056346</v>
      </c>
      <c r="X45">
        <f t="shared" si="6"/>
        <v>4.1501879644962072</v>
      </c>
      <c r="Y45">
        <f t="shared" si="7"/>
        <v>1.4231536258666144</v>
      </c>
      <c r="Z45">
        <f t="shared" si="8"/>
        <v>2.9114333750016011E-3</v>
      </c>
      <c r="AA45">
        <f t="shared" si="8"/>
        <v>9.2445898365979731E-2</v>
      </c>
      <c r="AB45">
        <f t="shared" si="9"/>
        <v>0.73193728502172761</v>
      </c>
      <c r="AC45">
        <f t="shared" si="9"/>
        <v>0.10097312530407676</v>
      </c>
      <c r="AD45">
        <f t="shared" si="9"/>
        <v>7.1732257933214277E-2</v>
      </c>
      <c r="AE45">
        <f t="shared" si="15"/>
        <v>1</v>
      </c>
      <c r="AF45" s="16">
        <f t="shared" si="10"/>
        <v>9.3332106495075688</v>
      </c>
      <c r="AG45">
        <f t="shared" si="17"/>
        <v>30620.291454872364</v>
      </c>
      <c r="AH45">
        <f>AG45/C409</f>
        <v>9.7750954241726848E-2</v>
      </c>
      <c r="AI45">
        <f t="shared" si="12"/>
        <v>2.8459539061761785E-4</v>
      </c>
      <c r="AJ45">
        <f t="shared" si="12"/>
        <v>9.0366747810082162E-3</v>
      </c>
      <c r="AK45">
        <f t="shared" si="12"/>
        <v>7.1547568055972677E-2</v>
      </c>
      <c r="AL45">
        <f t="shared" si="12"/>
        <v>9.8702193512429596E-3</v>
      </c>
      <c r="AM45">
        <f t="shared" si="12"/>
        <v>7.0118966628853769E-3</v>
      </c>
      <c r="AO45" s="29">
        <f t="shared" si="13"/>
        <v>1.9247772123918456</v>
      </c>
      <c r="AP45" s="30">
        <f t="shared" si="16"/>
        <v>61.116891796925458</v>
      </c>
      <c r="AQ45" s="30">
        <f t="shared" si="14"/>
        <v>483.8909312527208</v>
      </c>
      <c r="AR45" s="30">
        <f t="shared" si="14"/>
        <v>66.754325315504275</v>
      </c>
      <c r="AS45" s="31">
        <f t="shared" si="14"/>
        <v>47.422900571505991</v>
      </c>
      <c r="AW45">
        <f>(((AO45-labtown_av20!AO45)/labtown_av20!AO45)/10)*100</f>
        <v>4.0303488594580571E-2</v>
      </c>
      <c r="AX45">
        <f>(((AP45-labtown_av20!AP45)/labtown_av20!AP45)/10)*100</f>
        <v>4.0303488594579384E-2</v>
      </c>
      <c r="AY45">
        <f>(((AQ45-labtown_av20!AQ45)/labtown_av20!AQ45)/10)*100</f>
        <v>4.0303488594580127E-2</v>
      </c>
      <c r="AZ45">
        <f>(((AR45-labtown_av20!AR45)/labtown_av20!AR45)/10)*100</f>
        <v>4.0303488594580314E-2</v>
      </c>
      <c r="BA45">
        <f>(((AS45-labtown_av20!AS45)/labtown_av20!AS45)/10)*100</f>
        <v>-0.16960686227524296</v>
      </c>
    </row>
    <row r="46" spans="1:53" x14ac:dyDescent="0.35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2.2420930021172798</v>
      </c>
      <c r="K46">
        <v>2.0018687518904299</v>
      </c>
      <c r="L46">
        <v>15</v>
      </c>
      <c r="M46">
        <v>2.5166350023765394</v>
      </c>
      <c r="N46">
        <f t="shared" si="3"/>
        <v>-1.7029900030246803</v>
      </c>
      <c r="O46">
        <f t="shared" si="4"/>
        <v>0.39850499848765986</v>
      </c>
      <c r="P46">
        <f t="shared" si="0"/>
        <v>1.3077832247807102</v>
      </c>
      <c r="Q46">
        <f t="shared" si="1"/>
        <v>-0.70018687518904299</v>
      </c>
      <c r="R46">
        <f t="shared" si="2"/>
        <v>-1.088589393229997</v>
      </c>
      <c r="S46">
        <f t="shared" si="5"/>
        <v>0.18213811555611964</v>
      </c>
      <c r="T46">
        <f t="shared" si="5"/>
        <v>1.4895960837677906</v>
      </c>
      <c r="U46">
        <f t="shared" si="5"/>
        <v>3.6979670576814718</v>
      </c>
      <c r="V46">
        <f t="shared" si="5"/>
        <v>0.49649251298930691</v>
      </c>
      <c r="W46">
        <f t="shared" si="5"/>
        <v>0.33669109762999866</v>
      </c>
      <c r="X46">
        <f t="shared" si="6"/>
        <v>6.2028848676246877</v>
      </c>
      <c r="Y46">
        <f t="shared" si="7"/>
        <v>1.8250144850617853</v>
      </c>
      <c r="Z46">
        <f t="shared" si="8"/>
        <v>2.9363452561689575E-2</v>
      </c>
      <c r="AA46">
        <f t="shared" si="8"/>
        <v>0.24014569277959397</v>
      </c>
      <c r="AB46">
        <f t="shared" si="9"/>
        <v>0.59616890150301294</v>
      </c>
      <c r="AC46">
        <f t="shared" si="9"/>
        <v>8.0042193847688181E-2</v>
      </c>
      <c r="AD46">
        <f t="shared" si="9"/>
        <v>5.4279759308015339E-2</v>
      </c>
      <c r="AE46">
        <f t="shared" si="15"/>
        <v>1</v>
      </c>
      <c r="AF46" s="17">
        <f t="shared" si="10"/>
        <v>8.8419653060436207</v>
      </c>
      <c r="AG46">
        <f t="shared" si="17"/>
        <v>24821.747062562081</v>
      </c>
      <c r="AH46">
        <f t="shared" ref="AH46:AH64" si="19">AG46/C410</f>
        <v>0.11961488827904508</v>
      </c>
      <c r="AI46">
        <f t="shared" si="12"/>
        <v>3.5123060976535387E-3</v>
      </c>
      <c r="AJ46">
        <f t="shared" si="12"/>
        <v>2.8725000212525015E-2</v>
      </c>
      <c r="AK46">
        <f t="shared" si="12"/>
        <v>7.1310676548723917E-2</v>
      </c>
      <c r="AL46">
        <f t="shared" si="12"/>
        <v>9.5742380747008918E-3</v>
      </c>
      <c r="AM46">
        <f t="shared" si="12"/>
        <v>6.4926673454417123E-3</v>
      </c>
      <c r="AO46" s="32">
        <f t="shared" si="13"/>
        <v>23.754449167420763</v>
      </c>
      <c r="AP46">
        <f t="shared" si="16"/>
        <v>194.2730896485447</v>
      </c>
      <c r="AQ46">
        <f t="shared" si="14"/>
        <v>482.28878522367916</v>
      </c>
      <c r="AR46">
        <f t="shared" si="14"/>
        <v>64.752543012753392</v>
      </c>
      <c r="AS46" s="33">
        <f t="shared" si="14"/>
        <v>43.9112458112076</v>
      </c>
      <c r="AW46">
        <f>(((AO46-labtown_av20!AO46)/labtown_av20!AO46)/10)*100</f>
        <v>3.5379542656551306E-2</v>
      </c>
      <c r="AX46">
        <f>(((AP46-labtown_av20!AP46)/labtown_av20!AP46)/10)*100</f>
        <v>3.5379542656549912E-2</v>
      </c>
      <c r="AY46">
        <f>(((AQ46-labtown_av20!AQ46)/labtown_av20!AQ46)/10)*100</f>
        <v>3.5379542656550071E-2</v>
      </c>
      <c r="AZ46">
        <f>(((AR46-labtown_av20!AR46)/labtown_av20!AR46)/10)*100</f>
        <v>3.5379542656551556E-2</v>
      </c>
      <c r="BA46">
        <f>(((AS46-labtown_av20!AS46)/labtown_av20!AS46)/10)*100</f>
        <v>-7.8763572376153196E-2</v>
      </c>
    </row>
    <row r="47" spans="1:53" x14ac:dyDescent="0.35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0.35768387317549599</v>
      </c>
      <c r="K47">
        <v>0.31936060104955</v>
      </c>
      <c r="L47">
        <v>15</v>
      </c>
      <c r="M47">
        <v>0.40148189846229082</v>
      </c>
      <c r="N47">
        <f t="shared" si="3"/>
        <v>0.98902303832072047</v>
      </c>
      <c r="O47">
        <f t="shared" si="4"/>
        <v>1.7445115191603602</v>
      </c>
      <c r="P47">
        <f t="shared" si="0"/>
        <v>1.5029541702782523</v>
      </c>
      <c r="Q47">
        <f t="shared" si="1"/>
        <v>-0.53193606010495498</v>
      </c>
      <c r="R47">
        <f t="shared" si="2"/>
        <v>-0.97408365745856307</v>
      </c>
      <c r="S47">
        <f t="shared" si="5"/>
        <v>2.688606523311595</v>
      </c>
      <c r="T47">
        <f t="shared" si="5"/>
        <v>5.7231051652884615</v>
      </c>
      <c r="U47">
        <f t="shared" si="5"/>
        <v>4.4949483183813452</v>
      </c>
      <c r="V47">
        <f t="shared" si="5"/>
        <v>0.58746649750986968</v>
      </c>
      <c r="W47">
        <f t="shared" si="5"/>
        <v>0.37753814937254038</v>
      </c>
      <c r="X47">
        <f t="shared" si="6"/>
        <v>13.871664653863812</v>
      </c>
      <c r="Y47">
        <f t="shared" si="7"/>
        <v>2.6298482454282066</v>
      </c>
      <c r="Z47">
        <f t="shared" si="8"/>
        <v>0.19382003461010072</v>
      </c>
      <c r="AA47">
        <f t="shared" si="8"/>
        <v>0.41257522497087962</v>
      </c>
      <c r="AB47">
        <f t="shared" si="9"/>
        <v>0.32403813316877744</v>
      </c>
      <c r="AC47">
        <f t="shared" si="9"/>
        <v>4.2350108092199072E-2</v>
      </c>
      <c r="AD47">
        <f t="shared" si="9"/>
        <v>2.721649915804308E-2</v>
      </c>
      <c r="AE47">
        <f t="shared" si="15"/>
        <v>0.99999999999999978</v>
      </c>
      <c r="AF47" s="17">
        <f t="shared" si="10"/>
        <v>9.3885152670662713</v>
      </c>
      <c r="AG47">
        <f t="shared" si="17"/>
        <v>75313.075103425857</v>
      </c>
      <c r="AH47">
        <f t="shared" si="19"/>
        <v>0.19209764001327376</v>
      </c>
      <c r="AI47">
        <f t="shared" si="12"/>
        <v>3.723237123589139E-2</v>
      </c>
      <c r="AJ47">
        <f t="shared" si="12"/>
        <v>7.9254727044851467E-2</v>
      </c>
      <c r="AK47">
        <f t="shared" si="12"/>
        <v>6.2246960656029075E-2</v>
      </c>
      <c r="AL47">
        <f t="shared" si="12"/>
        <v>8.1353558188184891E-3</v>
      </c>
      <c r="AM47">
        <f t="shared" si="12"/>
        <v>5.2282252576833282E-3</v>
      </c>
      <c r="AO47" s="32">
        <f t="shared" si="13"/>
        <v>251.81019117222837</v>
      </c>
      <c r="AP47">
        <f t="shared" si="16"/>
        <v>536.01603405878336</v>
      </c>
      <c r="AQ47">
        <f t="shared" si="14"/>
        <v>420.98900882184427</v>
      </c>
      <c r="AR47">
        <f t="shared" si="14"/>
        <v>55.02108611379554</v>
      </c>
      <c r="AS47" s="33">
        <f t="shared" si="14"/>
        <v>35.359563678813132</v>
      </c>
      <c r="AW47">
        <f>(((AO47-labtown_av20!AO47)/labtown_av20!AO47)/10)*100</f>
        <v>3.0137197303226337E-2</v>
      </c>
      <c r="AX47">
        <f>(((AP47-labtown_av20!AP47)/labtown_av20!AP47)/10)*100</f>
        <v>3.0137197303225151E-2</v>
      </c>
      <c r="AY47">
        <f>(((AQ47-labtown_av20!AQ47)/labtown_av20!AQ47)/10)*100</f>
        <v>3.0137197303229096E-2</v>
      </c>
      <c r="AZ47">
        <f>(((AR47-labtown_av20!AR47)/labtown_av20!AR47)/10)*100</f>
        <v>3.0137197303226289E-2</v>
      </c>
      <c r="BA47">
        <f>(((AS47-labtown_av20!AS47)/labtown_av20!AS47)/10)*100</f>
        <v>1.1849713846580789E-2</v>
      </c>
    </row>
    <row r="48" spans="1:53" x14ac:dyDescent="0.35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2.19937781818741</v>
      </c>
      <c r="K48">
        <v>1.96373019481018</v>
      </c>
      <c r="L48">
        <v>15</v>
      </c>
      <c r="M48">
        <v>2.4686893877613771</v>
      </c>
      <c r="N48">
        <f t="shared" si="3"/>
        <v>-1.6419683116963077</v>
      </c>
      <c r="O48">
        <f t="shared" si="4"/>
        <v>0.42901584415184613</v>
      </c>
      <c r="P48">
        <f t="shared" si="0"/>
        <v>1.3122072974020187</v>
      </c>
      <c r="Q48">
        <f t="shared" si="1"/>
        <v>-0.69637301948101804</v>
      </c>
      <c r="R48">
        <f t="shared" si="2"/>
        <v>-1.1061900797736319</v>
      </c>
      <c r="S48">
        <f t="shared" si="5"/>
        <v>0.19359860462206172</v>
      </c>
      <c r="T48">
        <f t="shared" si="5"/>
        <v>1.5357453667873742</v>
      </c>
      <c r="U48">
        <f t="shared" si="5"/>
        <v>3.7143633750021792</v>
      </c>
      <c r="V48">
        <f t="shared" si="5"/>
        <v>0.49838967925355443</v>
      </c>
      <c r="W48">
        <f t="shared" si="5"/>
        <v>0.33081694932251143</v>
      </c>
      <c r="X48">
        <f t="shared" si="6"/>
        <v>6.2729139749876808</v>
      </c>
      <c r="Y48">
        <f t="shared" si="7"/>
        <v>1.8362409954844168</v>
      </c>
      <c r="Z48">
        <f t="shared" si="8"/>
        <v>3.0862627065189736E-2</v>
      </c>
      <c r="AA48">
        <f t="shared" si="8"/>
        <v>0.2448216846127545</v>
      </c>
      <c r="AB48">
        <f t="shared" si="9"/>
        <v>0.59212726171802377</v>
      </c>
      <c r="AC48">
        <f t="shared" si="9"/>
        <v>7.9451062335751735E-2</v>
      </c>
      <c r="AD48">
        <f t="shared" si="9"/>
        <v>5.2737364268280296E-2</v>
      </c>
      <c r="AE48">
        <f t="shared" si="15"/>
        <v>1</v>
      </c>
      <c r="AF48" s="17">
        <f t="shared" si="10"/>
        <v>8.8928132015222179</v>
      </c>
      <c r="AG48">
        <f t="shared" si="17"/>
        <v>26322.566665247989</v>
      </c>
      <c r="AH48">
        <f t="shared" si="19"/>
        <v>0.10359790515069574</v>
      </c>
      <c r="AI48">
        <f t="shared" si="12"/>
        <v>3.1973035114008213E-3</v>
      </c>
      <c r="AJ48">
        <f t="shared" si="12"/>
        <v>2.5363013661345687E-2</v>
      </c>
      <c r="AK48">
        <f t="shared" si="12"/>
        <v>6.1343143896605015E-2</v>
      </c>
      <c r="AL48">
        <f t="shared" si="12"/>
        <v>8.2309636199812235E-3</v>
      </c>
      <c r="AM48">
        <f t="shared" si="12"/>
        <v>5.4634804613629927E-3</v>
      </c>
      <c r="AO48" s="32">
        <f t="shared" si="13"/>
        <v>21.624021831447621</v>
      </c>
      <c r="AP48">
        <f t="shared" si="16"/>
        <v>171.53528251809698</v>
      </c>
      <c r="AQ48">
        <f t="shared" si="14"/>
        <v>414.87631002183218</v>
      </c>
      <c r="AR48">
        <f t="shared" si="14"/>
        <v>55.667701354490625</v>
      </c>
      <c r="AS48" s="33">
        <f t="shared" si="14"/>
        <v>36.950643049974204</v>
      </c>
      <c r="AW48">
        <f>(((AO48-labtown_av20!AO48)/labtown_av20!AO48)/10)*100</f>
        <v>2.9977790822149512E-2</v>
      </c>
      <c r="AX48">
        <f>(((AP48-labtown_av20!AP48)/labtown_av20!AP48)/10)*100</f>
        <v>2.9977790822151459E-2</v>
      </c>
      <c r="AY48">
        <f>(((AQ48-labtown_av20!AQ48)/labtown_av20!AQ48)/10)*100</f>
        <v>2.9977790822150584E-2</v>
      </c>
      <c r="AZ48">
        <f>(((AR48-labtown_av20!AR48)/labtown_av20!AR48)/10)*100</f>
        <v>2.9977790822152951E-2</v>
      </c>
      <c r="BA48">
        <f>(((AS48-labtown_av20!AS48)/labtown_av20!AS48)/10)*100</f>
        <v>-8.1942631835240629E-2</v>
      </c>
    </row>
    <row r="49" spans="1:53" x14ac:dyDescent="0.35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4.1134346608321302</v>
      </c>
      <c r="K49">
        <v>3.6727095186001302</v>
      </c>
      <c r="L49">
        <v>15</v>
      </c>
      <c r="M49">
        <v>4.6171205376687272</v>
      </c>
      <c r="N49">
        <f t="shared" si="3"/>
        <v>-4.3763352297602038</v>
      </c>
      <c r="O49">
        <f t="shared" si="4"/>
        <v>-0.93816761488010192</v>
      </c>
      <c r="P49">
        <f t="shared" si="0"/>
        <v>1.1139656958423858</v>
      </c>
      <c r="Q49">
        <f t="shared" si="1"/>
        <v>-0.86727095186001302</v>
      </c>
      <c r="R49">
        <f t="shared" si="2"/>
        <v>-1.1950027978185445</v>
      </c>
      <c r="S49">
        <f t="shared" si="5"/>
        <v>1.257134539660594E-2</v>
      </c>
      <c r="T49">
        <f t="shared" si="5"/>
        <v>0.39134427218507911</v>
      </c>
      <c r="U49">
        <f t="shared" si="5"/>
        <v>3.0464156287650743</v>
      </c>
      <c r="V49">
        <f t="shared" si="5"/>
        <v>0.42009644972754728</v>
      </c>
      <c r="W49">
        <f t="shared" si="5"/>
        <v>0.30270310727259114</v>
      </c>
      <c r="X49">
        <f t="shared" si="6"/>
        <v>4.1731308033468979</v>
      </c>
      <c r="Y49">
        <f t="shared" si="7"/>
        <v>1.4286665462767807</v>
      </c>
      <c r="Z49">
        <f t="shared" si="8"/>
        <v>3.0124494028616546E-3</v>
      </c>
      <c r="AA49">
        <f t="shared" si="8"/>
        <v>9.3777140144089569E-2</v>
      </c>
      <c r="AB49">
        <f t="shared" si="9"/>
        <v>0.73000722295160614</v>
      </c>
      <c r="AC49">
        <f t="shared" si="9"/>
        <v>0.10066697391575294</v>
      </c>
      <c r="AD49">
        <f t="shared" si="9"/>
        <v>7.2536213585689638E-2</v>
      </c>
      <c r="AE49">
        <f t="shared" si="15"/>
        <v>1</v>
      </c>
      <c r="AF49" s="17">
        <f t="shared" si="10"/>
        <v>9.595459734844523</v>
      </c>
      <c r="AG49">
        <f t="shared" si="17"/>
        <v>39955.687928326057</v>
      </c>
      <c r="AH49">
        <f t="shared" si="19"/>
        <v>7.7021534350481105E-2</v>
      </c>
      <c r="AI49">
        <f t="shared" si="12"/>
        <v>2.3202347516159522E-4</v>
      </c>
      <c r="AJ49">
        <f t="shared" si="12"/>
        <v>7.2228592208978754E-3</v>
      </c>
      <c r="AK49">
        <f t="shared" si="12"/>
        <v>5.6226276398666453E-2</v>
      </c>
      <c r="AL49">
        <f t="shared" si="12"/>
        <v>7.7535247894111505E-3</v>
      </c>
      <c r="AM49">
        <f t="shared" si="12"/>
        <v>5.5868504663440285E-3</v>
      </c>
      <c r="AO49" s="32">
        <f t="shared" si="13"/>
        <v>1.5692225259229393</v>
      </c>
      <c r="AP49">
        <f t="shared" si="16"/>
        <v>48.849683779235193</v>
      </c>
      <c r="AQ49">
        <f t="shared" si="14"/>
        <v>380.26988179582656</v>
      </c>
      <c r="AR49">
        <f t="shared" si="14"/>
        <v>52.4386842597373</v>
      </c>
      <c r="AS49" s="33">
        <f t="shared" si="14"/>
        <v>37.785019790106361</v>
      </c>
      <c r="AW49">
        <f>(((AO49-labtown_av20!AO49)/labtown_av20!AO49)/10)*100</f>
        <v>3.2669984657911724E-2</v>
      </c>
      <c r="AX49">
        <f>(((AP49-labtown_av20!AP49)/labtown_av20!AP49)/10)*100</f>
        <v>3.2669984657914604E-2</v>
      </c>
      <c r="AY49">
        <f>(((AQ49-labtown_av20!AQ49)/labtown_av20!AQ49)/10)*100</f>
        <v>3.266998465791314E-2</v>
      </c>
      <c r="AZ49">
        <f>(((AR49-labtown_av20!AR49)/labtown_av20!AR49)/10)*100</f>
        <v>3.2669984657912182E-2</v>
      </c>
      <c r="BA49">
        <f>(((AS49-labtown_av20!AS49)/labtown_av20!AS49)/10)*100</f>
        <v>-0.17569070146786925</v>
      </c>
    </row>
    <row r="50" spans="1:53" x14ac:dyDescent="0.35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5.4035043423899802</v>
      </c>
      <c r="K50">
        <v>4.8245574485624898</v>
      </c>
      <c r="L50">
        <v>15</v>
      </c>
      <c r="M50">
        <v>6.0651579353357086</v>
      </c>
      <c r="N50">
        <f t="shared" si="3"/>
        <v>-6.2192919176999988</v>
      </c>
      <c r="O50">
        <f t="shared" si="4"/>
        <v>-1.8596459588499994</v>
      </c>
      <c r="P50">
        <f t="shared" si="0"/>
        <v>0.98035133596675161</v>
      </c>
      <c r="Q50">
        <f t="shared" si="1"/>
        <v>-0.98245574485624898</v>
      </c>
      <c r="R50">
        <f t="shared" si="2"/>
        <v>-1.2838286755704853</v>
      </c>
      <c r="S50">
        <f t="shared" si="5"/>
        <v>1.9906542653960187E-3</v>
      </c>
      <c r="T50">
        <f t="shared" si="5"/>
        <v>0.15572775464263142</v>
      </c>
      <c r="U50">
        <f t="shared" si="5"/>
        <v>2.6653925257044944</v>
      </c>
      <c r="V50">
        <f t="shared" si="5"/>
        <v>0.37439056131618303</v>
      </c>
      <c r="W50">
        <f t="shared" si="5"/>
        <v>0.27697482107556914</v>
      </c>
      <c r="X50">
        <f t="shared" si="6"/>
        <v>3.4744763170042736</v>
      </c>
      <c r="Y50">
        <f t="shared" si="7"/>
        <v>1.245443767517693</v>
      </c>
      <c r="Z50">
        <f t="shared" si="8"/>
        <v>5.7293648992616519E-4</v>
      </c>
      <c r="AA50">
        <f t="shared" si="8"/>
        <v>4.4820496798464685E-2</v>
      </c>
      <c r="AB50">
        <f t="shared" si="9"/>
        <v>0.76713503921725423</v>
      </c>
      <c r="AC50">
        <f t="shared" si="9"/>
        <v>0.10775452964922959</v>
      </c>
      <c r="AD50">
        <f t="shared" si="9"/>
        <v>7.9716997845125467E-2</v>
      </c>
      <c r="AE50">
        <f t="shared" si="15"/>
        <v>1.0000000000000002</v>
      </c>
      <c r="AF50" s="17">
        <f t="shared" si="10"/>
        <v>9.2076776615028511</v>
      </c>
      <c r="AG50">
        <f t="shared" si="17"/>
        <v>23848.778969659808</v>
      </c>
      <c r="AH50">
        <f t="shared" si="19"/>
        <v>6.3227092390162165E-2</v>
      </c>
      <c r="AI50">
        <f t="shared" si="12"/>
        <v>3.6225108382256864E-5</v>
      </c>
      <c r="AJ50">
        <f t="shared" si="12"/>
        <v>2.8338696920494942E-3</v>
      </c>
      <c r="AK50">
        <f t="shared" si="12"/>
        <v>4.8503718000320009E-2</v>
      </c>
      <c r="AL50">
        <f t="shared" si="12"/>
        <v>6.8130056015903075E-3</v>
      </c>
      <c r="AM50">
        <f t="shared" si="12"/>
        <v>5.0402739878201057E-3</v>
      </c>
      <c r="AO50" s="32">
        <f t="shared" si="13"/>
        <v>0.24499786514208044</v>
      </c>
      <c r="AP50">
        <f t="shared" si="16"/>
        <v>19.166044096172719</v>
      </c>
      <c r="AQ50">
        <f t="shared" si="14"/>
        <v>328.04062961347472</v>
      </c>
      <c r="AR50">
        <f t="shared" si="14"/>
        <v>46.077759381065782</v>
      </c>
      <c r="AS50" s="33">
        <f t="shared" si="14"/>
        <v>34.088410549847289</v>
      </c>
      <c r="AW50">
        <f>(((AO50-labtown_av20!AO50)/labtown_av20!AO50)/10)*100</f>
        <v>3.3043301072332783E-2</v>
      </c>
      <c r="AX50">
        <f>(((AP50-labtown_av20!AP50)/labtown_av20!AP50)/10)*100</f>
        <v>3.3043301072331728E-2</v>
      </c>
      <c r="AY50">
        <f>(((AQ50-labtown_av20!AQ50)/labtown_av20!AQ50)/10)*100</f>
        <v>3.3043301072332554E-2</v>
      </c>
      <c r="AZ50">
        <f>(((AR50-labtown_av20!AR50)/labtown_av20!AR50)/10)*100</f>
        <v>3.3043301072331624E-2</v>
      </c>
      <c r="BA50">
        <f>(((AS50-labtown_av20!AS50)/labtown_av20!AS50)/10)*100</f>
        <v>-0.23977868297137486</v>
      </c>
    </row>
    <row r="51" spans="1:53" x14ac:dyDescent="0.35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7.7762653879804002</v>
      </c>
      <c r="K51">
        <v>6.9430940964110697</v>
      </c>
      <c r="L51">
        <v>15</v>
      </c>
      <c r="M51">
        <v>8.7284611497739153</v>
      </c>
      <c r="N51">
        <f t="shared" si="3"/>
        <v>-9.6089505542577243</v>
      </c>
      <c r="O51">
        <f t="shared" si="4"/>
        <v>-3.5544752771288621</v>
      </c>
      <c r="P51">
        <f t="shared" si="0"/>
        <v>0.73460108481631581</v>
      </c>
      <c r="Q51">
        <f t="shared" si="1"/>
        <v>-1.1943094096411069</v>
      </c>
      <c r="R51">
        <f t="shared" si="2"/>
        <v>-1.3894493475247474</v>
      </c>
      <c r="S51">
        <f t="shared" si="5"/>
        <v>6.7125231640553288E-5</v>
      </c>
      <c r="T51">
        <f t="shared" si="5"/>
        <v>2.8596376152790096E-2</v>
      </c>
      <c r="U51">
        <f t="shared" si="5"/>
        <v>2.0846502279856955</v>
      </c>
      <c r="V51">
        <f t="shared" si="5"/>
        <v>0.30291307081315361</v>
      </c>
      <c r="W51">
        <f t="shared" si="5"/>
        <v>0.24921249633369649</v>
      </c>
      <c r="X51">
        <f t="shared" si="6"/>
        <v>2.6654392965169764</v>
      </c>
      <c r="Y51">
        <f t="shared" si="7"/>
        <v>0.98036888325169436</v>
      </c>
      <c r="Z51">
        <f t="shared" si="8"/>
        <v>2.5183552943137064E-5</v>
      </c>
      <c r="AA51">
        <f t="shared" si="8"/>
        <v>1.0728579033916845E-2</v>
      </c>
      <c r="AB51">
        <f t="shared" si="9"/>
        <v>0.78210380957082071</v>
      </c>
      <c r="AC51">
        <f t="shared" si="9"/>
        <v>0.11364470810083006</v>
      </c>
      <c r="AD51">
        <f t="shared" si="9"/>
        <v>9.3497719741489238E-2</v>
      </c>
      <c r="AE51">
        <f t="shared" si="15"/>
        <v>1</v>
      </c>
      <c r="AF51" s="17">
        <f t="shared" si="10"/>
        <v>9.0136626232282975</v>
      </c>
      <c r="AG51">
        <f t="shared" si="17"/>
        <v>16316.315571901458</v>
      </c>
      <c r="AH51">
        <f t="shared" si="19"/>
        <v>5.2400114399732058E-2</v>
      </c>
      <c r="AI51">
        <f t="shared" si="12"/>
        <v>1.3196210552120912E-6</v>
      </c>
      <c r="AJ51">
        <f t="shared" si="12"/>
        <v>5.6217876872380953E-4</v>
      </c>
      <c r="AK51">
        <f t="shared" si="12"/>
        <v>4.0982329093977261E-2</v>
      </c>
      <c r="AL51">
        <f t="shared" si="12"/>
        <v>5.9549957054076518E-3</v>
      </c>
      <c r="AM51">
        <f t="shared" si="12"/>
        <v>4.8992912105681229E-3</v>
      </c>
      <c r="AO51" s="32">
        <f t="shared" si="13"/>
        <v>8.9248688482007951E-3</v>
      </c>
      <c r="AP51">
        <f t="shared" si="16"/>
        <v>3.8021307407046554</v>
      </c>
      <c r="AQ51">
        <f t="shared" si="14"/>
        <v>277.1719281174739</v>
      </c>
      <c r="AR51">
        <f t="shared" si="14"/>
        <v>40.274861826769147</v>
      </c>
      <c r="AS51" s="33">
        <f t="shared" si="14"/>
        <v>33.134915005153339</v>
      </c>
      <c r="AW51">
        <f>(((AO51-labtown_av20!AO51)/labtown_av20!AO51)/10)*100</f>
        <v>3.8520175284165313E-2</v>
      </c>
      <c r="AX51">
        <f>(((AP51-labtown_av20!AP51)/labtown_av20!AP51)/10)*100</f>
        <v>3.852017528416618E-2</v>
      </c>
      <c r="AY51">
        <f>(((AQ51-labtown_av20!AQ51)/labtown_av20!AQ51)/10)*100</f>
        <v>3.8520175284165986E-2</v>
      </c>
      <c r="AZ51">
        <f>(((AR51-labtown_av20!AR51)/labtown_av20!AR51)/10)*100</f>
        <v>3.8520175284165813E-2</v>
      </c>
      <c r="BA51">
        <f>(((AS51-labtown_av20!AS51)/labtown_av20!AS51)/10)*100</f>
        <v>-0.35195902382169841</v>
      </c>
    </row>
    <row r="52" spans="1:53" x14ac:dyDescent="0.35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9.6671789510674806</v>
      </c>
      <c r="K52">
        <v>8.6314097777388099</v>
      </c>
      <c r="L52">
        <v>15</v>
      </c>
      <c r="M52">
        <v>10.850915149157382</v>
      </c>
      <c r="N52">
        <f t="shared" si="3"/>
        <v>-12.31025564438208</v>
      </c>
      <c r="O52">
        <f t="shared" si="4"/>
        <v>-4.9051278221910399</v>
      </c>
      <c r="P52">
        <f t="shared" si="0"/>
        <v>0.53875646578229741</v>
      </c>
      <c r="Q52">
        <f t="shared" si="1"/>
        <v>-1.363140977773881</v>
      </c>
      <c r="R52">
        <f t="shared" si="2"/>
        <v>-1.5267776559331827</v>
      </c>
      <c r="S52">
        <f t="shared" si="5"/>
        <v>4.5053019465796254E-6</v>
      </c>
      <c r="T52">
        <f t="shared" si="5"/>
        <v>7.4084960521925026E-3</v>
      </c>
      <c r="U52">
        <f t="shared" si="5"/>
        <v>1.7138742751811902</v>
      </c>
      <c r="V52">
        <f t="shared" si="5"/>
        <v>0.25585587590761083</v>
      </c>
      <c r="W52">
        <f t="shared" si="5"/>
        <v>0.21723454514651927</v>
      </c>
      <c r="X52">
        <f t="shared" si="6"/>
        <v>2.1943776975894593</v>
      </c>
      <c r="Y52">
        <f t="shared" si="7"/>
        <v>0.78589849725997918</v>
      </c>
      <c r="Z52">
        <f t="shared" si="8"/>
        <v>2.0531114363442239E-6</v>
      </c>
      <c r="AA52">
        <f t="shared" si="8"/>
        <v>3.376126206683012E-3</v>
      </c>
      <c r="AB52">
        <f t="shared" si="9"/>
        <v>0.78102975484297632</v>
      </c>
      <c r="AC52">
        <f t="shared" si="9"/>
        <v>0.11659609746702697</v>
      </c>
      <c r="AD52">
        <f t="shared" si="9"/>
        <v>9.8995968371877407E-2</v>
      </c>
      <c r="AE52">
        <f t="shared" si="15"/>
        <v>1</v>
      </c>
      <c r="AF52" s="17">
        <f t="shared" si="10"/>
        <v>9.1967088629451759</v>
      </c>
      <c r="AG52">
        <f t="shared" si="17"/>
        <v>17100.069572114138</v>
      </c>
      <c r="AH52">
        <f t="shared" si="19"/>
        <v>4.5842309971910106E-2</v>
      </c>
      <c r="AI52">
        <f t="shared" si="12"/>
        <v>9.4119370871765491E-8</v>
      </c>
      <c r="AJ52">
        <f t="shared" si="12"/>
        <v>1.5476942407105168E-4</v>
      </c>
      <c r="AK52">
        <f t="shared" si="12"/>
        <v>3.5804208118796678E-2</v>
      </c>
      <c r="AL52">
        <f t="shared" si="12"/>
        <v>5.3450344415984933E-3</v>
      </c>
      <c r="AM52">
        <f t="shared" si="12"/>
        <v>4.538203868073013E-3</v>
      </c>
      <c r="AO52" s="32">
        <f t="shared" si="13"/>
        <v>6.365486802350777E-4</v>
      </c>
      <c r="AP52">
        <f t="shared" si="16"/>
        <v>1.0467374751941221</v>
      </c>
      <c r="AQ52">
        <f t="shared" si="14"/>
        <v>242.15123001548983</v>
      </c>
      <c r="AR52">
        <f t="shared" si="14"/>
        <v>36.149568235492971</v>
      </c>
      <c r="AS52" s="33">
        <f t="shared" si="14"/>
        <v>30.692806975893177</v>
      </c>
      <c r="AW52">
        <f>(((AO52-labtown_av20!AO52)/labtown_av20!AO52)/10)*100</f>
        <v>4.2804097447216347E-2</v>
      </c>
      <c r="AX52">
        <f>(((AP52-labtown_av20!AP52)/labtown_av20!AP52)/10)*100</f>
        <v>4.2804097447216298E-2</v>
      </c>
      <c r="AY52">
        <f>(((AQ52-labtown_av20!AQ52)/labtown_av20!AQ52)/10)*100</f>
        <v>4.2804097447217526E-2</v>
      </c>
      <c r="AZ52">
        <f>(((AR52-labtown_av20!AR52)/labtown_av20!AR52)/10)*100</f>
        <v>4.2804097447216014E-2</v>
      </c>
      <c r="BA52">
        <f>(((AS52-labtown_av20!AS52)/labtown_av20!AS52)/10)*100</f>
        <v>-0.44051336593351031</v>
      </c>
    </row>
    <row r="53" spans="1:53" x14ac:dyDescent="0.35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11.7515662928687</v>
      </c>
      <c r="K53">
        <v>10.4924699043471</v>
      </c>
      <c r="L53">
        <v>15</v>
      </c>
      <c r="M53">
        <v>13.19053359403626</v>
      </c>
      <c r="N53">
        <f t="shared" si="3"/>
        <v>-15.287951846955359</v>
      </c>
      <c r="O53">
        <f t="shared" si="4"/>
        <v>-6.3939759234776794</v>
      </c>
      <c r="P53">
        <f t="shared" si="0"/>
        <v>0.32287349109573904</v>
      </c>
      <c r="Q53">
        <f t="shared" si="1"/>
        <v>-1.5492469904347101</v>
      </c>
      <c r="R53">
        <f t="shared" si="2"/>
        <v>-1.6285272635083543</v>
      </c>
      <c r="S53">
        <f t="shared" si="5"/>
        <v>2.2936485523926822E-7</v>
      </c>
      <c r="T53">
        <f t="shared" si="5"/>
        <v>1.6715968305036988E-3</v>
      </c>
      <c r="U53">
        <f t="shared" si="5"/>
        <v>1.3810906195923598</v>
      </c>
      <c r="V53">
        <f t="shared" si="5"/>
        <v>0.21240785877113935</v>
      </c>
      <c r="W53">
        <f t="shared" si="5"/>
        <v>0.19621833934586322</v>
      </c>
      <c r="X53">
        <f t="shared" si="6"/>
        <v>1.7913886439047213</v>
      </c>
      <c r="Y53">
        <f t="shared" si="7"/>
        <v>0.58299109780961478</v>
      </c>
      <c r="Z53">
        <f t="shared" si="8"/>
        <v>1.2803746189845081E-7</v>
      </c>
      <c r="AA53">
        <f t="shared" si="8"/>
        <v>9.3312907625678029E-4</v>
      </c>
      <c r="AB53">
        <f t="shared" si="9"/>
        <v>0.77096091029246017</v>
      </c>
      <c r="AC53">
        <f t="shared" si="9"/>
        <v>0.11857162291045355</v>
      </c>
      <c r="AD53">
        <f t="shared" si="9"/>
        <v>0.10953420968336756</v>
      </c>
      <c r="AE53">
        <f t="shared" si="15"/>
        <v>1</v>
      </c>
      <c r="AF53" s="17">
        <f t="shared" si="10"/>
        <v>8.82715987268476</v>
      </c>
      <c r="AG53">
        <f t="shared" si="17"/>
        <v>10252.261979546767</v>
      </c>
      <c r="AH53">
        <f t="shared" si="19"/>
        <v>3.8485963288581101E-2</v>
      </c>
      <c r="AI53">
        <f t="shared" si="12"/>
        <v>4.9276450581868792E-9</v>
      </c>
      <c r="AJ53">
        <f t="shared" si="12"/>
        <v>3.5912371372326043E-5</v>
      </c>
      <c r="AK53">
        <f t="shared" si="12"/>
        <v>2.967117329044669E-2</v>
      </c>
      <c r="AL53">
        <f t="shared" si="12"/>
        <v>4.5633431263991968E-3</v>
      </c>
      <c r="AM53">
        <f t="shared" si="12"/>
        <v>4.2155295727178289E-3</v>
      </c>
      <c r="AO53" s="32">
        <f t="shared" si="13"/>
        <v>3.332667791340627E-5</v>
      </c>
      <c r="AP53">
        <f t="shared" si="16"/>
        <v>0.24288276036515458</v>
      </c>
      <c r="AQ53">
        <f t="shared" si="14"/>
        <v>200.67225294985488</v>
      </c>
      <c r="AR53">
        <f t="shared" si="14"/>
        <v>30.862828955018212</v>
      </c>
      <c r="AS53" s="33">
        <f t="shared" si="14"/>
        <v>28.510494291993346</v>
      </c>
      <c r="AW53">
        <f>(((AO53-labtown_av20!AO53)/labtown_av20!AO53)/10)*100</f>
        <v>4.76146487652227E-2</v>
      </c>
      <c r="AX53">
        <f>(((AP53-labtown_av20!AP53)/labtown_av20!AP53)/10)*100</f>
        <v>4.7614648765221916E-2</v>
      </c>
      <c r="AY53">
        <f>(((AQ53-labtown_av20!AQ53)/labtown_av20!AQ53)/10)*100</f>
        <v>4.7614648765222714E-2</v>
      </c>
      <c r="AZ53">
        <f>(((AR53-labtown_av20!AR53)/labtown_av20!AR53)/10)*100</f>
        <v>4.7614648765222575E-2</v>
      </c>
      <c r="BA53">
        <f>(((AS53-labtown_av20!AS53)/labtown_av20!AS53)/10)*100</f>
        <v>-0.53710570543614478</v>
      </c>
    </row>
    <row r="54" spans="1:53" x14ac:dyDescent="0.35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13.212145482955499</v>
      </c>
      <c r="K54">
        <v>11.7965584669246</v>
      </c>
      <c r="L54">
        <v>15.7287446225662</v>
      </c>
      <c r="M54">
        <v>14.82995921556237</v>
      </c>
      <c r="N54">
        <f t="shared" si="3"/>
        <v>-17.374493547079439</v>
      </c>
      <c r="O54">
        <f t="shared" si="4"/>
        <v>-7.4372467735397194</v>
      </c>
      <c r="P54">
        <f t="shared" si="0"/>
        <v>0.17159921783674914</v>
      </c>
      <c r="Q54">
        <f t="shared" si="1"/>
        <v>-1.67965584669246</v>
      </c>
      <c r="R54">
        <f t="shared" si="2"/>
        <v>-1.7518687671745343</v>
      </c>
      <c r="S54">
        <f t="shared" si="5"/>
        <v>2.8467762020754452E-8</v>
      </c>
      <c r="T54">
        <f t="shared" si="5"/>
        <v>5.8890435462185609E-4</v>
      </c>
      <c r="U54">
        <f t="shared" si="5"/>
        <v>1.1872019284960966</v>
      </c>
      <c r="V54">
        <f t="shared" si="5"/>
        <v>0.18643812829817613</v>
      </c>
      <c r="W54">
        <f t="shared" si="5"/>
        <v>0.17344950365477552</v>
      </c>
      <c r="X54">
        <f t="shared" si="6"/>
        <v>1.547678493271432</v>
      </c>
      <c r="Y54">
        <f t="shared" si="7"/>
        <v>0.43675606191150912</v>
      </c>
      <c r="Z54">
        <f t="shared" si="8"/>
        <v>1.8393847394351415E-8</v>
      </c>
      <c r="AA54">
        <f t="shared" si="8"/>
        <v>3.8050819804121553E-4</v>
      </c>
      <c r="AB54">
        <f t="shared" si="9"/>
        <v>0.76708562770464561</v>
      </c>
      <c r="AC54">
        <f t="shared" si="9"/>
        <v>0.12046308655752483</v>
      </c>
      <c r="AD54">
        <f t="shared" si="9"/>
        <v>0.11207075914594099</v>
      </c>
      <c r="AE54">
        <f t="shared" si="15"/>
        <v>1</v>
      </c>
      <c r="AF54" s="17">
        <f t="shared" si="10"/>
        <v>9.4782276004781938</v>
      </c>
      <c r="AG54">
        <f t="shared" si="17"/>
        <v>17746.735168494084</v>
      </c>
      <c r="AH54">
        <f t="shared" si="19"/>
        <v>3.5065074966173934E-2</v>
      </c>
      <c r="AI54">
        <f t="shared" si="12"/>
        <v>6.4498163779929544E-10</v>
      </c>
      <c r="AJ54">
        <f t="shared" si="12"/>
        <v>1.334254848955898E-5</v>
      </c>
      <c r="AK54">
        <f t="shared" si="12"/>
        <v>2.6897915040937987E-2</v>
      </c>
      <c r="AL54">
        <f t="shared" si="12"/>
        <v>4.2240471607963076E-3</v>
      </c>
      <c r="AM54">
        <f t="shared" si="12"/>
        <v>3.929769570968444E-3</v>
      </c>
      <c r="AO54" s="32">
        <f t="shared" si="13"/>
        <v>4.3621435897226484E-6</v>
      </c>
      <c r="AP54">
        <f t="shared" si="16"/>
        <v>9.0238402077431806E-2</v>
      </c>
      <c r="AQ54">
        <f t="shared" si="14"/>
        <v>181.91613651680956</v>
      </c>
      <c r="AR54">
        <f t="shared" si="14"/>
        <v>28.568100493563996</v>
      </c>
      <c r="AS54" s="33">
        <f t="shared" si="14"/>
        <v>26.577840574775269</v>
      </c>
      <c r="AW54">
        <f>(((AO54-labtown_av20!AO54)/labtown_av20!AO54)/10)*100</f>
        <v>5.1025024845581871E-2</v>
      </c>
      <c r="AX54">
        <f>(((AP54-labtown_av20!AP54)/labtown_av20!AP54)/10)*100</f>
        <v>5.102502484558185E-2</v>
      </c>
      <c r="AY54">
        <f>(((AQ54-labtown_av20!AQ54)/labtown_av20!AQ54)/10)*100</f>
        <v>5.1025024845580989E-2</v>
      </c>
      <c r="AZ54">
        <f>(((AR54-labtown_av20!AR54)/labtown_av20!AR54)/10)*100</f>
        <v>5.1025024845582911E-2</v>
      </c>
      <c r="BA54">
        <f>(((AS54-labtown_av20!AS54)/labtown_av20!AS54)/10)*100</f>
        <v>-0.60417241967654223</v>
      </c>
    </row>
    <row r="55" spans="1:53" x14ac:dyDescent="0.35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14.8868622732269</v>
      </c>
      <c r="K55">
        <v>13.291841315381101</v>
      </c>
      <c r="L55">
        <v>17.7224550871749</v>
      </c>
      <c r="M55">
        <v>16.709743367907702</v>
      </c>
      <c r="N55">
        <f t="shared" si="3"/>
        <v>-19.766946104609879</v>
      </c>
      <c r="O55">
        <f t="shared" si="4"/>
        <v>-8.6334730523049394</v>
      </c>
      <c r="P55">
        <f t="shared" si="0"/>
        <v>-1.8535925842109169E-3</v>
      </c>
      <c r="Q55">
        <f t="shared" si="1"/>
        <v>-1.8291841315381101</v>
      </c>
      <c r="R55">
        <f t="shared" si="2"/>
        <v>-1.9477157229157833</v>
      </c>
      <c r="S55">
        <f t="shared" si="5"/>
        <v>2.6021023965594153E-9</v>
      </c>
      <c r="T55">
        <f t="shared" si="5"/>
        <v>1.7804520979576257E-4</v>
      </c>
      <c r="U55">
        <f t="shared" si="5"/>
        <v>0.99814812425758426</v>
      </c>
      <c r="V55">
        <f t="shared" si="5"/>
        <v>0.16054449754945385</v>
      </c>
      <c r="W55">
        <f t="shared" si="5"/>
        <v>0.1425994364581997</v>
      </c>
      <c r="X55">
        <f t="shared" si="6"/>
        <v>1.3014701060771359</v>
      </c>
      <c r="Y55">
        <f t="shared" si="7"/>
        <v>0.26349447636590329</v>
      </c>
      <c r="Z55">
        <f t="shared" si="8"/>
        <v>1.9993562544456885E-9</v>
      </c>
      <c r="AA55">
        <f t="shared" si="8"/>
        <v>1.3680314973382119E-4</v>
      </c>
      <c r="AB55">
        <f t="shared" si="9"/>
        <v>0.76693895587519989</v>
      </c>
      <c r="AC55">
        <f t="shared" si="9"/>
        <v>0.123356269805815</v>
      </c>
      <c r="AD55">
        <f t="shared" si="9"/>
        <v>0.10956796916989507</v>
      </c>
      <c r="AE55">
        <f t="shared" si="15"/>
        <v>1</v>
      </c>
      <c r="AF55" s="17">
        <f t="shared" si="10"/>
        <v>9.2739023690630891</v>
      </c>
      <c r="AG55">
        <f t="shared" si="17"/>
        <v>12814.703512015087</v>
      </c>
      <c r="AH55">
        <f t="shared" si="19"/>
        <v>3.1447379480308471E-2</v>
      </c>
      <c r="AI55">
        <f t="shared" si="12"/>
        <v>6.2874514849881751E-11</v>
      </c>
      <c r="AJ55">
        <f t="shared" si="12"/>
        <v>4.3021005637809359E-6</v>
      </c>
      <c r="AK55">
        <f t="shared" si="12"/>
        <v>2.4118220383638964E-2</v>
      </c>
      <c r="AL55">
        <f t="shared" si="12"/>
        <v>3.8792314278587822E-3</v>
      </c>
      <c r="AM55">
        <f t="shared" si="12"/>
        <v>3.4456255053724296E-3</v>
      </c>
      <c r="AO55" s="32">
        <f t="shared" si="13"/>
        <v>4.2523328702061346E-7</v>
      </c>
      <c r="AP55">
        <f t="shared" si="16"/>
        <v>2.9095991725703825E-2</v>
      </c>
      <c r="AQ55">
        <f t="shared" si="14"/>
        <v>163.1164893329057</v>
      </c>
      <c r="AR55">
        <f t="shared" si="14"/>
        <v>26.23604070934887</v>
      </c>
      <c r="AS55" s="33">
        <f t="shared" si="14"/>
        <v>23.303474595229204</v>
      </c>
      <c r="AW55">
        <f>(((AO55-labtown_av20!AO55)/labtown_av20!AO55)/10)*100</f>
        <v>5.3974324054259483E-2</v>
      </c>
      <c r="AX55">
        <f>(((AP55-labtown_av20!AP55)/labtown_av20!AP55)/10)*100</f>
        <v>5.3974324054260135E-2</v>
      </c>
      <c r="AY55">
        <f>(((AQ55-labtown_av20!AQ55)/labtown_av20!AQ55)/10)*100</f>
        <v>5.3974324054259622E-2</v>
      </c>
      <c r="AZ55">
        <f>(((AR55-labtown_av20!AR55)/labtown_av20!AR55)/10)*100</f>
        <v>5.3974324054258963E-2</v>
      </c>
      <c r="BA55">
        <f>(((AS55-labtown_av20!AS55)/labtown_av20!AS55)/10)*100</f>
        <v>-0.68137922233008785</v>
      </c>
    </row>
    <row r="56" spans="1:53" x14ac:dyDescent="0.35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16.891979948153701</v>
      </c>
      <c r="K56">
        <v>15.0821249537087</v>
      </c>
      <c r="L56">
        <v>20.109499938278301</v>
      </c>
      <c r="M56">
        <v>18.960385656090889</v>
      </c>
      <c r="N56">
        <f t="shared" si="3"/>
        <v>-22.631399925933959</v>
      </c>
      <c r="O56">
        <f t="shared" si="4"/>
        <v>-10.065699962966979</v>
      </c>
      <c r="P56">
        <f t="shared" si="0"/>
        <v>-0.20952649463020689</v>
      </c>
      <c r="Q56">
        <f t="shared" si="1"/>
        <v>-2.00821249537087</v>
      </c>
      <c r="R56">
        <f t="shared" si="2"/>
        <v>-2.1784725985093543</v>
      </c>
      <c r="S56">
        <f t="shared" si="5"/>
        <v>1.4835694936005255E-10</v>
      </c>
      <c r="T56">
        <f t="shared" si="5"/>
        <v>4.2513029057069445E-5</v>
      </c>
      <c r="U56">
        <f t="shared" si="5"/>
        <v>0.81096815284713464</v>
      </c>
      <c r="V56">
        <f t="shared" si="5"/>
        <v>0.13422839423111133</v>
      </c>
      <c r="W56">
        <f t="shared" si="5"/>
        <v>0.11321432237043499</v>
      </c>
      <c r="X56">
        <f t="shared" si="6"/>
        <v>1.0584533826260949</v>
      </c>
      <c r="Y56">
        <f t="shared" si="7"/>
        <v>5.6808769646186114E-2</v>
      </c>
      <c r="Z56">
        <f t="shared" si="8"/>
        <v>1.4016389554348521E-10</v>
      </c>
      <c r="AA56">
        <f t="shared" si="8"/>
        <v>4.0165235195896605E-5</v>
      </c>
      <c r="AB56">
        <f t="shared" si="9"/>
        <v>0.76618221091142191</v>
      </c>
      <c r="AC56">
        <f t="shared" si="9"/>
        <v>0.12681559380355661</v>
      </c>
      <c r="AD56">
        <f t="shared" si="9"/>
        <v>0.10696202990966173</v>
      </c>
      <c r="AE56">
        <f t="shared" si="15"/>
        <v>1</v>
      </c>
      <c r="AF56" s="17">
        <f t="shared" si="10"/>
        <v>10.015328914256084</v>
      </c>
      <c r="AG56">
        <f t="shared" si="17"/>
        <v>23274.067875005279</v>
      </c>
      <c r="AH56">
        <f t="shared" si="19"/>
        <v>2.7690491828500002E-2</v>
      </c>
      <c r="AI56">
        <f t="shared" si="12"/>
        <v>3.8812072041976049E-12</v>
      </c>
      <c r="AJ56">
        <f t="shared" si="12"/>
        <v>1.1121951169817556E-6</v>
      </c>
      <c r="AK56">
        <f t="shared" si="12"/>
        <v>2.1215962250384794E-2</v>
      </c>
      <c r="AL56">
        <f t="shared" si="12"/>
        <v>3.5115861639437602E-3</v>
      </c>
      <c r="AM56">
        <f t="shared" si="12"/>
        <v>2.961831215173261E-3</v>
      </c>
      <c r="AO56" s="32">
        <f t="shared" si="13"/>
        <v>2.6249403291453577E-8</v>
      </c>
      <c r="AP56">
        <f t="shared" si="16"/>
        <v>7.5220045280924679E-3</v>
      </c>
      <c r="AQ56">
        <f t="shared" si="14"/>
        <v>143.48792013070053</v>
      </c>
      <c r="AR56">
        <f t="shared" si="14"/>
        <v>23.749580107538918</v>
      </c>
      <c r="AS56" s="33">
        <f t="shared" si="14"/>
        <v>20.03147421869534</v>
      </c>
      <c r="AW56">
        <f>(((AO56-labtown_av20!AO56)/labtown_av20!AO56)/10)*100</f>
        <v>5.7177989949560977E-2</v>
      </c>
      <c r="AX56">
        <f>(((AP56-labtown_av20!AP56)/labtown_av20!AP56)/10)*100</f>
        <v>5.7177989949560054E-2</v>
      </c>
      <c r="AY56">
        <f>(((AQ56-labtown_av20!AQ56)/labtown_av20!AQ56)/10)*100</f>
        <v>5.7177989949559575E-2</v>
      </c>
      <c r="AZ56">
        <f>(((AR56-labtown_av20!AR56)/labtown_av20!AR56)/10)*100</f>
        <v>5.717798994956276E-2</v>
      </c>
      <c r="BA56">
        <f>(((AS56-labtown_av20!AS56)/labtown_av20!AS56)/10)*100</f>
        <v>-0.77328540827810843</v>
      </c>
    </row>
    <row r="57" spans="1:53" x14ac:dyDescent="0.35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19.6635812874155</v>
      </c>
      <c r="K57">
        <v>17.556769006621</v>
      </c>
      <c r="L57">
        <v>23.4090253421613</v>
      </c>
      <c r="M57">
        <v>22.071366751180673</v>
      </c>
      <c r="N57">
        <f t="shared" si="3"/>
        <v>-26.590830410593558</v>
      </c>
      <c r="O57">
        <f t="shared" si="4"/>
        <v>-12.045415205296779</v>
      </c>
      <c r="P57">
        <f t="shared" si="0"/>
        <v>-0.49658520476803503</v>
      </c>
      <c r="Q57">
        <f t="shared" si="1"/>
        <v>-2.2556769006620998</v>
      </c>
      <c r="R57">
        <f t="shared" si="2"/>
        <v>-2.5201629847868636</v>
      </c>
      <c r="S57">
        <f t="shared" ref="S57:W107" si="20">EXP(N57)</f>
        <v>2.8297566125805373E-12</v>
      </c>
      <c r="T57">
        <f t="shared" si="20"/>
        <v>5.8714131896012152E-6</v>
      </c>
      <c r="U57">
        <f t="shared" si="20"/>
        <v>0.6086053780705617</v>
      </c>
      <c r="V57">
        <f t="shared" si="20"/>
        <v>0.10480257878591563</v>
      </c>
      <c r="W57">
        <f t="shared" si="20"/>
        <v>8.0446494126283311E-2</v>
      </c>
      <c r="X57">
        <f t="shared" si="6"/>
        <v>0.79386032239878002</v>
      </c>
      <c r="Y57">
        <f t="shared" si="7"/>
        <v>-0.2308477495844341</v>
      </c>
      <c r="Z57">
        <f t="shared" si="8"/>
        <v>3.5645522678724649E-12</v>
      </c>
      <c r="AA57">
        <f t="shared" si="8"/>
        <v>7.3960280214783516E-6</v>
      </c>
      <c r="AB57">
        <f t="shared" si="9"/>
        <v>0.76664037853858236</v>
      </c>
      <c r="AC57">
        <f t="shared" si="9"/>
        <v>0.13201639612021085</v>
      </c>
      <c r="AD57">
        <f t="shared" si="9"/>
        <v>0.1013358293096208</v>
      </c>
      <c r="AE57">
        <f t="shared" si="15"/>
        <v>1</v>
      </c>
      <c r="AF57" s="17">
        <f t="shared" si="10"/>
        <v>8.6129679999005333</v>
      </c>
      <c r="AG57">
        <f t="shared" si="17"/>
        <v>4681.5033932108836</v>
      </c>
      <c r="AH57">
        <f t="shared" si="19"/>
        <v>2.2272678328210508E-2</v>
      </c>
      <c r="AI57">
        <f t="shared" ref="AI57:AM107" si="21">Z57*$AH57</f>
        <v>7.9392126046416663E-14</v>
      </c>
      <c r="AJ57">
        <f t="shared" si="21"/>
        <v>1.6472935302881852E-7</v>
      </c>
      <c r="AK57">
        <f t="shared" si="21"/>
        <v>1.7075134544607382E-2</v>
      </c>
      <c r="AL57">
        <f t="shared" si="21"/>
        <v>2.940358724835074E-3</v>
      </c>
      <c r="AM57">
        <f t="shared" si="21"/>
        <v>2.2570203293356306E-3</v>
      </c>
      <c r="AO57" s="32">
        <f t="shared" si="13"/>
        <v>5.369452917907662E-10</v>
      </c>
      <c r="AP57">
        <f t="shared" si="16"/>
        <v>1.1140985250458007E-3</v>
      </c>
      <c r="AQ57">
        <f t="shared" si="14"/>
        <v>115.48264994264649</v>
      </c>
      <c r="AR57">
        <f t="shared" si="14"/>
        <v>19.886251346299009</v>
      </c>
      <c r="AS57" s="33">
        <f t="shared" si="14"/>
        <v>15.264693108284758</v>
      </c>
      <c r="AW57">
        <f>(((AO57-labtown_av20!AO57)/labtown_av20!AO57)/10)*100</f>
        <v>5.9218055397484981E-2</v>
      </c>
      <c r="AX57">
        <f>(((AP57-labtown_av20!AP57)/labtown_av20!AP57)/10)*100</f>
        <v>5.9218055397483357E-2</v>
      </c>
      <c r="AY57">
        <f>(((AQ57-labtown_av20!AQ57)/labtown_av20!AQ57)/10)*100</f>
        <v>5.9218055397483864E-2</v>
      </c>
      <c r="AZ57">
        <f>(((AR57-labtown_av20!AR57)/labtown_av20!AR57)/10)*100</f>
        <v>5.9218055397485189E-2</v>
      </c>
      <c r="BA57">
        <f>(((AS57-labtown_av20!AS57)/labtown_av20!AS57)/10)*100</f>
        <v>-0.9009952515872981</v>
      </c>
    </row>
    <row r="58" spans="1:53" x14ac:dyDescent="0.35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21.367308346893399</v>
      </c>
      <c r="K58">
        <v>19.077953881154802</v>
      </c>
      <c r="L58">
        <v>25.437271841539701</v>
      </c>
      <c r="M58">
        <v>23.983713450594482</v>
      </c>
      <c r="N58">
        <f t="shared" si="3"/>
        <v>-29.024726209847639</v>
      </c>
      <c r="O58">
        <f t="shared" si="4"/>
        <v>-13.26236310492382</v>
      </c>
      <c r="P58">
        <f t="shared" si="0"/>
        <v>-0.67304265021395793</v>
      </c>
      <c r="Q58">
        <f t="shared" si="1"/>
        <v>-2.4077953881154803</v>
      </c>
      <c r="R58">
        <f t="shared" si="2"/>
        <v>-2.7022542549991231</v>
      </c>
      <c r="S58">
        <f t="shared" si="20"/>
        <v>2.4815416474374275E-13</v>
      </c>
      <c r="T58">
        <f t="shared" si="20"/>
        <v>1.7387169445640255E-6</v>
      </c>
      <c r="U58">
        <f t="shared" si="20"/>
        <v>0.51015399379983117</v>
      </c>
      <c r="V58">
        <f t="shared" si="20"/>
        <v>9.0013520863805527E-2</v>
      </c>
      <c r="W58">
        <f t="shared" si="20"/>
        <v>6.7054185006420311E-2</v>
      </c>
      <c r="X58">
        <f t="shared" si="6"/>
        <v>0.66722343838724973</v>
      </c>
      <c r="Y58">
        <f t="shared" si="7"/>
        <v>-0.40463029907733294</v>
      </c>
      <c r="Z58">
        <f t="shared" si="8"/>
        <v>3.719206347779956E-13</v>
      </c>
      <c r="AA58">
        <f t="shared" si="8"/>
        <v>2.605899080473986E-6</v>
      </c>
      <c r="AB58">
        <f t="shared" si="9"/>
        <v>0.7645924355309337</v>
      </c>
      <c r="AC58">
        <f t="shared" si="9"/>
        <v>0.1349076121806779</v>
      </c>
      <c r="AD58">
        <f t="shared" si="9"/>
        <v>0.10049734638893597</v>
      </c>
      <c r="AE58">
        <f t="shared" si="15"/>
        <v>1</v>
      </c>
      <c r="AF58" s="17">
        <f t="shared" si="10"/>
        <v>9.8699979981782864</v>
      </c>
      <c r="AG58">
        <f t="shared" si="17"/>
        <v>14570.53749189442</v>
      </c>
      <c r="AH58">
        <f t="shared" si="19"/>
        <v>2.0488588411450088E-2</v>
      </c>
      <c r="AI58">
        <f t="shared" si="21"/>
        <v>7.620128807691601E-15</v>
      </c>
      <c r="AJ58">
        <f t="shared" si="21"/>
        <v>5.339119370160775E-8</v>
      </c>
      <c r="AK58">
        <f t="shared" si="21"/>
        <v>1.5665419714101486E-2</v>
      </c>
      <c r="AL58">
        <f t="shared" si="21"/>
        <v>2.7640665395414401E-3</v>
      </c>
      <c r="AM58">
        <f t="shared" si="21"/>
        <v>2.0590487666058387E-3</v>
      </c>
      <c r="AO58" s="32">
        <f t="shared" si="13"/>
        <v>5.1536499775015946E-11</v>
      </c>
      <c r="AP58">
        <f t="shared" si="16"/>
        <v>3.6109563389707234E-4</v>
      </c>
      <c r="AQ58">
        <f t="shared" si="14"/>
        <v>105.94845834579704</v>
      </c>
      <c r="AR58">
        <f t="shared" si="14"/>
        <v>18.693951006368831</v>
      </c>
      <c r="AS58" s="33">
        <f t="shared" si="14"/>
        <v>13.925770675925738</v>
      </c>
      <c r="AW58">
        <f>(((AO58-labtown_av20!AO58)/labtown_av20!AO58)/10)*100</f>
        <v>6.2813301289473156E-2</v>
      </c>
      <c r="AX58">
        <f>(((AP58-labtown_av20!AP58)/labtown_av20!AP58)/10)*100</f>
        <v>6.2813301289473517E-2</v>
      </c>
      <c r="AY58">
        <f>(((AQ58-labtown_av20!AQ58)/labtown_av20!AQ58)/10)*100</f>
        <v>6.2813301289474821E-2</v>
      </c>
      <c r="AZ58">
        <f>(((AR58-labtown_av20!AR58)/labtown_av20!AR58)/10)*100</f>
        <v>6.2813301289472934E-2</v>
      </c>
      <c r="BA58">
        <f>(((AS58-labtown_av20!AS58)/labtown_av20!AS58)/10)*100</f>
        <v>-0.97652153860179158</v>
      </c>
    </row>
    <row r="59" spans="1:53" x14ac:dyDescent="0.35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22.316307778865198</v>
      </c>
      <c r="K59">
        <v>19.925274802558299</v>
      </c>
      <c r="L59">
        <v>26.567033070077699</v>
      </c>
      <c r="M59">
        <v>25.048916894644613</v>
      </c>
      <c r="N59">
        <f t="shared" si="3"/>
        <v>-30.380439684093236</v>
      </c>
      <c r="O59">
        <f t="shared" si="4"/>
        <v>-13.940219842046618</v>
      </c>
      <c r="P59">
        <f t="shared" si="0"/>
        <v>-0.77133187709675788</v>
      </c>
      <c r="Q59">
        <f t="shared" si="1"/>
        <v>-2.4925274802558297</v>
      </c>
      <c r="R59">
        <f t="shared" si="2"/>
        <v>-2.8001434827752942</v>
      </c>
      <c r="S59">
        <f t="shared" si="20"/>
        <v>6.3965041708292743E-14</v>
      </c>
      <c r="T59">
        <f t="shared" si="20"/>
        <v>8.8275349577751442E-7</v>
      </c>
      <c r="U59">
        <f t="shared" si="20"/>
        <v>0.46239680229643942</v>
      </c>
      <c r="V59">
        <f t="shared" si="20"/>
        <v>8.2700677869592065E-2</v>
      </c>
      <c r="W59">
        <f t="shared" si="20"/>
        <v>6.080133805459445E-2</v>
      </c>
      <c r="X59">
        <f t="shared" si="6"/>
        <v>0.60589970097418566</v>
      </c>
      <c r="Y59">
        <f t="shared" si="7"/>
        <v>-0.50104081655469279</v>
      </c>
      <c r="Z59">
        <f t="shared" si="8"/>
        <v>1.0557034704827817E-13</v>
      </c>
      <c r="AA59">
        <f t="shared" si="8"/>
        <v>1.4569300733408417E-6</v>
      </c>
      <c r="AB59">
        <f t="shared" si="9"/>
        <v>0.76315733701961308</v>
      </c>
      <c r="AC59">
        <f t="shared" si="9"/>
        <v>0.13649235630356504</v>
      </c>
      <c r="AD59">
        <f t="shared" si="9"/>
        <v>0.10034884974664295</v>
      </c>
      <c r="AE59">
        <f t="shared" si="15"/>
        <v>1</v>
      </c>
      <c r="AF59" s="17">
        <f t="shared" si="10"/>
        <v>9.8720078519071119</v>
      </c>
      <c r="AG59">
        <f t="shared" si="17"/>
        <v>13647.058464974734</v>
      </c>
      <c r="AH59">
        <f t="shared" si="19"/>
        <v>1.877919364048693E-2</v>
      </c>
      <c r="AI59">
        <f t="shared" si="21"/>
        <v>1.9825259899130236E-15</v>
      </c>
      <c r="AJ59">
        <f t="shared" si="21"/>
        <v>2.7359971967916492E-8</v>
      </c>
      <c r="AK59">
        <f t="shared" si="21"/>
        <v>1.4331479410049659E-2</v>
      </c>
      <c r="AL59">
        <f t="shared" si="21"/>
        <v>2.5632163894709846E-3</v>
      </c>
      <c r="AM59">
        <f t="shared" si="21"/>
        <v>1.8844704809923357E-3</v>
      </c>
      <c r="AO59" s="32">
        <f t="shared" si="13"/>
        <v>1.3408231384485921E-11</v>
      </c>
      <c r="AP59">
        <f t="shared" si="16"/>
        <v>1.8504112263111725E-4</v>
      </c>
      <c r="AQ59">
        <f t="shared" si="14"/>
        <v>96.926745469991005</v>
      </c>
      <c r="AR59">
        <f t="shared" si="14"/>
        <v>17.335560095250671</v>
      </c>
      <c r="AS59" s="33">
        <f t="shared" si="14"/>
        <v>12.745061792348675</v>
      </c>
      <c r="AW59">
        <f>(((AO59-labtown_av20!AO59)/labtown_av20!AO59)/10)*100</f>
        <v>6.2896849036676888E-2</v>
      </c>
      <c r="AX59">
        <f>(((AP59-labtown_av20!AP59)/labtown_av20!AP59)/10)*100</f>
        <v>6.2896849036676195E-2</v>
      </c>
      <c r="AY59">
        <f>(((AQ59-labtown_av20!AQ59)/labtown_av20!AQ59)/10)*100</f>
        <v>6.2896849036674557E-2</v>
      </c>
      <c r="AZ59">
        <f>(((AR59-labtown_av20!AR59)/labtown_av20!AR59)/10)*100</f>
        <v>6.289684903667575E-2</v>
      </c>
      <c r="BA59">
        <f>(((AS59-labtown_av20!AS59)/labtown_av20!AS59)/10)*100</f>
        <v>-1.0200315654616421</v>
      </c>
    </row>
    <row r="60" spans="1:53" x14ac:dyDescent="0.35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24.411803351564199</v>
      </c>
      <c r="K60">
        <v>21.796252992467998</v>
      </c>
      <c r="L60">
        <v>29.061670656624099</v>
      </c>
      <c r="M60">
        <v>27.401003761959849</v>
      </c>
      <c r="N60">
        <f t="shared" si="3"/>
        <v>-33.374004787948913</v>
      </c>
      <c r="O60">
        <f t="shared" si="4"/>
        <v>-15.437002393974456</v>
      </c>
      <c r="P60">
        <f t="shared" si="0"/>
        <v>-0.98836534712628987</v>
      </c>
      <c r="Q60">
        <f t="shared" si="1"/>
        <v>-2.6796252992467999</v>
      </c>
      <c r="R60">
        <f t="shared" si="2"/>
        <v>-3.0428630817502627</v>
      </c>
      <c r="S60">
        <f t="shared" si="20"/>
        <v>3.2051907563447189E-15</v>
      </c>
      <c r="T60">
        <f t="shared" si="20"/>
        <v>1.9760368678765115E-7</v>
      </c>
      <c r="U60">
        <f t="shared" si="20"/>
        <v>0.37218458664162668</v>
      </c>
      <c r="V60">
        <f t="shared" si="20"/>
        <v>6.8588849633538382E-2</v>
      </c>
      <c r="W60">
        <f t="shared" si="20"/>
        <v>4.7698130165052137E-2</v>
      </c>
      <c r="X60">
        <f t="shared" si="6"/>
        <v>0.48847176404390719</v>
      </c>
      <c r="Y60">
        <f t="shared" si="7"/>
        <v>-0.71647361051293801</v>
      </c>
      <c r="Z60">
        <f t="shared" si="8"/>
        <v>6.5616704838984598E-15</v>
      </c>
      <c r="AA60">
        <f t="shared" si="8"/>
        <v>4.0453451219319439E-7</v>
      </c>
      <c r="AB60">
        <f t="shared" si="9"/>
        <v>0.76193674647726861</v>
      </c>
      <c r="AC60">
        <f t="shared" si="9"/>
        <v>0.14041517787172064</v>
      </c>
      <c r="AD60">
        <f t="shared" si="9"/>
        <v>9.7647671116492016E-2</v>
      </c>
      <c r="AE60">
        <f t="shared" si="15"/>
        <v>1</v>
      </c>
      <c r="AF60" s="17">
        <f t="shared" si="10"/>
        <v>9.1280125360663948</v>
      </c>
      <c r="AG60">
        <f t="shared" si="17"/>
        <v>5577.4167977102234</v>
      </c>
      <c r="AH60">
        <f t="shared" si="19"/>
        <v>1.6529901152427608E-2</v>
      </c>
      <c r="AI60">
        <f t="shared" si="21"/>
        <v>1.0846376449364338E-16</v>
      </c>
      <c r="AJ60">
        <f t="shared" si="21"/>
        <v>6.6869154992990241E-9</v>
      </c>
      <c r="AK60">
        <f t="shared" si="21"/>
        <v>1.2594739103671544E-2</v>
      </c>
      <c r="AL60">
        <f t="shared" si="21"/>
        <v>2.3210490105200826E-3</v>
      </c>
      <c r="AM60">
        <f t="shared" si="21"/>
        <v>1.6141063513203735E-3</v>
      </c>
      <c r="AO60" s="32">
        <f t="shared" si="13"/>
        <v>7.3356276717812989E-13</v>
      </c>
      <c r="AP60">
        <f t="shared" si="16"/>
        <v>4.5224986062876296E-5</v>
      </c>
      <c r="AQ60">
        <f t="shared" si="14"/>
        <v>85.180813259688762</v>
      </c>
      <c r="AR60">
        <f t="shared" si="14"/>
        <v>15.697732259818039</v>
      </c>
      <c r="AS60" s="33">
        <f t="shared" si="14"/>
        <v>10.916533527321562</v>
      </c>
      <c r="AW60">
        <f>(((AO60-labtown_av20!AO60)/labtown_av20!AO60)/10)*100</f>
        <v>6.6184210014692879E-2</v>
      </c>
      <c r="AX60">
        <f>(((AP60-labtown_av20!AP60)/labtown_av20!AP60)/10)*100</f>
        <v>6.6184210014694531E-2</v>
      </c>
      <c r="AY60">
        <f>(((AQ60-labtown_av20!AQ60)/labtown_av20!AQ60)/10)*100</f>
        <v>6.6184210014691727E-2</v>
      </c>
      <c r="AZ60">
        <f>(((AR60-labtown_av20!AR60)/labtown_av20!AR60)/10)*100</f>
        <v>6.6184210014693087E-2</v>
      </c>
      <c r="BA60">
        <f>(((AS60-labtown_av20!AS60)/labtown_av20!AS60)/10)*100</f>
        <v>-1.1126253468379832</v>
      </c>
    </row>
    <row r="61" spans="1:53" x14ac:dyDescent="0.35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28.452319231309101</v>
      </c>
      <c r="K61">
        <v>25.403856456526</v>
      </c>
      <c r="L61">
        <v>33.8718086087014</v>
      </c>
      <c r="M61">
        <v>31.936276688204131</v>
      </c>
      <c r="N61">
        <f t="shared" si="3"/>
        <v>-39.146170330441677</v>
      </c>
      <c r="O61">
        <f t="shared" si="4"/>
        <v>-18.323085165220839</v>
      </c>
      <c r="P61">
        <f t="shared" si="0"/>
        <v>-1.4068473489570152</v>
      </c>
      <c r="Q61">
        <f t="shared" si="1"/>
        <v>-3.0403856456526004</v>
      </c>
      <c r="R61">
        <f t="shared" si="2"/>
        <v>-3.5105297353227245</v>
      </c>
      <c r="S61">
        <f t="shared" si="20"/>
        <v>9.9777872115636936E-18</v>
      </c>
      <c r="T61">
        <f t="shared" si="20"/>
        <v>1.1025168136861182E-8</v>
      </c>
      <c r="U61">
        <f t="shared" si="20"/>
        <v>0.24491419630125613</v>
      </c>
      <c r="V61">
        <f t="shared" si="20"/>
        <v>4.7816445733628934E-2</v>
      </c>
      <c r="W61">
        <f t="shared" si="20"/>
        <v>2.9881081179396758E-2</v>
      </c>
      <c r="X61">
        <f t="shared" si="6"/>
        <v>0.32261173423944994</v>
      </c>
      <c r="Y61">
        <f t="shared" si="7"/>
        <v>-1.1313057399926878</v>
      </c>
      <c r="Z61">
        <f t="shared" si="8"/>
        <v>3.0928159619135079E-17</v>
      </c>
      <c r="AA61">
        <f t="shared" si="8"/>
        <v>3.417472759586E-8</v>
      </c>
      <c r="AB61">
        <f t="shared" si="9"/>
        <v>0.75916084354041224</v>
      </c>
      <c r="AC61">
        <f t="shared" si="9"/>
        <v>0.14821669722074787</v>
      </c>
      <c r="AD61">
        <f t="shared" si="9"/>
        <v>9.2622425064112279E-2</v>
      </c>
      <c r="AE61">
        <f t="shared" si="15"/>
        <v>1</v>
      </c>
      <c r="AF61" s="17">
        <f t="shared" si="10"/>
        <v>8.6284315092255301</v>
      </c>
      <c r="AG61">
        <f t="shared" si="17"/>
        <v>2531.373933985145</v>
      </c>
      <c r="AH61">
        <f t="shared" si="19"/>
        <v>1.293084823381257E-2</v>
      </c>
      <c r="AI61">
        <f t="shared" si="21"/>
        <v>3.9992733818616608E-19</v>
      </c>
      <c r="AJ61">
        <f t="shared" si="21"/>
        <v>4.4190821597395196E-10</v>
      </c>
      <c r="AK61">
        <f t="shared" si="21"/>
        <v>9.8165936528742011E-3</v>
      </c>
      <c r="AL61">
        <f t="shared" si="21"/>
        <v>1.91656761747844E-3</v>
      </c>
      <c r="AM61">
        <f t="shared" si="21"/>
        <v>1.1976865215517134E-3</v>
      </c>
      <c r="AO61" s="32">
        <f t="shared" si="13"/>
        <v>2.704790915561677E-15</v>
      </c>
      <c r="AP61">
        <f t="shared" si="16"/>
        <v>2.9887162340525348E-6</v>
      </c>
      <c r="AQ61">
        <f t="shared" si="14"/>
        <v>66.391643678269091</v>
      </c>
      <c r="AR61">
        <f t="shared" si="14"/>
        <v>12.96214133378964</v>
      </c>
      <c r="AS61" s="33">
        <f t="shared" si="14"/>
        <v>8.1002004961105118</v>
      </c>
      <c r="AW61">
        <f>(((AO61-labtown_av20!AO61)/labtown_av20!AO61)/10)*100</f>
        <v>7.1345618013093026E-2</v>
      </c>
      <c r="AX61">
        <f>(((AP61-labtown_av20!AP61)/labtown_av20!AP61)/10)*100</f>
        <v>7.1345618013094456E-2</v>
      </c>
      <c r="AY61">
        <f>(((AQ61-labtown_av20!AQ61)/labtown_av20!AQ61)/10)*100</f>
        <v>7.1345618013092735E-2</v>
      </c>
      <c r="AZ61">
        <f>(((AR61-labtown_av20!AR61)/labtown_av20!AR61)/10)*100</f>
        <v>7.1345618013093193E-2</v>
      </c>
      <c r="BA61">
        <f>(((AS61-labtown_av20!AS61)/labtown_av20!AS61)/10)*100</f>
        <v>-1.2894979470718155</v>
      </c>
    </row>
    <row r="62" spans="1:53" x14ac:dyDescent="0.35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27.869369127745401</v>
      </c>
      <c r="K62">
        <v>24.8833652926299</v>
      </c>
      <c r="L62">
        <v>33.177820390173103</v>
      </c>
      <c r="M62">
        <v>31.281944939306054</v>
      </c>
      <c r="N62">
        <f t="shared" si="3"/>
        <v>-38.313384468207722</v>
      </c>
      <c r="O62">
        <f t="shared" si="4"/>
        <v>-17.906692234103861</v>
      </c>
      <c r="P62">
        <f t="shared" si="0"/>
        <v>-1.3464703739450643</v>
      </c>
      <c r="Q62">
        <f t="shared" si="1"/>
        <v>-2.9883365292629902</v>
      </c>
      <c r="R62">
        <f t="shared" si="2"/>
        <v>-3.462551462913749</v>
      </c>
      <c r="S62">
        <f t="shared" si="20"/>
        <v>2.2946082062113516E-17</v>
      </c>
      <c r="T62">
        <f t="shared" si="20"/>
        <v>1.6719464888072949E-8</v>
      </c>
      <c r="U62">
        <f t="shared" si="20"/>
        <v>0.26015689856725804</v>
      </c>
      <c r="V62">
        <f t="shared" si="20"/>
        <v>5.0371158017676512E-2</v>
      </c>
      <c r="W62">
        <f t="shared" si="20"/>
        <v>3.134967236253159E-2</v>
      </c>
      <c r="X62">
        <f t="shared" si="6"/>
        <v>0.34187774566693108</v>
      </c>
      <c r="Y62">
        <f t="shared" si="7"/>
        <v>-1.0733020746368804</v>
      </c>
      <c r="Z62">
        <f t="shared" si="8"/>
        <v>6.7117799719167362E-17</v>
      </c>
      <c r="AA62">
        <f t="shared" si="8"/>
        <v>4.8904806177005803E-8</v>
      </c>
      <c r="AB62">
        <f t="shared" si="9"/>
        <v>0.76096470701755403</v>
      </c>
      <c r="AC62">
        <f t="shared" si="9"/>
        <v>0.14733675606586516</v>
      </c>
      <c r="AD62">
        <f t="shared" si="9"/>
        <v>9.1698488011774562E-2</v>
      </c>
      <c r="AE62">
        <f t="shared" si="15"/>
        <v>1</v>
      </c>
      <c r="AF62" s="17">
        <f t="shared" si="10"/>
        <v>9.2305467269012063</v>
      </c>
      <c r="AG62">
        <f t="shared" si="17"/>
        <v>4813.7672791130963</v>
      </c>
      <c r="AH62">
        <f t="shared" si="19"/>
        <v>1.4753407305031482E-2</v>
      </c>
      <c r="AI62">
        <f t="shared" si="21"/>
        <v>9.9021623667440376E-19</v>
      </c>
      <c r="AJ62">
        <f t="shared" si="21"/>
        <v>7.2151252470298622E-10</v>
      </c>
      <c r="AK62">
        <f t="shared" si="21"/>
        <v>1.1226822267383923E-2</v>
      </c>
      <c r="AL62">
        <f t="shared" si="21"/>
        <v>2.1737191732417766E-3</v>
      </c>
      <c r="AM62">
        <f t="shared" si="21"/>
        <v>1.3528651428932567E-3</v>
      </c>
      <c r="AO62" s="32">
        <f t="shared" si="13"/>
        <v>6.6970362504996782E-15</v>
      </c>
      <c r="AP62">
        <f t="shared" si="16"/>
        <v>4.8797377321881541E-6</v>
      </c>
      <c r="AQ62">
        <f t="shared" si="14"/>
        <v>75.929310102101894</v>
      </c>
      <c r="AR62">
        <f t="shared" si="14"/>
        <v>14.701310241586212</v>
      </c>
      <c r="AS62" s="33">
        <f t="shared" si="14"/>
        <v>9.1497054566806479</v>
      </c>
      <c r="AW62">
        <f>(((AO62-labtown_av20!AO62)/labtown_av20!AO62)/10)*100</f>
        <v>7.2940957149069466E-2</v>
      </c>
      <c r="AX62">
        <f>(((AP62-labtown_av20!AP62)/labtown_av20!AP62)/10)*100</f>
        <v>7.2940957149070382E-2</v>
      </c>
      <c r="AY62">
        <f>(((AQ62-labtown_av20!AQ62)/labtown_av20!AQ62)/10)*100</f>
        <v>7.2940957149069952E-2</v>
      </c>
      <c r="AZ62">
        <f>(((AR62-labtown_av20!AR62)/labtown_av20!AR62)/10)*100</f>
        <v>7.2940957149068605E-2</v>
      </c>
      <c r="BA62">
        <f>(((AS62-labtown_av20!AS62)/labtown_av20!AS62)/10)*100</f>
        <v>-1.2621684136896623</v>
      </c>
    </row>
    <row r="63" spans="1:53" x14ac:dyDescent="0.35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29.9677719025015</v>
      </c>
      <c r="K63">
        <v>26.756939198662</v>
      </c>
      <c r="L63">
        <v>35.675918931549397</v>
      </c>
      <c r="M63">
        <v>33.637294992603721</v>
      </c>
      <c r="N63">
        <f t="shared" si="3"/>
        <v>-41.311102717859278</v>
      </c>
      <c r="O63">
        <f t="shared" si="4"/>
        <v>-19.405551358929639</v>
      </c>
      <c r="P63">
        <f t="shared" si="0"/>
        <v>-1.5638049470447948</v>
      </c>
      <c r="Q63">
        <f t="shared" si="1"/>
        <v>-3.1756939198662</v>
      </c>
      <c r="R63">
        <f t="shared" si="2"/>
        <v>-3.6881715045158043</v>
      </c>
      <c r="S63">
        <f t="shared" si="20"/>
        <v>1.1450278456248939E-18</v>
      </c>
      <c r="T63">
        <f t="shared" si="20"/>
        <v>3.7348754750543669E-9</v>
      </c>
      <c r="U63">
        <f t="shared" si="20"/>
        <v>0.20933803378550378</v>
      </c>
      <c r="V63">
        <f t="shared" si="20"/>
        <v>4.1765112385926645E-2</v>
      </c>
      <c r="W63">
        <f t="shared" si="20"/>
        <v>2.5017705006339892E-2</v>
      </c>
      <c r="X63">
        <f t="shared" si="6"/>
        <v>0.27612085491264576</v>
      </c>
      <c r="Y63">
        <f t="shared" si="7"/>
        <v>-1.2869166289882272</v>
      </c>
      <c r="Z63">
        <f t="shared" si="8"/>
        <v>4.1468357976333859E-18</v>
      </c>
      <c r="AA63">
        <f t="shared" si="8"/>
        <v>1.3526234649084876E-8</v>
      </c>
      <c r="AB63">
        <f t="shared" si="9"/>
        <v>0.75813916283770177</v>
      </c>
      <c r="AC63">
        <f t="shared" si="9"/>
        <v>0.15125663868866243</v>
      </c>
      <c r="AD63">
        <f t="shared" si="9"/>
        <v>9.0604184947401203E-2</v>
      </c>
      <c r="AE63">
        <f t="shared" si="15"/>
        <v>1.0000000000000002</v>
      </c>
      <c r="AF63" s="17">
        <f t="shared" si="10"/>
        <v>9.8021073208252112</v>
      </c>
      <c r="AG63">
        <f t="shared" si="17"/>
        <v>7341.2593505320228</v>
      </c>
      <c r="AH63">
        <f t="shared" si="19"/>
        <v>1.3419135669563553E-2</v>
      </c>
      <c r="AI63">
        <f t="shared" si="21"/>
        <v>5.5646952167845198E-20</v>
      </c>
      <c r="AJ63">
        <f t="shared" si="21"/>
        <v>1.815103778544213E-10</v>
      </c>
      <c r="AK63">
        <f t="shared" si="21"/>
        <v>1.0173572282528454E-2</v>
      </c>
      <c r="AL63">
        <f t="shared" si="21"/>
        <v>2.0297333554853167E-3</v>
      </c>
      <c r="AM63">
        <f t="shared" si="21"/>
        <v>1.2158298500394046E-3</v>
      </c>
      <c r="AO63" s="32">
        <f t="shared" si="13"/>
        <v>3.7635179276546211E-16</v>
      </c>
      <c r="AP63">
        <f t="shared" si="16"/>
        <v>1.2275920504145933E-6</v>
      </c>
      <c r="AQ63">
        <f t="shared" si="14"/>
        <v>68.805963636783687</v>
      </c>
      <c r="AR63">
        <f t="shared" si="14"/>
        <v>13.727504515766833</v>
      </c>
      <c r="AS63" s="33">
        <f t="shared" si="14"/>
        <v>8.222907561584277</v>
      </c>
      <c r="AW63">
        <f>(((AO63-labtown_av20!AO63)/labtown_av20!AO63)/10)*100</f>
        <v>7.7185349749518212E-2</v>
      </c>
      <c r="AX63">
        <f>(((AP63-labtown_av20!AP63)/labtown_av20!AP63)/10)*100</f>
        <v>7.7185349749517476E-2</v>
      </c>
      <c r="AY63">
        <f>(((AQ63-labtown_av20!AQ63)/labtown_av20!AQ63)/10)*100</f>
        <v>7.7185349749517199E-2</v>
      </c>
      <c r="AZ63">
        <f>(((AR63-labtown_av20!AR63)/labtown_av20!AR63)/10)*100</f>
        <v>7.7185349749517046E-2</v>
      </c>
      <c r="BA63">
        <f>(((AS63-labtown_av20!AS63)/labtown_av20!AS63)/10)*100</f>
        <v>-1.3515752281957709</v>
      </c>
    </row>
    <row r="64" spans="1:53" x14ac:dyDescent="0.35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29.395349103394601</v>
      </c>
      <c r="K64">
        <v>26.245847413745199</v>
      </c>
      <c r="L64">
        <v>34.994463218326899</v>
      </c>
      <c r="M64">
        <v>32.994779605851143</v>
      </c>
      <c r="N64">
        <f t="shared" si="3"/>
        <v>-40.493355861992278</v>
      </c>
      <c r="O64">
        <f t="shared" si="4"/>
        <v>-18.996677930996139</v>
      </c>
      <c r="P64">
        <f t="shared" si="0"/>
        <v>-1.5045182999944418</v>
      </c>
      <c r="Q64">
        <f t="shared" si="1"/>
        <v>-3.12458474137452</v>
      </c>
      <c r="R64">
        <f t="shared" si="2"/>
        <v>-3.6387265815324841</v>
      </c>
      <c r="S64">
        <f t="shared" si="20"/>
        <v>2.5939344400888063E-18</v>
      </c>
      <c r="T64">
        <f t="shared" si="20"/>
        <v>5.6214402648113795E-9</v>
      </c>
      <c r="U64">
        <f t="shared" si="20"/>
        <v>0.22212426532563842</v>
      </c>
      <c r="V64">
        <f t="shared" si="20"/>
        <v>4.3955182602832495E-2</v>
      </c>
      <c r="W64">
        <f t="shared" si="20"/>
        <v>2.6285795479676893E-2</v>
      </c>
      <c r="X64">
        <f t="shared" si="6"/>
        <v>0.2923652490295881</v>
      </c>
      <c r="Y64">
        <f t="shared" si="7"/>
        <v>-1.2297514055374514</v>
      </c>
      <c r="Z64">
        <f t="shared" si="8"/>
        <v>8.8722392579095256E-18</v>
      </c>
      <c r="AA64">
        <f t="shared" si="8"/>
        <v>1.922745703694243E-8</v>
      </c>
      <c r="AB64">
        <f t="shared" si="9"/>
        <v>0.75974920433570026</v>
      </c>
      <c r="AC64">
        <f t="shared" si="9"/>
        <v>0.15034338981369197</v>
      </c>
      <c r="AD64">
        <f t="shared" si="9"/>
        <v>8.9907386623150634E-2</v>
      </c>
      <c r="AE64">
        <f t="shared" si="15"/>
        <v>1</v>
      </c>
      <c r="AF64" s="18">
        <f t="shared" si="10"/>
        <v>9.9154847935456214</v>
      </c>
      <c r="AG64">
        <f t="shared" si="17"/>
        <v>8558.3167604856826</v>
      </c>
      <c r="AH64">
        <f t="shared" si="19"/>
        <v>1.6126635049547332E-2</v>
      </c>
      <c r="AI64">
        <f t="shared" si="21"/>
        <v>1.4307936458457357E-19</v>
      </c>
      <c r="AJ64">
        <f t="shared" si="21"/>
        <v>3.1007418256562129E-10</v>
      </c>
      <c r="AK64">
        <f t="shared" si="21"/>
        <v>1.2252198147505802E-2</v>
      </c>
      <c r="AL64">
        <f t="shared" si="21"/>
        <v>2.4245329796372421E-3</v>
      </c>
      <c r="AM64">
        <f t="shared" si="21"/>
        <v>1.4499036123301039E-3</v>
      </c>
      <c r="AO64" s="34">
        <f t="shared" si="13"/>
        <v>9.6767519641916398E-16</v>
      </c>
      <c r="AP64" s="35">
        <f t="shared" si="16"/>
        <v>2.0970955272962542E-6</v>
      </c>
      <c r="AQ64" s="35">
        <f t="shared" si="14"/>
        <v>82.864138259057469</v>
      </c>
      <c r="AR64" s="35">
        <f t="shared" si="14"/>
        <v>16.397615645744668</v>
      </c>
      <c r="AS64" s="36">
        <f t="shared" si="14"/>
        <v>9.8059966014250826</v>
      </c>
      <c r="AT64">
        <f>SUM(AO45:AS64)</f>
        <v>6895.3706402882781</v>
      </c>
      <c r="AU64">
        <f>C64*0.5</f>
        <v>6763.2058559162497</v>
      </c>
      <c r="AW64">
        <f>(((AO64-labtown_av20!AO64)/labtown_av20!AO64)/10)*100</f>
        <v>8.2402822337751883E-2</v>
      </c>
      <c r="AX64">
        <f>(((AP64-labtown_av20!AP64)/labtown_av20!AP64)/10)*100</f>
        <v>8.2402822337753645E-2</v>
      </c>
      <c r="AY64">
        <f>(((AQ64-labtown_av20!AQ64)/labtown_av20!AQ64)/10)*100</f>
        <v>8.2402822337751813E-2</v>
      </c>
      <c r="AZ64">
        <f>(((AR64-labtown_av20!AR64)/labtown_av20!AR64)/10)*100</f>
        <v>8.2402822337749218E-2</v>
      </c>
      <c r="BA64">
        <f>(((AS64-labtown_av20!AS64)/labtown_av20!AS64)/10)*100</f>
        <v>-1.3217895459125879</v>
      </c>
    </row>
    <row r="65" spans="1:53" x14ac:dyDescent="0.35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5.9115726231148198</v>
      </c>
      <c r="K65">
        <v>5.2781898420668103</v>
      </c>
      <c r="L65">
        <v>15</v>
      </c>
      <c r="M65">
        <v>6.6354386585982992</v>
      </c>
      <c r="N65">
        <f t="shared" si="3"/>
        <v>-6.9451037473069306</v>
      </c>
      <c r="O65">
        <f t="shared" si="4"/>
        <v>-2.2225518736534653</v>
      </c>
      <c r="P65">
        <f t="shared" si="0"/>
        <v>0.74772997832025034</v>
      </c>
      <c r="Q65">
        <f t="shared" si="1"/>
        <v>-1.0278189842066809</v>
      </c>
      <c r="R65">
        <f t="shared" si="2"/>
        <v>-1.2998977757030963</v>
      </c>
      <c r="S65">
        <f t="shared" si="20"/>
        <v>9.6334038324340926E-4</v>
      </c>
      <c r="T65">
        <f t="shared" si="20"/>
        <v>0.10833230543547295</v>
      </c>
      <c r="U65">
        <f t="shared" si="20"/>
        <v>2.1121998310029131</v>
      </c>
      <c r="V65">
        <f t="shared" si="20"/>
        <v>0.35778644811680882</v>
      </c>
      <c r="W65">
        <f t="shared" si="20"/>
        <v>0.27255965382894026</v>
      </c>
      <c r="X65">
        <f t="shared" si="6"/>
        <v>2.8518415787673783</v>
      </c>
      <c r="Y65">
        <f t="shared" si="7"/>
        <v>1.0479649535924669</v>
      </c>
      <c r="Z65">
        <f t="shared" si="8"/>
        <v>3.3779589666400184E-4</v>
      </c>
      <c r="AA65">
        <f t="shared" si="8"/>
        <v>3.7986789393222989E-2</v>
      </c>
      <c r="AB65">
        <f t="shared" si="9"/>
        <v>0.74064416716858694</v>
      </c>
      <c r="AC65">
        <f t="shared" si="9"/>
        <v>0.12545803763456284</v>
      </c>
      <c r="AD65">
        <f t="shared" si="9"/>
        <v>9.5573209906963302E-2</v>
      </c>
      <c r="AE65">
        <f t="shared" si="15"/>
        <v>1.0000000000000002</v>
      </c>
      <c r="AF65" s="16">
        <f t="shared" si="10"/>
        <v>9.3332106495075688</v>
      </c>
      <c r="AG65">
        <f t="shared" si="17"/>
        <v>23547.763270182291</v>
      </c>
      <c r="AH65">
        <f>AG65/C409</f>
        <v>7.5172907263504687E-2</v>
      </c>
      <c r="AI65">
        <f t="shared" si="21"/>
        <v>2.5393099613915423E-5</v>
      </c>
      <c r="AJ65">
        <f t="shared" si="21"/>
        <v>2.8555773962950352E-3</v>
      </c>
      <c r="AK65">
        <f t="shared" si="21"/>
        <v>5.5676375293819851E-2</v>
      </c>
      <c r="AL65">
        <f t="shared" si="21"/>
        <v>9.4310454285642734E-3</v>
      </c>
      <c r="AM65">
        <f t="shared" si="21"/>
        <v>7.1845160452116202E-3</v>
      </c>
      <c r="AO65" s="29">
        <f t="shared" si="13"/>
        <v>0.10999906039767003</v>
      </c>
      <c r="AP65" s="30">
        <f t="shared" si="16"/>
        <v>12.369928652315691</v>
      </c>
      <c r="AQ65" s="30">
        <f t="shared" si="14"/>
        <v>241.18162263704463</v>
      </c>
      <c r="AR65" s="30">
        <f t="shared" si="14"/>
        <v>40.853859965221126</v>
      </c>
      <c r="AS65" s="31">
        <f t="shared" si="14"/>
        <v>31.122235032393736</v>
      </c>
      <c r="AW65">
        <f>(((AO65-labtown_av20!AO65)/labtown_av20!AO65)/10)*100</f>
        <v>4.4496254291597828E-2</v>
      </c>
      <c r="AX65">
        <f>(((AP65-labtown_av20!AP65)/labtown_av20!AP65)/10)*100</f>
        <v>4.4496254291598591E-2</v>
      </c>
      <c r="AY65">
        <f>(((AQ65-labtown_av20!AQ65)/labtown_av20!AQ65)/10)*100</f>
        <v>4.4496254291599847E-2</v>
      </c>
      <c r="AZ65">
        <f>(((AR65-labtown_av20!AR65)/labtown_av20!AR65)/10)*100</f>
        <v>4.4496254291599938E-2</v>
      </c>
      <c r="BA65">
        <f>(((AS65-labtown_av20!AS65)/labtown_av20!AS65)/10)*100</f>
        <v>-0.25393354301290871</v>
      </c>
    </row>
    <row r="66" spans="1:53" x14ac:dyDescent="0.35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4.4465076191343798</v>
      </c>
      <c r="K66">
        <v>3.97009608851284</v>
      </c>
      <c r="L66">
        <v>15</v>
      </c>
      <c r="M66">
        <v>4.9909779398447318</v>
      </c>
      <c r="N66">
        <f t="shared" si="3"/>
        <v>-4.8521537416205627</v>
      </c>
      <c r="O66">
        <f t="shared" si="4"/>
        <v>-1.1760768708102813</v>
      </c>
      <c r="P66">
        <f t="shared" si="0"/>
        <v>0.89946885373251062</v>
      </c>
      <c r="Q66">
        <f t="shared" si="1"/>
        <v>-0.897009608851284</v>
      </c>
      <c r="R66">
        <f t="shared" si="2"/>
        <v>-1.2414547147560724</v>
      </c>
      <c r="S66">
        <f t="shared" si="20"/>
        <v>7.8115353900165005E-3</v>
      </c>
      <c r="T66">
        <f t="shared" si="20"/>
        <v>0.30848660053995453</v>
      </c>
      <c r="U66">
        <f t="shared" si="20"/>
        <v>2.4582970490306701</v>
      </c>
      <c r="V66">
        <f t="shared" si="20"/>
        <v>0.40778728172805501</v>
      </c>
      <c r="W66">
        <f t="shared" si="20"/>
        <v>0.28896355249533856</v>
      </c>
      <c r="X66">
        <f t="shared" si="6"/>
        <v>3.4713460191840348</v>
      </c>
      <c r="Y66">
        <f t="shared" si="7"/>
        <v>1.2445424205264641</v>
      </c>
      <c r="Z66">
        <f t="shared" si="8"/>
        <v>2.2502900450853524E-3</v>
      </c>
      <c r="AA66">
        <f t="shared" si="8"/>
        <v>8.8866566120212515E-2</v>
      </c>
      <c r="AB66">
        <f t="shared" si="9"/>
        <v>0.70816825388340598</v>
      </c>
      <c r="AC66">
        <f t="shared" si="9"/>
        <v>0.11747238087890426</v>
      </c>
      <c r="AD66">
        <f t="shared" si="9"/>
        <v>8.3242509072391904E-2</v>
      </c>
      <c r="AE66">
        <f t="shared" si="15"/>
        <v>1</v>
      </c>
      <c r="AF66" s="17">
        <f t="shared" si="10"/>
        <v>8.8419653060436207</v>
      </c>
      <c r="AG66">
        <f t="shared" si="17"/>
        <v>16533.518116970914</v>
      </c>
      <c r="AH66">
        <f t="shared" ref="AH66:AH84" si="22">AG66/C410</f>
        <v>7.9674283902597773E-2</v>
      </c>
      <c r="AI66">
        <f t="shared" si="21"/>
        <v>1.7929024791531992E-4</v>
      </c>
      <c r="AJ66">
        <f t="shared" si="21"/>
        <v>7.0803800185107882E-3</v>
      </c>
      <c r="AK66">
        <f t="shared" si="21"/>
        <v>5.6422798510713426E-2</v>
      </c>
      <c r="AL66">
        <f t="shared" si="21"/>
        <v>9.3595278248599159E-3</v>
      </c>
      <c r="AM66">
        <f t="shared" si="21"/>
        <v>6.6322873005983237E-3</v>
      </c>
      <c r="AO66" s="32">
        <f t="shared" si="13"/>
        <v>0.7766581909655087</v>
      </c>
      <c r="AP66">
        <f t="shared" si="16"/>
        <v>30.671133541642252</v>
      </c>
      <c r="AQ66">
        <f t="shared" si="14"/>
        <v>244.41501492729915</v>
      </c>
      <c r="AR66">
        <f t="shared" si="14"/>
        <v>40.544056541102663</v>
      </c>
      <c r="AS66" s="33">
        <f t="shared" si="14"/>
        <v>28.73006377501957</v>
      </c>
      <c r="AW66">
        <f>(((AO66-labtown_av20!AO66)/labtown_av20!AO66)/10)*100</f>
        <v>3.9245716116864005E-2</v>
      </c>
      <c r="AX66">
        <f>(((AP66-labtown_av20!AP66)/labtown_av20!AP66)/10)*100</f>
        <v>3.9245716116862492E-2</v>
      </c>
      <c r="AY66">
        <f>(((AQ66-labtown_av20!AQ66)/labtown_av20!AQ66)/10)*100</f>
        <v>3.9245716116862284E-2</v>
      </c>
      <c r="AZ66">
        <f>(((AR66-labtown_av20!AR66)/labtown_av20!AR66)/10)*100</f>
        <v>3.9245716116862027E-2</v>
      </c>
      <c r="BA66">
        <f>(((AS66-labtown_av20!AS66)/labtown_av20!AS66)/10)*100</f>
        <v>-0.18594325004828463</v>
      </c>
    </row>
    <row r="67" spans="1:53" x14ac:dyDescent="0.35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2.19937781818741</v>
      </c>
      <c r="K67">
        <v>1.96373019481018</v>
      </c>
      <c r="L67">
        <v>15</v>
      </c>
      <c r="M67">
        <v>2.4686893877613771</v>
      </c>
      <c r="N67">
        <f t="shared" si="3"/>
        <v>-1.6419683116963077</v>
      </c>
      <c r="O67">
        <f t="shared" si="4"/>
        <v>0.42901584415184613</v>
      </c>
      <c r="P67">
        <f t="shared" si="0"/>
        <v>1.1322072974020188</v>
      </c>
      <c r="Q67">
        <f t="shared" si="1"/>
        <v>-0.69637301948101804</v>
      </c>
      <c r="R67">
        <f t="shared" si="2"/>
        <v>-1.0755261199318458</v>
      </c>
      <c r="S67">
        <f t="shared" si="20"/>
        <v>0.19359860462206172</v>
      </c>
      <c r="T67">
        <f t="shared" si="20"/>
        <v>1.5357453667873742</v>
      </c>
      <c r="U67">
        <f t="shared" si="20"/>
        <v>3.1024970814963559</v>
      </c>
      <c r="V67">
        <f t="shared" si="20"/>
        <v>0.49838967925355443</v>
      </c>
      <c r="W67">
        <f t="shared" si="20"/>
        <v>0.34111823897693455</v>
      </c>
      <c r="X67">
        <f t="shared" si="6"/>
        <v>5.6713489711362808</v>
      </c>
      <c r="Y67">
        <f t="shared" si="7"/>
        <v>1.7354270032233143</v>
      </c>
      <c r="Z67">
        <f t="shared" si="8"/>
        <v>3.4136253227823037E-2</v>
      </c>
      <c r="AA67">
        <f t="shared" si="8"/>
        <v>0.27079013733829194</v>
      </c>
      <c r="AB67">
        <f t="shared" si="9"/>
        <v>0.54704746565344164</v>
      </c>
      <c r="AC67">
        <f t="shared" si="9"/>
        <v>8.7878506822636898E-2</v>
      </c>
      <c r="AD67">
        <f t="shared" si="9"/>
        <v>6.0147636957806519E-2</v>
      </c>
      <c r="AE67">
        <f t="shared" si="15"/>
        <v>1</v>
      </c>
      <c r="AF67" s="17">
        <f t="shared" si="10"/>
        <v>9.3885152670662713</v>
      </c>
      <c r="AG67">
        <f t="shared" si="17"/>
        <v>40268.071736429811</v>
      </c>
      <c r="AH67">
        <f t="shared" si="22"/>
        <v>0.10270994163802917</v>
      </c>
      <c r="AI67">
        <f t="shared" si="21"/>
        <v>3.5061325767706888E-3</v>
      </c>
      <c r="AJ67">
        <f t="shared" si="21"/>
        <v>2.781283920216987E-2</v>
      </c>
      <c r="AK67">
        <f t="shared" si="21"/>
        <v>5.6187213270496757E-2</v>
      </c>
      <c r="AL67">
        <f t="shared" si="21"/>
        <v>9.0259963069901847E-3</v>
      </c>
      <c r="AM67">
        <f t="shared" si="21"/>
        <v>6.1777602816016743E-3</v>
      </c>
      <c r="AO67" s="32">
        <f t="shared" si="13"/>
        <v>15.188035133099289</v>
      </c>
      <c r="AP67">
        <f t="shared" si="16"/>
        <v>120.48100569627286</v>
      </c>
      <c r="AQ67">
        <f t="shared" si="14"/>
        <v>243.39449535854229</v>
      </c>
      <c r="AR67">
        <f t="shared" si="14"/>
        <v>39.099248536703939</v>
      </c>
      <c r="AS67" s="33">
        <f t="shared" si="14"/>
        <v>26.761121590915874</v>
      </c>
      <c r="AW67">
        <f>(((AO67-labtown_av20!AO67)/labtown_av20!AO67)/10)*100</f>
        <v>3.2029444065425169E-2</v>
      </c>
      <c r="AX67">
        <f>(((AP67-labtown_av20!AP67)/labtown_av20!AP67)/10)*100</f>
        <v>3.2029444065424809E-2</v>
      </c>
      <c r="AY67">
        <f>(((AQ67-labtown_av20!AQ67)/labtown_av20!AQ67)/10)*100</f>
        <v>3.2029444065423615E-2</v>
      </c>
      <c r="AZ67">
        <f>(((AR67-labtown_av20!AR67)/labtown_av20!AR67)/10)*100</f>
        <v>3.2029444065425627E-2</v>
      </c>
      <c r="BA67">
        <f>(((AS67-labtown_av20!AS67)/labtown_av20!AS67)/10)*100</f>
        <v>-7.9913872151944884E-2</v>
      </c>
    </row>
    <row r="68" spans="1:53" x14ac:dyDescent="0.35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0.23128248547729199</v>
      </c>
      <c r="K68">
        <v>0.20650221917615399</v>
      </c>
      <c r="L68">
        <v>15</v>
      </c>
      <c r="M68">
        <v>0.25960278982145091</v>
      </c>
      <c r="N68">
        <f t="shared" si="3"/>
        <v>1.1695964493181537</v>
      </c>
      <c r="O68">
        <f t="shared" si="4"/>
        <v>1.8347982246590768</v>
      </c>
      <c r="P68">
        <f t="shared" si="0"/>
        <v>1.3360457425755661</v>
      </c>
      <c r="Q68">
        <f t="shared" si="1"/>
        <v>-0.52065022191761545</v>
      </c>
      <c r="R68">
        <f t="shared" si="2"/>
        <v>-0.988790774440229</v>
      </c>
      <c r="S68">
        <f t="shared" si="20"/>
        <v>3.2206926635228599</v>
      </c>
      <c r="T68">
        <f t="shared" si="20"/>
        <v>6.263870123386118</v>
      </c>
      <c r="U68">
        <f t="shared" si="20"/>
        <v>3.8039718424869866</v>
      </c>
      <c r="V68">
        <f t="shared" si="20"/>
        <v>0.59413410333043404</v>
      </c>
      <c r="W68">
        <f t="shared" si="20"/>
        <v>0.37202628282841277</v>
      </c>
      <c r="X68">
        <f t="shared" si="6"/>
        <v>14.254695015554812</v>
      </c>
      <c r="Y68">
        <f t="shared" si="7"/>
        <v>2.6570863272255409</v>
      </c>
      <c r="Z68">
        <f t="shared" si="8"/>
        <v>0.22593907901981908</v>
      </c>
      <c r="AA68">
        <f t="shared" si="8"/>
        <v>0.43942505374902402</v>
      </c>
      <c r="AB68">
        <f t="shared" si="9"/>
        <v>0.26685746965024987</v>
      </c>
      <c r="AC68">
        <f t="shared" si="9"/>
        <v>4.1679888814324766E-2</v>
      </c>
      <c r="AD68">
        <f t="shared" si="9"/>
        <v>2.6098508766582193E-2</v>
      </c>
      <c r="AE68">
        <f t="shared" si="15"/>
        <v>0.99999999999999989</v>
      </c>
      <c r="AF68" s="17">
        <f t="shared" si="10"/>
        <v>8.8928132015222179</v>
      </c>
      <c r="AG68">
        <f t="shared" si="17"/>
        <v>46759.542455362251</v>
      </c>
      <c r="AH68">
        <f t="shared" si="22"/>
        <v>0.18403185015297258</v>
      </c>
      <c r="AI68">
        <f t="shared" si="21"/>
        <v>4.1579986733875973E-2</v>
      </c>
      <c r="AJ68">
        <f t="shared" si="21"/>
        <v>8.0868205645002314E-2</v>
      </c>
      <c r="AK68">
        <f t="shared" si="21"/>
        <v>4.9110273866876213E-2</v>
      </c>
      <c r="AL68">
        <f t="shared" si="21"/>
        <v>7.6704270526703729E-3</v>
      </c>
      <c r="AM68">
        <f t="shared" si="21"/>
        <v>4.8029568545476953E-3</v>
      </c>
      <c r="AO68" s="32">
        <f t="shared" si="13"/>
        <v>180.11820303999124</v>
      </c>
      <c r="AP68">
        <f t="shared" si="16"/>
        <v>350.308815081445</v>
      </c>
      <c r="AQ68">
        <f t="shared" si="14"/>
        <v>212.73826603934123</v>
      </c>
      <c r="AR68">
        <f t="shared" si="14"/>
        <v>33.227127899748041</v>
      </c>
      <c r="AS68" s="33">
        <f t="shared" si="14"/>
        <v>20.805681431709711</v>
      </c>
      <c r="AW68">
        <f>(((AO68-labtown_av20!AO68)/labtown_av20!AO68)/10)*100</f>
        <v>2.8280488921102208E-2</v>
      </c>
      <c r="AX68">
        <f>(((AP68-labtown_av20!AP68)/labtown_av20!AP68)/10)*100</f>
        <v>2.8280488921104387E-2</v>
      </c>
      <c r="AY68">
        <f>(((AQ68-labtown_av20!AQ68)/labtown_av20!AQ68)/10)*100</f>
        <v>2.8280488921103172E-2</v>
      </c>
      <c r="AZ68">
        <f>(((AR68-labtown_av20!AR68)/labtown_av20!AR68)/10)*100</f>
        <v>2.8280488921100615E-2</v>
      </c>
      <c r="BA68">
        <f>(((AS68-labtown_av20!AS68)/labtown_av20!AS68)/10)*100</f>
        <v>1.6453969869009284E-2</v>
      </c>
    </row>
    <row r="69" spans="1:53" x14ac:dyDescent="0.35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2.19024161693372</v>
      </c>
      <c r="K69">
        <v>1.9555728722622501</v>
      </c>
      <c r="L69">
        <v>15</v>
      </c>
      <c r="M69">
        <v>2.4584344679868271</v>
      </c>
      <c r="N69">
        <f t="shared" si="3"/>
        <v>-1.6289165956196037</v>
      </c>
      <c r="O69">
        <f t="shared" si="4"/>
        <v>0.43554170219019817</v>
      </c>
      <c r="P69">
        <f t="shared" ref="P69:P132" si="23">$P$2+$J$2*J69+$K$2*K69+$F$2*G69</f>
        <v>1.1331535468175788</v>
      </c>
      <c r="Q69">
        <f t="shared" ref="Q69:Q132" si="24">$Q$2+$K$3*K69</f>
        <v>-0.69555728722622501</v>
      </c>
      <c r="R69">
        <f t="shared" ref="R69:R132" si="25">$R$2+$L$2*L69+$M$2*M69+$I$2*I69</f>
        <v>-1.1106065037293589</v>
      </c>
      <c r="S69">
        <f t="shared" si="20"/>
        <v>0.19614196011494825</v>
      </c>
      <c r="T69">
        <f t="shared" si="20"/>
        <v>1.5458001955430394</v>
      </c>
      <c r="U69">
        <f t="shared" si="20"/>
        <v>3.1054342069539671</v>
      </c>
      <c r="V69">
        <f t="shared" si="20"/>
        <v>0.49879639765448347</v>
      </c>
      <c r="W69">
        <f t="shared" si="20"/>
        <v>0.32935914293760138</v>
      </c>
      <c r="X69">
        <f t="shared" si="6"/>
        <v>5.6755319032040399</v>
      </c>
      <c r="Y69">
        <f t="shared" si="7"/>
        <v>1.7361642864121598</v>
      </c>
      <c r="Z69">
        <f t="shared" si="8"/>
        <v>3.4559220784966274E-2</v>
      </c>
      <c r="AA69">
        <f t="shared" si="8"/>
        <v>0.27236217184690303</v>
      </c>
      <c r="AB69">
        <f t="shared" si="9"/>
        <v>0.54716179204293414</v>
      </c>
      <c r="AC69">
        <f t="shared" si="9"/>
        <v>8.7885401079834502E-2</v>
      </c>
      <c r="AD69">
        <f t="shared" si="9"/>
        <v>5.8031414245361991E-2</v>
      </c>
      <c r="AE69">
        <f t="shared" si="15"/>
        <v>0.99999999999999978</v>
      </c>
      <c r="AF69" s="17">
        <f t="shared" si="10"/>
        <v>9.595459734844523</v>
      </c>
      <c r="AG69">
        <f t="shared" si="17"/>
        <v>49551.843075013196</v>
      </c>
      <c r="AH69">
        <f t="shared" si="22"/>
        <v>9.5519791584568844E-2</v>
      </c>
      <c r="AI69">
        <f t="shared" si="21"/>
        <v>3.3010895667050784E-3</v>
      </c>
      <c r="AJ69">
        <f t="shared" si="21"/>
        <v>2.6015977890336703E-2</v>
      </c>
      <c r="AK69">
        <f t="shared" si="21"/>
        <v>5.2264780338980271E-2</v>
      </c>
      <c r="AL69">
        <f t="shared" si="21"/>
        <v>8.394795194472034E-3</v>
      </c>
      <c r="AM69">
        <f t="shared" si="21"/>
        <v>5.5431485940747567E-3</v>
      </c>
      <c r="AO69" s="32">
        <f t="shared" si="13"/>
        <v>14.299819878118473</v>
      </c>
      <c r="AP69">
        <f t="shared" si="16"/>
        <v>112.69727472322303</v>
      </c>
      <c r="AQ69">
        <f t="shared" si="14"/>
        <v>226.40311015942115</v>
      </c>
      <c r="AR69">
        <f t="shared" si="14"/>
        <v>36.364980946113619</v>
      </c>
      <c r="AS69" s="33">
        <f t="shared" si="14"/>
        <v>24.012079906099789</v>
      </c>
      <c r="AW69">
        <f>(((AO69-labtown_av20!AO69)/labtown_av20!AO69)/10)*100</f>
        <v>3.0005738933690348E-2</v>
      </c>
      <c r="AX69">
        <f>(((AP69-labtown_av20!AP69)/labtown_av20!AP69)/10)*100</f>
        <v>3.0005738933692724E-2</v>
      </c>
      <c r="AY69">
        <f>(((AQ69-labtown_av20!AQ69)/labtown_av20!AQ69)/10)*100</f>
        <v>3.0005738933691996E-2</v>
      </c>
      <c r="AZ69">
        <f>(((AR69-labtown_av20!AR69)/labtown_av20!AR69)/10)*100</f>
        <v>3.000573893369296E-2</v>
      </c>
      <c r="BA69">
        <f>(((AS69-labtown_av20!AS69)/labtown_av20!AS69)/10)*100</f>
        <v>-8.1452670419012663E-2</v>
      </c>
    </row>
    <row r="70" spans="1:53" x14ac:dyDescent="0.35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3.8667902926070501</v>
      </c>
      <c r="K70">
        <v>3.4524913326848701</v>
      </c>
      <c r="L70">
        <v>15</v>
      </c>
      <c r="M70">
        <v>4.340274818232408</v>
      </c>
      <c r="N70">
        <f t="shared" ref="N70:N133" si="26">$N$2+$G$2*60*H70/$N$3</f>
        <v>-4.0239861322957919</v>
      </c>
      <c r="O70">
        <f t="shared" ref="O70:O133" si="27">$O$2+$H$2*60*H70/$O$3</f>
        <v>-0.76199306614789597</v>
      </c>
      <c r="P70">
        <f t="shared" si="23"/>
        <v>0.95951100540855527</v>
      </c>
      <c r="Q70">
        <f t="shared" si="24"/>
        <v>-0.84524913326848705</v>
      </c>
      <c r="R70">
        <f t="shared" si="25"/>
        <v>-1.1881694707484771</v>
      </c>
      <c r="S70">
        <f t="shared" si="20"/>
        <v>1.7881544486407715E-2</v>
      </c>
      <c r="T70">
        <f t="shared" si="20"/>
        <v>0.46673526512758007</v>
      </c>
      <c r="U70">
        <f t="shared" si="20"/>
        <v>2.6104196801710575</v>
      </c>
      <c r="V70">
        <f t="shared" si="20"/>
        <v>0.42945035451172953</v>
      </c>
      <c r="W70">
        <f t="shared" si="20"/>
        <v>0.30477865999864723</v>
      </c>
      <c r="X70">
        <f t="shared" ref="X70:X133" si="28">SUM(S70:W70)</f>
        <v>3.8292655042954218</v>
      </c>
      <c r="Y70">
        <f t="shared" ref="Y70:Y133" si="29">LN(X70)</f>
        <v>1.3426730104661064</v>
      </c>
      <c r="Z70">
        <f t="shared" ref="Z70:AD120" si="30">S70/$X70</f>
        <v>4.6697061006475936E-3</v>
      </c>
      <c r="AA70">
        <f t="shared" si="30"/>
        <v>0.1218863681831481</v>
      </c>
      <c r="AB70">
        <f t="shared" si="30"/>
        <v>0.68170245109482697</v>
      </c>
      <c r="AC70">
        <f t="shared" si="30"/>
        <v>0.11214953730160522</v>
      </c>
      <c r="AD70">
        <f t="shared" si="30"/>
        <v>7.9591937319772238E-2</v>
      </c>
      <c r="AE70">
        <f t="shared" si="15"/>
        <v>1.0000000000000002</v>
      </c>
      <c r="AF70" s="17">
        <f t="shared" ref="AF70:AF133" si="31">$E$2*LN(F70+0.15*E70)</f>
        <v>9.2076776615028511</v>
      </c>
      <c r="AG70">
        <f t="shared" si="17"/>
        <v>25528.44931899025</v>
      </c>
      <c r="AH70">
        <f t="shared" si="22"/>
        <v>6.7680178751406875E-2</v>
      </c>
      <c r="AI70">
        <f t="shared" si="21"/>
        <v>3.1604654360836433E-4</v>
      </c>
      <c r="AJ70">
        <f t="shared" si="21"/>
        <v>8.2492911859952545E-3</v>
      </c>
      <c r="AK70">
        <f t="shared" si="21"/>
        <v>4.6137743745370094E-2</v>
      </c>
      <c r="AL70">
        <f t="shared" si="21"/>
        <v>7.5903007314602139E-3</v>
      </c>
      <c r="AM70">
        <f t="shared" si="21"/>
        <v>5.3867965449729566E-3</v>
      </c>
      <c r="AO70" s="32">
        <f t="shared" ref="AO70:AS121" si="32">AI70*$C70*0.5</f>
        <v>1.3690657449238766</v>
      </c>
      <c r="AP70">
        <f t="shared" si="16"/>
        <v>35.734679625680506</v>
      </c>
      <c r="AQ70">
        <f t="shared" si="16"/>
        <v>199.86171590009545</v>
      </c>
      <c r="AR70">
        <f t="shared" si="16"/>
        <v>32.880032815640654</v>
      </c>
      <c r="AS70" s="33">
        <f t="shared" si="16"/>
        <v>23.334786517189382</v>
      </c>
      <c r="AW70">
        <f>(((AO70-labtown_av20!AO70)/labtown_av20!AO70)/10)*100</f>
        <v>3.1113413728521822E-2</v>
      </c>
      <c r="AX70">
        <f>(((AP70-labtown_av20!AP70)/labtown_av20!AP70)/10)*100</f>
        <v>3.1113413728520931E-2</v>
      </c>
      <c r="AY70">
        <f>(((AQ70-labtown_av20!AQ70)/labtown_av20!AQ70)/10)*100</f>
        <v>3.1113413728521083E-2</v>
      </c>
      <c r="AZ70">
        <f>(((AR70-labtown_av20!AR70)/labtown_av20!AR70)/10)*100</f>
        <v>3.1113413728521042E-2</v>
      </c>
      <c r="BA70">
        <f>(((AS70-labtown_av20!AS70)/labtown_av20!AS70)/10)*100</f>
        <v>-0.16484627363163584</v>
      </c>
    </row>
    <row r="71" spans="1:53" x14ac:dyDescent="0.35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6.2685169611910796</v>
      </c>
      <c r="K71">
        <v>5.5968901439206196</v>
      </c>
      <c r="L71">
        <v>15</v>
      </c>
      <c r="M71">
        <v>7.0360904666430617</v>
      </c>
      <c r="N71">
        <f t="shared" si="26"/>
        <v>-7.4550242302729668</v>
      </c>
      <c r="O71">
        <f t="shared" si="27"/>
        <v>-2.4775121151364834</v>
      </c>
      <c r="P71">
        <f t="shared" si="23"/>
        <v>0.71076074330520878</v>
      </c>
      <c r="Q71">
        <f t="shared" si="24"/>
        <v>-1.0596890143920619</v>
      </c>
      <c r="R71">
        <f t="shared" si="25"/>
        <v>-1.321928554488047</v>
      </c>
      <c r="S71">
        <f t="shared" si="20"/>
        <v>5.785276420021845E-4</v>
      </c>
      <c r="T71">
        <f t="shared" si="20"/>
        <v>8.3951828477952961E-2</v>
      </c>
      <c r="U71">
        <f t="shared" si="20"/>
        <v>2.0355391925951603</v>
      </c>
      <c r="V71">
        <f t="shared" si="20"/>
        <v>0.34656356985581899</v>
      </c>
      <c r="W71">
        <f t="shared" si="20"/>
        <v>0.26662061344228372</v>
      </c>
      <c r="X71">
        <f t="shared" si="28"/>
        <v>2.7332537320132184</v>
      </c>
      <c r="Y71">
        <f t="shared" si="29"/>
        <v>1.0054927427438429</v>
      </c>
      <c r="Z71">
        <f t="shared" si="30"/>
        <v>2.1166261852172114E-4</v>
      </c>
      <c r="AA71">
        <f t="shared" si="30"/>
        <v>3.0714978084422848E-2</v>
      </c>
      <c r="AB71">
        <f t="shared" si="30"/>
        <v>0.74473114908942384</v>
      </c>
      <c r="AC71">
        <f t="shared" si="30"/>
        <v>0.12679524253335692</v>
      </c>
      <c r="AD71">
        <f t="shared" si="30"/>
        <v>9.7546967674274565E-2</v>
      </c>
      <c r="AE71">
        <f t="shared" ref="AE71:AE134" si="33">SUM(Z71:AD71)</f>
        <v>1</v>
      </c>
      <c r="AF71" s="17">
        <f t="shared" si="31"/>
        <v>9.0136626232282975</v>
      </c>
      <c r="AG71">
        <f t="shared" si="17"/>
        <v>16605.803856516734</v>
      </c>
      <c r="AH71">
        <f t="shared" si="22"/>
        <v>5.3329810761902553E-2</v>
      </c>
      <c r="AI71">
        <f t="shared" si="21"/>
        <v>1.1287927391132159E-5</v>
      </c>
      <c r="AJ71">
        <f t="shared" si="21"/>
        <v>1.6380239687982547E-3</v>
      </c>
      <c r="AK71">
        <f t="shared" si="21"/>
        <v>3.9716371249433211E-2</v>
      </c>
      <c r="AL71">
        <f t="shared" si="21"/>
        <v>6.7619662898134618E-3</v>
      </c>
      <c r="AM71">
        <f t="shared" si="21"/>
        <v>5.2021613264664878E-3</v>
      </c>
      <c r="AO71" s="32">
        <f t="shared" si="32"/>
        <v>4.8897591303947371E-2</v>
      </c>
      <c r="AP71">
        <f t="shared" si="32"/>
        <v>7.0956716673505706</v>
      </c>
      <c r="AQ71">
        <f t="shared" si="32"/>
        <v>172.04530310465154</v>
      </c>
      <c r="AR71">
        <f t="shared" si="32"/>
        <v>29.291813509548543</v>
      </c>
      <c r="AS71" s="33">
        <f t="shared" si="32"/>
        <v>22.534974723401891</v>
      </c>
      <c r="AW71">
        <f>(((AO71-labtown_av20!AO71)/labtown_av20!AO71)/10)*100</f>
        <v>3.6678012655899317E-2</v>
      </c>
      <c r="AX71">
        <f>(((AP71-labtown_av20!AP71)/labtown_av20!AP71)/10)*100</f>
        <v>3.66780126559011E-2</v>
      </c>
      <c r="AY71">
        <f>(((AQ71-labtown_av20!AQ71)/labtown_av20!AQ71)/10)*100</f>
        <v>3.6678012655899615E-2</v>
      </c>
      <c r="AZ71">
        <f>(((AR71-labtown_av20!AR71)/labtown_av20!AR71)/10)*100</f>
        <v>3.6678012655898401E-2</v>
      </c>
      <c r="BA71">
        <f>(((AS71-labtown_av20!AS71)/labtown_av20!AS71)/10)*100</f>
        <v>-0.27923854024452011</v>
      </c>
    </row>
    <row r="72" spans="1:53" x14ac:dyDescent="0.35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7.5656461934492096</v>
      </c>
      <c r="K72">
        <v>6.7550412441510899</v>
      </c>
      <c r="L72">
        <v>15</v>
      </c>
      <c r="M72">
        <v>8.492051849789938</v>
      </c>
      <c r="N72">
        <f t="shared" si="26"/>
        <v>-9.3080659906417651</v>
      </c>
      <c r="O72">
        <f t="shared" si="27"/>
        <v>-3.4040329953208825</v>
      </c>
      <c r="P72">
        <f t="shared" si="23"/>
        <v>0.57641521567847409</v>
      </c>
      <c r="Q72">
        <f t="shared" si="24"/>
        <v>-1.175504124415109</v>
      </c>
      <c r="R72">
        <f t="shared" si="25"/>
        <v>-1.3915465646630834</v>
      </c>
      <c r="S72">
        <f t="shared" si="20"/>
        <v>9.0689770542168712E-5</v>
      </c>
      <c r="T72">
        <f t="shared" si="20"/>
        <v>3.3238946763210687E-2</v>
      </c>
      <c r="U72">
        <f t="shared" si="20"/>
        <v>1.7796473303882283</v>
      </c>
      <c r="V72">
        <f t="shared" si="20"/>
        <v>0.3086633357357646</v>
      </c>
      <c r="W72">
        <f t="shared" si="20"/>
        <v>0.24869039129048567</v>
      </c>
      <c r="X72">
        <f t="shared" si="28"/>
        <v>2.3703306939482314</v>
      </c>
      <c r="Y72">
        <f t="shared" si="29"/>
        <v>0.86302947872466285</v>
      </c>
      <c r="Z72">
        <f t="shared" si="30"/>
        <v>3.8260387368611359E-5</v>
      </c>
      <c r="AA72">
        <f t="shared" si="30"/>
        <v>1.4022915388166777E-2</v>
      </c>
      <c r="AB72">
        <f t="shared" si="30"/>
        <v>0.75080128478777408</v>
      </c>
      <c r="AC72">
        <f t="shared" si="30"/>
        <v>0.13021952444181017</v>
      </c>
      <c r="AD72">
        <f t="shared" si="30"/>
        <v>0.10491801499488035</v>
      </c>
      <c r="AE72">
        <f t="shared" si="33"/>
        <v>1</v>
      </c>
      <c r="AF72" s="17">
        <f t="shared" si="31"/>
        <v>9.1967088629451759</v>
      </c>
      <c r="AG72">
        <f t="shared" si="17"/>
        <v>18048.710090052726</v>
      </c>
      <c r="AH72">
        <f t="shared" si="22"/>
        <v>4.8385450073876221E-2</v>
      </c>
      <c r="AI72">
        <f t="shared" si="21"/>
        <v>1.8512460628311093E-6</v>
      </c>
      <c r="AJ72">
        <f t="shared" si="21"/>
        <v>6.7850507240433419E-4</v>
      </c>
      <c r="AK72">
        <f t="shared" si="21"/>
        <v>3.6327858080500965E-2</v>
      </c>
      <c r="AL72">
        <f t="shared" si="21"/>
        <v>6.3007302985231108E-3</v>
      </c>
      <c r="AM72">
        <f t="shared" si="21"/>
        <v>5.0765053763849799E-3</v>
      </c>
      <c r="AO72" s="32">
        <f t="shared" si="32"/>
        <v>8.019317474922039E-3</v>
      </c>
      <c r="AP72">
        <f t="shared" si="32"/>
        <v>2.9391811781272219</v>
      </c>
      <c r="AQ72">
        <f t="shared" si="32"/>
        <v>157.36677742661968</v>
      </c>
      <c r="AR72">
        <f t="shared" si="32"/>
        <v>27.293809073897709</v>
      </c>
      <c r="AS72" s="33">
        <f t="shared" si="32"/>
        <v>21.99065218489746</v>
      </c>
      <c r="AW72">
        <f>(((AO72-labtown_av20!AO72)/labtown_av20!AO72)/10)*100</f>
        <v>4.0176913911541379E-2</v>
      </c>
      <c r="AX72">
        <f>(((AP72-labtown_av20!AP72)/labtown_av20!AP72)/10)*100</f>
        <v>4.017691391154514E-2</v>
      </c>
      <c r="AY72">
        <f>(((AQ72-labtown_av20!AQ72)/labtown_av20!AQ72)/10)*100</f>
        <v>4.0176913911540407E-2</v>
      </c>
      <c r="AZ72">
        <f>(((AR72-labtown_av20!AR72)/labtown_av20!AR72)/10)*100</f>
        <v>4.0176913911541573E-2</v>
      </c>
      <c r="BA72">
        <f>(((AS72-labtown_av20!AS72)/labtown_av20!AS72)/10)*100</f>
        <v>-0.33999177826838622</v>
      </c>
    </row>
    <row r="73" spans="1:53" x14ac:dyDescent="0.35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9.6110779756359097</v>
      </c>
      <c r="K73">
        <v>8.5813196211034892</v>
      </c>
      <c r="L73">
        <v>15</v>
      </c>
      <c r="M73">
        <v>10.787944666530132</v>
      </c>
      <c r="N73">
        <f t="shared" si="26"/>
        <v>-12.230111393765519</v>
      </c>
      <c r="O73">
        <f t="shared" si="27"/>
        <v>-4.8650556968827594</v>
      </c>
      <c r="P73">
        <f t="shared" si="23"/>
        <v>0.36456692395199514</v>
      </c>
      <c r="Q73">
        <f t="shared" si="24"/>
        <v>-1.3581319621103489</v>
      </c>
      <c r="R73">
        <f t="shared" si="25"/>
        <v>-1.5316885118509664</v>
      </c>
      <c r="S73">
        <f t="shared" si="20"/>
        <v>4.8812394057118216E-6</v>
      </c>
      <c r="T73">
        <f t="shared" si="20"/>
        <v>7.7113986786336028E-3</v>
      </c>
      <c r="U73">
        <f t="shared" si="20"/>
        <v>1.4398902911036773</v>
      </c>
      <c r="V73">
        <f t="shared" si="20"/>
        <v>0.25714067710597283</v>
      </c>
      <c r="W73">
        <f t="shared" si="20"/>
        <v>0.21617035278134245</v>
      </c>
      <c r="X73">
        <f t="shared" si="28"/>
        <v>1.9209176009090316</v>
      </c>
      <c r="Y73">
        <f t="shared" si="29"/>
        <v>0.65280298901378753</v>
      </c>
      <c r="Z73">
        <f t="shared" si="30"/>
        <v>2.541097756302448E-6</v>
      </c>
      <c r="AA73">
        <f t="shared" si="30"/>
        <v>4.0144349112030391E-3</v>
      </c>
      <c r="AB73">
        <f t="shared" si="30"/>
        <v>0.74958462061167075</v>
      </c>
      <c r="AC73">
        <f t="shared" si="30"/>
        <v>0.1338634603505568</v>
      </c>
      <c r="AD73">
        <f t="shared" si="30"/>
        <v>0.11253494302881321</v>
      </c>
      <c r="AE73">
        <f t="shared" si="33"/>
        <v>1</v>
      </c>
      <c r="AF73" s="17">
        <f t="shared" si="31"/>
        <v>8.82715987268476</v>
      </c>
      <c r="AG73">
        <f t="shared" ref="AG73:AG136" si="34">EXP(AF73+$D$2*Y73)</f>
        <v>10765.716490527189</v>
      </c>
      <c r="AH73">
        <f t="shared" si="22"/>
        <v>4.0413420029285899E-2</v>
      </c>
      <c r="AI73">
        <f t="shared" si="21"/>
        <v>1.0269445096092681E-7</v>
      </c>
      <c r="AJ73">
        <f t="shared" si="21"/>
        <v>1.6223704424667745E-4</v>
      </c>
      <c r="AK73">
        <f t="shared" si="21"/>
        <v>3.0293278120272365E-2</v>
      </c>
      <c r="AL73">
        <f t="shared" si="21"/>
        <v>5.4098802497207108E-3</v>
      </c>
      <c r="AM73">
        <f t="shared" si="21"/>
        <v>4.5479219205951877E-3</v>
      </c>
      <c r="AO73" s="32">
        <f t="shared" si="32"/>
        <v>4.4485680304921028E-4</v>
      </c>
      <c r="AP73">
        <f t="shared" si="32"/>
        <v>0.70278629628382072</v>
      </c>
      <c r="AQ73">
        <f t="shared" si="32"/>
        <v>131.22589129564915</v>
      </c>
      <c r="AR73">
        <f t="shared" si="32"/>
        <v>23.434781628907004</v>
      </c>
      <c r="AS73" s="33">
        <f t="shared" si="32"/>
        <v>19.700908736375414</v>
      </c>
      <c r="AW73">
        <f>(((AO73-labtown_av20!AO73)/labtown_av20!AO73)/10)*100</f>
        <v>4.4282810641357896E-2</v>
      </c>
      <c r="AX73">
        <f>(((AP73-labtown_av20!AP73)/labtown_av20!AP73)/10)*100</f>
        <v>4.4282810641357549E-2</v>
      </c>
      <c r="AY73">
        <f>(((AQ73-labtown_av20!AQ73)/labtown_av20!AQ73)/10)*100</f>
        <v>4.4282810641357896E-2</v>
      </c>
      <c r="AZ73">
        <f>(((AR73-labtown_av20!AR73)/labtown_av20!AR73)/10)*100</f>
        <v>4.4282810641357702E-2</v>
      </c>
      <c r="BA73">
        <f>(((AS73-labtown_av20!AS73)/labtown_av20!AS73)/10)*100</f>
        <v>-0.43636881559083196</v>
      </c>
    </row>
    <row r="74" spans="1:53" x14ac:dyDescent="0.35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11.9990324096433</v>
      </c>
      <c r="K74">
        <v>10.7134217943244</v>
      </c>
      <c r="L74">
        <v>15</v>
      </c>
      <c r="M74">
        <v>13.4683016842935</v>
      </c>
      <c r="N74">
        <f t="shared" si="26"/>
        <v>-15.641474870918998</v>
      </c>
      <c r="O74">
        <f t="shared" si="27"/>
        <v>-6.570737435459499</v>
      </c>
      <c r="P74">
        <f t="shared" si="23"/>
        <v>0.11724307185837091</v>
      </c>
      <c r="Q74">
        <f t="shared" si="24"/>
        <v>-1.57134217943244</v>
      </c>
      <c r="R74">
        <f t="shared" si="25"/>
        <v>-1.6536859537283093</v>
      </c>
      <c r="S74">
        <f t="shared" si="20"/>
        <v>1.6106225480102512E-7</v>
      </c>
      <c r="T74">
        <f t="shared" si="20"/>
        <v>1.400764058080722E-3</v>
      </c>
      <c r="U74">
        <f t="shared" si="20"/>
        <v>1.1243927047007294</v>
      </c>
      <c r="V74">
        <f t="shared" si="20"/>
        <v>0.20776613569947547</v>
      </c>
      <c r="W74">
        <f t="shared" si="20"/>
        <v>0.1913433245621104</v>
      </c>
      <c r="X74">
        <f t="shared" si="28"/>
        <v>1.5249030900826508</v>
      </c>
      <c r="Y74">
        <f t="shared" si="29"/>
        <v>0.42193086055336149</v>
      </c>
      <c r="Z74">
        <f t="shared" si="30"/>
        <v>1.056213052806493E-7</v>
      </c>
      <c r="AA74">
        <f t="shared" si="30"/>
        <v>9.1859218280212129E-4</v>
      </c>
      <c r="AB74">
        <f t="shared" si="30"/>
        <v>0.73735354857192037</v>
      </c>
      <c r="AC74">
        <f t="shared" si="30"/>
        <v>0.13624874724872804</v>
      </c>
      <c r="AD74">
        <f t="shared" si="30"/>
        <v>0.12547900637524412</v>
      </c>
      <c r="AE74">
        <f t="shared" si="33"/>
        <v>0.99999999999999989</v>
      </c>
      <c r="AF74" s="17">
        <f t="shared" si="31"/>
        <v>9.4782276004781938</v>
      </c>
      <c r="AG74">
        <f t="shared" si="34"/>
        <v>17563.518246881682</v>
      </c>
      <c r="AH74">
        <f t="shared" si="22"/>
        <v>3.4703063867771118E-2</v>
      </c>
      <c r="AI74">
        <f t="shared" si="21"/>
        <v>3.6653829029517238E-9</v>
      </c>
      <c r="AJ74">
        <f t="shared" si="21"/>
        <v>3.1877963188217295E-5</v>
      </c>
      <c r="AK74">
        <f t="shared" si="21"/>
        <v>2.5588427289219028E-2</v>
      </c>
      <c r="AL74">
        <f t="shared" si="21"/>
        <v>4.7282489776764138E-3</v>
      </c>
      <c r="AM74">
        <f t="shared" si="21"/>
        <v>4.3545059723045561E-3</v>
      </c>
      <c r="AO74" s="32">
        <f t="shared" si="32"/>
        <v>1.587788341921938E-5</v>
      </c>
      <c r="AP74">
        <f t="shared" si="32"/>
        <v>0.13809050692550459</v>
      </c>
      <c r="AQ74">
        <f t="shared" si="32"/>
        <v>110.84519029436383</v>
      </c>
      <c r="AR74">
        <f t="shared" si="32"/>
        <v>20.482058227567968</v>
      </c>
      <c r="AS74" s="33">
        <f t="shared" si="32"/>
        <v>18.863060151469508</v>
      </c>
      <c r="AW74">
        <f>(((AO74-labtown_av20!AO74)/labtown_av20!AO74)/10)*100</f>
        <v>5.1344460359004626E-2</v>
      </c>
      <c r="AX74">
        <f>(((AP74-labtown_av20!AP74)/labtown_av20!AP74)/10)*100</f>
        <v>5.1344460359002121E-2</v>
      </c>
      <c r="AY74">
        <f>(((AQ74-labtown_av20!AQ74)/labtown_av20!AQ74)/10)*100</f>
        <v>5.1344460359003238E-2</v>
      </c>
      <c r="AZ74">
        <f>(((AR74-labtown_av20!AR74)/labtown_av20!AR74)/10)*100</f>
        <v>5.134446035900482E-2</v>
      </c>
      <c r="BA74">
        <f>(((AS74-labtown_av20!AS74)/labtown_av20!AS74)/10)*100</f>
        <v>-0.54553752523021415</v>
      </c>
    </row>
    <row r="75" spans="1:53" x14ac:dyDescent="0.35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13.9505690471244</v>
      </c>
      <c r="K75">
        <v>12.4558652206468</v>
      </c>
      <c r="L75">
        <v>16.607820294195701</v>
      </c>
      <c r="M75">
        <v>15.658801991670202</v>
      </c>
      <c r="N75">
        <f t="shared" si="26"/>
        <v>-18.429384353034838</v>
      </c>
      <c r="O75">
        <f t="shared" si="27"/>
        <v>-7.9646921765174188</v>
      </c>
      <c r="P75">
        <f t="shared" si="23"/>
        <v>-8.4880365595028096E-2</v>
      </c>
      <c r="Q75">
        <f t="shared" si="24"/>
        <v>-1.74558652206468</v>
      </c>
      <c r="R75">
        <f t="shared" si="25"/>
        <v>-1.8185126463408361</v>
      </c>
      <c r="S75">
        <f t="shared" si="20"/>
        <v>9.9133415767460378E-9</v>
      </c>
      <c r="T75">
        <f t="shared" si="20"/>
        <v>3.4751866696495495E-4</v>
      </c>
      <c r="U75">
        <f t="shared" si="20"/>
        <v>0.9186221766453766</v>
      </c>
      <c r="V75">
        <f t="shared" si="20"/>
        <v>0.17454258586107216</v>
      </c>
      <c r="W75">
        <f t="shared" si="20"/>
        <v>0.16226691983467467</v>
      </c>
      <c r="X75">
        <f t="shared" si="28"/>
        <v>1.2557792109214299</v>
      </c>
      <c r="Y75">
        <f t="shared" si="29"/>
        <v>0.22775626511063843</v>
      </c>
      <c r="Z75">
        <f t="shared" si="30"/>
        <v>7.894175576829393E-9</v>
      </c>
      <c r="AA75">
        <f t="shared" si="30"/>
        <v>2.7673548338960207E-4</v>
      </c>
      <c r="AB75">
        <f t="shared" si="30"/>
        <v>0.731515674615553</v>
      </c>
      <c r="AC75">
        <f t="shared" si="30"/>
        <v>0.13899145991834128</v>
      </c>
      <c r="AD75">
        <f t="shared" si="30"/>
        <v>0.12921612208854061</v>
      </c>
      <c r="AE75">
        <f t="shared" si="33"/>
        <v>1</v>
      </c>
      <c r="AF75" s="17">
        <f t="shared" si="31"/>
        <v>9.2739023690630891</v>
      </c>
      <c r="AG75">
        <f t="shared" si="34"/>
        <v>12498.098036590063</v>
      </c>
      <c r="AH75">
        <f t="shared" si="22"/>
        <v>3.0670427245565072E-2</v>
      </c>
      <c r="AI75">
        <f t="shared" si="21"/>
        <v>2.4211773769286258E-10</v>
      </c>
      <c r="AJ75">
        <f t="shared" si="21"/>
        <v>8.487595509567072E-6</v>
      </c>
      <c r="AK75">
        <f t="shared" si="21"/>
        <v>2.2435898277286769E-2</v>
      </c>
      <c r="AL75">
        <f t="shared" si="21"/>
        <v>4.2629274591803601E-3</v>
      </c>
      <c r="AM75">
        <f t="shared" si="21"/>
        <v>3.9631136714706385E-3</v>
      </c>
      <c r="AO75" s="32">
        <f t="shared" si="32"/>
        <v>1.048817358131013E-6</v>
      </c>
      <c r="AP75">
        <f t="shared" si="32"/>
        <v>3.6766977851582686E-2</v>
      </c>
      <c r="AQ75">
        <f t="shared" si="32"/>
        <v>97.188912232157094</v>
      </c>
      <c r="AR75">
        <f t="shared" si="32"/>
        <v>18.466355907031502</v>
      </c>
      <c r="AS75" s="33">
        <f t="shared" si="32"/>
        <v>17.167608001349944</v>
      </c>
      <c r="AW75">
        <f>(((AO75-labtown_av20!AO75)/labtown_av20!AO75)/10)*100</f>
        <v>5.6623224868825373E-2</v>
      </c>
      <c r="AX75">
        <f>(((AP75-labtown_av20!AP75)/labtown_av20!AP75)/10)*100</f>
        <v>5.6623224868821993E-2</v>
      </c>
      <c r="AY75">
        <f>(((AQ75-labtown_av20!AQ75)/labtown_av20!AQ75)/10)*100</f>
        <v>5.6623224868822E-2</v>
      </c>
      <c r="AZ75">
        <f>(((AR75-labtown_av20!AR75)/labtown_av20!AR75)/10)*100</f>
        <v>5.662322486882207E-2</v>
      </c>
      <c r="BA75">
        <f>(((AS75-labtown_av20!AS75)/labtown_av20!AS75)/10)*100</f>
        <v>-0.63429070356589445</v>
      </c>
    </row>
    <row r="76" spans="1:53" x14ac:dyDescent="0.35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14.961418682672701</v>
      </c>
      <c r="K76">
        <v>13.3584095381007</v>
      </c>
      <c r="L76">
        <v>17.811212717467502</v>
      </c>
      <c r="M76">
        <v>16.793429133612232</v>
      </c>
      <c r="N76">
        <f t="shared" si="26"/>
        <v>-19.873455260960998</v>
      </c>
      <c r="O76">
        <f t="shared" si="27"/>
        <v>-8.6867276304804992</v>
      </c>
      <c r="P76">
        <f t="shared" si="23"/>
        <v>-0.18957550641967724</v>
      </c>
      <c r="Q76">
        <f t="shared" si="24"/>
        <v>-1.8358409538100702</v>
      </c>
      <c r="R76">
        <f t="shared" si="25"/>
        <v>-1.9513149085587782</v>
      </c>
      <c r="S76">
        <f t="shared" si="20"/>
        <v>2.3392037085989018E-9</v>
      </c>
      <c r="T76">
        <f t="shared" si="20"/>
        <v>1.6881153708458817E-4</v>
      </c>
      <c r="U76">
        <f t="shared" si="20"/>
        <v>0.82731024730432201</v>
      </c>
      <c r="V76">
        <f t="shared" si="20"/>
        <v>0.15947933060944822</v>
      </c>
      <c r="W76">
        <f t="shared" si="20"/>
        <v>0.14208711713303451</v>
      </c>
      <c r="X76">
        <f t="shared" si="28"/>
        <v>1.1290455089230931</v>
      </c>
      <c r="Y76">
        <f t="shared" si="29"/>
        <v>0.12137259341013514</v>
      </c>
      <c r="Z76">
        <f t="shared" si="30"/>
        <v>2.0718418257826319E-9</v>
      </c>
      <c r="AA76">
        <f t="shared" si="30"/>
        <v>1.4951703518630005E-4</v>
      </c>
      <c r="AB76">
        <f t="shared" si="30"/>
        <v>0.73275190483103525</v>
      </c>
      <c r="AC76">
        <f t="shared" si="30"/>
        <v>0.14125146360270535</v>
      </c>
      <c r="AD76">
        <f t="shared" si="30"/>
        <v>0.12584711245923128</v>
      </c>
      <c r="AE76">
        <f t="shared" si="33"/>
        <v>1</v>
      </c>
      <c r="AF76" s="17">
        <f t="shared" si="31"/>
        <v>10.015328914256084</v>
      </c>
      <c r="AG76">
        <f t="shared" si="34"/>
        <v>24350.063337657382</v>
      </c>
      <c r="AH76">
        <f t="shared" si="22"/>
        <v>2.8970665269863412E-2</v>
      </c>
      <c r="AI76">
        <f t="shared" si="21"/>
        <v>6.0022636026851291E-11</v>
      </c>
      <c r="AJ76">
        <f t="shared" si="21"/>
        <v>4.3316079785246887E-6</v>
      </c>
      <c r="AK76">
        <f t="shared" si="21"/>
        <v>2.1228310160714733E-2</v>
      </c>
      <c r="AL76">
        <f t="shared" si="21"/>
        <v>4.0921488709122714E-3</v>
      </c>
      <c r="AM76">
        <f t="shared" si="21"/>
        <v>3.6458745702352465E-3</v>
      </c>
      <c r="AO76" s="32">
        <f t="shared" si="32"/>
        <v>2.6000896566116116E-7</v>
      </c>
      <c r="AP76">
        <f t="shared" si="32"/>
        <v>1.8763869511529006E-2</v>
      </c>
      <c r="AQ76">
        <f t="shared" si="32"/>
        <v>91.957823464343846</v>
      </c>
      <c r="AR76">
        <f t="shared" si="32"/>
        <v>17.726568936116152</v>
      </c>
      <c r="AS76" s="33">
        <f t="shared" si="32"/>
        <v>15.793376277461796</v>
      </c>
      <c r="AW76">
        <f>(((AO76-labtown_av20!AO76)/labtown_av20!AO76)/10)*100</f>
        <v>5.8239549493150779E-2</v>
      </c>
      <c r="AX76">
        <f>(((AP76-labtown_av20!AP76)/labtown_av20!AP76)/10)*100</f>
        <v>5.8239549493145214E-2</v>
      </c>
      <c r="AY76">
        <f>(((AQ76-labtown_av20!AQ76)/labtown_av20!AQ76)/10)*100</f>
        <v>5.8239549493149627E-2</v>
      </c>
      <c r="AZ76">
        <f>(((AR76-labtown_av20!AR76)/labtown_av20!AR76)/10)*100</f>
        <v>5.8239549493150126E-2</v>
      </c>
      <c r="BA76">
        <f>(((AS76-labtown_av20!AS76)/labtown_av20!AS76)/10)*100</f>
        <v>-0.68097149606810781</v>
      </c>
    </row>
    <row r="77" spans="1:53" x14ac:dyDescent="0.35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15.981927544265</v>
      </c>
      <c r="K77">
        <v>14.269578164522301</v>
      </c>
      <c r="L77">
        <v>19.026104219363098</v>
      </c>
      <c r="M77">
        <v>17.938898263970973</v>
      </c>
      <c r="N77">
        <f t="shared" si="26"/>
        <v>-21.331325063235713</v>
      </c>
      <c r="O77">
        <f t="shared" si="27"/>
        <v>-9.4156625316178566</v>
      </c>
      <c r="P77">
        <f t="shared" si="23"/>
        <v>-0.29527106708458806</v>
      </c>
      <c r="Q77">
        <f t="shared" si="24"/>
        <v>-1.9269578164522301</v>
      </c>
      <c r="R77">
        <f t="shared" si="25"/>
        <v>-2.08012275875166</v>
      </c>
      <c r="S77">
        <f t="shared" si="20"/>
        <v>5.4440641411259644E-10</v>
      </c>
      <c r="T77">
        <f t="shared" si="20"/>
        <v>8.1438491219416274E-5</v>
      </c>
      <c r="U77">
        <f t="shared" si="20"/>
        <v>0.74432979680974931</v>
      </c>
      <c r="V77">
        <f t="shared" si="20"/>
        <v>0.14559043829129958</v>
      </c>
      <c r="W77">
        <f t="shared" si="20"/>
        <v>0.1249148768629809</v>
      </c>
      <c r="X77">
        <f t="shared" si="28"/>
        <v>1.0149165509996556</v>
      </c>
      <c r="Y77">
        <f t="shared" si="29"/>
        <v>1.4806393349963384E-2</v>
      </c>
      <c r="Z77">
        <f t="shared" si="30"/>
        <v>5.3640510008076633E-10</v>
      </c>
      <c r="AA77">
        <f t="shared" si="30"/>
        <v>8.0241563840103248E-5</v>
      </c>
      <c r="AB77">
        <f t="shared" si="30"/>
        <v>0.7333901453046674</v>
      </c>
      <c r="AC77">
        <f t="shared" si="30"/>
        <v>0.14345064936412588</v>
      </c>
      <c r="AD77">
        <f t="shared" si="30"/>
        <v>0.12307896323096153</v>
      </c>
      <c r="AE77">
        <f t="shared" si="33"/>
        <v>1</v>
      </c>
      <c r="AF77" s="17">
        <f t="shared" si="31"/>
        <v>8.6129679999005333</v>
      </c>
      <c r="AG77">
        <f t="shared" si="34"/>
        <v>5559.8837305006118</v>
      </c>
      <c r="AH77">
        <f t="shared" si="22"/>
        <v>2.6451652700129304E-2</v>
      </c>
      <c r="AI77">
        <f t="shared" si="21"/>
        <v>1.4188801413914533E-11</v>
      </c>
      <c r="AJ77">
        <f t="shared" si="21"/>
        <v>2.1225219788136653E-6</v>
      </c>
      <c r="AK77">
        <f t="shared" si="21"/>
        <v>1.9399381417296427E-2</v>
      </c>
      <c r="AL77">
        <f t="shared" si="21"/>
        <v>3.7945067565878826E-3</v>
      </c>
      <c r="AM77">
        <f t="shared" si="21"/>
        <v>3.2556419900773787E-3</v>
      </c>
      <c r="AO77" s="32">
        <f t="shared" si="32"/>
        <v>6.146373807963313E-8</v>
      </c>
      <c r="AP77">
        <f t="shared" si="32"/>
        <v>9.1944436438536198E-3</v>
      </c>
      <c r="AQ77">
        <f t="shared" si="32"/>
        <v>84.035181235978072</v>
      </c>
      <c r="AR77">
        <f t="shared" si="32"/>
        <v>16.437228390524901</v>
      </c>
      <c r="AS77" s="33">
        <f t="shared" si="32"/>
        <v>14.102947861609763</v>
      </c>
      <c r="AW77">
        <f>(((AO77-labtown_av20!AO77)/labtown_av20!AO77)/10)*100</f>
        <v>5.8508901873297915E-2</v>
      </c>
      <c r="AX77">
        <f>(((AP77-labtown_av20!AP77)/labtown_av20!AP77)/10)*100</f>
        <v>5.8508901873296722E-2</v>
      </c>
      <c r="AY77">
        <f>(((AQ77-labtown_av20!AQ77)/labtown_av20!AQ77)/10)*100</f>
        <v>5.8508901873298241E-2</v>
      </c>
      <c r="AZ77">
        <f>(((AR77-labtown_av20!AR77)/labtown_av20!AR77)/10)*100</f>
        <v>5.8508901873297159E-2</v>
      </c>
      <c r="BA77">
        <f>(((AS77-labtown_av20!AS77)/labtown_av20!AS77)/10)*100</f>
        <v>-0.7291183165178079</v>
      </c>
    </row>
    <row r="78" spans="1:53" x14ac:dyDescent="0.35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18.826369471068599</v>
      </c>
      <c r="K78">
        <v>16.809258456311301</v>
      </c>
      <c r="L78">
        <v>22.412344608415001</v>
      </c>
      <c r="M78">
        <v>21.131639202219922</v>
      </c>
      <c r="N78">
        <f t="shared" si="26"/>
        <v>-25.394813530098002</v>
      </c>
      <c r="O78">
        <f t="shared" si="27"/>
        <v>-11.447406765049001</v>
      </c>
      <c r="P78">
        <f t="shared" si="23"/>
        <v>-0.58987398093210819</v>
      </c>
      <c r="Q78">
        <f t="shared" si="24"/>
        <v>-2.1809258456311302</v>
      </c>
      <c r="R78">
        <f t="shared" si="25"/>
        <v>-2.4141712824682395</v>
      </c>
      <c r="S78">
        <f t="shared" si="20"/>
        <v>9.3577753488076376E-12</v>
      </c>
      <c r="T78">
        <f t="shared" si="20"/>
        <v>1.0677127032702613E-5</v>
      </c>
      <c r="U78">
        <f t="shared" si="20"/>
        <v>0.55439714494400305</v>
      </c>
      <c r="V78">
        <f t="shared" si="20"/>
        <v>0.1129369200672638</v>
      </c>
      <c r="W78">
        <f t="shared" si="20"/>
        <v>8.9441429898289723E-2</v>
      </c>
      <c r="X78">
        <f t="shared" si="28"/>
        <v>0.756786172045947</v>
      </c>
      <c r="Y78">
        <f t="shared" si="29"/>
        <v>-0.27867453302087447</v>
      </c>
      <c r="Z78">
        <f t="shared" si="30"/>
        <v>1.2365151074984884E-11</v>
      </c>
      <c r="AA78">
        <f t="shared" si="30"/>
        <v>1.4108512321039566E-5</v>
      </c>
      <c r="AB78">
        <f t="shared" si="30"/>
        <v>0.7325677521897741</v>
      </c>
      <c r="AC78">
        <f t="shared" si="30"/>
        <v>0.14923227225722488</v>
      </c>
      <c r="AD78">
        <f t="shared" si="30"/>
        <v>0.11818586702831488</v>
      </c>
      <c r="AE78">
        <f t="shared" si="33"/>
        <v>1</v>
      </c>
      <c r="AF78" s="17">
        <f t="shared" si="31"/>
        <v>9.8699979981782864</v>
      </c>
      <c r="AG78">
        <f t="shared" si="34"/>
        <v>15913.543610946646</v>
      </c>
      <c r="AH78">
        <f t="shared" si="22"/>
        <v>2.237707739976828E-2</v>
      </c>
      <c r="AI78">
        <f t="shared" si="21"/>
        <v>2.7669594266476469E-13</v>
      </c>
      <c r="AJ78">
        <f t="shared" si="21"/>
        <v>3.1570727220348682E-7</v>
      </c>
      <c r="AK78">
        <f t="shared" si="21"/>
        <v>1.6392725291324843E-2</v>
      </c>
      <c r="AL78">
        <f t="shared" si="21"/>
        <v>3.3393821068432136E-3</v>
      </c>
      <c r="AM78">
        <f t="shared" si="21"/>
        <v>2.6446542940513238E-3</v>
      </c>
      <c r="AO78" s="32">
        <f t="shared" si="32"/>
        <v>1.1986049033688112E-9</v>
      </c>
      <c r="AP78">
        <f t="shared" si="32"/>
        <v>1.3675960725985702E-3</v>
      </c>
      <c r="AQ78">
        <f t="shared" si="32"/>
        <v>71.010802415578638</v>
      </c>
      <c r="AR78">
        <f t="shared" si="32"/>
        <v>14.465697360563613</v>
      </c>
      <c r="AS78" s="33">
        <f t="shared" si="32"/>
        <v>11.456241728870724</v>
      </c>
      <c r="AW78">
        <f>(((AO78-labtown_av20!AO78)/labtown_av20!AO78)/10)*100</f>
        <v>6.3827181142383227E-2</v>
      </c>
      <c r="AX78">
        <f>(((AP78-labtown_av20!AP78)/labtown_av20!AP78)/10)*100</f>
        <v>6.3827181142385642E-2</v>
      </c>
      <c r="AY78">
        <f>(((AQ78-labtown_av20!AQ78)/labtown_av20!AQ78)/10)*100</f>
        <v>6.3827181142382686E-2</v>
      </c>
      <c r="AZ78">
        <f>(((AR78-labtown_av20!AR78)/labtown_av20!AR78)/10)*100</f>
        <v>6.3827181142383393E-2</v>
      </c>
      <c r="BA78">
        <f>(((AS78-labtown_av20!AS78)/labtown_av20!AS78)/10)*100</f>
        <v>-0.85785882401926972</v>
      </c>
    </row>
    <row r="79" spans="1:53" x14ac:dyDescent="0.35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21.180280472126</v>
      </c>
      <c r="K79">
        <v>18.9109647072553</v>
      </c>
      <c r="L79">
        <v>25.2146196096738</v>
      </c>
      <c r="M79">
        <v>23.773784203406713</v>
      </c>
      <c r="N79">
        <f t="shared" si="26"/>
        <v>-28.757543531608558</v>
      </c>
      <c r="O79">
        <f t="shared" si="27"/>
        <v>-13.128771765804279</v>
      </c>
      <c r="P79">
        <f t="shared" si="23"/>
        <v>-0.83367190604161812</v>
      </c>
      <c r="Q79">
        <f t="shared" si="24"/>
        <v>-2.3910964707255298</v>
      </c>
      <c r="R79">
        <f t="shared" si="25"/>
        <v>-2.6644774260214157</v>
      </c>
      <c r="S79">
        <f t="shared" si="20"/>
        <v>3.2415858739218258E-13</v>
      </c>
      <c r="T79">
        <f t="shared" si="20"/>
        <v>1.9872242030569761E-6</v>
      </c>
      <c r="U79">
        <f t="shared" si="20"/>
        <v>0.43445109032111495</v>
      </c>
      <c r="V79">
        <f t="shared" si="20"/>
        <v>9.1529269672222108E-2</v>
      </c>
      <c r="W79">
        <f t="shared" si="20"/>
        <v>6.9635733849227124E-2</v>
      </c>
      <c r="X79">
        <f t="shared" si="28"/>
        <v>0.59561808106709146</v>
      </c>
      <c r="Y79">
        <f t="shared" si="29"/>
        <v>-0.51815562089785916</v>
      </c>
      <c r="Z79">
        <f t="shared" si="30"/>
        <v>5.4423899759965276E-13</v>
      </c>
      <c r="AA79">
        <f t="shared" si="30"/>
        <v>3.3364067784791303E-6</v>
      </c>
      <c r="AB79">
        <f t="shared" si="30"/>
        <v>0.7294121923611947</v>
      </c>
      <c r="AC79">
        <f t="shared" si="30"/>
        <v>0.15367107309476069</v>
      </c>
      <c r="AD79">
        <f t="shared" si="30"/>
        <v>0.11691339813672183</v>
      </c>
      <c r="AE79">
        <f t="shared" si="33"/>
        <v>1</v>
      </c>
      <c r="AF79" s="17">
        <f t="shared" si="31"/>
        <v>9.8720078519071119</v>
      </c>
      <c r="AG79">
        <f t="shared" si="34"/>
        <v>13484.537225729808</v>
      </c>
      <c r="AH79">
        <f t="shared" si="22"/>
        <v>1.8555554397619658E-2</v>
      </c>
      <c r="AI79">
        <f t="shared" si="21"/>
        <v>1.0098656325266352E-14</v>
      </c>
      <c r="AJ79">
        <f t="shared" si="21"/>
        <v>6.1908877470656457E-8</v>
      </c>
      <c r="AK79">
        <f t="shared" si="21"/>
        <v>1.3534647613645163E-2</v>
      </c>
      <c r="AL79">
        <f t="shared" si="21"/>
        <v>2.8514519561504185E-3</v>
      </c>
      <c r="AM79">
        <f t="shared" si="21"/>
        <v>2.1693929189365068E-3</v>
      </c>
      <c r="AO79" s="32">
        <f t="shared" si="32"/>
        <v>4.3745849224706061E-11</v>
      </c>
      <c r="AP79">
        <f t="shared" si="32"/>
        <v>2.6817987782455893E-4</v>
      </c>
      <c r="AQ79">
        <f t="shared" si="32"/>
        <v>58.630042923104703</v>
      </c>
      <c r="AR79">
        <f t="shared" si="32"/>
        <v>12.352057870625613</v>
      </c>
      <c r="AS79" s="33">
        <f t="shared" si="32"/>
        <v>9.3974814553794985</v>
      </c>
      <c r="AW79">
        <f>(((AO79-labtown_av20!AO79)/labtown_av20!AO79)/10)*100</f>
        <v>6.6595161844306222E-2</v>
      </c>
      <c r="AX79">
        <f>(((AP79-labtown_av20!AP79)/labtown_av20!AP79)/10)*100</f>
        <v>6.6595161844304099E-2</v>
      </c>
      <c r="AY79">
        <f>(((AQ79-labtown_av20!AQ79)/labtown_av20!AQ79)/10)*100</f>
        <v>6.6595161844306264E-2</v>
      </c>
      <c r="AZ79">
        <f>(((AR79-labtown_av20!AR79)/labtown_av20!AR79)/10)*100</f>
        <v>6.6595161844305126E-2</v>
      </c>
      <c r="BA79">
        <f>(((AS79-labtown_av20!AS79)/labtown_av20!AS79)/10)*100</f>
        <v>-0.9645125210861093</v>
      </c>
    </row>
    <row r="80" spans="1:53" x14ac:dyDescent="0.35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20.57362350276</v>
      </c>
      <c r="K80">
        <v>18.369306698892899</v>
      </c>
      <c r="L80">
        <v>24.492408931857199</v>
      </c>
      <c r="M80">
        <v>23.092842707179631</v>
      </c>
      <c r="N80">
        <f t="shared" si="26"/>
        <v>-27.890890718228636</v>
      </c>
      <c r="O80">
        <f t="shared" si="27"/>
        <v>-12.695445359114318</v>
      </c>
      <c r="P80">
        <f t="shared" si="23"/>
        <v>-0.77083957707157402</v>
      </c>
      <c r="Q80">
        <f t="shared" si="24"/>
        <v>-2.33693066988929</v>
      </c>
      <c r="R80">
        <f t="shared" si="25"/>
        <v>-2.5976696984606082</v>
      </c>
      <c r="S80">
        <f t="shared" si="20"/>
        <v>7.7115213571246444E-13</v>
      </c>
      <c r="T80">
        <f t="shared" si="20"/>
        <v>3.0650540347766602E-6</v>
      </c>
      <c r="U80">
        <f t="shared" si="20"/>
        <v>0.46262449629613711</v>
      </c>
      <c r="V80">
        <f t="shared" si="20"/>
        <v>9.6623753756687775E-2</v>
      </c>
      <c r="W80">
        <f t="shared" si="20"/>
        <v>7.444685986882163E-2</v>
      </c>
      <c r="X80">
        <f t="shared" si="28"/>
        <v>0.63369817497645242</v>
      </c>
      <c r="Y80">
        <f t="shared" si="29"/>
        <v>-0.45618250260560184</v>
      </c>
      <c r="Z80">
        <f t="shared" si="30"/>
        <v>1.2169076165338801E-12</v>
      </c>
      <c r="AA80">
        <f t="shared" si="30"/>
        <v>4.8367727031730122E-6</v>
      </c>
      <c r="AB80">
        <f t="shared" si="30"/>
        <v>0.730039180424226</v>
      </c>
      <c r="AC80">
        <f t="shared" si="30"/>
        <v>0.15247598552777625</v>
      </c>
      <c r="AD80">
        <f t="shared" si="30"/>
        <v>0.11747999727407768</v>
      </c>
      <c r="AE80">
        <f t="shared" si="33"/>
        <v>1</v>
      </c>
      <c r="AF80" s="17">
        <f t="shared" si="31"/>
        <v>9.1280125360663948</v>
      </c>
      <c r="AG80">
        <f t="shared" si="34"/>
        <v>6692.111905468143</v>
      </c>
      <c r="AH80">
        <f t="shared" si="22"/>
        <v>1.9833545225414525E-2</v>
      </c>
      <c r="AI80">
        <f t="shared" si="21"/>
        <v>2.4135592247676106E-14</v>
      </c>
      <c r="AJ80">
        <f t="shared" si="21"/>
        <v>9.5930350153432407E-8</v>
      </c>
      <c r="AK80">
        <f t="shared" si="21"/>
        <v>1.447926510126844E-2</v>
      </c>
      <c r="AL80">
        <f t="shared" si="21"/>
        <v>3.024139354754801E-3</v>
      </c>
      <c r="AM80">
        <f t="shared" si="21"/>
        <v>2.3300448390169946E-3</v>
      </c>
      <c r="AO80" s="32">
        <f t="shared" si="32"/>
        <v>1.0455172900321232E-10</v>
      </c>
      <c r="AP80">
        <f t="shared" si="32"/>
        <v>4.1555574313245365E-4</v>
      </c>
      <c r="AQ80">
        <f t="shared" si="32"/>
        <v>62.721982767141199</v>
      </c>
      <c r="AR80">
        <f t="shared" si="32"/>
        <v>13.100113518727371</v>
      </c>
      <c r="AS80" s="33">
        <f t="shared" si="32"/>
        <v>10.093401233926393</v>
      </c>
      <c r="AW80">
        <f>(((AO80-labtown_av20!AO80)/labtown_av20!AO80)/10)*100</f>
        <v>6.6333805827787043E-2</v>
      </c>
      <c r="AX80">
        <f>(((AP80-labtown_av20!AP80)/labtown_av20!AP80)/10)*100</f>
        <v>6.633380582778757E-2</v>
      </c>
      <c r="AY80">
        <f>(((AQ80-labtown_av20!AQ80)/labtown_av20!AQ80)/10)*100</f>
        <v>6.6333805827786876E-2</v>
      </c>
      <c r="AZ80">
        <f>(((AR80-labtown_av20!AR80)/labtown_av20!AR80)/10)*100</f>
        <v>6.6333805827787959E-2</v>
      </c>
      <c r="BA80">
        <f>(((AS80-labtown_av20!AS80)/labtown_av20!AS80)/10)*100</f>
        <v>-0.93673797041466733</v>
      </c>
    </row>
    <row r="81" spans="1:53" x14ac:dyDescent="0.35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24.7503843865499</v>
      </c>
      <c r="K81">
        <v>22.098557487990998</v>
      </c>
      <c r="L81">
        <v>29.4647433173213</v>
      </c>
      <c r="M81">
        <v>27.781043699188672</v>
      </c>
      <c r="N81">
        <f t="shared" si="26"/>
        <v>-33.857691980785553</v>
      </c>
      <c r="O81">
        <f t="shared" si="27"/>
        <v>-15.678845990392777</v>
      </c>
      <c r="P81">
        <f t="shared" si="23"/>
        <v>-1.203432668606955</v>
      </c>
      <c r="Q81">
        <f t="shared" si="24"/>
        <v>-2.7098557487990997</v>
      </c>
      <c r="R81">
        <f t="shared" si="25"/>
        <v>-3.0731175558872628</v>
      </c>
      <c r="S81">
        <f t="shared" si="20"/>
        <v>1.9760193941388998E-15</v>
      </c>
      <c r="T81">
        <f t="shared" si="20"/>
        <v>1.5515425980400952E-7</v>
      </c>
      <c r="U81">
        <f t="shared" si="20"/>
        <v>0.30016208448556375</v>
      </c>
      <c r="V81">
        <f t="shared" si="20"/>
        <v>6.6546405421585395E-2</v>
      </c>
      <c r="W81">
        <f t="shared" si="20"/>
        <v>4.627665966576059E-2</v>
      </c>
      <c r="X81">
        <f t="shared" si="28"/>
        <v>0.41298530472717154</v>
      </c>
      <c r="Y81">
        <f t="shared" si="29"/>
        <v>-0.88434326842855371</v>
      </c>
      <c r="Z81">
        <f t="shared" si="30"/>
        <v>4.7847208399928608E-15</v>
      </c>
      <c r="AA81">
        <f t="shared" si="30"/>
        <v>3.7568954156010062E-7</v>
      </c>
      <c r="AB81">
        <f t="shared" si="30"/>
        <v>0.72681056940720534</v>
      </c>
      <c r="AC81">
        <f t="shared" si="30"/>
        <v>0.1611350444189476</v>
      </c>
      <c r="AD81">
        <f t="shared" si="30"/>
        <v>0.11205401048430068</v>
      </c>
      <c r="AE81">
        <f t="shared" si="33"/>
        <v>1</v>
      </c>
      <c r="AF81" s="17">
        <f t="shared" si="31"/>
        <v>8.6284315092255301</v>
      </c>
      <c r="AG81">
        <f t="shared" si="34"/>
        <v>3009.0846885805108</v>
      </c>
      <c r="AH81">
        <f t="shared" si="22"/>
        <v>1.5371106144506931E-2</v>
      </c>
      <c r="AI81">
        <f t="shared" si="21"/>
        <v>7.3546451903364633E-17</v>
      </c>
      <c r="AJ81">
        <f t="shared" si="21"/>
        <v>5.774763820701455E-9</v>
      </c>
      <c r="AK81">
        <f t="shared" si="21"/>
        <v>1.1171882409307676E-2</v>
      </c>
      <c r="AL81">
        <f t="shared" si="21"/>
        <v>2.4768238713634826E-3</v>
      </c>
      <c r="AM81">
        <f t="shared" si="21"/>
        <v>1.7223940890718783E-3</v>
      </c>
      <c r="AO81" s="32">
        <f t="shared" si="32"/>
        <v>3.1859208714005108E-13</v>
      </c>
      <c r="AP81">
        <f t="shared" si="32"/>
        <v>2.5015401977453718E-5</v>
      </c>
      <c r="AQ81">
        <f t="shared" si="32"/>
        <v>48.394902023842214</v>
      </c>
      <c r="AR81">
        <f t="shared" si="32"/>
        <v>10.729225764593185</v>
      </c>
      <c r="AS81" s="33">
        <f t="shared" si="32"/>
        <v>7.461150246052763</v>
      </c>
      <c r="AW81">
        <f>(((AO81-labtown_av20!AO81)/labtown_av20!AO81)/10)*100</f>
        <v>7.3167082453723067E-2</v>
      </c>
      <c r="AX81">
        <f>(((AP81-labtown_av20!AP81)/labtown_av20!AP81)/10)*100</f>
        <v>7.3167082453726023E-2</v>
      </c>
      <c r="AY81">
        <f>(((AQ81-labtown_av20!AQ81)/labtown_av20!AQ81)/10)*100</f>
        <v>7.3167082453724608E-2</v>
      </c>
      <c r="AZ81">
        <f>(((AR81-labtown_av20!AR81)/labtown_av20!AR81)/10)*100</f>
        <v>7.3167082453722679E-2</v>
      </c>
      <c r="BA81">
        <f>(((AS81-labtown_av20!AS81)/labtown_av20!AS81)/10)*100</f>
        <v>-1.1218101311947011</v>
      </c>
    </row>
    <row r="82" spans="1:53" x14ac:dyDescent="0.35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25.741738901155902</v>
      </c>
      <c r="K82">
        <v>22.983695447460601</v>
      </c>
      <c r="L82">
        <v>30.644927263280799</v>
      </c>
      <c r="M82">
        <v>28.893788562521852</v>
      </c>
      <c r="N82">
        <f t="shared" si="26"/>
        <v>-35.273912715936952</v>
      </c>
      <c r="O82">
        <f t="shared" si="27"/>
        <v>-16.386956357968476</v>
      </c>
      <c r="P82">
        <f t="shared" si="23"/>
        <v>-1.3061086719054313</v>
      </c>
      <c r="Q82">
        <f t="shared" si="24"/>
        <v>-2.7983695447460604</v>
      </c>
      <c r="R82">
        <f t="shared" si="25"/>
        <v>-3.1892032738443317</v>
      </c>
      <c r="S82">
        <f t="shared" si="20"/>
        <v>4.7944009675385003E-16</v>
      </c>
      <c r="T82">
        <f t="shared" si="20"/>
        <v>7.6424970286045033E-8</v>
      </c>
      <c r="U82">
        <f t="shared" si="20"/>
        <v>0.27087206026921912</v>
      </c>
      <c r="V82">
        <f t="shared" si="20"/>
        <v>6.0909291583523463E-2</v>
      </c>
      <c r="W82">
        <f t="shared" si="20"/>
        <v>4.1204686716380862E-2</v>
      </c>
      <c r="X82">
        <f t="shared" si="28"/>
        <v>0.37298611499409418</v>
      </c>
      <c r="Y82">
        <f t="shared" si="29"/>
        <v>-0.98621408524810283</v>
      </c>
      <c r="Z82">
        <f t="shared" si="30"/>
        <v>1.2854100393561338E-15</v>
      </c>
      <c r="AA82">
        <f t="shared" si="30"/>
        <v>2.0490030919047788E-7</v>
      </c>
      <c r="AB82">
        <f t="shared" si="30"/>
        <v>0.72622558690558248</v>
      </c>
      <c r="AC82">
        <f t="shared" si="30"/>
        <v>0.16330176683517533</v>
      </c>
      <c r="AD82">
        <f t="shared" si="30"/>
        <v>0.11047244135893181</v>
      </c>
      <c r="AE82">
        <f t="shared" si="33"/>
        <v>1</v>
      </c>
      <c r="AF82" s="17">
        <f t="shared" si="31"/>
        <v>9.2305467269012063</v>
      </c>
      <c r="AG82">
        <f t="shared" si="34"/>
        <v>5116.3515044441801</v>
      </c>
      <c r="AH82">
        <f t="shared" si="22"/>
        <v>1.5680778335151035E-2</v>
      </c>
      <c r="AI82">
        <f t="shared" si="21"/>
        <v>2.0156229896921303E-17</v>
      </c>
      <c r="AJ82">
        <f t="shared" si="21"/>
        <v>3.2129963292197941E-9</v>
      </c>
      <c r="AK82">
        <f t="shared" si="21"/>
        <v>1.1387782449581402E-2</v>
      </c>
      <c r="AL82">
        <f t="shared" si="21"/>
        <v>2.560698807480903E-3</v>
      </c>
      <c r="AM82">
        <f t="shared" si="21"/>
        <v>1.732293865092381E-3</v>
      </c>
      <c r="AO82" s="32">
        <f t="shared" si="32"/>
        <v>8.7313734184926407E-14</v>
      </c>
      <c r="AP82">
        <f t="shared" si="32"/>
        <v>1.3918213319718653E-5</v>
      </c>
      <c r="AQ82">
        <f t="shared" si="32"/>
        <v>49.330148288812346</v>
      </c>
      <c r="AR82">
        <f t="shared" si="32"/>
        <v>11.092559280552573</v>
      </c>
      <c r="AS82" s="33">
        <f t="shared" si="32"/>
        <v>7.5040345759281886</v>
      </c>
      <c r="AW82">
        <f>(((AO82-labtown_av20!AO82)/labtown_av20!AO82)/10)*100</f>
        <v>7.738986554545832E-2</v>
      </c>
      <c r="AX82">
        <f>(((AP82-labtown_av20!AP82)/labtown_av20!AP82)/10)*100</f>
        <v>7.7389865545457792E-2</v>
      </c>
      <c r="AY82">
        <f>(((AQ82-labtown_av20!AQ82)/labtown_av20!AQ82)/10)*100</f>
        <v>7.7389865545456779E-2</v>
      </c>
      <c r="AZ82">
        <f>(((AR82-labtown_av20!AR82)/labtown_av20!AR82)/10)*100</f>
        <v>7.7389865545457528E-2</v>
      </c>
      <c r="BA82">
        <f>(((AS82-labtown_av20!AS82)/labtown_av20!AS82)/10)*100</f>
        <v>-1.1628989738751241</v>
      </c>
    </row>
    <row r="83" spans="1:53" x14ac:dyDescent="0.35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27.892544102553501</v>
      </c>
      <c r="K83">
        <v>24.904057234422901</v>
      </c>
      <c r="L83">
        <v>33.205409645896999</v>
      </c>
      <c r="M83">
        <v>31.307957666131525</v>
      </c>
      <c r="N83">
        <f t="shared" si="26"/>
        <v>-38.346491575076392</v>
      </c>
      <c r="O83">
        <f t="shared" si="27"/>
        <v>-17.923245787538196</v>
      </c>
      <c r="P83">
        <f t="shared" si="23"/>
        <v>-1.5288706391930496</v>
      </c>
      <c r="Q83">
        <f t="shared" si="24"/>
        <v>-2.9904057234422901</v>
      </c>
      <c r="R83">
        <f t="shared" si="25"/>
        <v>-3.4313348474198091</v>
      </c>
      <c r="S83">
        <f t="shared" si="20"/>
        <v>2.2198841410861642E-17</v>
      </c>
      <c r="T83">
        <f t="shared" si="20"/>
        <v>1.6444976479838336E-8</v>
      </c>
      <c r="U83">
        <f t="shared" si="20"/>
        <v>0.21678035235481999</v>
      </c>
      <c r="V83">
        <f t="shared" si="20"/>
        <v>5.0267038070046226E-2</v>
      </c>
      <c r="W83">
        <f t="shared" si="20"/>
        <v>3.2343737989557718E-2</v>
      </c>
      <c r="X83">
        <f t="shared" si="28"/>
        <v>0.29939114485940038</v>
      </c>
      <c r="Y83">
        <f t="shared" si="29"/>
        <v>-1.2060043837219039</v>
      </c>
      <c r="Z83">
        <f t="shared" si="30"/>
        <v>7.4146619871762166E-17</v>
      </c>
      <c r="AA83">
        <f t="shared" si="30"/>
        <v>5.4928065716710494E-8</v>
      </c>
      <c r="AB83">
        <f t="shared" si="30"/>
        <v>0.72407068838533639</v>
      </c>
      <c r="AC83">
        <f t="shared" si="30"/>
        <v>0.16789754451038474</v>
      </c>
      <c r="AD83">
        <f t="shared" si="30"/>
        <v>0.10803171217621328</v>
      </c>
      <c r="AE83">
        <f t="shared" si="33"/>
        <v>1.0000000000000002</v>
      </c>
      <c r="AF83" s="17">
        <f t="shared" si="31"/>
        <v>9.8021073208252112</v>
      </c>
      <c r="AG83">
        <f t="shared" si="34"/>
        <v>7769.0584018859236</v>
      </c>
      <c r="AH83">
        <f t="shared" si="22"/>
        <v>1.4201112335326295E-2</v>
      </c>
      <c r="AI83">
        <f t="shared" si="21"/>
        <v>1.0529644780836315E-18</v>
      </c>
      <c r="AJ83">
        <f t="shared" si="21"/>
        <v>7.8003963160519075E-10</v>
      </c>
      <c r="AK83">
        <f t="shared" si="21"/>
        <v>1.0282609184477202E-2</v>
      </c>
      <c r="AL83">
        <f t="shared" si="21"/>
        <v>2.3843318904174203E-3</v>
      </c>
      <c r="AM83">
        <f t="shared" si="21"/>
        <v>1.5341704803920424E-3</v>
      </c>
      <c r="AO83" s="32">
        <f t="shared" si="32"/>
        <v>4.561282591820744E-15</v>
      </c>
      <c r="AP83">
        <f t="shared" si="32"/>
        <v>3.3790135057988452E-6</v>
      </c>
      <c r="AQ83">
        <f t="shared" si="32"/>
        <v>44.54270514140439</v>
      </c>
      <c r="AR83">
        <f t="shared" si="32"/>
        <v>10.328564515943938</v>
      </c>
      <c r="AS83" s="33">
        <f t="shared" si="32"/>
        <v>6.6457940896859897</v>
      </c>
      <c r="AW83">
        <f>(((AO83-labtown_av20!AO83)/labtown_av20!AO83)/10)*100</f>
        <v>8.1809626231611129E-2</v>
      </c>
      <c r="AX83">
        <f>(((AP83-labtown_av20!AP83)/labtown_av20!AP83)/10)*100</f>
        <v>8.1809626231611324E-2</v>
      </c>
      <c r="AY83">
        <f>(((AQ83-labtown_av20!AQ83)/labtown_av20!AQ83)/10)*100</f>
        <v>8.1809626231612448E-2</v>
      </c>
      <c r="AZ83">
        <f>(((AR83-labtown_av20!AR83)/labtown_av20!AR83)/10)*100</f>
        <v>8.1809626231610519E-2</v>
      </c>
      <c r="BA83">
        <f>(((AS83-labtown_av20!AS83)/labtown_av20!AS83)/10)*100</f>
        <v>-1.2555092415969809</v>
      </c>
    </row>
    <row r="84" spans="1:53" x14ac:dyDescent="0.35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32.330261012307503</v>
      </c>
      <c r="K84">
        <v>28.8663044752746</v>
      </c>
      <c r="L84">
        <v>38.488405967032698</v>
      </c>
      <c r="M84">
        <v>36.289068483202264</v>
      </c>
      <c r="N84">
        <f t="shared" si="26"/>
        <v>-44.686087160439229</v>
      </c>
      <c r="O84">
        <f t="shared" si="27"/>
        <v>-21.093043580219614</v>
      </c>
      <c r="P84">
        <f t="shared" si="23"/>
        <v>-1.9884913191318514</v>
      </c>
      <c r="Q84">
        <f t="shared" si="24"/>
        <v>-3.3866304475274602</v>
      </c>
      <c r="R84">
        <f t="shared" si="25"/>
        <v>-3.9623531648408847</v>
      </c>
      <c r="S84">
        <f t="shared" si="20"/>
        <v>3.9181307847067378E-20</v>
      </c>
      <c r="T84">
        <f t="shared" si="20"/>
        <v>6.9088786805049774E-10</v>
      </c>
      <c r="U84">
        <f t="shared" si="20"/>
        <v>0.13690181086437694</v>
      </c>
      <c r="V84">
        <f t="shared" si="20"/>
        <v>3.3822451632482958E-2</v>
      </c>
      <c r="W84">
        <f t="shared" si="20"/>
        <v>1.9018308379826616E-2</v>
      </c>
      <c r="X84">
        <f t="shared" si="28"/>
        <v>0.1897425715675744</v>
      </c>
      <c r="Y84">
        <f t="shared" si="29"/>
        <v>-1.6620870119967033</v>
      </c>
      <c r="Z84">
        <f t="shared" si="30"/>
        <v>2.0649718997359248E-19</v>
      </c>
      <c r="AA84">
        <f t="shared" si="30"/>
        <v>3.6411853299060343E-9</v>
      </c>
      <c r="AB84">
        <f t="shared" si="30"/>
        <v>0.72151341543097569</v>
      </c>
      <c r="AC84">
        <f t="shared" si="30"/>
        <v>0.17825441783072662</v>
      </c>
      <c r="AD84">
        <f t="shared" si="30"/>
        <v>0.10023216309711228</v>
      </c>
      <c r="AE84">
        <f t="shared" si="33"/>
        <v>0.99999999999999989</v>
      </c>
      <c r="AF84" s="18">
        <f t="shared" si="31"/>
        <v>9.9154847935456214</v>
      </c>
      <c r="AG84">
        <f t="shared" si="34"/>
        <v>6323.4731493877216</v>
      </c>
      <c r="AH84">
        <f t="shared" si="22"/>
        <v>1.1915467326077371E-2</v>
      </c>
      <c r="AI84">
        <f t="shared" si="21"/>
        <v>2.460510520057133E-21</v>
      </c>
      <c r="AJ84">
        <f t="shared" si="21"/>
        <v>4.3386424826687602E-11</v>
      </c>
      <c r="AK84">
        <f t="shared" si="21"/>
        <v>8.5971695268942799E-3</v>
      </c>
      <c r="AL84">
        <f t="shared" si="21"/>
        <v>2.1239846913909664E-3</v>
      </c>
      <c r="AM84">
        <f t="shared" si="21"/>
        <v>1.1943130644056993E-3</v>
      </c>
      <c r="AO84" s="34">
        <f t="shared" si="32"/>
        <v>1.0658558798255126E-17</v>
      </c>
      <c r="AP84" s="35">
        <f t="shared" si="32"/>
        <v>1.8794341917732909E-7</v>
      </c>
      <c r="AQ84" s="35">
        <f t="shared" si="32"/>
        <v>37.241635893855943</v>
      </c>
      <c r="AR84" s="35">
        <f t="shared" si="32"/>
        <v>9.2007798931332001</v>
      </c>
      <c r="AS84" s="36">
        <f t="shared" si="32"/>
        <v>5.1735832530384078</v>
      </c>
      <c r="AT84">
        <f>SUM(AO65:AS84)</f>
        <v>4269.6781730394241</v>
      </c>
      <c r="AU84">
        <f>C84*0.5</f>
        <v>4331.8484970377749</v>
      </c>
      <c r="AW84">
        <f>(((AO84-labtown_av20!AO84)/labtown_av20!AO84)/10)*100</f>
        <v>9.2609252594768834E-2</v>
      </c>
      <c r="AX84">
        <f>(((AP84-labtown_av20!AP84)/labtown_av20!AP84)/10)*100</f>
        <v>9.2609252594768807E-2</v>
      </c>
      <c r="AY84">
        <f>(((AQ84-labtown_av20!AQ84)/labtown_av20!AQ84)/10)*100</f>
        <v>9.2609252594767003E-2</v>
      </c>
      <c r="AZ84">
        <f>(((AR84-labtown_av20!AR84)/labtown_av20!AR84)/10)*100</f>
        <v>9.2609252594766434E-2</v>
      </c>
      <c r="BA84">
        <f>(((AS84-labtown_av20!AS84)/labtown_av20!AS84)/10)*100</f>
        <v>-1.4421149371774971</v>
      </c>
    </row>
    <row r="85" spans="1:53" x14ac:dyDescent="0.35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7.8243541640193897</v>
      </c>
      <c r="K85">
        <v>6.9860305035887302</v>
      </c>
      <c r="L85">
        <v>15</v>
      </c>
      <c r="M85">
        <v>8.7824383473686876</v>
      </c>
      <c r="N85">
        <f t="shared" si="26"/>
        <v>-9.6776488057419598</v>
      </c>
      <c r="O85">
        <f t="shared" si="27"/>
        <v>-3.5888244028709799</v>
      </c>
      <c r="P85">
        <f t="shared" si="23"/>
        <v>0.60962046158370675</v>
      </c>
      <c r="Q85">
        <f t="shared" si="24"/>
        <v>-1.1986030503588729</v>
      </c>
      <c r="R85">
        <f t="shared" si="25"/>
        <v>-1.4145132575039805</v>
      </c>
      <c r="S85">
        <f t="shared" si="20"/>
        <v>6.2668676924032158E-5</v>
      </c>
      <c r="T85">
        <f t="shared" si="20"/>
        <v>2.7630794019577121E-2</v>
      </c>
      <c r="U85">
        <f t="shared" si="20"/>
        <v>1.8397330169030071</v>
      </c>
      <c r="V85">
        <f t="shared" si="20"/>
        <v>0.30161525908081627</v>
      </c>
      <c r="W85">
        <f t="shared" si="20"/>
        <v>0.24304388444960562</v>
      </c>
      <c r="X85">
        <f t="shared" si="28"/>
        <v>2.4120856231299301</v>
      </c>
      <c r="Y85">
        <f t="shared" si="29"/>
        <v>0.88049177704495829</v>
      </c>
      <c r="Z85">
        <f t="shared" si="30"/>
        <v>2.5981116227007349E-5</v>
      </c>
      <c r="AA85">
        <f t="shared" si="30"/>
        <v>1.1455146432042207E-2</v>
      </c>
      <c r="AB85">
        <f t="shared" si="30"/>
        <v>0.76271463967177233</v>
      </c>
      <c r="AC85">
        <f t="shared" si="30"/>
        <v>0.12504334679854329</v>
      </c>
      <c r="AD85">
        <f t="shared" si="30"/>
        <v>0.10076088598141515</v>
      </c>
      <c r="AE85">
        <f t="shared" si="33"/>
        <v>1</v>
      </c>
      <c r="AF85" s="16">
        <f t="shared" si="31"/>
        <v>9.3332106495075688</v>
      </c>
      <c r="AG85">
        <f t="shared" si="34"/>
        <v>20942.89848534749</v>
      </c>
      <c r="AH85">
        <f>AG85/C409</f>
        <v>6.6857244469649885E-2</v>
      </c>
      <c r="AI85">
        <f t="shared" si="21"/>
        <v>1.7370258391834179E-6</v>
      </c>
      <c r="AJ85">
        <f t="shared" si="21"/>
        <v>7.6585952544268342E-4</v>
      </c>
      <c r="AK85">
        <f t="shared" si="21"/>
        <v>5.0992999125116609E-2</v>
      </c>
      <c r="AL85">
        <f t="shared" si="21"/>
        <v>8.3600536062134207E-3</v>
      </c>
      <c r="AM85">
        <f t="shared" si="21"/>
        <v>6.7365951870379907E-3</v>
      </c>
      <c r="AO85" s="29">
        <f t="shared" si="32"/>
        <v>1.2839062909586859E-2</v>
      </c>
      <c r="AP85" s="30">
        <f t="shared" si="32"/>
        <v>5.6607785591073538</v>
      </c>
      <c r="AQ85" s="30">
        <f t="shared" si="32"/>
        <v>376.90995087537539</v>
      </c>
      <c r="AR85" s="30">
        <f t="shared" si="32"/>
        <v>61.792548939946272</v>
      </c>
      <c r="AS85" s="31">
        <f t="shared" si="32"/>
        <v>49.792908920376689</v>
      </c>
      <c r="AW85">
        <f>(((AO85-labtown_av20!AO85)/labtown_av20!AO85)/10)*100</f>
        <v>4.8031932015045117E-2</v>
      </c>
      <c r="AX85">
        <f>(((AP85-labtown_av20!AP85)/labtown_av20!AP85)/10)*100</f>
        <v>4.8031932015044042E-2</v>
      </c>
      <c r="AY85">
        <f>(((AQ85-labtown_av20!AQ85)/labtown_av20!AQ85)/10)*100</f>
        <v>4.8031932015044625E-2</v>
      </c>
      <c r="AZ85">
        <f>(((AR85-labtown_av20!AR85)/labtown_av20!AR85)/10)*100</f>
        <v>4.8031932015041232E-2</v>
      </c>
      <c r="BA85">
        <f>(((AS85-labtown_av20!AS85)/labtown_av20!AS85)/10)*100</f>
        <v>-0.34518636401793762</v>
      </c>
    </row>
    <row r="86" spans="1:53" x14ac:dyDescent="0.35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6.4348363392515404</v>
      </c>
      <c r="K86">
        <v>5.7453895886174404</v>
      </c>
      <c r="L86">
        <v>15</v>
      </c>
      <c r="M86">
        <v>7.2227754828333506</v>
      </c>
      <c r="N86">
        <f t="shared" si="26"/>
        <v>-7.6926233417878915</v>
      </c>
      <c r="O86">
        <f t="shared" si="27"/>
        <v>-2.5963116708939458</v>
      </c>
      <c r="P86">
        <f t="shared" si="23"/>
        <v>0.75353480772037662</v>
      </c>
      <c r="Q86">
        <f t="shared" si="24"/>
        <v>-1.0745389588617442</v>
      </c>
      <c r="R86">
        <f t="shared" si="25"/>
        <v>-1.3560715358105624</v>
      </c>
      <c r="S86">
        <f t="shared" si="20"/>
        <v>4.5617988490944186E-4</v>
      </c>
      <c r="T86">
        <f t="shared" si="20"/>
        <v>7.4548029436757618E-2</v>
      </c>
      <c r="U86">
        <f t="shared" si="20"/>
        <v>2.1244964460281497</v>
      </c>
      <c r="V86">
        <f t="shared" si="20"/>
        <v>0.3414551438850999</v>
      </c>
      <c r="W86">
        <f t="shared" si="20"/>
        <v>0.257671042721826</v>
      </c>
      <c r="X86">
        <f t="shared" si="28"/>
        <v>2.7986268419567426</v>
      </c>
      <c r="Y86">
        <f t="shared" si="29"/>
        <v>1.0291288833022074</v>
      </c>
      <c r="Z86">
        <f t="shared" si="30"/>
        <v>1.6300132553237796E-4</v>
      </c>
      <c r="AA86">
        <f t="shared" si="30"/>
        <v>2.6637359550455524E-2</v>
      </c>
      <c r="AB86">
        <f t="shared" si="30"/>
        <v>0.75912101398368115</v>
      </c>
      <c r="AC86">
        <f t="shared" si="30"/>
        <v>0.12200810010324972</v>
      </c>
      <c r="AD86">
        <f t="shared" si="30"/>
        <v>9.2070525037081283E-2</v>
      </c>
      <c r="AE86">
        <f t="shared" si="33"/>
        <v>1</v>
      </c>
      <c r="AF86" s="17">
        <f t="shared" si="31"/>
        <v>8.8419653060436207</v>
      </c>
      <c r="AG86">
        <f t="shared" si="34"/>
        <v>14219.3006917864</v>
      </c>
      <c r="AH86">
        <f t="shared" ref="AH86:AH104" si="35">AG86/C410</f>
        <v>6.8522173695803476E-2</v>
      </c>
      <c r="AI86">
        <f t="shared" si="21"/>
        <v>1.1169205140775809E-5</v>
      </c>
      <c r="AJ86">
        <f t="shared" si="21"/>
        <v>1.825249777913883E-3</v>
      </c>
      <c r="AK86">
        <f t="shared" si="21"/>
        <v>5.2016621976324257E-2</v>
      </c>
      <c r="AL86">
        <f t="shared" si="21"/>
        <v>8.3602602275698549E-3</v>
      </c>
      <c r="AM86">
        <f t="shared" si="21"/>
        <v>6.3088725088547067E-3</v>
      </c>
      <c r="AO86" s="32">
        <f t="shared" si="32"/>
        <v>8.2556127961755252E-2</v>
      </c>
      <c r="AP86">
        <f t="shared" si="32"/>
        <v>13.491161844410113</v>
      </c>
      <c r="AQ86">
        <f t="shared" si="32"/>
        <v>384.47596278255804</v>
      </c>
      <c r="AR86">
        <f t="shared" si="32"/>
        <v>61.794076162244224</v>
      </c>
      <c r="AS86" s="33">
        <f t="shared" si="32"/>
        <v>46.631437024464212</v>
      </c>
      <c r="AW86">
        <f>(((AO86-labtown_av20!AO86)/labtown_av20!AO86)/10)*100</f>
        <v>4.2739922863158517E-2</v>
      </c>
      <c r="AX86">
        <f>(((AP86-labtown_av20!AP86)/labtown_av20!AP86)/10)*100</f>
        <v>4.2739922863160557E-2</v>
      </c>
      <c r="AY86">
        <f>(((AQ86-labtown_av20!AQ86)/labtown_av20!AQ86)/10)*100</f>
        <v>4.2739922863160196E-2</v>
      </c>
      <c r="AZ86">
        <f>(((AR86-labtown_av20!AR86)/labtown_av20!AR86)/10)*100</f>
        <v>4.2739922863158988E-2</v>
      </c>
      <c r="BA86">
        <f>(((AS86-labtown_av20!AS86)/labtown_av20!AS86)/10)*100</f>
        <v>-0.28161764667402528</v>
      </c>
    </row>
    <row r="87" spans="1:53" x14ac:dyDescent="0.35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4.1134346608321302</v>
      </c>
      <c r="K87">
        <v>3.6727095186001302</v>
      </c>
      <c r="L87">
        <v>15</v>
      </c>
      <c r="M87">
        <v>4.6171205376687272</v>
      </c>
      <c r="N87">
        <f t="shared" si="26"/>
        <v>-4.3763352297602038</v>
      </c>
      <c r="O87">
        <f t="shared" si="27"/>
        <v>-0.93816761488010192</v>
      </c>
      <c r="P87">
        <f t="shared" si="23"/>
        <v>0.9939656958423857</v>
      </c>
      <c r="Q87">
        <f t="shared" si="24"/>
        <v>-0.86727095186001302</v>
      </c>
      <c r="R87">
        <f t="shared" si="25"/>
        <v>-1.1876035340468749</v>
      </c>
      <c r="S87">
        <f t="shared" si="20"/>
        <v>1.257134539660594E-2</v>
      </c>
      <c r="T87">
        <f t="shared" si="20"/>
        <v>0.39134427218507911</v>
      </c>
      <c r="U87">
        <f t="shared" si="20"/>
        <v>2.7019282798862934</v>
      </c>
      <c r="V87">
        <f t="shared" si="20"/>
        <v>0.42009644972754728</v>
      </c>
      <c r="W87">
        <f t="shared" si="20"/>
        <v>0.30495119424533185</v>
      </c>
      <c r="X87">
        <f t="shared" si="28"/>
        <v>3.8308915414408573</v>
      </c>
      <c r="Y87">
        <f t="shared" si="29"/>
        <v>1.3430975545479444</v>
      </c>
      <c r="Z87">
        <f t="shared" si="30"/>
        <v>3.2815717335285518E-3</v>
      </c>
      <c r="AA87">
        <f t="shared" si="30"/>
        <v>0.10215488169051336</v>
      </c>
      <c r="AB87">
        <f t="shared" si="30"/>
        <v>0.70530012417685328</v>
      </c>
      <c r="AC87">
        <f t="shared" si="30"/>
        <v>0.10966023057116948</v>
      </c>
      <c r="AD87">
        <f t="shared" si="30"/>
        <v>7.9603191827935432E-2</v>
      </c>
      <c r="AE87">
        <f t="shared" si="33"/>
        <v>1.0000000000000002</v>
      </c>
      <c r="AF87" s="17">
        <f t="shared" si="31"/>
        <v>9.3885152670662713</v>
      </c>
      <c r="AG87">
        <f t="shared" si="34"/>
        <v>30597.805058391878</v>
      </c>
      <c r="AH87">
        <f t="shared" si="35"/>
        <v>7.8044431637288442E-2</v>
      </c>
      <c r="AI87">
        <f t="shared" si="21"/>
        <v>2.5610840082022717E-4</v>
      </c>
      <c r="AJ87">
        <f t="shared" si="21"/>
        <v>7.9726196805105579E-3</v>
      </c>
      <c r="AK87">
        <f t="shared" si="21"/>
        <v>5.5044747325091473E-2</v>
      </c>
      <c r="AL87">
        <f t="shared" si="21"/>
        <v>8.5583703681409249E-3</v>
      </c>
      <c r="AM87">
        <f t="shared" si="21"/>
        <v>6.212585862725265E-3</v>
      </c>
      <c r="AO87" s="32">
        <f t="shared" si="32"/>
        <v>1.8930011261953215</v>
      </c>
      <c r="AP87">
        <f t="shared" si="32"/>
        <v>58.928867563884708</v>
      </c>
      <c r="AQ87">
        <f t="shared" si="32"/>
        <v>406.85806613066586</v>
      </c>
      <c r="AR87">
        <f t="shared" si="32"/>
        <v>63.258388609671485</v>
      </c>
      <c r="AS87" s="33">
        <f t="shared" si="32"/>
        <v>45.919743347189851</v>
      </c>
      <c r="AW87">
        <f>(((AO87-labtown_av20!AO87)/labtown_av20!AO87)/10)*100</f>
        <v>3.5064639525319845E-2</v>
      </c>
      <c r="AX87">
        <f>(((AP87-labtown_av20!AP87)/labtown_av20!AP87)/10)*100</f>
        <v>3.5064639525317166E-2</v>
      </c>
      <c r="AY87">
        <f>(((AQ87-labtown_av20!AQ87)/labtown_av20!AQ87)/10)*100</f>
        <v>3.5064639525321122E-2</v>
      </c>
      <c r="AZ87">
        <f>(((AR87-labtown_av20!AR87)/labtown_av20!AR87)/10)*100</f>
        <v>3.5064639525319449E-2</v>
      </c>
      <c r="BA87">
        <f>(((AS87-labtown_av20!AS87)/labtown_av20!AS87)/10)*100</f>
        <v>-0.17334577931687403</v>
      </c>
    </row>
    <row r="88" spans="1:53" x14ac:dyDescent="0.35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2.19024161693372</v>
      </c>
      <c r="K88">
        <v>1.9555728722622501</v>
      </c>
      <c r="L88">
        <v>15</v>
      </c>
      <c r="M88">
        <v>2.4584344679868271</v>
      </c>
      <c r="N88">
        <f t="shared" si="26"/>
        <v>-1.6289165956196037</v>
      </c>
      <c r="O88">
        <f t="shared" si="27"/>
        <v>0.43554170219019817</v>
      </c>
      <c r="P88">
        <f t="shared" si="23"/>
        <v>1.1931535468175789</v>
      </c>
      <c r="Q88">
        <f t="shared" si="24"/>
        <v>-0.69555728722622501</v>
      </c>
      <c r="R88">
        <f t="shared" si="25"/>
        <v>-1.0899048322818932</v>
      </c>
      <c r="S88">
        <f t="shared" si="20"/>
        <v>0.19614196011494825</v>
      </c>
      <c r="T88">
        <f t="shared" si="20"/>
        <v>1.5458001955430394</v>
      </c>
      <c r="U88">
        <f t="shared" si="20"/>
        <v>3.2974635338358285</v>
      </c>
      <c r="V88">
        <f t="shared" si="20"/>
        <v>0.49879639765448347</v>
      </c>
      <c r="W88">
        <f t="shared" si="20"/>
        <v>0.33624849218581626</v>
      </c>
      <c r="X88">
        <f t="shared" si="28"/>
        <v>5.8744505793341153</v>
      </c>
      <c r="Y88">
        <f t="shared" si="29"/>
        <v>1.770612537245889</v>
      </c>
      <c r="Z88">
        <f t="shared" si="30"/>
        <v>3.3388988036593792E-2</v>
      </c>
      <c r="AA88">
        <f t="shared" si="30"/>
        <v>0.26313953529221112</v>
      </c>
      <c r="AB88">
        <f t="shared" si="30"/>
        <v>0.56132288276218756</v>
      </c>
      <c r="AC88">
        <f t="shared" si="30"/>
        <v>8.490945509171742E-2</v>
      </c>
      <c r="AD88">
        <f t="shared" si="30"/>
        <v>5.7239138817290203E-2</v>
      </c>
      <c r="AE88">
        <f t="shared" si="33"/>
        <v>1.0000000000000002</v>
      </c>
      <c r="AF88" s="17">
        <f t="shared" si="31"/>
        <v>8.8928132015222179</v>
      </c>
      <c r="AG88">
        <f t="shared" si="34"/>
        <v>25140.66610443989</v>
      </c>
      <c r="AH88">
        <f t="shared" si="35"/>
        <v>9.8946291052675259E-2</v>
      </c>
      <c r="AI88">
        <f t="shared" si="21"/>
        <v>3.3037165282231015E-3</v>
      </c>
      <c r="AJ88">
        <f t="shared" si="21"/>
        <v>2.6036681046488836E-2</v>
      </c>
      <c r="AK88">
        <f t="shared" si="21"/>
        <v>5.554081733231412E-2</v>
      </c>
      <c r="AL88">
        <f t="shared" si="21"/>
        <v>8.4014756566291315E-3</v>
      </c>
      <c r="AM88">
        <f t="shared" si="21"/>
        <v>5.6636004890200783E-3</v>
      </c>
      <c r="AO88" s="32">
        <f t="shared" si="32"/>
        <v>24.419109597839082</v>
      </c>
      <c r="AP88">
        <f t="shared" si="32"/>
        <v>192.4476760057106</v>
      </c>
      <c r="AQ88">
        <f t="shared" si="32"/>
        <v>410.52472087270752</v>
      </c>
      <c r="AR88">
        <f t="shared" si="32"/>
        <v>62.098716124759939</v>
      </c>
      <c r="AS88" s="33">
        <f t="shared" si="32"/>
        <v>41.861969656985309</v>
      </c>
      <c r="AW88">
        <f>(((AO88-labtown_av20!AO88)/labtown_av20!AO88)/10)*100</f>
        <v>3.0122441422186497E-2</v>
      </c>
      <c r="AX88">
        <f>(((AP88-labtown_av20!AP88)/labtown_av20!AP88)/10)*100</f>
        <v>3.0122441422189832E-2</v>
      </c>
      <c r="AY88">
        <f>(((AQ88-labtown_av20!AQ88)/labtown_av20!AQ88)/10)*100</f>
        <v>3.0122441422186775E-2</v>
      </c>
      <c r="AZ88">
        <f>(((AR88-labtown_av20!AR88)/labtown_av20!AR88)/10)*100</f>
        <v>3.0122441422187739E-2</v>
      </c>
      <c r="BA88">
        <f>(((AS88-labtown_av20!AS88)/labtown_av20!AS88)/10)*100</f>
        <v>-8.1337264786577865E-2</v>
      </c>
    </row>
    <row r="89" spans="1:53" x14ac:dyDescent="0.35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0.56555067869161701</v>
      </c>
      <c r="K89">
        <v>0.504955963117517</v>
      </c>
      <c r="L89">
        <v>15</v>
      </c>
      <c r="M89">
        <v>0.63480178220487604</v>
      </c>
      <c r="N89">
        <f t="shared" si="26"/>
        <v>0.69207045901197484</v>
      </c>
      <c r="O89">
        <f t="shared" si="27"/>
        <v>1.5960352295059874</v>
      </c>
      <c r="P89">
        <f t="shared" si="23"/>
        <v>1.3614251082783682</v>
      </c>
      <c r="Q89">
        <f t="shared" si="24"/>
        <v>-0.55049559631175171</v>
      </c>
      <c r="R89">
        <f t="shared" si="25"/>
        <v>-1.0282482891559228</v>
      </c>
      <c r="S89">
        <f t="shared" si="20"/>
        <v>1.9978477158173713</v>
      </c>
      <c r="T89">
        <f t="shared" si="20"/>
        <v>4.9334336655467821</v>
      </c>
      <c r="U89">
        <f t="shared" si="20"/>
        <v>3.9017497574588083</v>
      </c>
      <c r="V89">
        <f t="shared" si="20"/>
        <v>0.57666394702465973</v>
      </c>
      <c r="W89">
        <f t="shared" si="20"/>
        <v>0.35763288158965423</v>
      </c>
      <c r="X89">
        <f t="shared" si="28"/>
        <v>11.767327967437273</v>
      </c>
      <c r="Y89">
        <f t="shared" si="29"/>
        <v>2.4653268748905481</v>
      </c>
      <c r="Z89">
        <f t="shared" si="30"/>
        <v>0.169779215922752</v>
      </c>
      <c r="AA89">
        <f t="shared" si="30"/>
        <v>0.41924842064389245</v>
      </c>
      <c r="AB89">
        <f t="shared" si="30"/>
        <v>0.33157482890387596</v>
      </c>
      <c r="AC89">
        <f t="shared" si="30"/>
        <v>4.900551328393437E-2</v>
      </c>
      <c r="AD89">
        <f t="shared" si="30"/>
        <v>3.0392021245545405E-2</v>
      </c>
      <c r="AE89">
        <f t="shared" si="33"/>
        <v>1.0000000000000002</v>
      </c>
      <c r="AF89" s="17">
        <f t="shared" si="31"/>
        <v>9.595459734844523</v>
      </c>
      <c r="AG89">
        <f t="shared" si="34"/>
        <v>82552.402068213109</v>
      </c>
      <c r="AH89">
        <f t="shared" si="35"/>
        <v>0.15913410583788151</v>
      </c>
      <c r="AI89">
        <f t="shared" si="21"/>
        <v>2.7017663715723755E-2</v>
      </c>
      <c r="AJ89">
        <f t="shared" si="21"/>
        <v>6.6716722543109855E-2</v>
      </c>
      <c r="AK89">
        <f t="shared" si="21"/>
        <v>5.2764863915966853E-2</v>
      </c>
      <c r="AL89">
        <f t="shared" si="21"/>
        <v>7.7984485375653207E-3</v>
      </c>
      <c r="AM89">
        <f t="shared" si="21"/>
        <v>4.8364071255157662E-3</v>
      </c>
      <c r="AO89" s="32">
        <f t="shared" si="32"/>
        <v>199.69851702339085</v>
      </c>
      <c r="AP89">
        <f t="shared" si="32"/>
        <v>493.13037177105014</v>
      </c>
      <c r="AQ89">
        <f t="shared" si="32"/>
        <v>390.00652261532298</v>
      </c>
      <c r="AR89">
        <f t="shared" si="32"/>
        <v>57.641497963004284</v>
      </c>
      <c r="AS89" s="33">
        <f t="shared" si="32"/>
        <v>35.747847809830006</v>
      </c>
      <c r="AW89">
        <f>(((AO89-labtown_av20!AO89)/labtown_av20!AO89)/10)*100</f>
        <v>2.8308534033192615E-2</v>
      </c>
      <c r="AX89">
        <f>(((AP89-labtown_av20!AP89)/labtown_av20!AP89)/10)*100</f>
        <v>2.8308534033194055E-2</v>
      </c>
      <c r="AY89">
        <f>(((AQ89-labtown_av20!AQ89)/labtown_av20!AQ89)/10)*100</f>
        <v>2.8308534033193233E-2</v>
      </c>
      <c r="AZ89">
        <f>(((AR89-labtown_av20!AR89)/labtown_av20!AR89)/10)*100</f>
        <v>2.8308534033193222E-2</v>
      </c>
      <c r="BA89">
        <f>(((AS89-labtown_av20!AS89)/labtown_av20!AS89)/10)*100</f>
        <v>-5.8606845233032448E-4</v>
      </c>
    </row>
    <row r="90" spans="1:53" x14ac:dyDescent="0.35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2.1877959987631899</v>
      </c>
      <c r="K90">
        <v>1.9533892846100001</v>
      </c>
      <c r="L90">
        <v>15</v>
      </c>
      <c r="M90">
        <v>2.4556893863668545</v>
      </c>
      <c r="N90">
        <f t="shared" si="26"/>
        <v>-1.6254228553759922</v>
      </c>
      <c r="O90">
        <f t="shared" si="27"/>
        <v>0.43728857231200391</v>
      </c>
      <c r="P90">
        <f t="shared" si="23"/>
        <v>1.1934068429852405</v>
      </c>
      <c r="Q90">
        <f t="shared" si="24"/>
        <v>-0.69533892846099998</v>
      </c>
      <c r="R90">
        <f t="shared" si="25"/>
        <v>-1.1078792572685487</v>
      </c>
      <c r="S90">
        <f t="shared" si="20"/>
        <v>0.19682842764581757</v>
      </c>
      <c r="T90">
        <f t="shared" si="20"/>
        <v>1.5485028676402033</v>
      </c>
      <c r="U90">
        <f t="shared" si="20"/>
        <v>3.2982988745017812</v>
      </c>
      <c r="V90">
        <f t="shared" si="20"/>
        <v>0.49890532611228294</v>
      </c>
      <c r="W90">
        <f t="shared" si="20"/>
        <v>0.3302586124745574</v>
      </c>
      <c r="X90">
        <f t="shared" si="28"/>
        <v>5.8727941083746416</v>
      </c>
      <c r="Y90">
        <f t="shared" si="29"/>
        <v>1.7703305186084146</v>
      </c>
      <c r="Z90">
        <f t="shared" si="30"/>
        <v>3.3515295107168663E-2</v>
      </c>
      <c r="AA90">
        <f t="shared" si="30"/>
        <v>0.26367395809637328</v>
      </c>
      <c r="AB90">
        <f t="shared" si="30"/>
        <v>0.56162344765303218</v>
      </c>
      <c r="AC90">
        <f t="shared" si="30"/>
        <v>8.4951952495804478E-2</v>
      </c>
      <c r="AD90">
        <f t="shared" si="30"/>
        <v>5.6235346647621538E-2</v>
      </c>
      <c r="AE90">
        <f t="shared" si="33"/>
        <v>1.0000000000000002</v>
      </c>
      <c r="AF90" s="17">
        <f t="shared" si="31"/>
        <v>9.2076776615028511</v>
      </c>
      <c r="AG90">
        <f t="shared" si="34"/>
        <v>34437.763745200129</v>
      </c>
      <c r="AH90">
        <f t="shared" si="35"/>
        <v>9.1300257878963648E-2</v>
      </c>
      <c r="AI90">
        <f t="shared" si="21"/>
        <v>3.0599550861740675E-3</v>
      </c>
      <c r="AJ90">
        <f t="shared" si="21"/>
        <v>2.4073500370165937E-2</v>
      </c>
      <c r="AK90">
        <f t="shared" si="21"/>
        <v>5.127636560159448E-2</v>
      </c>
      <c r="AL90">
        <f t="shared" si="21"/>
        <v>7.756135170188418E-3</v>
      </c>
      <c r="AM90">
        <f t="shared" si="21"/>
        <v>5.1343016508407606E-3</v>
      </c>
      <c r="AO90" s="32">
        <f t="shared" si="32"/>
        <v>22.617369854652289</v>
      </c>
      <c r="AP90">
        <f t="shared" si="32"/>
        <v>177.93701091506111</v>
      </c>
      <c r="AQ90">
        <f t="shared" si="32"/>
        <v>379.00442750082254</v>
      </c>
      <c r="AR90">
        <f t="shared" si="32"/>
        <v>57.328742692809854</v>
      </c>
      <c r="AS90" s="33">
        <f t="shared" si="32"/>
        <v>37.949707140182348</v>
      </c>
      <c r="AW90">
        <f>(((AO90-labtown_av20!AO90)/labtown_av20!AO90)/10)*100</f>
        <v>2.8244310067561774E-2</v>
      </c>
      <c r="AX90">
        <f>(((AP90-labtown_av20!AP90)/labtown_av20!AP90)/10)*100</f>
        <v>2.824431006756236E-2</v>
      </c>
      <c r="AY90">
        <f>(((AQ90-labtown_av20!AQ90)/labtown_av20!AQ90)/10)*100</f>
        <v>2.8244310067561926E-2</v>
      </c>
      <c r="AZ90">
        <f>(((AR90-labtown_av20!AR90)/labtown_av20!AR90)/10)*100</f>
        <v>2.8244310067562318E-2</v>
      </c>
      <c r="BA90">
        <f>(((AS90-labtown_av20!AS90)/labtown_av20!AS90)/10)*100</f>
        <v>-8.3070786274426461E-2</v>
      </c>
    </row>
    <row r="91" spans="1:53" x14ac:dyDescent="0.35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4.0034428911858404</v>
      </c>
      <c r="K91">
        <v>3.5745025814159299</v>
      </c>
      <c r="L91">
        <v>15</v>
      </c>
      <c r="M91">
        <v>4.4936603880657398</v>
      </c>
      <c r="N91">
        <f t="shared" si="26"/>
        <v>-4.2192041302654788</v>
      </c>
      <c r="O91">
        <f t="shared" si="27"/>
        <v>-0.8596020651327394</v>
      </c>
      <c r="P91">
        <f t="shared" si="23"/>
        <v>1.0053577005557521</v>
      </c>
      <c r="Q91">
        <f t="shared" si="24"/>
        <v>-0.85745025814159304</v>
      </c>
      <c r="R91">
        <f t="shared" si="25"/>
        <v>-1.2041950218422977</v>
      </c>
      <c r="S91">
        <f t="shared" si="20"/>
        <v>1.4710347367561091E-2</v>
      </c>
      <c r="T91">
        <f t="shared" si="20"/>
        <v>0.42333050677356487</v>
      </c>
      <c r="U91">
        <f t="shared" si="20"/>
        <v>2.732884652369862</v>
      </c>
      <c r="V91">
        <f t="shared" si="20"/>
        <v>0.42424241308893351</v>
      </c>
      <c r="W91">
        <f t="shared" si="20"/>
        <v>0.29993334215163658</v>
      </c>
      <c r="X91">
        <f t="shared" si="28"/>
        <v>3.8951012617515581</v>
      </c>
      <c r="Y91">
        <f t="shared" si="29"/>
        <v>1.3597196768670725</v>
      </c>
      <c r="Z91">
        <f t="shared" si="30"/>
        <v>3.7766277123553156E-3</v>
      </c>
      <c r="AA91">
        <f t="shared" si="30"/>
        <v>0.1086827988094976</v>
      </c>
      <c r="AB91">
        <f t="shared" si="30"/>
        <v>0.70162095122038803</v>
      </c>
      <c r="AC91">
        <f t="shared" si="30"/>
        <v>0.10891691501189861</v>
      </c>
      <c r="AD91">
        <f t="shared" si="30"/>
        <v>7.7002707245860377E-2</v>
      </c>
      <c r="AE91">
        <f t="shared" si="33"/>
        <v>0.99999999999999989</v>
      </c>
      <c r="AF91" s="17">
        <f t="shared" si="31"/>
        <v>9.0136626232282975</v>
      </c>
      <c r="AG91">
        <f t="shared" si="34"/>
        <v>21278.796726196062</v>
      </c>
      <c r="AH91">
        <f t="shared" si="35"/>
        <v>6.833720381465859E-2</v>
      </c>
      <c r="AI91">
        <f t="shared" si="21"/>
        <v>2.5808417771131301E-4</v>
      </c>
      <c r="AJ91">
        <f t="shared" si="21"/>
        <v>7.4270785733921716E-3</v>
      </c>
      <c r="AK91">
        <f t="shared" si="21"/>
        <v>4.7946813944182293E-2</v>
      </c>
      <c r="AL91">
        <f t="shared" si="21"/>
        <v>7.4430774200319634E-3</v>
      </c>
      <c r="AM91">
        <f t="shared" si="21"/>
        <v>5.2621496993408481E-3</v>
      </c>
      <c r="AO91" s="32">
        <f t="shared" si="32"/>
        <v>1.9076048950211693</v>
      </c>
      <c r="AP91">
        <f t="shared" si="32"/>
        <v>54.896551845799976</v>
      </c>
      <c r="AQ91">
        <f t="shared" si="32"/>
        <v>354.39435997855099</v>
      </c>
      <c r="AR91">
        <f t="shared" si="32"/>
        <v>55.014805814080425</v>
      </c>
      <c r="AS91" s="33">
        <f t="shared" si="32"/>
        <v>38.894683950850968</v>
      </c>
      <c r="AW91">
        <f>(((AO91-labtown_av20!AO91)/labtown_av20!AO91)/10)*100</f>
        <v>3.1929485120467685E-2</v>
      </c>
      <c r="AX91">
        <f>(((AP91-labtown_av20!AP91)/labtown_av20!AP91)/10)*100</f>
        <v>3.1929485120468198E-2</v>
      </c>
      <c r="AY91">
        <f>(((AQ91-labtown_av20!AQ91)/labtown_av20!AQ91)/10)*100</f>
        <v>3.1929485120468351E-2</v>
      </c>
      <c r="AZ91">
        <f>(((AR91-labtown_av20!AR91)/labtown_av20!AR91)/10)*100</f>
        <v>3.1929485120469052E-2</v>
      </c>
      <c r="BA91">
        <f>(((AS91-labtown_av20!AS91)/labtown_av20!AS91)/10)*100</f>
        <v>-0.17090145149925517</v>
      </c>
    </row>
    <row r="92" spans="1:53" x14ac:dyDescent="0.35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6.32393565557709</v>
      </c>
      <c r="K92">
        <v>5.6463711210509597</v>
      </c>
      <c r="L92">
        <v>15</v>
      </c>
      <c r="M92">
        <v>7.0982951236069294</v>
      </c>
      <c r="N92">
        <f t="shared" si="26"/>
        <v>-7.5341937936815633</v>
      </c>
      <c r="O92">
        <f t="shared" si="27"/>
        <v>-2.5170968968407816</v>
      </c>
      <c r="P92">
        <f t="shared" si="23"/>
        <v>0.765020949958088</v>
      </c>
      <c r="Q92">
        <f t="shared" si="24"/>
        <v>-1.0646371121050962</v>
      </c>
      <c r="R92">
        <f t="shared" si="25"/>
        <v>-1.3334961160019891</v>
      </c>
      <c r="S92">
        <f t="shared" si="20"/>
        <v>5.3449200063537317E-4</v>
      </c>
      <c r="T92">
        <f t="shared" si="20"/>
        <v>8.0693528673523446E-2</v>
      </c>
      <c r="U92">
        <f t="shared" si="20"/>
        <v>2.1490393964689014</v>
      </c>
      <c r="V92">
        <f t="shared" si="20"/>
        <v>0.34485297503369333</v>
      </c>
      <c r="W92">
        <f t="shared" si="20"/>
        <v>0.26355423256236926</v>
      </c>
      <c r="X92">
        <f t="shared" si="28"/>
        <v>2.8386746247391228</v>
      </c>
      <c r="Y92">
        <f t="shared" si="29"/>
        <v>1.0433372618135581</v>
      </c>
      <c r="Z92">
        <f t="shared" si="30"/>
        <v>1.8828927978474939E-4</v>
      </c>
      <c r="AA92">
        <f t="shared" si="30"/>
        <v>2.842648043219792E-2</v>
      </c>
      <c r="AB92">
        <f t="shared" si="30"/>
        <v>0.75705731743256777</v>
      </c>
      <c r="AC92">
        <f t="shared" si="30"/>
        <v>0.12148379811771688</v>
      </c>
      <c r="AD92">
        <f t="shared" si="30"/>
        <v>9.2844114737732644E-2</v>
      </c>
      <c r="AE92">
        <f t="shared" si="33"/>
        <v>1</v>
      </c>
      <c r="AF92" s="17">
        <f t="shared" si="31"/>
        <v>9.1967088629451759</v>
      </c>
      <c r="AG92">
        <f t="shared" si="34"/>
        <v>20476.741216710587</v>
      </c>
      <c r="AH92">
        <f t="shared" si="35"/>
        <v>5.4894578885329039E-2</v>
      </c>
      <c r="AI92">
        <f t="shared" si="21"/>
        <v>1.0336060722405715E-5</v>
      </c>
      <c r="AJ92">
        <f t="shared" si="21"/>
        <v>1.5604596725175511E-3</v>
      </c>
      <c r="AK92">
        <f t="shared" si="21"/>
        <v>4.1558342632517675E-2</v>
      </c>
      <c r="AL92">
        <f t="shared" si="21"/>
        <v>6.6688019390623967E-3</v>
      </c>
      <c r="AM92">
        <f t="shared" si="21"/>
        <v>5.0966385805090051E-3</v>
      </c>
      <c r="AO92" s="32">
        <f t="shared" si="32"/>
        <v>7.6398019452987534E-2</v>
      </c>
      <c r="AP92">
        <f t="shared" si="32"/>
        <v>11.533990716421695</v>
      </c>
      <c r="AQ92">
        <f t="shared" si="32"/>
        <v>307.17457589916637</v>
      </c>
      <c r="AR92">
        <f t="shared" si="32"/>
        <v>49.291821512250941</v>
      </c>
      <c r="AS92" s="33">
        <f t="shared" si="32"/>
        <v>37.671324102665231</v>
      </c>
      <c r="AW92">
        <f>(((AO92-labtown_av20!AO92)/labtown_av20!AO92)/10)*100</f>
        <v>3.6922320892787873E-2</v>
      </c>
      <c r="AX92">
        <f>(((AP92-labtown_av20!AP92)/labtown_av20!AP92)/10)*100</f>
        <v>3.6922320892789885E-2</v>
      </c>
      <c r="AY92">
        <f>(((AQ92-labtown_av20!AQ92)/labtown_av20!AQ92)/10)*100</f>
        <v>3.6922320892788345E-2</v>
      </c>
      <c r="AZ92">
        <f>(((AR92-labtown_av20!AR92)/labtown_av20!AR92)/10)*100</f>
        <v>3.6922320892790732E-2</v>
      </c>
      <c r="BA92">
        <f>(((AS92-labtown_av20!AS92)/labtown_av20!AS92)/10)*100</f>
        <v>-0.28175013040914199</v>
      </c>
    </row>
    <row r="93" spans="1:53" x14ac:dyDescent="0.35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7.5735262874707203</v>
      </c>
      <c r="K93">
        <v>6.76207704238458</v>
      </c>
      <c r="L93">
        <v>15</v>
      </c>
      <c r="M93">
        <v>8.5008968532834714</v>
      </c>
      <c r="N93">
        <f t="shared" si="26"/>
        <v>-9.3193232678153048</v>
      </c>
      <c r="O93">
        <f t="shared" si="27"/>
        <v>-3.4096616339076524</v>
      </c>
      <c r="P93">
        <f t="shared" si="23"/>
        <v>0.6355990630833892</v>
      </c>
      <c r="Q93">
        <f t="shared" si="24"/>
        <v>-1.176207704238458</v>
      </c>
      <c r="R93">
        <f t="shared" si="25"/>
        <v>-1.3970529502143867</v>
      </c>
      <c r="S93">
        <f t="shared" si="20"/>
        <v>8.9674575545073144E-5</v>
      </c>
      <c r="T93">
        <f t="shared" si="20"/>
        <v>3.3052382289428112E-2</v>
      </c>
      <c r="U93">
        <f t="shared" si="20"/>
        <v>1.8881529254328733</v>
      </c>
      <c r="V93">
        <f t="shared" si="20"/>
        <v>0.30844624282058625</v>
      </c>
      <c r="W93">
        <f t="shared" si="20"/>
        <v>0.24732476938400466</v>
      </c>
      <c r="X93">
        <f t="shared" si="28"/>
        <v>2.4770659945024374</v>
      </c>
      <c r="Y93">
        <f t="shared" si="29"/>
        <v>0.90707479306810668</v>
      </c>
      <c r="Z93">
        <f t="shared" si="30"/>
        <v>3.620193234419088E-5</v>
      </c>
      <c r="AA93">
        <f t="shared" si="30"/>
        <v>1.3343359588635938E-2</v>
      </c>
      <c r="AB93">
        <f t="shared" si="30"/>
        <v>0.76225378315451064</v>
      </c>
      <c r="AC93">
        <f t="shared" si="30"/>
        <v>0.12452080142602061</v>
      </c>
      <c r="AD93">
        <f t="shared" si="30"/>
        <v>9.9845853898488574E-2</v>
      </c>
      <c r="AE93">
        <f t="shared" si="33"/>
        <v>0.99999999999999989</v>
      </c>
      <c r="AF93" s="17">
        <f t="shared" si="31"/>
        <v>8.82715987268476</v>
      </c>
      <c r="AG93">
        <f t="shared" si="34"/>
        <v>12863.025414145201</v>
      </c>
      <c r="AH93">
        <f t="shared" si="35"/>
        <v>4.828650739285565E-2</v>
      </c>
      <c r="AI93">
        <f t="shared" si="21"/>
        <v>1.748064873773433E-6</v>
      </c>
      <c r="AJ93">
        <f t="shared" si="21"/>
        <v>6.4430423142220058E-4</v>
      </c>
      <c r="AK93">
        <f t="shared" si="21"/>
        <v>3.6806572935522468E-2</v>
      </c>
      <c r="AL93">
        <f t="shared" si="21"/>
        <v>6.0126745986218543E-3</v>
      </c>
      <c r="AM93">
        <f t="shared" si="21"/>
        <v>4.821207562415354E-3</v>
      </c>
      <c r="AO93" s="32">
        <f t="shared" si="32"/>
        <v>1.2920656894181202E-2</v>
      </c>
      <c r="AP93">
        <f t="shared" si="32"/>
        <v>4.7623140505678743</v>
      </c>
      <c r="AQ93">
        <f t="shared" si="32"/>
        <v>272.05231767169511</v>
      </c>
      <c r="AR93">
        <f t="shared" si="32"/>
        <v>44.4421180647903</v>
      </c>
      <c r="AS93" s="33">
        <f t="shared" si="32"/>
        <v>35.635501670560039</v>
      </c>
      <c r="AW93">
        <f>(((AO93-labtown_av20!AO93)/labtown_av20!AO93)/10)*100</f>
        <v>3.9119372932206124E-2</v>
      </c>
      <c r="AX93">
        <f>(((AP93-labtown_av20!AP93)/labtown_av20!AP93)/10)*100</f>
        <v>3.9119372932208435E-2</v>
      </c>
      <c r="AY93">
        <f>(((AQ93-labtown_av20!AQ93)/labtown_av20!AQ93)/10)*100</f>
        <v>3.9119372932207561E-2</v>
      </c>
      <c r="AZ93">
        <f>(((AR93-labtown_av20!AR93)/labtown_av20!AR93)/10)*100</f>
        <v>3.9119372932209046E-2</v>
      </c>
      <c r="BA93">
        <f>(((AS93-labtown_av20!AS93)/labtown_av20!AS93)/10)*100</f>
        <v>-0.34139760341177505</v>
      </c>
    </row>
    <row r="94" spans="1:53" x14ac:dyDescent="0.35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9.0190291212960307</v>
      </c>
      <c r="K94">
        <v>8.0527045725857498</v>
      </c>
      <c r="L94">
        <v>15</v>
      </c>
      <c r="M94">
        <v>10.123400034107812</v>
      </c>
      <c r="N94">
        <f t="shared" si="26"/>
        <v>-11.384327316137158</v>
      </c>
      <c r="O94">
        <f t="shared" si="27"/>
        <v>-4.442163658068579</v>
      </c>
      <c r="P94">
        <f t="shared" si="23"/>
        <v>0.48588626958005349</v>
      </c>
      <c r="Q94">
        <f t="shared" si="24"/>
        <v>-1.3052704572585752</v>
      </c>
      <c r="R94">
        <f t="shared" si="25"/>
        <v>-1.4784065984881924</v>
      </c>
      <c r="S94">
        <f t="shared" si="20"/>
        <v>1.1372330339090087E-5</v>
      </c>
      <c r="T94">
        <f t="shared" si="20"/>
        <v>1.1770443733143194E-2</v>
      </c>
      <c r="U94">
        <f t="shared" si="20"/>
        <v>1.625615103809168</v>
      </c>
      <c r="V94">
        <f t="shared" si="20"/>
        <v>0.27109920438202267</v>
      </c>
      <c r="W94">
        <f t="shared" si="20"/>
        <v>0.22800069575206844</v>
      </c>
      <c r="X94">
        <f t="shared" si="28"/>
        <v>2.1364968200067413</v>
      </c>
      <c r="Y94">
        <f t="shared" si="29"/>
        <v>0.75916748768835718</v>
      </c>
      <c r="Z94">
        <f t="shared" si="30"/>
        <v>5.3228866210314342E-6</v>
      </c>
      <c r="AA94">
        <f t="shared" si="30"/>
        <v>5.5092259548067358E-3</v>
      </c>
      <c r="AB94">
        <f t="shared" si="30"/>
        <v>0.76087878464712089</v>
      </c>
      <c r="AC94">
        <f t="shared" si="30"/>
        <v>0.12688958946410567</v>
      </c>
      <c r="AD94">
        <f t="shared" si="30"/>
        <v>0.10671707704734568</v>
      </c>
      <c r="AE94">
        <f t="shared" si="33"/>
        <v>1</v>
      </c>
      <c r="AF94" s="17">
        <f t="shared" si="31"/>
        <v>9.4782276004781938</v>
      </c>
      <c r="AG94">
        <f t="shared" si="34"/>
        <v>22239.935359434436</v>
      </c>
      <c r="AH94">
        <f t="shared" si="35"/>
        <v>4.3943012233928852E-2</v>
      </c>
      <c r="AI94">
        <f t="shared" si="21"/>
        <v>2.3390367190780052E-7</v>
      </c>
      <c r="AJ94">
        <f t="shared" si="21"/>
        <v>2.4209198353155074E-4</v>
      </c>
      <c r="AK94">
        <f t="shared" si="21"/>
        <v>3.343530574228535E-2</v>
      </c>
      <c r="AL94">
        <f t="shared" si="21"/>
        <v>5.5759107821794053E-3</v>
      </c>
      <c r="AM94">
        <f t="shared" si="21"/>
        <v>4.6894698222606388E-3</v>
      </c>
      <c r="AO94" s="32">
        <f t="shared" si="32"/>
        <v>1.7288769635225376E-3</v>
      </c>
      <c r="AP94">
        <f t="shared" si="32"/>
        <v>1.7894000977725455</v>
      </c>
      <c r="AQ94">
        <f t="shared" si="32"/>
        <v>247.13391369484606</v>
      </c>
      <c r="AR94">
        <f t="shared" si="32"/>
        <v>41.213819446865294</v>
      </c>
      <c r="AS94" s="33">
        <f t="shared" si="32"/>
        <v>34.661774570329726</v>
      </c>
      <c r="AW94">
        <f>(((AO94-labtown_av20!AO94)/labtown_av20!AO94)/10)*100</f>
        <v>4.2670535934239889E-2</v>
      </c>
      <c r="AX94">
        <f>(((AP94-labtown_av20!AP94)/labtown_av20!AP94)/10)*100</f>
        <v>4.2670535934240347E-2</v>
      </c>
      <c r="AY94">
        <f>(((AQ94-labtown_av20!AQ94)/labtown_av20!AQ94)/10)*100</f>
        <v>4.2670535934239397E-2</v>
      </c>
      <c r="AZ94">
        <f>(((AR94-labtown_av20!AR94)/labtown_av20!AR94)/10)*100</f>
        <v>4.267053593424032E-2</v>
      </c>
      <c r="BA94">
        <f>(((AS94-labtown_av20!AS94)/labtown_av20!AS94)/10)*100</f>
        <v>-0.40897645326819865</v>
      </c>
    </row>
    <row r="95" spans="1:53" x14ac:dyDescent="0.35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11.599383687166201</v>
      </c>
      <c r="K95">
        <v>10.356592577827</v>
      </c>
      <c r="L95">
        <v>15</v>
      </c>
      <c r="M95">
        <v>13.019716383553883</v>
      </c>
      <c r="N95">
        <f t="shared" si="26"/>
        <v>-15.07054812452316</v>
      </c>
      <c r="O95">
        <f t="shared" si="27"/>
        <v>-6.2852740622615801</v>
      </c>
      <c r="P95">
        <f t="shared" si="23"/>
        <v>0.21863526097207009</v>
      </c>
      <c r="Q95">
        <f t="shared" si="24"/>
        <v>-1.5356592577827</v>
      </c>
      <c r="R95">
        <f t="shared" si="25"/>
        <v>-1.6243565970556129</v>
      </c>
      <c r="S95">
        <f t="shared" si="20"/>
        <v>2.8506513910696781E-7</v>
      </c>
      <c r="T95">
        <f t="shared" si="20"/>
        <v>1.863546172107826E-3</v>
      </c>
      <c r="U95">
        <f t="shared" si="20"/>
        <v>1.2443773209304589</v>
      </c>
      <c r="V95">
        <f t="shared" si="20"/>
        <v>0.21531369713898912</v>
      </c>
      <c r="W95">
        <f t="shared" si="20"/>
        <v>0.19703840952204926</v>
      </c>
      <c r="X95">
        <f t="shared" si="28"/>
        <v>1.6585932588287442</v>
      </c>
      <c r="Y95">
        <f t="shared" si="29"/>
        <v>0.5059698086523815</v>
      </c>
      <c r="Z95">
        <f t="shared" si="30"/>
        <v>1.7187163735868158E-7</v>
      </c>
      <c r="AA95">
        <f t="shared" si="30"/>
        <v>1.1235703281609949E-3</v>
      </c>
      <c r="AB95">
        <f t="shared" si="30"/>
        <v>0.75026068887389918</v>
      </c>
      <c r="AC95">
        <f t="shared" si="30"/>
        <v>0.12981705791511422</v>
      </c>
      <c r="AD95">
        <f t="shared" si="30"/>
        <v>0.11879851101118831</v>
      </c>
      <c r="AE95">
        <f t="shared" si="33"/>
        <v>1</v>
      </c>
      <c r="AF95" s="17">
        <f t="shared" si="31"/>
        <v>9.2739023690630891</v>
      </c>
      <c r="AG95">
        <f t="shared" si="34"/>
        <v>15185.27117068322</v>
      </c>
      <c r="AH95">
        <f t="shared" si="35"/>
        <v>3.7264770469962398E-2</v>
      </c>
      <c r="AI95">
        <f t="shared" si="21"/>
        <v>6.4047571164678835E-9</v>
      </c>
      <c r="AJ95">
        <f t="shared" si="21"/>
        <v>4.1869590385779803E-5</v>
      </c>
      <c r="AK95">
        <f t="shared" si="21"/>
        <v>2.7958292363521726E-2</v>
      </c>
      <c r="AL95">
        <f t="shared" si="21"/>
        <v>4.8376028662925471E-3</v>
      </c>
      <c r="AM95">
        <f t="shared" si="21"/>
        <v>4.4269992450052332E-3</v>
      </c>
      <c r="AO95" s="32">
        <f t="shared" si="32"/>
        <v>4.7340159071906733E-5</v>
      </c>
      <c r="AP95">
        <f t="shared" si="32"/>
        <v>0.30947513435630403</v>
      </c>
      <c r="AQ95">
        <f t="shared" si="32"/>
        <v>206.65108509187456</v>
      </c>
      <c r="AR95">
        <f t="shared" si="32"/>
        <v>35.756686015175219</v>
      </c>
      <c r="AS95" s="33">
        <f t="shared" si="32"/>
        <v>32.721748016158301</v>
      </c>
      <c r="AW95">
        <f>(((AO95-labtown_av20!AO95)/labtown_av20!AO95)/10)*100</f>
        <v>4.9775348379359534E-2</v>
      </c>
      <c r="AX95">
        <f>(((AP95-labtown_av20!AP95)/labtown_av20!AP95)/10)*100</f>
        <v>4.9775348379359922E-2</v>
      </c>
      <c r="AY95">
        <f>(((AQ95-labtown_av20!AQ95)/labtown_av20!AQ95)/10)*100</f>
        <v>4.9775348379360748E-2</v>
      </c>
      <c r="AZ95">
        <f>(((AR95-labtown_av20!AR95)/labtown_av20!AR95)/10)*100</f>
        <v>4.9775348379362233E-2</v>
      </c>
      <c r="BA95">
        <f>(((AS95-labtown_av20!AS95)/labtown_av20!AS95)/10)*100</f>
        <v>-0.52771892652110264</v>
      </c>
    </row>
    <row r="96" spans="1:53" x14ac:dyDescent="0.35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13.9659566796375</v>
      </c>
      <c r="K96">
        <v>12.469604178247801</v>
      </c>
      <c r="L96">
        <v>16.6261389043304</v>
      </c>
      <c r="M96">
        <v>15.676073824082982</v>
      </c>
      <c r="N96">
        <f t="shared" si="26"/>
        <v>-18.451366685196479</v>
      </c>
      <c r="O96">
        <f t="shared" si="27"/>
        <v>-7.9756833425982396</v>
      </c>
      <c r="P96">
        <f t="shared" si="23"/>
        <v>-2.6474084676743059E-2</v>
      </c>
      <c r="Q96">
        <f t="shared" si="24"/>
        <v>-1.7469604178247802</v>
      </c>
      <c r="R96">
        <f t="shared" si="25"/>
        <v>-1.8443591168341267</v>
      </c>
      <c r="S96">
        <f t="shared" si="20"/>
        <v>9.6978009318446847E-9</v>
      </c>
      <c r="T96">
        <f t="shared" si="20"/>
        <v>3.4371994600881456E-4</v>
      </c>
      <c r="U96">
        <f t="shared" si="20"/>
        <v>0.97387328174941712</v>
      </c>
      <c r="V96">
        <f t="shared" si="20"/>
        <v>0.17430294719936631</v>
      </c>
      <c r="W96">
        <f t="shared" si="20"/>
        <v>0.15812662911748904</v>
      </c>
      <c r="X96">
        <f t="shared" si="28"/>
        <v>1.3066465877100821</v>
      </c>
      <c r="Y96">
        <f t="shared" si="29"/>
        <v>0.26746399846778834</v>
      </c>
      <c r="Z96">
        <f t="shared" si="30"/>
        <v>7.4219004764250961E-9</v>
      </c>
      <c r="AA96">
        <f t="shared" si="30"/>
        <v>2.6305502133609743E-4</v>
      </c>
      <c r="AB96">
        <f t="shared" si="30"/>
        <v>0.74532263804870513</v>
      </c>
      <c r="AC96">
        <f t="shared" si="30"/>
        <v>0.13339716250653122</v>
      </c>
      <c r="AD96">
        <f t="shared" si="30"/>
        <v>0.12101713700152721</v>
      </c>
      <c r="AE96">
        <f t="shared" si="33"/>
        <v>1.0000000000000002</v>
      </c>
      <c r="AF96" s="17">
        <f t="shared" si="31"/>
        <v>10.015328914256084</v>
      </c>
      <c r="AG96">
        <f t="shared" si="34"/>
        <v>26971.976893881427</v>
      </c>
      <c r="AH96">
        <f t="shared" si="35"/>
        <v>3.2090106026570357E-2</v>
      </c>
      <c r="AI96">
        <f t="shared" si="21"/>
        <v>2.381695732071344E-10</v>
      </c>
      <c r="AJ96">
        <f t="shared" si="21"/>
        <v>8.441463525497095E-6</v>
      </c>
      <c r="AK96">
        <f t="shared" si="21"/>
        <v>2.391748247898607E-2</v>
      </c>
      <c r="AL96">
        <f t="shared" si="21"/>
        <v>4.2807290884782226E-3</v>
      </c>
      <c r="AM96">
        <f t="shared" si="21"/>
        <v>3.8834527574109988E-3</v>
      </c>
      <c r="AO96" s="32">
        <f t="shared" si="32"/>
        <v>1.7604079712443247E-6</v>
      </c>
      <c r="AP96">
        <f t="shared" si="32"/>
        <v>6.2394282691724451E-2</v>
      </c>
      <c r="AQ96">
        <f t="shared" si="32"/>
        <v>176.78381936506028</v>
      </c>
      <c r="AR96">
        <f t="shared" si="32"/>
        <v>31.640605928871768</v>
      </c>
      <c r="AS96" s="33">
        <f t="shared" si="32"/>
        <v>28.704175340447257</v>
      </c>
      <c r="AW96">
        <f>(((AO96-labtown_av20!AO96)/labtown_av20!AO96)/10)*100</f>
        <v>5.5116828837491603E-2</v>
      </c>
      <c r="AX96">
        <f>(((AP96-labtown_av20!AP96)/labtown_av20!AP96)/10)*100</f>
        <v>5.5116828837492297E-2</v>
      </c>
      <c r="AY96">
        <f>(((AQ96-labtown_av20!AQ96)/labtown_av20!AQ96)/10)*100</f>
        <v>5.5116828837492235E-2</v>
      </c>
      <c r="AZ96">
        <f>(((AR96-labtown_av20!AR96)/labtown_av20!AR96)/10)*100</f>
        <v>5.5116828837491603E-2</v>
      </c>
      <c r="BA96">
        <f>(((AS96-labtown_av20!AS96)/labtown_av20!AS96)/10)*100</f>
        <v>-0.63642875379854302</v>
      </c>
    </row>
    <row r="97" spans="1:53" x14ac:dyDescent="0.35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16.0443842231502</v>
      </c>
      <c r="K97">
        <v>14.325343056384201</v>
      </c>
      <c r="L97">
        <v>19.100457408512298</v>
      </c>
      <c r="M97">
        <v>18.00900269945436</v>
      </c>
      <c r="N97">
        <f t="shared" si="26"/>
        <v>-21.420548890214757</v>
      </c>
      <c r="O97">
        <f t="shared" si="27"/>
        <v>-9.4602744451073786</v>
      </c>
      <c r="P97">
        <f t="shared" si="23"/>
        <v>-0.24173979454056205</v>
      </c>
      <c r="Q97">
        <f t="shared" si="24"/>
        <v>-1.9325343056384201</v>
      </c>
      <c r="R97">
        <f t="shared" si="25"/>
        <v>-2.1053201084924784</v>
      </c>
      <c r="S97">
        <f t="shared" si="20"/>
        <v>4.9793633411716083E-10</v>
      </c>
      <c r="T97">
        <f t="shared" si="20"/>
        <v>7.7885212866096336E-5</v>
      </c>
      <c r="U97">
        <f t="shared" si="20"/>
        <v>0.78526048003435189</v>
      </c>
      <c r="V97">
        <f t="shared" si="20"/>
        <v>0.14478081431431936</v>
      </c>
      <c r="W97">
        <f t="shared" si="20"/>
        <v>0.12180667667603844</v>
      </c>
      <c r="X97">
        <f t="shared" si="28"/>
        <v>1.0519258567355121</v>
      </c>
      <c r="Y97">
        <f t="shared" si="29"/>
        <v>5.0622633443503318E-2</v>
      </c>
      <c r="Z97">
        <f t="shared" si="30"/>
        <v>4.7335687294770818E-10</v>
      </c>
      <c r="AA97">
        <f t="shared" si="30"/>
        <v>7.4040591708431766E-5</v>
      </c>
      <c r="AB97">
        <f t="shared" si="30"/>
        <v>0.74649793519790963</v>
      </c>
      <c r="AC97">
        <f t="shared" si="30"/>
        <v>0.13763404843343621</v>
      </c>
      <c r="AD97">
        <f t="shared" si="30"/>
        <v>0.11579397530358886</v>
      </c>
      <c r="AE97">
        <f t="shared" si="33"/>
        <v>0.99999999999999989</v>
      </c>
      <c r="AF97" s="17">
        <f t="shared" si="31"/>
        <v>8.6129679999005333</v>
      </c>
      <c r="AG97">
        <f t="shared" si="34"/>
        <v>5701.0397148972124</v>
      </c>
      <c r="AH97">
        <f t="shared" si="35"/>
        <v>2.7123215138624319E-2</v>
      </c>
      <c r="AI97">
        <f t="shared" si="21"/>
        <v>1.2838960302307148E-11</v>
      </c>
      <c r="AJ97">
        <f t="shared" si="21"/>
        <v>2.0082188978988387E-6</v>
      </c>
      <c r="AK97">
        <f t="shared" si="21"/>
        <v>2.0247424096911739E-2</v>
      </c>
      <c r="AL97">
        <f t="shared" si="21"/>
        <v>3.7330779060599298E-3</v>
      </c>
      <c r="AM97">
        <f t="shared" si="21"/>
        <v>3.1407049039157918E-3</v>
      </c>
      <c r="AO97" s="32">
        <f t="shared" si="32"/>
        <v>9.4897965992550666E-8</v>
      </c>
      <c r="AP97">
        <f t="shared" si="32"/>
        <v>1.4843560864048727E-2</v>
      </c>
      <c r="AQ97">
        <f t="shared" si="32"/>
        <v>149.65692845394969</v>
      </c>
      <c r="AR97">
        <f t="shared" si="32"/>
        <v>27.592693787919654</v>
      </c>
      <c r="AS97" s="33">
        <f t="shared" si="32"/>
        <v>23.214224528046813</v>
      </c>
      <c r="AW97">
        <f>(((AO97-labtown_av20!AO97)/labtown_av20!AO97)/10)*100</f>
        <v>5.6779855120324865E-2</v>
      </c>
      <c r="AX97">
        <f>(((AP97-labtown_av20!AP97)/labtown_av20!AP97)/10)*100</f>
        <v>5.6779855120326378E-2</v>
      </c>
      <c r="AY97">
        <f>(((AQ97-labtown_av20!AQ97)/labtown_av20!AQ97)/10)*100</f>
        <v>5.6779855120323332E-2</v>
      </c>
      <c r="AZ97">
        <f>(((AR97-labtown_av20!AR97)/labtown_av20!AR97)/10)*100</f>
        <v>5.677985512032329E-2</v>
      </c>
      <c r="BA97">
        <f>(((AS97-labtown_av20!AS97)/labtown_av20!AS97)/10)*100</f>
        <v>-0.73366521955848596</v>
      </c>
    </row>
    <row r="98" spans="1:53" x14ac:dyDescent="0.35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17.8192384331409</v>
      </c>
      <c r="K98">
        <v>15.910034315304401</v>
      </c>
      <c r="L98">
        <v>21.2133790870725</v>
      </c>
      <c r="M98">
        <v>20.001185996382691</v>
      </c>
      <c r="N98">
        <f t="shared" si="26"/>
        <v>-23.956054904487001</v>
      </c>
      <c r="O98">
        <f t="shared" si="27"/>
        <v>-10.7280274522435</v>
      </c>
      <c r="P98">
        <f t="shared" si="23"/>
        <v>-0.42556398057530898</v>
      </c>
      <c r="Q98">
        <f t="shared" si="24"/>
        <v>-2.0910034315304404</v>
      </c>
      <c r="R98">
        <f t="shared" si="25"/>
        <v>-2.2764145193378322</v>
      </c>
      <c r="S98">
        <f t="shared" si="20"/>
        <v>3.944732396647078E-11</v>
      </c>
      <c r="T98">
        <f t="shared" si="20"/>
        <v>2.1921833545290952E-5</v>
      </c>
      <c r="U98">
        <f t="shared" si="20"/>
        <v>0.65340117562438105</v>
      </c>
      <c r="V98">
        <f t="shared" si="20"/>
        <v>0.12356308649337579</v>
      </c>
      <c r="W98">
        <f t="shared" si="20"/>
        <v>0.10265160301332797</v>
      </c>
      <c r="X98">
        <f t="shared" si="28"/>
        <v>0.87963778700407746</v>
      </c>
      <c r="Y98">
        <f t="shared" si="29"/>
        <v>-0.12824506191993815</v>
      </c>
      <c r="Z98">
        <f t="shared" si="30"/>
        <v>4.4844962948695976E-11</v>
      </c>
      <c r="AA98">
        <f t="shared" si="30"/>
        <v>2.4921432286297786E-5</v>
      </c>
      <c r="AB98">
        <f t="shared" si="30"/>
        <v>0.74280707954779146</v>
      </c>
      <c r="AC98">
        <f t="shared" si="30"/>
        <v>0.14047041670892094</v>
      </c>
      <c r="AD98">
        <f t="shared" si="30"/>
        <v>0.11669758226615626</v>
      </c>
      <c r="AE98">
        <f t="shared" si="33"/>
        <v>0.99999999999999989</v>
      </c>
      <c r="AF98" s="17">
        <f t="shared" si="31"/>
        <v>9.8699979981782864</v>
      </c>
      <c r="AG98">
        <f t="shared" si="34"/>
        <v>17680.656269782688</v>
      </c>
      <c r="AH98">
        <f t="shared" si="35"/>
        <v>2.4861930409734185E-2</v>
      </c>
      <c r="AI98">
        <f t="shared" si="21"/>
        <v>1.1149323480575874E-12</v>
      </c>
      <c r="AJ98">
        <f t="shared" si="21"/>
        <v>6.1959491521283825E-7</v>
      </c>
      <c r="AK98">
        <f t="shared" si="21"/>
        <v>1.8467617919575078E-2</v>
      </c>
      <c r="AL98">
        <f t="shared" si="21"/>
        <v>3.4923657248435544E-3</v>
      </c>
      <c r="AM98">
        <f t="shared" si="21"/>
        <v>2.9013271692854069E-3</v>
      </c>
      <c r="AO98" s="32">
        <f t="shared" si="32"/>
        <v>8.2409174542700769E-9</v>
      </c>
      <c r="AP98">
        <f t="shared" si="32"/>
        <v>4.579677466754006E-3</v>
      </c>
      <c r="AQ98">
        <f t="shared" si="32"/>
        <v>136.50165870365109</v>
      </c>
      <c r="AR98">
        <f t="shared" si="32"/>
        <v>25.813492369019762</v>
      </c>
      <c r="AS98" s="33">
        <f t="shared" si="32"/>
        <v>21.444886545418584</v>
      </c>
      <c r="AW98">
        <f>(((AO98-labtown_av20!AO98)/labtown_av20!AO98)/10)*100</f>
        <v>6.1414423389693495E-2</v>
      </c>
      <c r="AX98">
        <f>(((AP98-labtown_av20!AP98)/labtown_av20!AP98)/10)*100</f>
        <v>6.141442338969344E-2</v>
      </c>
      <c r="AY98">
        <f>(((AQ98-labtown_av20!AQ98)/labtown_av20!AQ98)/10)*100</f>
        <v>6.1414423389695244E-2</v>
      </c>
      <c r="AZ98">
        <f>(((AR98-labtown_av20!AR98)/labtown_av20!AR98)/10)*100</f>
        <v>6.1414423389695549E-2</v>
      </c>
      <c r="BA98">
        <f>(((AS98-labtown_av20!AS98)/labtown_av20!AS98)/10)*100</f>
        <v>-0.8129648096441483</v>
      </c>
    </row>
    <row r="99" spans="1:53" x14ac:dyDescent="0.35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20.541479193587499</v>
      </c>
      <c r="K99">
        <v>18.340606422846101</v>
      </c>
      <c r="L99">
        <v>24.454141897128</v>
      </c>
      <c r="M99">
        <v>23.056762360149214</v>
      </c>
      <c r="N99">
        <f t="shared" si="26"/>
        <v>-27.844970276553596</v>
      </c>
      <c r="O99">
        <f t="shared" si="27"/>
        <v>-12.672485138276798</v>
      </c>
      <c r="P99">
        <f t="shared" si="23"/>
        <v>-0.70751034505014088</v>
      </c>
      <c r="Q99">
        <f t="shared" si="24"/>
        <v>-2.3340606422846104</v>
      </c>
      <c r="R99">
        <f t="shared" si="25"/>
        <v>-2.6123198015967359</v>
      </c>
      <c r="S99">
        <f t="shared" si="20"/>
        <v>8.0738943115331562E-13</v>
      </c>
      <c r="T99">
        <f t="shared" si="20"/>
        <v>3.136242476110717E-6</v>
      </c>
      <c r="U99">
        <f t="shared" si="20"/>
        <v>0.4928697468352411</v>
      </c>
      <c r="V99">
        <f t="shared" si="20"/>
        <v>9.6901464925971306E-2</v>
      </c>
      <c r="W99">
        <f t="shared" si="20"/>
        <v>7.3364155920426555E-2</v>
      </c>
      <c r="X99">
        <f t="shared" si="28"/>
        <v>0.66313850392492246</v>
      </c>
      <c r="Y99">
        <f t="shared" si="29"/>
        <v>-0.41077140574972076</v>
      </c>
      <c r="Z99">
        <f t="shared" si="30"/>
        <v>1.2175276000030373E-12</v>
      </c>
      <c r="AA99">
        <f t="shared" si="30"/>
        <v>4.7293928154498904E-6</v>
      </c>
      <c r="AB99">
        <f t="shared" si="30"/>
        <v>0.74323801727405292</v>
      </c>
      <c r="AC99">
        <f t="shared" si="30"/>
        <v>0.1461255293614229</v>
      </c>
      <c r="AD99">
        <f t="shared" si="30"/>
        <v>0.11063172397049126</v>
      </c>
      <c r="AE99">
        <f t="shared" si="33"/>
        <v>1</v>
      </c>
      <c r="AF99" s="17">
        <f t="shared" si="31"/>
        <v>9.8720078519071119</v>
      </c>
      <c r="AG99">
        <f t="shared" si="34"/>
        <v>14537.224823072096</v>
      </c>
      <c r="AH99">
        <f t="shared" si="35"/>
        <v>2.0004117418300348E-2</v>
      </c>
      <c r="AI99">
        <f t="shared" si="21"/>
        <v>2.4355565070482175E-14</v>
      </c>
      <c r="AJ99">
        <f t="shared" si="21"/>
        <v>9.4607329197525672E-8</v>
      </c>
      <c r="AK99">
        <f t="shared" si="21"/>
        <v>1.4867820567294897E-2</v>
      </c>
      <c r="AL99">
        <f t="shared" si="21"/>
        <v>2.9231122471571986E-3</v>
      </c>
      <c r="AM99">
        <f t="shared" si="21"/>
        <v>2.2130899964947002E-3</v>
      </c>
      <c r="AO99" s="32">
        <f t="shared" si="32"/>
        <v>1.8002186558460155E-10</v>
      </c>
      <c r="AP99">
        <f t="shared" si="32"/>
        <v>6.9928116431822694E-4</v>
      </c>
      <c r="AQ99">
        <f t="shared" si="32"/>
        <v>109.89409557757996</v>
      </c>
      <c r="AR99">
        <f t="shared" si="32"/>
        <v>21.605908896944264</v>
      </c>
      <c r="AS99" s="33">
        <f t="shared" si="32"/>
        <v>16.3578462960173</v>
      </c>
      <c r="AW99">
        <f>(((AO99-labtown_av20!AO99)/labtown_av20!AO99)/10)*100</f>
        <v>6.3262252914141906E-2</v>
      </c>
      <c r="AX99">
        <f>(((AP99-labtown_av20!AP99)/labtown_av20!AP99)/10)*100</f>
        <v>6.3262252914141726E-2</v>
      </c>
      <c r="AY99">
        <f>(((AQ99-labtown_av20!AQ99)/labtown_av20!AQ99)/10)*100</f>
        <v>6.3262252914141309E-2</v>
      </c>
      <c r="AZ99">
        <f>(((AR99-labtown_av20!AR99)/labtown_av20!AR99)/10)*100</f>
        <v>6.3262252914142045E-2</v>
      </c>
      <c r="BA99">
        <f>(((AS99-labtown_av20!AS99)/labtown_av20!AS99)/10)*100</f>
        <v>-0.93801739721358968</v>
      </c>
    </row>
    <row r="100" spans="1:53" x14ac:dyDescent="0.35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19.590949786951299</v>
      </c>
      <c r="K100">
        <v>17.491919452635099</v>
      </c>
      <c r="L100">
        <v>23.322559270180101</v>
      </c>
      <c r="M100">
        <v>21.989841597598385</v>
      </c>
      <c r="N100">
        <f t="shared" si="26"/>
        <v>-26.487071124216119</v>
      </c>
      <c r="O100">
        <f t="shared" si="27"/>
        <v>-11.993535562108059</v>
      </c>
      <c r="P100">
        <f t="shared" si="23"/>
        <v>-0.60906265650567082</v>
      </c>
      <c r="Q100">
        <f t="shared" si="24"/>
        <v>-2.2491919452635099</v>
      </c>
      <c r="R100">
        <f t="shared" si="25"/>
        <v>-2.4755937326709927</v>
      </c>
      <c r="S100">
        <f t="shared" si="20"/>
        <v>3.1391434990632752E-12</v>
      </c>
      <c r="T100">
        <f t="shared" si="20"/>
        <v>6.1840598896776478E-6</v>
      </c>
      <c r="U100">
        <f t="shared" si="20"/>
        <v>0.54386041424888432</v>
      </c>
      <c r="V100">
        <f t="shared" si="20"/>
        <v>0.10548442732410562</v>
      </c>
      <c r="W100">
        <f t="shared" si="20"/>
        <v>8.4113034771875581E-2</v>
      </c>
      <c r="X100">
        <f t="shared" si="28"/>
        <v>0.73346406040789425</v>
      </c>
      <c r="Y100">
        <f t="shared" si="29"/>
        <v>-0.30997667999842959</v>
      </c>
      <c r="Z100">
        <f t="shared" si="30"/>
        <v>4.279887275345889E-12</v>
      </c>
      <c r="AA100">
        <f t="shared" si="30"/>
        <v>8.4313059405236112E-6</v>
      </c>
      <c r="AB100">
        <f t="shared" si="30"/>
        <v>0.74149565548778562</v>
      </c>
      <c r="AC100">
        <f t="shared" si="30"/>
        <v>0.14381676351727934</v>
      </c>
      <c r="AD100">
        <f t="shared" si="30"/>
        <v>0.11467914968471477</v>
      </c>
      <c r="AE100">
        <f t="shared" si="33"/>
        <v>1.0000000000000002</v>
      </c>
      <c r="AF100" s="17">
        <f t="shared" si="31"/>
        <v>9.1280125360663948</v>
      </c>
      <c r="AG100">
        <f t="shared" si="34"/>
        <v>7413.2844082457577</v>
      </c>
      <c r="AH100">
        <f t="shared" si="35"/>
        <v>2.1970898523030163E-2</v>
      </c>
      <c r="AI100">
        <f t="shared" si="21"/>
        <v>9.4032969016632589E-14</v>
      </c>
      <c r="AJ100">
        <f t="shared" si="21"/>
        <v>1.8524336723586566E-7</v>
      </c>
      <c r="AK100">
        <f t="shared" si="21"/>
        <v>1.6291325801989873E-2</v>
      </c>
      <c r="AL100">
        <f t="shared" si="21"/>
        <v>3.1597835171487711E-3</v>
      </c>
      <c r="AM100">
        <f t="shared" si="21"/>
        <v>2.5196039604302545E-3</v>
      </c>
      <c r="AO100" s="32">
        <f t="shared" si="32"/>
        <v>6.9503583513031193E-10</v>
      </c>
      <c r="AP100">
        <f t="shared" si="32"/>
        <v>1.3692089040212849E-3</v>
      </c>
      <c r="AQ100">
        <f t="shared" si="32"/>
        <v>120.41580046423083</v>
      </c>
      <c r="AR100">
        <f t="shared" si="32"/>
        <v>23.355242301070302</v>
      </c>
      <c r="AS100" s="33">
        <f t="shared" si="32"/>
        <v>18.623415395142182</v>
      </c>
      <c r="AW100">
        <f>(((AO100-labtown_av20!AO100)/labtown_av20!AO100)/10)*100</f>
        <v>6.3509809214226401E-2</v>
      </c>
      <c r="AX100">
        <f>(((AP100-labtown_av20!AP100)/labtown_av20!AP100)/10)*100</f>
        <v>6.3509809214224056E-2</v>
      </c>
      <c r="AY100">
        <f>(((AQ100-labtown_av20!AQ100)/labtown_av20!AQ100)/10)*100</f>
        <v>6.3509809214224555E-2</v>
      </c>
      <c r="AZ100">
        <f>(((AR100-labtown_av20!AR100)/labtown_av20!AR100)/10)*100</f>
        <v>6.3509809214222876E-2</v>
      </c>
      <c r="BA100">
        <f>(((AS100-labtown_av20!AS100)/labtown_av20!AS100)/10)*100</f>
        <v>-0.89373930001056434</v>
      </c>
    </row>
    <row r="101" spans="1:53" x14ac:dyDescent="0.35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21.900762910366399</v>
      </c>
      <c r="K101">
        <v>19.554252598541499</v>
      </c>
      <c r="L101">
        <v>26.0723367980553</v>
      </c>
      <c r="M101">
        <v>24.582488981023602</v>
      </c>
      <c r="N101">
        <f t="shared" si="26"/>
        <v>-29.786804157666356</v>
      </c>
      <c r="O101">
        <f t="shared" si="27"/>
        <v>-13.643402078833178</v>
      </c>
      <c r="P101">
        <f t="shared" si="23"/>
        <v>-0.84829330143080994</v>
      </c>
      <c r="Q101">
        <f t="shared" si="24"/>
        <v>-2.4554252598541497</v>
      </c>
      <c r="R101">
        <f t="shared" si="25"/>
        <v>-2.7671349945338131</v>
      </c>
      <c r="S101">
        <f t="shared" si="20"/>
        <v>1.1581246910108438E-13</v>
      </c>
      <c r="T101">
        <f t="shared" si="20"/>
        <v>1.1878066784616588E-6</v>
      </c>
      <c r="U101">
        <f t="shared" si="20"/>
        <v>0.42814502324720255</v>
      </c>
      <c r="V101">
        <f t="shared" si="20"/>
        <v>8.5826689034101539E-2</v>
      </c>
      <c r="W101">
        <f t="shared" si="20"/>
        <v>6.2841789146936514E-2</v>
      </c>
      <c r="X101">
        <f t="shared" si="28"/>
        <v>0.57681468923503487</v>
      </c>
      <c r="Y101">
        <f t="shared" si="29"/>
        <v>-0.55023422656203169</v>
      </c>
      <c r="Z101">
        <f t="shared" si="30"/>
        <v>2.0077933392208433E-13</v>
      </c>
      <c r="AA101">
        <f t="shared" si="30"/>
        <v>2.059251785069681E-6</v>
      </c>
      <c r="AB101">
        <f t="shared" si="30"/>
        <v>0.74225748968876581</v>
      </c>
      <c r="AC101">
        <f t="shared" si="30"/>
        <v>0.14879421525815151</v>
      </c>
      <c r="AD101">
        <f t="shared" si="30"/>
        <v>0.10894623580109686</v>
      </c>
      <c r="AE101">
        <f t="shared" si="33"/>
        <v>1</v>
      </c>
      <c r="AF101" s="17">
        <f t="shared" si="31"/>
        <v>8.6284315092255301</v>
      </c>
      <c r="AG101">
        <f t="shared" si="34"/>
        <v>3801.9430752995072</v>
      </c>
      <c r="AH101">
        <f t="shared" si="35"/>
        <v>1.942121163541264E-2</v>
      </c>
      <c r="AI101">
        <f t="shared" si="21"/>
        <v>3.8993779361179842E-15</v>
      </c>
      <c r="AJ101">
        <f t="shared" si="21"/>
        <v>3.9993164728439539E-8</v>
      </c>
      <c r="AK101">
        <f t="shared" si="21"/>
        <v>1.4415539795215636E-2</v>
      </c>
      <c r="AL101">
        <f t="shared" si="21"/>
        <v>2.8897639446537051E-3</v>
      </c>
      <c r="AM101">
        <f t="shared" si="21"/>
        <v>2.1158679023746715E-3</v>
      </c>
      <c r="AO101" s="32">
        <f t="shared" si="32"/>
        <v>2.882188479913989E-11</v>
      </c>
      <c r="AP101">
        <f t="shared" si="32"/>
        <v>2.9560571081849413E-4</v>
      </c>
      <c r="AQ101">
        <f t="shared" si="32"/>
        <v>106.55110484334196</v>
      </c>
      <c r="AR101">
        <f t="shared" si="32"/>
        <v>21.359418059495599</v>
      </c>
      <c r="AS101" s="33">
        <f t="shared" si="32"/>
        <v>15.639238343014354</v>
      </c>
      <c r="AW101">
        <f>(((AO101-labtown_av20!AO101)/labtown_av20!AO101)/10)*100</f>
        <v>6.6605298610025343E-2</v>
      </c>
      <c r="AX101">
        <f>(((AP101-labtown_av20!AP101)/labtown_av20!AP101)/10)*100</f>
        <v>6.6605298610029354E-2</v>
      </c>
      <c r="AY101">
        <f>(((AQ101-labtown_av20!AQ101)/labtown_av20!AQ101)/10)*100</f>
        <v>6.6605298610027702E-2</v>
      </c>
      <c r="AZ101">
        <f>(((AR101-labtown_av20!AR101)/labtown_av20!AR101)/10)*100</f>
        <v>6.6605298610025537E-2</v>
      </c>
      <c r="BA101">
        <f>(((AS101-labtown_av20!AS101)/labtown_av20!AS101)/10)*100</f>
        <v>-0.99765631164954205</v>
      </c>
    </row>
    <row r="102" spans="1:53" x14ac:dyDescent="0.35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24.100390182759799</v>
      </c>
      <c r="K102">
        <v>21.518205520321299</v>
      </c>
      <c r="L102">
        <v>28.6909406937616</v>
      </c>
      <c r="M102">
        <v>27.051458368403814</v>
      </c>
      <c r="N102">
        <f t="shared" si="26"/>
        <v>-32.929128832513918</v>
      </c>
      <c r="O102">
        <f t="shared" si="27"/>
        <v>-15.214564416256959</v>
      </c>
      <c r="P102">
        <f t="shared" si="23"/>
        <v>-1.0761118403572678</v>
      </c>
      <c r="Q102">
        <f t="shared" si="24"/>
        <v>-2.6518205520321301</v>
      </c>
      <c r="R102">
        <f t="shared" si="25"/>
        <v>-3.0122243931641073</v>
      </c>
      <c r="S102">
        <f t="shared" si="20"/>
        <v>5.0010483597037825E-15</v>
      </c>
      <c r="T102">
        <f t="shared" si="20"/>
        <v>2.4683039002375163E-7</v>
      </c>
      <c r="U102">
        <f t="shared" si="20"/>
        <v>0.34091849755890635</v>
      </c>
      <c r="V102">
        <f t="shared" si="20"/>
        <v>7.052270586343308E-2</v>
      </c>
      <c r="W102">
        <f t="shared" si="20"/>
        <v>4.9182156542575378E-2</v>
      </c>
      <c r="X102">
        <f t="shared" si="28"/>
        <v>0.46062360679530978</v>
      </c>
      <c r="Y102">
        <f t="shared" si="29"/>
        <v>-0.7751740406394525</v>
      </c>
      <c r="Z102">
        <f t="shared" si="30"/>
        <v>1.0857125613898747E-14</v>
      </c>
      <c r="AA102">
        <f t="shared" si="30"/>
        <v>5.3586135487284566E-7</v>
      </c>
      <c r="AB102">
        <f t="shared" si="30"/>
        <v>0.74012380722467497</v>
      </c>
      <c r="AC102">
        <f t="shared" si="30"/>
        <v>0.15310267390349297</v>
      </c>
      <c r="AD102">
        <f t="shared" si="30"/>
        <v>0.10677298301046642</v>
      </c>
      <c r="AE102">
        <f t="shared" si="33"/>
        <v>1</v>
      </c>
      <c r="AF102" s="17">
        <f t="shared" si="31"/>
        <v>9.2305467269012063</v>
      </c>
      <c r="AG102">
        <f t="shared" si="34"/>
        <v>5930.8623230107323</v>
      </c>
      <c r="AH102">
        <f t="shared" si="35"/>
        <v>1.8177120423146811E-2</v>
      </c>
      <c r="AI102">
        <f t="shared" si="21"/>
        <v>1.9735127973306927E-16</v>
      </c>
      <c r="AJ102">
        <f t="shared" si="21"/>
        <v>9.7404163776343236E-9</v>
      </c>
      <c r="AK102">
        <f t="shared" si="21"/>
        <v>1.3453319571960812E-2</v>
      </c>
      <c r="AL102">
        <f t="shared" si="21"/>
        <v>2.7829657406495682E-3</v>
      </c>
      <c r="AM102">
        <f t="shared" si="21"/>
        <v>1.9408253701198566E-3</v>
      </c>
      <c r="AO102" s="32">
        <f t="shared" si="32"/>
        <v>1.4587033990072948E-12</v>
      </c>
      <c r="AP102">
        <f t="shared" si="32"/>
        <v>7.1995370372157129E-5</v>
      </c>
      <c r="AQ102">
        <f t="shared" si="32"/>
        <v>99.438944678209893</v>
      </c>
      <c r="AR102">
        <f t="shared" si="32"/>
        <v>20.570029192094179</v>
      </c>
      <c r="AS102" s="33">
        <f t="shared" si="32"/>
        <v>14.345427950113429</v>
      </c>
      <c r="AW102">
        <f>(((AO102-labtown_av20!AO102)/labtown_av20!AO102)/10)*100</f>
        <v>7.2818864072668854E-2</v>
      </c>
      <c r="AX102">
        <f>(((AP102-labtown_av20!AP102)/labtown_av20!AP102)/10)*100</f>
        <v>7.2818864072669368E-2</v>
      </c>
      <c r="AY102">
        <f>(((AQ102-labtown_av20!AQ102)/labtown_av20!AQ102)/10)*100</f>
        <v>7.2818864072667577E-2</v>
      </c>
      <c r="AZ102">
        <f>(((AR102-labtown_av20!AR102)/labtown_av20!AR102)/10)*100</f>
        <v>7.2818864072667897E-2</v>
      </c>
      <c r="BA102">
        <f>(((AS102-labtown_av20!AS102)/labtown_av20!AS102)/10)*100</f>
        <v>-1.0926264715515828</v>
      </c>
    </row>
    <row r="103" spans="1:53" x14ac:dyDescent="0.35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25.8926979429799</v>
      </c>
      <c r="K103">
        <v>23.118480306232101</v>
      </c>
      <c r="L103">
        <v>30.824640408309399</v>
      </c>
      <c r="M103">
        <v>29.063232384977454</v>
      </c>
      <c r="N103">
        <f t="shared" si="26"/>
        <v>-35.489568489971276</v>
      </c>
      <c r="O103">
        <f t="shared" si="27"/>
        <v>-16.494784244985638</v>
      </c>
      <c r="P103">
        <f t="shared" si="23"/>
        <v>-1.261743715522921</v>
      </c>
      <c r="Q103">
        <f t="shared" si="24"/>
        <v>-2.8118480306232101</v>
      </c>
      <c r="R103">
        <f t="shared" si="25"/>
        <v>-3.2214949478818951</v>
      </c>
      <c r="S103">
        <f t="shared" si="20"/>
        <v>3.8643480909154746E-16</v>
      </c>
      <c r="T103">
        <f t="shared" si="20"/>
        <v>6.8612970551954505E-8</v>
      </c>
      <c r="U103">
        <f t="shared" si="20"/>
        <v>0.28315984555133406</v>
      </c>
      <c r="V103">
        <f t="shared" si="20"/>
        <v>6.0093834466023961E-2</v>
      </c>
      <c r="W103">
        <f t="shared" si="20"/>
        <v>3.9895372155860004E-2</v>
      </c>
      <c r="X103">
        <f t="shared" si="28"/>
        <v>0.3831491207861889</v>
      </c>
      <c r="Y103">
        <f t="shared" si="29"/>
        <v>-0.95933101626706752</v>
      </c>
      <c r="Z103">
        <f t="shared" si="30"/>
        <v>1.0085754817826976E-15</v>
      </c>
      <c r="AA103">
        <f t="shared" si="30"/>
        <v>1.7907641393295284E-7</v>
      </c>
      <c r="AB103">
        <f t="shared" si="30"/>
        <v>0.73903300357394663</v>
      </c>
      <c r="AC103">
        <f t="shared" si="30"/>
        <v>0.15684189576819751</v>
      </c>
      <c r="AD103">
        <f t="shared" si="30"/>
        <v>0.10412492158144104</v>
      </c>
      <c r="AE103">
        <f t="shared" si="33"/>
        <v>1</v>
      </c>
      <c r="AF103" s="17">
        <f t="shared" si="31"/>
        <v>9.8021073208252112</v>
      </c>
      <c r="AG103">
        <f t="shared" si="34"/>
        <v>9233.3352347625751</v>
      </c>
      <c r="AH103">
        <f t="shared" si="35"/>
        <v>1.6877673472857367E-2</v>
      </c>
      <c r="AI103">
        <f t="shared" si="21"/>
        <v>1.7022407654258174E-17</v>
      </c>
      <c r="AJ103">
        <f t="shared" si="21"/>
        <v>3.0223932410506235E-9</v>
      </c>
      <c r="AK103">
        <f t="shared" si="21"/>
        <v>1.2473157719986102E-2</v>
      </c>
      <c r="AL103">
        <f t="shared" si="21"/>
        <v>2.6471263036395671E-3</v>
      </c>
      <c r="AM103">
        <f t="shared" si="21"/>
        <v>1.757386426838441E-3</v>
      </c>
      <c r="AO103" s="32">
        <f t="shared" si="32"/>
        <v>1.2581952312718362E-13</v>
      </c>
      <c r="AP103">
        <f t="shared" si="32"/>
        <v>2.2339735013729735E-5</v>
      </c>
      <c r="AQ103">
        <f t="shared" si="32"/>
        <v>92.194170654009767</v>
      </c>
      <c r="AR103">
        <f t="shared" si="32"/>
        <v>19.56598478582665</v>
      </c>
      <c r="AS103" s="33">
        <f t="shared" si="32"/>
        <v>12.989556275823649</v>
      </c>
      <c r="AW103">
        <f>(((AO103-labtown_av20!AO103)/labtown_av20!AO103)/10)*100</f>
        <v>7.64025157210272E-2</v>
      </c>
      <c r="AX103">
        <f>(((AP103-labtown_av20!AP103)/labtown_av20!AP103)/10)*100</f>
        <v>7.640251572102838E-2</v>
      </c>
      <c r="AY103">
        <f>(((AQ103-labtown_av20!AQ103)/labtown_av20!AQ103)/10)*100</f>
        <v>7.6402515721027908E-2</v>
      </c>
      <c r="AZ103">
        <f>(((AR103-labtown_av20!AR103)/labtown_av20!AR103)/10)*100</f>
        <v>7.6402515721025133E-2</v>
      </c>
      <c r="BA103">
        <f>(((AS103-labtown_av20!AS103)/labtown_av20!AS103)/10)*100</f>
        <v>-1.1705678452723305</v>
      </c>
    </row>
    <row r="104" spans="1:53" x14ac:dyDescent="0.35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27.448616220917799</v>
      </c>
      <c r="K104">
        <v>24.507693054391002</v>
      </c>
      <c r="L104">
        <v>32.676924072521203</v>
      </c>
      <c r="M104">
        <v>30.809671268377102</v>
      </c>
      <c r="N104">
        <f t="shared" si="26"/>
        <v>-37.712308887025436</v>
      </c>
      <c r="O104">
        <f t="shared" si="27"/>
        <v>-17.606154443512718</v>
      </c>
      <c r="P104">
        <f t="shared" si="23"/>
        <v>-1.4228923943093501</v>
      </c>
      <c r="Q104">
        <f t="shared" si="24"/>
        <v>-2.9507693054391004</v>
      </c>
      <c r="R104">
        <f t="shared" si="25"/>
        <v>-3.3948580758437203</v>
      </c>
      <c r="S104">
        <f t="shared" si="20"/>
        <v>4.1855482287704487E-17</v>
      </c>
      <c r="T104">
        <f t="shared" si="20"/>
        <v>2.2581057552565848E-8</v>
      </c>
      <c r="U104">
        <f t="shared" si="20"/>
        <v>0.2410158947590271</v>
      </c>
      <c r="V104">
        <f t="shared" si="20"/>
        <v>5.2299456212120968E-2</v>
      </c>
      <c r="W104">
        <f t="shared" si="20"/>
        <v>3.3545314724811391E-2</v>
      </c>
      <c r="X104">
        <f t="shared" si="28"/>
        <v>0.32686068827701703</v>
      </c>
      <c r="Y104">
        <f t="shared" si="29"/>
        <v>-1.1182212285952269</v>
      </c>
      <c r="Z104">
        <f t="shared" si="30"/>
        <v>1.2805297115519634E-16</v>
      </c>
      <c r="AA104">
        <f t="shared" si="30"/>
        <v>6.9084653990045512E-8</v>
      </c>
      <c r="AB104">
        <f t="shared" si="30"/>
        <v>0.73736580568772536</v>
      </c>
      <c r="AC104">
        <f t="shared" si="30"/>
        <v>0.16000534199388566</v>
      </c>
      <c r="AD104">
        <f t="shared" si="30"/>
        <v>0.10262878323373495</v>
      </c>
      <c r="AE104">
        <f t="shared" si="33"/>
        <v>1</v>
      </c>
      <c r="AF104" s="18">
        <f t="shared" si="31"/>
        <v>9.9154847935456214</v>
      </c>
      <c r="AG104">
        <f t="shared" si="34"/>
        <v>9253.2482731639375</v>
      </c>
      <c r="AH104">
        <f t="shared" si="35"/>
        <v>1.7436110639552964E-2</v>
      </c>
      <c r="AI104">
        <f t="shared" si="21"/>
        <v>2.2327457727854877E-18</v>
      </c>
      <c r="AJ104">
        <f t="shared" si="21"/>
        <v>1.2045676704656676E-9</v>
      </c>
      <c r="AK104">
        <f t="shared" si="21"/>
        <v>1.2856791769794292E-2</v>
      </c>
      <c r="AL104">
        <f t="shared" si="21"/>
        <v>2.7898708459249003E-3</v>
      </c>
      <c r="AM104">
        <f t="shared" si="21"/>
        <v>1.7894468192661008E-3</v>
      </c>
      <c r="AO104" s="34">
        <f t="shared" si="32"/>
        <v>1.6503130115429467E-14</v>
      </c>
      <c r="AP104" s="35">
        <f t="shared" si="32"/>
        <v>8.9034484986323496E-6</v>
      </c>
      <c r="AQ104" s="35">
        <f t="shared" si="32"/>
        <v>95.029765605241124</v>
      </c>
      <c r="AR104" s="35">
        <f t="shared" si="32"/>
        <v>20.621067627463098</v>
      </c>
      <c r="AS104" s="36">
        <f t="shared" si="32"/>
        <v>13.226527647232997</v>
      </c>
      <c r="AT104">
        <f>SUM(AO85:AS104)</f>
        <v>7491.1377780893999</v>
      </c>
      <c r="AU104">
        <f>C104*0.5</f>
        <v>7391.4058271133999</v>
      </c>
      <c r="AW104">
        <f>(((AO104-labtown_av20!AO104)/labtown_av20!AO104)/10)*100</f>
        <v>8.5025588714875491E-2</v>
      </c>
      <c r="AX104">
        <f>(((AP104-labtown_av20!AP104)/labtown_av20!AP104)/10)*100</f>
        <v>8.5025588714873437E-2</v>
      </c>
      <c r="AY104">
        <f>(((AQ104-labtown_av20!AQ104)/labtown_av20!AQ104)/10)*100</f>
        <v>8.5025588714874853E-2</v>
      </c>
      <c r="AZ104">
        <f>(((AR104-labtown_av20!AR104)/labtown_av20!AR104)/10)*100</f>
        <v>8.5025588714874048E-2</v>
      </c>
      <c r="BA104">
        <f>(((AS104-labtown_av20!AS104)/labtown_av20!AS104)/10)*100</f>
        <v>-1.2328853637986916</v>
      </c>
    </row>
    <row r="105" spans="1:53" x14ac:dyDescent="0.35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9.4817222283322806</v>
      </c>
      <c r="K105">
        <v>8.4658234181538301</v>
      </c>
      <c r="L105">
        <v>15</v>
      </c>
      <c r="M105">
        <v>10.64274943996484</v>
      </c>
      <c r="N105">
        <f t="shared" si="26"/>
        <v>-12.045317469046081</v>
      </c>
      <c r="O105">
        <f t="shared" si="27"/>
        <v>-4.7726587345230405</v>
      </c>
      <c r="P105">
        <f t="shared" si="23"/>
        <v>0.36796448349415611</v>
      </c>
      <c r="Q105">
        <f t="shared" si="24"/>
        <v>-1.3465823418153831</v>
      </c>
      <c r="R105">
        <f t="shared" si="25"/>
        <v>-1.498512578038572</v>
      </c>
      <c r="S105">
        <f t="shared" si="20"/>
        <v>5.8719870675565486E-6</v>
      </c>
      <c r="T105">
        <f t="shared" si="20"/>
        <v>8.4578630272567398E-3</v>
      </c>
      <c r="U105">
        <f t="shared" si="20"/>
        <v>1.4447907241444256</v>
      </c>
      <c r="V105">
        <f t="shared" si="20"/>
        <v>0.26012777098408391</v>
      </c>
      <c r="W105">
        <f t="shared" si="20"/>
        <v>0.22346229580058774</v>
      </c>
      <c r="X105">
        <f t="shared" si="28"/>
        <v>1.9368445259434215</v>
      </c>
      <c r="Y105">
        <f t="shared" si="29"/>
        <v>0.66106011581540858</v>
      </c>
      <c r="Z105">
        <f t="shared" si="30"/>
        <v>3.0317286642800358E-6</v>
      </c>
      <c r="AA105">
        <f t="shared" si="30"/>
        <v>4.366825996597214E-3</v>
      </c>
      <c r="AB105">
        <f t="shared" si="30"/>
        <v>0.74595080027948013</v>
      </c>
      <c r="AC105">
        <f t="shared" si="30"/>
        <v>0.13430493129404786</v>
      </c>
      <c r="AD105">
        <f t="shared" si="30"/>
        <v>0.11537441070121054</v>
      </c>
      <c r="AE105">
        <f t="shared" si="33"/>
        <v>1</v>
      </c>
      <c r="AF105" s="16">
        <f t="shared" si="31"/>
        <v>9.3332106495075688</v>
      </c>
      <c r="AG105">
        <f t="shared" si="34"/>
        <v>17960.905004250882</v>
      </c>
      <c r="AH105">
        <f>AG105/C409</f>
        <v>5.7337651596100693E-2</v>
      </c>
      <c r="AI105">
        <f t="shared" si="21"/>
        <v>1.7383220188640042E-7</v>
      </c>
      <c r="AJ105">
        <f t="shared" si="21"/>
        <v>2.5038354757368623E-4</v>
      </c>
      <c r="AK105">
        <f t="shared" si="21"/>
        <v>4.277106709425732E-2</v>
      </c>
      <c r="AL105">
        <f t="shared" si="21"/>
        <v>7.7007293581763574E-3</v>
      </c>
      <c r="AM105">
        <f t="shared" si="21"/>
        <v>6.6152977638914414E-3</v>
      </c>
      <c r="AO105" s="29">
        <f t="shared" si="32"/>
        <v>8.6195717108179782E-4</v>
      </c>
      <c r="AP105" s="30">
        <f t="shared" si="32"/>
        <v>1.2415415096282214</v>
      </c>
      <c r="AQ105" s="30">
        <f t="shared" si="32"/>
        <v>212.08284539137537</v>
      </c>
      <c r="AR105" s="30">
        <f t="shared" si="32"/>
        <v>38.184518292979952</v>
      </c>
      <c r="AS105" s="31">
        <f t="shared" si="32"/>
        <v>32.802342054862436</v>
      </c>
      <c r="AW105">
        <f>(((AO105-labtown_av20!AO105)/labtown_av20!AO105)/10)*100</f>
        <v>5.2877026641705877E-2</v>
      </c>
      <c r="AX105">
        <f>(((AP105-labtown_av20!AP105)/labtown_av20!AP105)/10)*100</f>
        <v>5.2877026641706813E-2</v>
      </c>
      <c r="AY105">
        <f>(((AQ105-labtown_av20!AQ105)/labtown_av20!AQ105)/10)*100</f>
        <v>5.2877026641705814E-2</v>
      </c>
      <c r="AZ105">
        <f>(((AR105-labtown_av20!AR105)/labtown_av20!AR105)/10)*100</f>
        <v>5.2877026641706099E-2</v>
      </c>
      <c r="BA105">
        <f>(((AS105-labtown_av20!AS105)/labtown_av20!AS105)/10)*100</f>
        <v>-0.42186658608911021</v>
      </c>
    </row>
    <row r="106" spans="1:53" x14ac:dyDescent="0.35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7.8585615245208702</v>
      </c>
      <c r="K106">
        <v>7.0165727897507804</v>
      </c>
      <c r="L106">
        <v>15</v>
      </c>
      <c r="M106">
        <v>8.8208343642581486</v>
      </c>
      <c r="N106">
        <f t="shared" si="26"/>
        <v>-9.7265164636012784</v>
      </c>
      <c r="O106">
        <f t="shared" si="27"/>
        <v>-3.6132582318006392</v>
      </c>
      <c r="P106">
        <f t="shared" si="23"/>
        <v>0.53607755638890964</v>
      </c>
      <c r="Q106">
        <f t="shared" si="24"/>
        <v>-1.2016572789750781</v>
      </c>
      <c r="R106">
        <f t="shared" si="25"/>
        <v>-1.4073068884915243</v>
      </c>
      <c r="S106">
        <f t="shared" si="20"/>
        <v>5.9679829223984158E-5</v>
      </c>
      <c r="T106">
        <f t="shared" si="20"/>
        <v>2.6963849115009559E-2</v>
      </c>
      <c r="U106">
        <f t="shared" si="20"/>
        <v>1.7092891056553214</v>
      </c>
      <c r="V106">
        <f t="shared" si="20"/>
        <v>0.30069546247501716</v>
      </c>
      <c r="W106">
        <f t="shared" si="20"/>
        <v>0.24480167440160405</v>
      </c>
      <c r="X106">
        <f t="shared" si="28"/>
        <v>2.2818097714761763</v>
      </c>
      <c r="Y106">
        <f t="shared" si="29"/>
        <v>0.8249688875253216</v>
      </c>
      <c r="Z106">
        <f t="shared" si="30"/>
        <v>2.615460323205442E-5</v>
      </c>
      <c r="AA106">
        <f t="shared" si="30"/>
        <v>1.1816869860087318E-2</v>
      </c>
      <c r="AB106">
        <f t="shared" si="30"/>
        <v>0.74909360413051751</v>
      </c>
      <c r="AC106">
        <f t="shared" si="30"/>
        <v>0.13177937365062978</v>
      </c>
      <c r="AD106">
        <f t="shared" si="30"/>
        <v>0.10728399775553331</v>
      </c>
      <c r="AE106">
        <f t="shared" si="33"/>
        <v>1</v>
      </c>
      <c r="AF106" s="17">
        <f t="shared" si="31"/>
        <v>8.8419653060436207</v>
      </c>
      <c r="AG106">
        <f t="shared" si="34"/>
        <v>12325.721383646118</v>
      </c>
      <c r="AH106">
        <f t="shared" ref="AH106:AH124" si="36">AG106/C410</f>
        <v>5.9397099750773431E-2</v>
      </c>
      <c r="AI106">
        <f t="shared" si="21"/>
        <v>1.5535075771162376E-6</v>
      </c>
      <c r="AJ106">
        <f t="shared" si="21"/>
        <v>7.0188779782151447E-4</v>
      </c>
      <c r="AK106">
        <f t="shared" si="21"/>
        <v>4.4493987527206735E-2</v>
      </c>
      <c r="AL106">
        <f t="shared" si="21"/>
        <v>7.8273126018209016E-3</v>
      </c>
      <c r="AM106">
        <f t="shared" si="21"/>
        <v>6.3723583163471645E-3</v>
      </c>
      <c r="AO106" s="32">
        <f t="shared" si="32"/>
        <v>7.703158459100262E-3</v>
      </c>
      <c r="AP106">
        <f t="shared" si="32"/>
        <v>3.4803518223995802</v>
      </c>
      <c r="AQ106">
        <f t="shared" si="32"/>
        <v>220.62604743488745</v>
      </c>
      <c r="AR106">
        <f t="shared" si="32"/>
        <v>38.812188732715349</v>
      </c>
      <c r="AS106" s="33">
        <f t="shared" si="32"/>
        <v>31.597712551945104</v>
      </c>
      <c r="AW106">
        <f>(((AO106-labtown_av20!AO106)/labtown_av20!AO106)/10)*100</f>
        <v>4.669084311382133E-2</v>
      </c>
      <c r="AX106">
        <f>(((AP106-labtown_av20!AP106)/labtown_av20!AP106)/10)*100</f>
        <v>4.6690843113821469E-2</v>
      </c>
      <c r="AY106">
        <f>(((AQ106-labtown_av20!AQ106)/labtown_av20!AQ106)/10)*100</f>
        <v>4.6690843113821406E-2</v>
      </c>
      <c r="AZ106">
        <f>(((AR106-labtown_av20!AR106)/labtown_av20!AR106)/10)*100</f>
        <v>4.6690843113823738E-2</v>
      </c>
      <c r="BA106">
        <f>(((AS106-labtown_av20!AS106)/labtown_av20!AS106)/10)*100</f>
        <v>-0.34815962805401374</v>
      </c>
    </row>
    <row r="107" spans="1:53" x14ac:dyDescent="0.35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5.4035043423899802</v>
      </c>
      <c r="K107">
        <v>4.8245574485624898</v>
      </c>
      <c r="L107">
        <v>15</v>
      </c>
      <c r="M107">
        <v>6.0651579353357086</v>
      </c>
      <c r="N107">
        <f t="shared" si="26"/>
        <v>-6.2192919176999988</v>
      </c>
      <c r="O107">
        <f t="shared" si="27"/>
        <v>-1.8596459588499994</v>
      </c>
      <c r="P107">
        <f t="shared" si="23"/>
        <v>0.79035133596675156</v>
      </c>
      <c r="Q107">
        <f t="shared" si="24"/>
        <v>-0.98245574485624898</v>
      </c>
      <c r="R107">
        <f t="shared" si="25"/>
        <v>-1.2869841397124204</v>
      </c>
      <c r="S107">
        <f t="shared" si="20"/>
        <v>1.9906542653960187E-3</v>
      </c>
      <c r="T107">
        <f t="shared" si="20"/>
        <v>0.15572775464263142</v>
      </c>
      <c r="U107">
        <f t="shared" si="20"/>
        <v>2.2041706946756996</v>
      </c>
      <c r="V107">
        <f t="shared" si="20"/>
        <v>0.37439056131618303</v>
      </c>
      <c r="W107">
        <f t="shared" si="20"/>
        <v>0.27610221442298932</v>
      </c>
      <c r="X107">
        <f t="shared" si="28"/>
        <v>3.0123818793228994</v>
      </c>
      <c r="Y107">
        <f t="shared" si="29"/>
        <v>1.102731087864764</v>
      </c>
      <c r="Z107">
        <f t="shared" si="30"/>
        <v>6.60824007427459E-4</v>
      </c>
      <c r="AA107">
        <f t="shared" si="30"/>
        <v>5.1695887467506189E-2</v>
      </c>
      <c r="AB107">
        <f t="shared" si="30"/>
        <v>0.73170360962705583</v>
      </c>
      <c r="AC107">
        <f t="shared" si="30"/>
        <v>0.1242838976977035</v>
      </c>
      <c r="AD107">
        <f t="shared" si="30"/>
        <v>9.1655781200307013E-2</v>
      </c>
      <c r="AE107">
        <f t="shared" si="33"/>
        <v>1</v>
      </c>
      <c r="AF107" s="17">
        <f t="shared" si="31"/>
        <v>9.3885152670662713</v>
      </c>
      <c r="AG107">
        <f t="shared" si="34"/>
        <v>25859.337378204749</v>
      </c>
      <c r="AH107">
        <f t="shared" si="36"/>
        <v>6.5958237342432016E-2</v>
      </c>
      <c r="AI107">
        <f t="shared" si="21"/>
        <v>4.3586786723477399E-5</v>
      </c>
      <c r="AJ107">
        <f t="shared" si="21"/>
        <v>3.4097696152094298E-3</v>
      </c>
      <c r="AK107">
        <f t="shared" si="21"/>
        <v>4.8261880348095573E-2</v>
      </c>
      <c r="AL107">
        <f t="shared" si="21"/>
        <v>8.1975468221876669E-3</v>
      </c>
      <c r="AM107">
        <f t="shared" si="21"/>
        <v>6.0454537702158686E-3</v>
      </c>
      <c r="AO107" s="32">
        <f t="shared" si="32"/>
        <v>0.21612763902781518</v>
      </c>
      <c r="AP107">
        <f t="shared" si="32"/>
        <v>16.907542674327281</v>
      </c>
      <c r="AQ107">
        <f t="shared" si="32"/>
        <v>239.30936503420762</v>
      </c>
      <c r="AR107">
        <f t="shared" si="32"/>
        <v>40.64801683453944</v>
      </c>
      <c r="AS107" s="33">
        <f t="shared" si="32"/>
        <v>29.9767371817933</v>
      </c>
      <c r="AW107">
        <f>(((AO107-labtown_av20!AO107)/labtown_av20!AO107)/10)*100</f>
        <v>3.7689766521154466E-2</v>
      </c>
      <c r="AX107">
        <f>(((AP107-labtown_av20!AP107)/labtown_av20!AP107)/10)*100</f>
        <v>3.7689766521155944E-2</v>
      </c>
      <c r="AY107">
        <f>(((AQ107-labtown_av20!AQ107)/labtown_av20!AQ107)/10)*100</f>
        <v>3.7689766521156381E-2</v>
      </c>
      <c r="AZ107">
        <f>(((AR107-labtown_av20!AR107)/labtown_av20!AR107)/10)*100</f>
        <v>3.7689766521156513E-2</v>
      </c>
      <c r="BA107">
        <f>(((AS107-labtown_av20!AS107)/labtown_av20!AS107)/10)*100</f>
        <v>-0.23525856581832705</v>
      </c>
    </row>
    <row r="108" spans="1:53" x14ac:dyDescent="0.35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3.8667902926070501</v>
      </c>
      <c r="K108">
        <v>3.4524913326848701</v>
      </c>
      <c r="L108">
        <v>15</v>
      </c>
      <c r="M108">
        <v>4.340274818232408</v>
      </c>
      <c r="N108">
        <f t="shared" si="26"/>
        <v>-4.0239861322957919</v>
      </c>
      <c r="O108">
        <f t="shared" si="27"/>
        <v>-0.76199306614789597</v>
      </c>
      <c r="P108">
        <f t="shared" si="23"/>
        <v>0.94951100540855526</v>
      </c>
      <c r="Q108">
        <f t="shared" si="24"/>
        <v>-0.84524913326848705</v>
      </c>
      <c r="R108">
        <f t="shared" si="25"/>
        <v>-1.1841678524982033</v>
      </c>
      <c r="S108">
        <f t="shared" ref="S108:W158" si="37">EXP(N108)</f>
        <v>1.7881544486407715E-2</v>
      </c>
      <c r="T108">
        <f t="shared" si="37"/>
        <v>0.46673526512758007</v>
      </c>
      <c r="U108">
        <f t="shared" si="37"/>
        <v>2.5844455703689122</v>
      </c>
      <c r="V108">
        <f t="shared" si="37"/>
        <v>0.42945035451172953</v>
      </c>
      <c r="W108">
        <f t="shared" si="37"/>
        <v>0.30600071130748191</v>
      </c>
      <c r="X108">
        <f t="shared" si="28"/>
        <v>3.8045134458021113</v>
      </c>
      <c r="Y108">
        <f t="shared" si="29"/>
        <v>1.3361881108119542</v>
      </c>
      <c r="Z108">
        <f t="shared" si="30"/>
        <v>4.7000870784510325E-3</v>
      </c>
      <c r="AA108">
        <f t="shared" si="30"/>
        <v>0.12267935749907111</v>
      </c>
      <c r="AB108">
        <f t="shared" si="30"/>
        <v>0.67931040517693053</v>
      </c>
      <c r="AC108">
        <f t="shared" si="30"/>
        <v>0.11287917906705883</v>
      </c>
      <c r="AD108">
        <f t="shared" si="30"/>
        <v>8.0430971178488589E-2</v>
      </c>
      <c r="AE108">
        <f t="shared" si="33"/>
        <v>1</v>
      </c>
      <c r="AF108" s="17">
        <f t="shared" si="31"/>
        <v>8.8928132015222179</v>
      </c>
      <c r="AG108">
        <f t="shared" si="34"/>
        <v>18548.512554709454</v>
      </c>
      <c r="AH108">
        <f t="shared" si="36"/>
        <v>7.3001507366917545E-2</v>
      </c>
      <c r="AI108">
        <f t="shared" ref="AI108:AM158" si="38">Z108*$AH108</f>
        <v>3.43113441482697E-4</v>
      </c>
      <c r="AJ108">
        <f t="shared" si="38"/>
        <v>8.9557780202371498E-3</v>
      </c>
      <c r="AK108">
        <f t="shared" si="38"/>
        <v>4.9590683547947434E-2</v>
      </c>
      <c r="AL108">
        <f t="shared" si="38"/>
        <v>8.2403502222354996E-3</v>
      </c>
      <c r="AM108">
        <f t="shared" si="38"/>
        <v>5.8715821350147678E-3</v>
      </c>
      <c r="AO108" s="32">
        <f t="shared" si="32"/>
        <v>1.701348128661673</v>
      </c>
      <c r="AP108">
        <f t="shared" si="32"/>
        <v>44.40775071240747</v>
      </c>
      <c r="AQ108">
        <f t="shared" si="32"/>
        <v>245.8983136561508</v>
      </c>
      <c r="AR108">
        <f t="shared" si="32"/>
        <v>40.860260004777963</v>
      </c>
      <c r="AS108" s="33">
        <f t="shared" si="32"/>
        <v>29.114584478307169</v>
      </c>
      <c r="AW108">
        <f>(((AO108-labtown_av20!AO108)/labtown_av20!AO108)/10)*100</f>
        <v>3.3006255240027781E-2</v>
      </c>
      <c r="AX108">
        <f>(((AP108-labtown_av20!AP108)/labtown_av20!AP108)/10)*100</f>
        <v>3.3006255240027704E-2</v>
      </c>
      <c r="AY108">
        <f>(((AQ108-labtown_av20!AQ108)/labtown_av20!AQ108)/10)*100</f>
        <v>3.3006255240029585E-2</v>
      </c>
      <c r="AZ108">
        <f>(((AR108-labtown_av20!AR108)/labtown_av20!AR108)/10)*100</f>
        <v>3.3006255240028134E-2</v>
      </c>
      <c r="BA108">
        <f>(((AS108-labtown_av20!AS108)/labtown_av20!AS108)/10)*100</f>
        <v>-0.16299040913509119</v>
      </c>
    </row>
    <row r="109" spans="1:53" x14ac:dyDescent="0.35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2.1877959987631899</v>
      </c>
      <c r="K109">
        <v>1.9533892846100001</v>
      </c>
      <c r="L109">
        <v>15</v>
      </c>
      <c r="M109">
        <v>2.4556893863668545</v>
      </c>
      <c r="N109">
        <f t="shared" si="26"/>
        <v>-1.6254228553759922</v>
      </c>
      <c r="O109">
        <f t="shared" si="27"/>
        <v>0.43728857231200391</v>
      </c>
      <c r="P109">
        <f t="shared" si="23"/>
        <v>1.1234068429852404</v>
      </c>
      <c r="Q109">
        <f t="shared" si="24"/>
        <v>-0.69533892846099998</v>
      </c>
      <c r="R109">
        <f t="shared" si="25"/>
        <v>-1.1230269528097667</v>
      </c>
      <c r="S109">
        <f t="shared" si="37"/>
        <v>0.19682842764581757</v>
      </c>
      <c r="T109">
        <f t="shared" si="37"/>
        <v>1.5485028676402033</v>
      </c>
      <c r="U109">
        <f t="shared" si="37"/>
        <v>3.0753134867882053</v>
      </c>
      <c r="V109">
        <f t="shared" si="37"/>
        <v>0.49890532611228294</v>
      </c>
      <c r="W109">
        <f t="shared" si="37"/>
        <v>0.3252936543349475</v>
      </c>
      <c r="X109">
        <f t="shared" si="28"/>
        <v>5.6448437625214565</v>
      </c>
      <c r="Y109">
        <f t="shared" si="29"/>
        <v>1.7307425200744886</v>
      </c>
      <c r="Z109">
        <f t="shared" si="30"/>
        <v>3.4868711327786621E-2</v>
      </c>
      <c r="AA109">
        <f t="shared" si="30"/>
        <v>0.27432165225216315</v>
      </c>
      <c r="AB109">
        <f t="shared" si="30"/>
        <v>0.54480046147716843</v>
      </c>
      <c r="AC109">
        <f t="shared" si="30"/>
        <v>8.8382486230129134E-2</v>
      </c>
      <c r="AD109">
        <f t="shared" si="30"/>
        <v>5.7626688712752665E-2</v>
      </c>
      <c r="AE109">
        <f t="shared" si="33"/>
        <v>1</v>
      </c>
      <c r="AF109" s="17">
        <f t="shared" si="31"/>
        <v>9.595459734844523</v>
      </c>
      <c r="AG109">
        <f t="shared" si="34"/>
        <v>49364.138531552097</v>
      </c>
      <c r="AH109">
        <f t="shared" si="36"/>
        <v>9.5157958446622018E-2</v>
      </c>
      <c r="AI109">
        <f t="shared" si="38"/>
        <v>3.3180353836167777E-3</v>
      </c>
      <c r="AJ109">
        <f t="shared" si="38"/>
        <v>2.6103888386020038E-2</v>
      </c>
      <c r="AK109">
        <f t="shared" si="38"/>
        <v>5.1842099674944894E-2</v>
      </c>
      <c r="AL109">
        <f t="shared" si="38"/>
        <v>8.4102969520957714E-3</v>
      </c>
      <c r="AM109">
        <f t="shared" si="38"/>
        <v>5.4836380499445406E-3</v>
      </c>
      <c r="AO109" s="32">
        <f t="shared" si="32"/>
        <v>16.452673105300949</v>
      </c>
      <c r="AP109">
        <f t="shared" si="32"/>
        <v>129.43766197101326</v>
      </c>
      <c r="AQ109">
        <f t="shared" si="32"/>
        <v>257.06209260329246</v>
      </c>
      <c r="AR109">
        <f t="shared" si="32"/>
        <v>41.702950834873363</v>
      </c>
      <c r="AS109" s="33">
        <f t="shared" si="32"/>
        <v>27.190940973385253</v>
      </c>
      <c r="AW109">
        <f>(((AO109-labtown_av20!AO109)/labtown_av20!AO109)/10)*100</f>
        <v>2.9989876245843705E-2</v>
      </c>
      <c r="AX109">
        <f>(((AP109-labtown_av20!AP109)/labtown_av20!AP109)/10)*100</f>
        <v>2.9989876245845877E-2</v>
      </c>
      <c r="AY109">
        <f>(((AQ109-labtown_av20!AQ109)/labtown_av20!AQ109)/10)*100</f>
        <v>2.998987624584663E-2</v>
      </c>
      <c r="AZ109">
        <f>(((AR109-labtown_av20!AR109)/labtown_av20!AR109)/10)*100</f>
        <v>2.9989876245844923E-2</v>
      </c>
      <c r="BA109">
        <f>(((AS109-labtown_av20!AS109)/labtown_av20!AS109)/10)*100</f>
        <v>-8.1344596156529142E-2</v>
      </c>
    </row>
    <row r="110" spans="1:53" x14ac:dyDescent="0.35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0.17044836756328499</v>
      </c>
      <c r="K110">
        <v>0.15218604246721901</v>
      </c>
      <c r="L110">
        <v>15</v>
      </c>
      <c r="M110">
        <v>0.19131959624450423</v>
      </c>
      <c r="N110">
        <f t="shared" si="26"/>
        <v>1.25650233205245</v>
      </c>
      <c r="O110">
        <f t="shared" si="27"/>
        <v>1.8782511660262251</v>
      </c>
      <c r="P110">
        <f t="shared" si="23"/>
        <v>1.3323464190738026</v>
      </c>
      <c r="Q110">
        <f t="shared" si="24"/>
        <v>-0.51521860424672195</v>
      </c>
      <c r="R110">
        <f t="shared" si="25"/>
        <v>-0.9755718323776299</v>
      </c>
      <c r="S110">
        <f t="shared" si="37"/>
        <v>3.513112272948697</v>
      </c>
      <c r="T110">
        <f t="shared" si="37"/>
        <v>6.5420538860873627</v>
      </c>
      <c r="U110">
        <f t="shared" si="37"/>
        <v>3.7899257166501621</v>
      </c>
      <c r="V110">
        <f t="shared" si="37"/>
        <v>0.59736999272641922</v>
      </c>
      <c r="W110">
        <f t="shared" si="37"/>
        <v>0.37697672442053348</v>
      </c>
      <c r="X110">
        <f t="shared" si="28"/>
        <v>14.819438592833173</v>
      </c>
      <c r="Y110">
        <f t="shared" si="29"/>
        <v>2.6959397374252529</v>
      </c>
      <c r="Z110">
        <f t="shared" si="30"/>
        <v>0.23706109046854668</v>
      </c>
      <c r="AA110">
        <f t="shared" si="30"/>
        <v>0.44145085828360359</v>
      </c>
      <c r="AB110">
        <f t="shared" si="30"/>
        <v>0.25574016808457289</v>
      </c>
      <c r="AC110">
        <f t="shared" si="30"/>
        <v>4.0309893589040094E-2</v>
      </c>
      <c r="AD110">
        <f t="shared" si="30"/>
        <v>2.543798957423685E-2</v>
      </c>
      <c r="AE110">
        <f t="shared" si="33"/>
        <v>1.0000000000000002</v>
      </c>
      <c r="AF110" s="17">
        <f t="shared" si="31"/>
        <v>9.2076776615028511</v>
      </c>
      <c r="AG110">
        <f t="shared" si="34"/>
        <v>65830.298687094997</v>
      </c>
      <c r="AH110">
        <f t="shared" si="36"/>
        <v>0.17452710608187161</v>
      </c>
      <c r="AI110">
        <f t="shared" si="38"/>
        <v>4.1373586084088206E-2</v>
      </c>
      <c r="AJ110">
        <f t="shared" si="38"/>
        <v>7.7045140773595755E-2</v>
      </c>
      <c r="AK110">
        <f t="shared" si="38"/>
        <v>4.4633591444691929E-2</v>
      </c>
      <c r="AL110">
        <f t="shared" si="38"/>
        <v>7.0351690745633563E-3</v>
      </c>
      <c r="AM110">
        <f t="shared" si="38"/>
        <v>4.4396187049323783E-3</v>
      </c>
      <c r="AO110" s="32">
        <f t="shared" si="32"/>
        <v>205.15335381792633</v>
      </c>
      <c r="AP110">
        <f t="shared" si="32"/>
        <v>382.03285045084021</v>
      </c>
      <c r="AQ110">
        <f t="shared" si="32"/>
        <v>221.31828164973169</v>
      </c>
      <c r="AR110">
        <f t="shared" si="32"/>
        <v>34.884298580970757</v>
      </c>
      <c r="AS110" s="33">
        <f t="shared" si="32"/>
        <v>22.014109802774868</v>
      </c>
      <c r="AW110">
        <f>(((AO110-labtown_av20!AO110)/labtown_av20!AO110)/10)*100</f>
        <v>2.6412624924826229E-2</v>
      </c>
      <c r="AX110">
        <f>(((AP110-labtown_av20!AP110)/labtown_av20!AP110)/10)*100</f>
        <v>2.6412624924828459E-2</v>
      </c>
      <c r="AY110">
        <f>(((AQ110-labtown_av20!AQ110)/labtown_av20!AQ110)/10)*100</f>
        <v>2.6412624924829448E-2</v>
      </c>
      <c r="AZ110">
        <f>(((AR110-labtown_av20!AR110)/labtown_av20!AR110)/10)*100</f>
        <v>2.6412624924828335E-2</v>
      </c>
      <c r="BA110">
        <f>(((AS110-labtown_av20!AS110)/labtown_av20!AS110)/10)*100</f>
        <v>1.7697100520115409E-2</v>
      </c>
    </row>
    <row r="111" spans="1:53" x14ac:dyDescent="0.35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2.3833440937322301</v>
      </c>
      <c r="K111">
        <v>2.1279857979752101</v>
      </c>
      <c r="L111">
        <v>15</v>
      </c>
      <c r="M111">
        <v>2.6751821460259722</v>
      </c>
      <c r="N111">
        <f t="shared" si="26"/>
        <v>-1.9047772767603237</v>
      </c>
      <c r="O111">
        <f t="shared" si="27"/>
        <v>0.29761136161983814</v>
      </c>
      <c r="P111">
        <f t="shared" si="23"/>
        <v>1.1031536474348758</v>
      </c>
      <c r="Q111">
        <f t="shared" si="24"/>
        <v>-0.71279857979752104</v>
      </c>
      <c r="R111">
        <f t="shared" si="25"/>
        <v>-1.0895875791278407</v>
      </c>
      <c r="S111">
        <f t="shared" si="37"/>
        <v>0.14885579257473774</v>
      </c>
      <c r="T111">
        <f t="shared" si="37"/>
        <v>1.3466383308288352</v>
      </c>
      <c r="U111">
        <f t="shared" si="37"/>
        <v>3.0136550590930415</v>
      </c>
      <c r="V111">
        <f t="shared" si="37"/>
        <v>0.49027021543830551</v>
      </c>
      <c r="W111">
        <f t="shared" si="37"/>
        <v>0.33635518500392925</v>
      </c>
      <c r="X111">
        <f t="shared" si="28"/>
        <v>5.3357745829388481</v>
      </c>
      <c r="Y111">
        <f t="shared" si="29"/>
        <v>1.6744340631443178</v>
      </c>
      <c r="Z111">
        <f t="shared" si="30"/>
        <v>2.7897691377500183E-2</v>
      </c>
      <c r="AA111">
        <f t="shared" si="30"/>
        <v>0.25237916442998071</v>
      </c>
      <c r="AB111">
        <f t="shared" si="30"/>
        <v>0.56480179442535128</v>
      </c>
      <c r="AC111">
        <f t="shared" si="30"/>
        <v>9.1883607116002561E-2</v>
      </c>
      <c r="AD111">
        <f t="shared" si="30"/>
        <v>6.3037742651165546E-2</v>
      </c>
      <c r="AE111">
        <f t="shared" si="33"/>
        <v>1.0000000000000002</v>
      </c>
      <c r="AF111" s="17">
        <f t="shared" si="31"/>
        <v>9.0136626232282975</v>
      </c>
      <c r="AG111">
        <f t="shared" si="34"/>
        <v>26522.971019803244</v>
      </c>
      <c r="AH111">
        <f t="shared" si="36"/>
        <v>8.5178955355084726E-2</v>
      </c>
      <c r="AI111">
        <f t="shared" si="38"/>
        <v>2.3762962083540202E-3</v>
      </c>
      <c r="AJ111">
        <f t="shared" si="38"/>
        <v>2.1497393579534913E-2</v>
      </c>
      <c r="AK111">
        <f t="shared" si="38"/>
        <v>4.8109226831828736E-2</v>
      </c>
      <c r="AL111">
        <f t="shared" si="38"/>
        <v>7.8265496683981271E-3</v>
      </c>
      <c r="AM111">
        <f t="shared" si="38"/>
        <v>5.3694890669689502E-3</v>
      </c>
      <c r="AO111" s="32">
        <f t="shared" si="32"/>
        <v>11.783004156754442</v>
      </c>
      <c r="AP111">
        <f t="shared" si="32"/>
        <v>106.59608722874711</v>
      </c>
      <c r="AQ111">
        <f t="shared" si="32"/>
        <v>238.55242361823775</v>
      </c>
      <c r="AR111">
        <f t="shared" si="32"/>
        <v>38.808405682580322</v>
      </c>
      <c r="AS111" s="33">
        <f t="shared" si="32"/>
        <v>26.624926544644349</v>
      </c>
      <c r="AW111">
        <f>(((AO111-labtown_av20!AO111)/labtown_av20!AO111)/10)*100</f>
        <v>2.947146496560147E-2</v>
      </c>
      <c r="AX111">
        <f>(((AP111-labtown_av20!AP111)/labtown_av20!AP111)/10)*100</f>
        <v>2.9471464965602288E-2</v>
      </c>
      <c r="AY111">
        <f>(((AQ111-labtown_av20!AQ111)/labtown_av20!AQ111)/10)*100</f>
        <v>2.9471464965603416E-2</v>
      </c>
      <c r="AZ111">
        <f>(((AR111-labtown_av20!AR111)/labtown_av20!AR111)/10)*100</f>
        <v>2.9471464965601487E-2</v>
      </c>
      <c r="BA111">
        <f>(((AS111-labtown_av20!AS111)/labtown_av20!AS111)/10)*100</f>
        <v>-9.1747593501831745E-2</v>
      </c>
    </row>
    <row r="112" spans="1:53" x14ac:dyDescent="0.35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3.9838961358814902</v>
      </c>
      <c r="K112">
        <v>3.5570501213227699</v>
      </c>
      <c r="L112">
        <v>15</v>
      </c>
      <c r="M112">
        <v>4.4717201525200387</v>
      </c>
      <c r="N112">
        <f t="shared" si="26"/>
        <v>-4.1912801941164117</v>
      </c>
      <c r="O112">
        <f t="shared" si="27"/>
        <v>-0.84564009705820586</v>
      </c>
      <c r="P112">
        <f t="shared" si="23"/>
        <v>0.9373821859265592</v>
      </c>
      <c r="Q112">
        <f t="shared" si="24"/>
        <v>-0.85570501213227701</v>
      </c>
      <c r="R112">
        <f t="shared" si="25"/>
        <v>-1.1975683847651466</v>
      </c>
      <c r="S112">
        <f t="shared" si="37"/>
        <v>1.5126907094572525E-2</v>
      </c>
      <c r="T112">
        <f t="shared" si="37"/>
        <v>0.42928248779067651</v>
      </c>
      <c r="U112">
        <f t="shared" si="37"/>
        <v>2.5532886270083908</v>
      </c>
      <c r="V112">
        <f t="shared" si="37"/>
        <v>0.42498346693990063</v>
      </c>
      <c r="W112">
        <f t="shared" si="37"/>
        <v>0.30192749151215242</v>
      </c>
      <c r="X112">
        <f t="shared" si="28"/>
        <v>3.724608980345693</v>
      </c>
      <c r="Y112">
        <f t="shared" si="29"/>
        <v>1.3149618746023293</v>
      </c>
      <c r="Z112">
        <f t="shared" si="30"/>
        <v>4.0613409822065532E-3</v>
      </c>
      <c r="AA112">
        <f t="shared" si="30"/>
        <v>0.11525571947443283</v>
      </c>
      <c r="AB112">
        <f t="shared" si="30"/>
        <v>0.68551857134045024</v>
      </c>
      <c r="AC112">
        <f t="shared" si="30"/>
        <v>0.1141014987566444</v>
      </c>
      <c r="AD112">
        <f t="shared" si="30"/>
        <v>8.1062869446265895E-2</v>
      </c>
      <c r="AE112">
        <f t="shared" si="33"/>
        <v>1</v>
      </c>
      <c r="AF112" s="17">
        <f t="shared" si="31"/>
        <v>9.1967088629451759</v>
      </c>
      <c r="AG112">
        <f t="shared" si="34"/>
        <v>24764.88930427517</v>
      </c>
      <c r="AH112">
        <f t="shared" si="36"/>
        <v>6.6390357484742382E-2</v>
      </c>
      <c r="AI112">
        <f t="shared" si="38"/>
        <v>2.6963387967612781E-4</v>
      </c>
      <c r="AJ112">
        <f t="shared" si="38"/>
        <v>7.6518684180687802E-3</v>
      </c>
      <c r="AK112">
        <f t="shared" si="38"/>
        <v>4.5511823013722363E-2</v>
      </c>
      <c r="AL112">
        <f t="shared" si="38"/>
        <v>7.5752392919985097E-3</v>
      </c>
      <c r="AM112">
        <f t="shared" si="38"/>
        <v>5.3817928812765932E-3</v>
      </c>
      <c r="AO112" s="32">
        <f t="shared" si="32"/>
        <v>1.336995410696846</v>
      </c>
      <c r="AP112">
        <f t="shared" si="32"/>
        <v>37.942238454983958</v>
      </c>
      <c r="AQ112">
        <f t="shared" si="32"/>
        <v>225.67304440704234</v>
      </c>
      <c r="AR112">
        <f t="shared" si="32"/>
        <v>37.562268437845447</v>
      </c>
      <c r="AS112" s="33">
        <f t="shared" si="32"/>
        <v>26.685935729703527</v>
      </c>
      <c r="AW112">
        <f>(((AO112-labtown_av20!AO112)/labtown_av20!AO112)/10)*100</f>
        <v>3.2777889498037692E-2</v>
      </c>
      <c r="AX112">
        <f>(((AP112-labtown_av20!AP112)/labtown_av20!AP112)/10)*100</f>
        <v>3.2777889498036179E-2</v>
      </c>
      <c r="AY112">
        <f>(((AQ112-labtown_av20!AQ112)/labtown_av20!AQ112)/10)*100</f>
        <v>3.2777889498038774E-2</v>
      </c>
      <c r="AZ112">
        <f>(((AR112-labtown_av20!AR112)/labtown_av20!AR112)/10)*100</f>
        <v>3.2777889498036922E-2</v>
      </c>
      <c r="BA112">
        <f>(((AS112-labtown_av20!AS112)/labtown_av20!AS112)/10)*100</f>
        <v>-0.16908982911778259</v>
      </c>
    </row>
    <row r="113" spans="1:53" x14ac:dyDescent="0.35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5.9343901142004798</v>
      </c>
      <c r="K113">
        <v>5.2985626019647096</v>
      </c>
      <c r="L113">
        <v>15</v>
      </c>
      <c r="M113">
        <v>6.6610501281842218</v>
      </c>
      <c r="N113">
        <f t="shared" si="26"/>
        <v>-6.9777001631435631</v>
      </c>
      <c r="O113">
        <f t="shared" si="27"/>
        <v>-2.2388500815717816</v>
      </c>
      <c r="P113">
        <f t="shared" si="23"/>
        <v>0.73536673817209341</v>
      </c>
      <c r="Q113">
        <f t="shared" si="24"/>
        <v>-1.0298562601964711</v>
      </c>
      <c r="R113">
        <f t="shared" si="25"/>
        <v>-1.3214820959163482</v>
      </c>
      <c r="S113">
        <f t="shared" si="37"/>
        <v>9.3244521098943183E-4</v>
      </c>
      <c r="T113">
        <f t="shared" si="37"/>
        <v>0.10658099338796589</v>
      </c>
      <c r="U113">
        <f t="shared" si="37"/>
        <v>2.0862469586214565</v>
      </c>
      <c r="V113">
        <f t="shared" si="37"/>
        <v>0.35705828036777854</v>
      </c>
      <c r="W113">
        <f t="shared" si="37"/>
        <v>0.26673967507661256</v>
      </c>
      <c r="X113">
        <f t="shared" si="28"/>
        <v>2.8175583526648031</v>
      </c>
      <c r="Y113">
        <f t="shared" si="29"/>
        <v>1.0358706775122899</v>
      </c>
      <c r="Z113">
        <f t="shared" si="30"/>
        <v>3.3094086946151071E-4</v>
      </c>
      <c r="AA113">
        <f t="shared" si="30"/>
        <v>3.782743072105791E-2</v>
      </c>
      <c r="AB113">
        <f t="shared" si="30"/>
        <v>0.74044498728777575</v>
      </c>
      <c r="AC113">
        <f t="shared" si="30"/>
        <v>0.12672613507013203</v>
      </c>
      <c r="AD113">
        <f t="shared" si="30"/>
        <v>9.4670506051572734E-2</v>
      </c>
      <c r="AE113">
        <f t="shared" si="33"/>
        <v>0.99999999999999978</v>
      </c>
      <c r="AF113" s="17">
        <f t="shared" si="31"/>
        <v>8.82715987268476</v>
      </c>
      <c r="AG113">
        <f t="shared" si="34"/>
        <v>14076.60314843446</v>
      </c>
      <c r="AH113">
        <f t="shared" si="36"/>
        <v>5.2842156499645319E-2</v>
      </c>
      <c r="AI113">
        <f t="shared" si="38"/>
        <v>1.7487629216213841E-5</v>
      </c>
      <c r="AJ113">
        <f t="shared" si="38"/>
        <v>1.9988830141416331E-3</v>
      </c>
      <c r="AK113">
        <f t="shared" si="38"/>
        <v>3.9126709897638536E-2</v>
      </c>
      <c r="AL113">
        <f t="shared" si="38"/>
        <v>6.6964822619711081E-3</v>
      </c>
      <c r="AM113">
        <f t="shared" si="38"/>
        <v>5.0025936966778253E-3</v>
      </c>
      <c r="AO113" s="32">
        <f t="shared" si="32"/>
        <v>8.6713435396657337E-2</v>
      </c>
      <c r="AP113">
        <f t="shared" si="32"/>
        <v>9.9115786919556506</v>
      </c>
      <c r="AQ113">
        <f t="shared" si="32"/>
        <v>194.01208643233076</v>
      </c>
      <c r="AR113">
        <f t="shared" si="32"/>
        <v>33.204900151354678</v>
      </c>
      <c r="AS113" s="33">
        <f t="shared" si="32"/>
        <v>24.805654326797075</v>
      </c>
      <c r="AW113">
        <f>(((AO113-labtown_av20!AO113)/labtown_av20!AO113)/10)*100</f>
        <v>3.6048217652978026E-2</v>
      </c>
      <c r="AX113">
        <f>(((AP113-labtown_av20!AP113)/labtown_av20!AP113)/10)*100</f>
        <v>3.6048217652976791E-2</v>
      </c>
      <c r="AY113">
        <f>(((AQ113-labtown_av20!AQ113)/labtown_av20!AQ113)/10)*100</f>
        <v>3.6048217652978963E-2</v>
      </c>
      <c r="AZ113">
        <f>(((AR113-labtown_av20!AR113)/labtown_av20!AR113)/10)*100</f>
        <v>3.6048217652978887E-2</v>
      </c>
      <c r="BA113">
        <f>(((AS113-labtown_av20!AS113)/labtown_av20!AS113)/10)*100</f>
        <v>-0.26326415750167065</v>
      </c>
    </row>
    <row r="114" spans="1:53" x14ac:dyDescent="0.35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8.1913848236516795</v>
      </c>
      <c r="K114">
        <v>7.3137364496890198</v>
      </c>
      <c r="L114">
        <v>15</v>
      </c>
      <c r="M114">
        <v>9.1944115367519146</v>
      </c>
      <c r="N114">
        <f t="shared" si="26"/>
        <v>-10.201978319502409</v>
      </c>
      <c r="O114">
        <f t="shared" si="27"/>
        <v>-3.8509891597512045</v>
      </c>
      <c r="P114">
        <f t="shared" si="23"/>
        <v>0.50160657183607482</v>
      </c>
      <c r="Q114">
        <f t="shared" si="24"/>
        <v>-1.2313736449689019</v>
      </c>
      <c r="R114">
        <f t="shared" si="25"/>
        <v>-1.4692038736477717</v>
      </c>
      <c r="S114">
        <f t="shared" si="37"/>
        <v>3.7096856607451962E-5</v>
      </c>
      <c r="T114">
        <f t="shared" si="37"/>
        <v>2.125869778658529E-2</v>
      </c>
      <c r="U114">
        <f t="shared" si="37"/>
        <v>1.6513721887341146</v>
      </c>
      <c r="V114">
        <f t="shared" si="37"/>
        <v>0.2918913470893626</v>
      </c>
      <c r="W114">
        <f t="shared" si="37"/>
        <v>0.2301086078092304</v>
      </c>
      <c r="X114">
        <f t="shared" si="28"/>
        <v>2.1946679382759005</v>
      </c>
      <c r="Y114">
        <f t="shared" si="29"/>
        <v>0.78603075411531576</v>
      </c>
      <c r="Z114">
        <f t="shared" si="30"/>
        <v>1.6903175173094621E-5</v>
      </c>
      <c r="AA114">
        <f t="shared" si="30"/>
        <v>9.686521325538577E-3</v>
      </c>
      <c r="AB114">
        <f t="shared" si="30"/>
        <v>0.75244740214841288</v>
      </c>
      <c r="AC114">
        <f t="shared" si="30"/>
        <v>0.13300023297313407</v>
      </c>
      <c r="AD114">
        <f t="shared" si="30"/>
        <v>0.10484894037774134</v>
      </c>
      <c r="AE114">
        <f t="shared" si="33"/>
        <v>1</v>
      </c>
      <c r="AF114" s="17">
        <f t="shared" si="31"/>
        <v>9.4782276004781938</v>
      </c>
      <c r="AG114">
        <f t="shared" si="34"/>
        <v>22662.098272126921</v>
      </c>
      <c r="AH114">
        <f t="shared" si="36"/>
        <v>4.4777147303898257E-2</v>
      </c>
      <c r="AI114">
        <f t="shared" si="38"/>
        <v>7.5687596462925374E-7</v>
      </c>
      <c r="AJ114">
        <f t="shared" si="38"/>
        <v>4.3373479225599265E-4</v>
      </c>
      <c r="AK114">
        <f t="shared" si="38"/>
        <v>3.3692448164435056E-2</v>
      </c>
      <c r="AL114">
        <f t="shared" si="38"/>
        <v>5.9553710232908104E-3</v>
      </c>
      <c r="AM114">
        <f t="shared" si="38"/>
        <v>4.6948364479517694E-3</v>
      </c>
      <c r="AO114" s="32">
        <f t="shared" si="32"/>
        <v>3.7530138734477932E-3</v>
      </c>
      <c r="AP114">
        <f t="shared" si="32"/>
        <v>2.1506994128570334</v>
      </c>
      <c r="AQ114">
        <f t="shared" si="32"/>
        <v>167.0659808222137</v>
      </c>
      <c r="AR114">
        <f t="shared" si="32"/>
        <v>29.530056596377122</v>
      </c>
      <c r="AS114" s="33">
        <f t="shared" si="32"/>
        <v>23.279621954123197</v>
      </c>
      <c r="AW114">
        <f>(((AO114-labtown_av20!AO114)/labtown_av20!AO114)/10)*100</f>
        <v>4.1019706848460173E-2</v>
      </c>
      <c r="AX114">
        <f>(((AP114-labtown_av20!AP114)/labtown_av20!AP114)/10)*100</f>
        <v>4.1019706848460763E-2</v>
      </c>
      <c r="AY114">
        <f>(((AQ114-labtown_av20!AQ114)/labtown_av20!AQ114)/10)*100</f>
        <v>4.1019706848462262E-2</v>
      </c>
      <c r="AZ114">
        <f>(((AR114-labtown_av20!AR114)/labtown_av20!AR114)/10)*100</f>
        <v>4.1019706848460652E-2</v>
      </c>
      <c r="BA114">
        <f>(((AS114-labtown_av20!AS114)/labtown_av20!AS114)/10)*100</f>
        <v>-0.36997430702113954</v>
      </c>
    </row>
    <row r="115" spans="1:53" x14ac:dyDescent="0.35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9.4304437223870501</v>
      </c>
      <c r="K115">
        <v>8.4200390378455605</v>
      </c>
      <c r="L115">
        <v>15</v>
      </c>
      <c r="M115">
        <v>10.585191933291568</v>
      </c>
      <c r="N115">
        <f t="shared" si="26"/>
        <v>-11.972062460552999</v>
      </c>
      <c r="O115">
        <f t="shared" si="27"/>
        <v>-4.7360312302764997</v>
      </c>
      <c r="P115">
        <f t="shared" si="23"/>
        <v>0.37327547160991387</v>
      </c>
      <c r="Q115">
        <f t="shared" si="24"/>
        <v>-1.3420039037845561</v>
      </c>
      <c r="R115">
        <f t="shared" si="25"/>
        <v>-1.4974881558997957</v>
      </c>
      <c r="S115">
        <f t="shared" si="37"/>
        <v>6.318286812318144E-6</v>
      </c>
      <c r="T115">
        <f t="shared" si="37"/>
        <v>8.7733967728046008E-3</v>
      </c>
      <c r="U115">
        <f t="shared" si="37"/>
        <v>1.4524844029440844</v>
      </c>
      <c r="V115">
        <f t="shared" si="37"/>
        <v>0.26132148044079867</v>
      </c>
      <c r="W115">
        <f t="shared" si="37"/>
        <v>0.22369133281885364</v>
      </c>
      <c r="X115">
        <f t="shared" si="28"/>
        <v>1.9462769312633537</v>
      </c>
      <c r="Y115">
        <f t="shared" si="29"/>
        <v>0.66591828158522304</v>
      </c>
      <c r="Z115">
        <f t="shared" si="30"/>
        <v>3.2463452198536114E-6</v>
      </c>
      <c r="AA115">
        <f t="shared" si="30"/>
        <v>4.5077843917667336E-3</v>
      </c>
      <c r="AB115">
        <f t="shared" si="30"/>
        <v>0.7462886599602544</v>
      </c>
      <c r="AC115">
        <f t="shared" si="30"/>
        <v>0.13426736773331199</v>
      </c>
      <c r="AD115">
        <f t="shared" si="30"/>
        <v>0.114932941569447</v>
      </c>
      <c r="AE115">
        <f t="shared" si="33"/>
        <v>0.99999999999999989</v>
      </c>
      <c r="AF115" s="17">
        <f t="shared" si="31"/>
        <v>9.2739023690630891</v>
      </c>
      <c r="AG115">
        <f t="shared" si="34"/>
        <v>16984.308479620886</v>
      </c>
      <c r="AH115">
        <f t="shared" si="36"/>
        <v>4.1679621652461543E-2</v>
      </c>
      <c r="AI115">
        <f t="shared" si="38"/>
        <v>1.3530644051677561E-7</v>
      </c>
      <c r="AJ115">
        <f t="shared" si="38"/>
        <v>1.8788274793970895E-4</v>
      </c>
      <c r="AK115">
        <f t="shared" si="38"/>
        <v>3.1105028990665928E-2</v>
      </c>
      <c r="AL115">
        <f t="shared" si="38"/>
        <v>5.5962130873963671E-3</v>
      </c>
      <c r="AM115">
        <f t="shared" si="38"/>
        <v>4.7903615200190208E-3</v>
      </c>
      <c r="AO115" s="32">
        <f t="shared" si="32"/>
        <v>6.7092492318082838E-4</v>
      </c>
      <c r="AP115">
        <f t="shared" si="32"/>
        <v>0.93162762797550314</v>
      </c>
      <c r="AQ115">
        <f t="shared" si="32"/>
        <v>154.23611105572297</v>
      </c>
      <c r="AR115">
        <f t="shared" si="32"/>
        <v>27.749150900909591</v>
      </c>
      <c r="AS115" s="33">
        <f t="shared" si="32"/>
        <v>23.753288628036017</v>
      </c>
      <c r="AW115">
        <f>(((AO115-labtown_av20!AO115)/labtown_av20!AO115)/10)*100</f>
        <v>4.5050531227277854E-2</v>
      </c>
      <c r="AX115">
        <f>(((AP115-labtown_av20!AP115)/labtown_av20!AP115)/10)*100</f>
        <v>4.5050531227279922E-2</v>
      </c>
      <c r="AY115">
        <f>(((AQ115-labtown_av20!AQ115)/labtown_av20!AQ115)/10)*100</f>
        <v>4.5050531227276903E-2</v>
      </c>
      <c r="AZ115">
        <f>(((AR115-labtown_av20!AR115)/labtown_av20!AR115)/10)*100</f>
        <v>4.5050531227277382E-2</v>
      </c>
      <c r="BA115">
        <f>(((AS115-labtown_av20!AS115)/labtown_av20!AS115)/10)*100</f>
        <v>-0.42681922187709742</v>
      </c>
    </row>
    <row r="116" spans="1:53" x14ac:dyDescent="0.35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10.4004856860342</v>
      </c>
      <c r="K116">
        <v>9.2861479339591106</v>
      </c>
      <c r="L116">
        <v>15</v>
      </c>
      <c r="M116">
        <v>11.674014545548632</v>
      </c>
      <c r="N116">
        <f t="shared" si="26"/>
        <v>-13.357836694334518</v>
      </c>
      <c r="O116">
        <f t="shared" si="27"/>
        <v>-5.4289183471672589</v>
      </c>
      <c r="P116">
        <f t="shared" si="23"/>
        <v>0.27280683966074337</v>
      </c>
      <c r="Q116">
        <f t="shared" si="24"/>
        <v>-1.4286147933959112</v>
      </c>
      <c r="R116">
        <f t="shared" si="25"/>
        <v>-1.5713614823173976</v>
      </c>
      <c r="S116">
        <f t="shared" si="37"/>
        <v>1.5803934952049758E-6</v>
      </c>
      <c r="T116">
        <f t="shared" si="37"/>
        <v>4.3878393556361734E-3</v>
      </c>
      <c r="U116">
        <f t="shared" si="37"/>
        <v>1.3136464759175326</v>
      </c>
      <c r="V116">
        <f t="shared" si="37"/>
        <v>0.23964064424197298</v>
      </c>
      <c r="W116">
        <f t="shared" si="37"/>
        <v>0.20776212525236673</v>
      </c>
      <c r="X116">
        <f t="shared" si="28"/>
        <v>1.7654386651610037</v>
      </c>
      <c r="Y116">
        <f t="shared" si="29"/>
        <v>0.56839919500741365</v>
      </c>
      <c r="Z116">
        <f t="shared" si="30"/>
        <v>8.9518459428373723E-7</v>
      </c>
      <c r="AA116">
        <f t="shared" si="30"/>
        <v>2.4854102508489093E-3</v>
      </c>
      <c r="AB116">
        <f t="shared" si="30"/>
        <v>0.7440906907959508</v>
      </c>
      <c r="AC116">
        <f t="shared" si="30"/>
        <v>0.13573999990541633</v>
      </c>
      <c r="AD116">
        <f t="shared" si="30"/>
        <v>0.11768300386318963</v>
      </c>
      <c r="AE116">
        <f t="shared" si="33"/>
        <v>0.99999999999999989</v>
      </c>
      <c r="AF116" s="17">
        <f t="shared" si="31"/>
        <v>10.015328914256084</v>
      </c>
      <c r="AG116">
        <f t="shared" si="34"/>
        <v>33296.526151806298</v>
      </c>
      <c r="AH116">
        <f t="shared" si="36"/>
        <v>3.9614784586676804E-2</v>
      </c>
      <c r="AI116">
        <f t="shared" si="38"/>
        <v>3.5462544867861922E-8</v>
      </c>
      <c r="AJ116">
        <f t="shared" si="38"/>
        <v>9.8458991696897898E-5</v>
      </c>
      <c r="AK116">
        <f t="shared" si="38"/>
        <v>2.9476992428833129E-2</v>
      </c>
      <c r="AL116">
        <f t="shared" si="38"/>
        <v>5.3773108560485972E-3</v>
      </c>
      <c r="AM116">
        <f t="shared" si="38"/>
        <v>4.6619868475533113E-3</v>
      </c>
      <c r="AO116" s="32">
        <f t="shared" si="32"/>
        <v>1.758431091705281E-4</v>
      </c>
      <c r="AP116">
        <f t="shared" si="32"/>
        <v>0.48821468651754935</v>
      </c>
      <c r="AQ116">
        <f t="shared" si="32"/>
        <v>146.16339625359331</v>
      </c>
      <c r="AR116">
        <f t="shared" si="32"/>
        <v>26.663711344668325</v>
      </c>
      <c r="AS116" s="33">
        <f t="shared" si="32"/>
        <v>23.11673528339503</v>
      </c>
      <c r="AW116">
        <f>(((AO116-labtown_av20!AO116)/labtown_av20!AO116)/10)*100</f>
        <v>4.7562849057256495E-2</v>
      </c>
      <c r="AX116">
        <f>(((AP116-labtown_av20!AP116)/labtown_av20!AP116)/10)*100</f>
        <v>4.7562849057258709E-2</v>
      </c>
      <c r="AY116">
        <f>(((AQ116-labtown_av20!AQ116)/labtown_av20!AQ116)/10)*100</f>
        <v>4.7562849057255864E-2</v>
      </c>
      <c r="AZ116">
        <f>(((AR116-labtown_av20!AR116)/labtown_av20!AR116)/10)*100</f>
        <v>4.7562849057256253E-2</v>
      </c>
      <c r="BA116">
        <f>(((AS116-labtown_av20!AS116)/labtown_av20!AS116)/10)*100</f>
        <v>-0.47169921551569477</v>
      </c>
    </row>
    <row r="117" spans="1:53" x14ac:dyDescent="0.35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13.693277494166701</v>
      </c>
      <c r="K117">
        <v>12.2261406197917</v>
      </c>
      <c r="L117">
        <v>16.301520826388899</v>
      </c>
      <c r="M117">
        <v>15.370005350595171</v>
      </c>
      <c r="N117">
        <f t="shared" si="26"/>
        <v>-18.061824991666676</v>
      </c>
      <c r="O117">
        <f t="shared" si="27"/>
        <v>-7.7809124958333378</v>
      </c>
      <c r="P117">
        <f t="shared" si="23"/>
        <v>-6.8232311895837117E-2</v>
      </c>
      <c r="Q117">
        <f t="shared" si="24"/>
        <v>-1.7226140619791701</v>
      </c>
      <c r="R117">
        <f t="shared" si="25"/>
        <v>-1.8220667306912843</v>
      </c>
      <c r="S117">
        <f t="shared" si="37"/>
        <v>1.4316902686272147E-8</v>
      </c>
      <c r="T117">
        <f t="shared" si="37"/>
        <v>4.1763091421911019E-4</v>
      </c>
      <c r="U117">
        <f t="shared" si="37"/>
        <v>0.93404345896390528</v>
      </c>
      <c r="V117">
        <f t="shared" si="37"/>
        <v>0.17859866917787576</v>
      </c>
      <c r="W117">
        <f t="shared" si="37"/>
        <v>0.16169123313981415</v>
      </c>
      <c r="X117">
        <f t="shared" si="28"/>
        <v>1.274751006512717</v>
      </c>
      <c r="Y117">
        <f t="shared" si="29"/>
        <v>0.24275087052937411</v>
      </c>
      <c r="Z117">
        <f t="shared" si="30"/>
        <v>1.1231136600894553E-8</v>
      </c>
      <c r="AA117">
        <f t="shared" si="30"/>
        <v>3.2761763833519584E-4</v>
      </c>
      <c r="AB117">
        <f t="shared" si="30"/>
        <v>0.73272619844335629</v>
      </c>
      <c r="AC117">
        <f t="shared" si="30"/>
        <v>0.14010474850807192</v>
      </c>
      <c r="AD117">
        <f t="shared" si="30"/>
        <v>0.12684142417909997</v>
      </c>
      <c r="AE117">
        <f t="shared" si="33"/>
        <v>0.99999999999999989</v>
      </c>
      <c r="AF117" s="17">
        <f t="shared" si="31"/>
        <v>8.6129679999005333</v>
      </c>
      <c r="AG117">
        <f t="shared" si="34"/>
        <v>6521.7212095149634</v>
      </c>
      <c r="AH117">
        <f t="shared" si="36"/>
        <v>3.1027682016944662E-2</v>
      </c>
      <c r="AI117">
        <f t="shared" si="38"/>
        <v>3.484761351414249E-10</v>
      </c>
      <c r="AJ117">
        <f t="shared" si="38"/>
        <v>1.0165215905406836E-5</v>
      </c>
      <c r="AK117">
        <f t="shared" si="38"/>
        <v>2.2734795490785151E-2</v>
      </c>
      <c r="AL117">
        <f t="shared" si="38"/>
        <v>4.3471255857724577E-3</v>
      </c>
      <c r="AM117">
        <f t="shared" si="38"/>
        <v>3.9355953760055098E-3</v>
      </c>
      <c r="AO117" s="32">
        <f t="shared" si="32"/>
        <v>1.727939359775895E-6</v>
      </c>
      <c r="AP117">
        <f t="shared" si="32"/>
        <v>5.040481941882171E-2</v>
      </c>
      <c r="AQ117">
        <f t="shared" si="32"/>
        <v>112.73181719901741</v>
      </c>
      <c r="AR117">
        <f t="shared" si="32"/>
        <v>21.555477245225394</v>
      </c>
      <c r="AS117" s="33">
        <f t="shared" si="32"/>
        <v>19.514880557292805</v>
      </c>
      <c r="AW117">
        <f>(((AO117-labtown_av20!AO117)/labtown_av20!AO117)/10)*100</f>
        <v>5.4690874757849242E-2</v>
      </c>
      <c r="AX117">
        <f>(((AP117-labtown_av20!AP117)/labtown_av20!AP117)/10)*100</f>
        <v>5.4690874757850907E-2</v>
      </c>
      <c r="AY117">
        <f>(((AQ117-labtown_av20!AQ117)/labtown_av20!AQ117)/10)*100</f>
        <v>5.4690874757849457E-2</v>
      </c>
      <c r="AZ117">
        <f>(((AR117-labtown_av20!AR117)/labtown_av20!AR117)/10)*100</f>
        <v>5.4690874757852961E-2</v>
      </c>
      <c r="BA117">
        <f>(((AS117-labtown_av20!AS117)/labtown_av20!AS117)/10)*100</f>
        <v>-0.62379010841311266</v>
      </c>
    </row>
    <row r="118" spans="1:53" x14ac:dyDescent="0.35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15.171644635846601</v>
      </c>
      <c r="K118">
        <v>13.546111282006001</v>
      </c>
      <c r="L118">
        <v>18.061481709341301</v>
      </c>
      <c r="M118">
        <v>17.02939704023613</v>
      </c>
      <c r="N118">
        <f t="shared" si="26"/>
        <v>-20.173778051209556</v>
      </c>
      <c r="O118">
        <f t="shared" si="27"/>
        <v>-8.8368890256047781</v>
      </c>
      <c r="P118">
        <f t="shared" si="23"/>
        <v>-0.22134890871268997</v>
      </c>
      <c r="Q118">
        <f t="shared" si="24"/>
        <v>-1.8546111282006001</v>
      </c>
      <c r="R118">
        <f t="shared" si="25"/>
        <v>-1.9602429898223421</v>
      </c>
      <c r="S118">
        <f t="shared" si="37"/>
        <v>1.7323654482823105E-9</v>
      </c>
      <c r="T118">
        <f t="shared" si="37"/>
        <v>1.4527398807574125E-4</v>
      </c>
      <c r="U118">
        <f t="shared" si="37"/>
        <v>0.80143700314906607</v>
      </c>
      <c r="V118">
        <f t="shared" si="37"/>
        <v>0.15651379464333451</v>
      </c>
      <c r="W118">
        <f t="shared" si="37"/>
        <v>0.14082419791645928</v>
      </c>
      <c r="X118">
        <f t="shared" si="28"/>
        <v>1.0989202714293009</v>
      </c>
      <c r="Y118">
        <f t="shared" si="29"/>
        <v>9.4328126319708036E-2</v>
      </c>
      <c r="Z118">
        <f t="shared" si="30"/>
        <v>1.5764250540479382E-9</v>
      </c>
      <c r="AA118">
        <f t="shared" si="30"/>
        <v>1.321970227073816E-4</v>
      </c>
      <c r="AB118">
        <f t="shared" si="30"/>
        <v>0.72929494885619328</v>
      </c>
      <c r="AC118">
        <f t="shared" si="30"/>
        <v>0.14242506823517437</v>
      </c>
      <c r="AD118">
        <f t="shared" si="30"/>
        <v>0.12814778430950002</v>
      </c>
      <c r="AE118">
        <f t="shared" si="33"/>
        <v>1</v>
      </c>
      <c r="AF118" s="17">
        <f t="shared" si="31"/>
        <v>9.8699979981782864</v>
      </c>
      <c r="AG118">
        <f t="shared" si="34"/>
        <v>20661.507076527181</v>
      </c>
      <c r="AH118">
        <f t="shared" si="36"/>
        <v>2.9053500235439102E-2</v>
      </c>
      <c r="AI118">
        <f t="shared" si="38"/>
        <v>4.5800665678933868E-11</v>
      </c>
      <c r="AJ118">
        <f t="shared" si="38"/>
        <v>3.8407862303532593E-6</v>
      </c>
      <c r="AK118">
        <f t="shared" si="38"/>
        <v>2.1188570968297959E-2</v>
      </c>
      <c r="AL118">
        <f t="shared" si="38"/>
        <v>4.137946753503069E-3</v>
      </c>
      <c r="AM118">
        <f t="shared" si="38"/>
        <v>3.7231416816070582E-3</v>
      </c>
      <c r="AO118" s="32">
        <f t="shared" si="32"/>
        <v>2.2710528770771763E-7</v>
      </c>
      <c r="AP118">
        <f t="shared" si="32"/>
        <v>1.9044763846509261E-2</v>
      </c>
      <c r="AQ118">
        <f t="shared" si="32"/>
        <v>105.06477219356246</v>
      </c>
      <c r="AR118">
        <f t="shared" si="32"/>
        <v>20.518251733746542</v>
      </c>
      <c r="AS118" s="33">
        <f t="shared" si="32"/>
        <v>18.461416449824164</v>
      </c>
      <c r="AW118">
        <f>(((AO118-labtown_av20!AO118)/labtown_av20!AO118)/10)*100</f>
        <v>5.9045663062831766E-2</v>
      </c>
      <c r="AX118">
        <f>(((AP118-labtown_av20!AP118)/labtown_av20!AP118)/10)*100</f>
        <v>5.9045663062833022E-2</v>
      </c>
      <c r="AY118">
        <f>(((AQ118-labtown_av20!AQ118)/labtown_av20!AQ118)/10)*100</f>
        <v>5.9045663062832612E-2</v>
      </c>
      <c r="AZ118">
        <f>(((AR118-labtown_av20!AR118)/labtown_av20!AR118)/10)*100</f>
        <v>5.9045663062835145E-2</v>
      </c>
      <c r="BA118">
        <f>(((AS118-labtown_av20!AS118)/labtown_av20!AS118)/10)*100</f>
        <v>-0.6902154849681893</v>
      </c>
    </row>
    <row r="119" spans="1:53" x14ac:dyDescent="0.35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17.4545553223894</v>
      </c>
      <c r="K119">
        <v>15.584424394990499</v>
      </c>
      <c r="L119">
        <v>20.779232526653999</v>
      </c>
      <c r="M119">
        <v>19.591847810845202</v>
      </c>
      <c r="N119">
        <f t="shared" si="26"/>
        <v>-23.435079031984795</v>
      </c>
      <c r="O119">
        <f t="shared" si="27"/>
        <v>-10.467539515992398</v>
      </c>
      <c r="P119">
        <f t="shared" si="23"/>
        <v>-0.45779322981889992</v>
      </c>
      <c r="Q119">
        <f t="shared" si="24"/>
        <v>-2.0584424394990499</v>
      </c>
      <c r="R119">
        <f t="shared" si="25"/>
        <v>-2.2400307305518861</v>
      </c>
      <c r="S119">
        <f t="shared" si="37"/>
        <v>6.6416271816874202E-11</v>
      </c>
      <c r="T119">
        <f t="shared" si="37"/>
        <v>2.8444961422042924E-5</v>
      </c>
      <c r="U119">
        <f t="shared" si="37"/>
        <v>0.63267828168644347</v>
      </c>
      <c r="V119">
        <f t="shared" si="37"/>
        <v>0.12765264184564507</v>
      </c>
      <c r="W119">
        <f t="shared" si="37"/>
        <v>0.1064552329009277</v>
      </c>
      <c r="X119">
        <f t="shared" si="28"/>
        <v>0.86681460146085454</v>
      </c>
      <c r="Y119">
        <f t="shared" si="29"/>
        <v>-0.14293016421394172</v>
      </c>
      <c r="Z119">
        <f t="shared" si="30"/>
        <v>7.6621081030409447E-11</v>
      </c>
      <c r="AA119">
        <f t="shared" si="30"/>
        <v>3.2815507923037109E-5</v>
      </c>
      <c r="AB119">
        <f t="shared" si="30"/>
        <v>0.72988881430952146</v>
      </c>
      <c r="AC119">
        <f t="shared" si="30"/>
        <v>0.14726637233672613</v>
      </c>
      <c r="AD119">
        <f t="shared" si="30"/>
        <v>0.12281199776920837</v>
      </c>
      <c r="AE119">
        <f t="shared" si="33"/>
        <v>1</v>
      </c>
      <c r="AF119" s="17">
        <f t="shared" si="31"/>
        <v>9.8720078519071119</v>
      </c>
      <c r="AG119">
        <f t="shared" si="34"/>
        <v>17535.045141865321</v>
      </c>
      <c r="AH119">
        <f t="shared" si="36"/>
        <v>2.4129302959967801E-2</v>
      </c>
      <c r="AI119">
        <f t="shared" si="38"/>
        <v>1.8488132773029915E-12</v>
      </c>
      <c r="AJ119">
        <f t="shared" si="38"/>
        <v>7.9181533246018613E-7</v>
      </c>
      <c r="AK119">
        <f t="shared" si="38"/>
        <v>1.7611708327566124E-2</v>
      </c>
      <c r="AL119">
        <f t="shared" si="38"/>
        <v>3.5534349139282862E-3</v>
      </c>
      <c r="AM119">
        <f t="shared" si="38"/>
        <v>2.9633679012921184E-3</v>
      </c>
      <c r="AO119" s="32">
        <f t="shared" si="32"/>
        <v>9.1674490978603165E-9</v>
      </c>
      <c r="AP119">
        <f t="shared" si="32"/>
        <v>3.9262627785880376E-3</v>
      </c>
      <c r="AQ119">
        <f t="shared" si="32"/>
        <v>87.328688949514301</v>
      </c>
      <c r="AR119">
        <f t="shared" si="32"/>
        <v>17.619915486283332</v>
      </c>
      <c r="AS119" s="33">
        <f t="shared" si="32"/>
        <v>14.694033587295838</v>
      </c>
      <c r="AW119">
        <f>(((AO119-labtown_av20!AO119)/labtown_av20!AO119)/10)*100</f>
        <v>6.0919422882936371E-2</v>
      </c>
      <c r="AX119">
        <f>(((AP119-labtown_av20!AP119)/labtown_av20!AP119)/10)*100</f>
        <v>6.0919422882935205E-2</v>
      </c>
      <c r="AY119">
        <f>(((AQ119-labtown_av20!AQ119)/labtown_av20!AQ119)/10)*100</f>
        <v>6.0919422882933769E-2</v>
      </c>
      <c r="AZ119">
        <f>(((AR119-labtown_av20!AR119)/labtown_av20!AR119)/10)*100</f>
        <v>6.0919422882936523E-2</v>
      </c>
      <c r="BA119">
        <f>(((AS119-labtown_av20!AS119)/labtown_av20!AS119)/10)*100</f>
        <v>-0.79630806596524861</v>
      </c>
    </row>
    <row r="120" spans="1:53" x14ac:dyDescent="0.35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18.703805104095402</v>
      </c>
      <c r="K120">
        <v>16.6998259857994</v>
      </c>
      <c r="L120">
        <v>22.266434647732702</v>
      </c>
      <c r="M120">
        <v>20.994066953576421</v>
      </c>
      <c r="N120">
        <f t="shared" si="26"/>
        <v>-25.219721577279241</v>
      </c>
      <c r="O120">
        <f t="shared" si="27"/>
        <v>-11.359860788639621</v>
      </c>
      <c r="P120">
        <f t="shared" si="23"/>
        <v>-0.58717981435273414</v>
      </c>
      <c r="Q120">
        <f t="shared" si="24"/>
        <v>-2.1699825985799404</v>
      </c>
      <c r="R120">
        <f t="shared" si="25"/>
        <v>-2.3786608421286073</v>
      </c>
      <c r="S120">
        <f t="shared" si="37"/>
        <v>1.1148439563487764E-11</v>
      </c>
      <c r="T120">
        <f t="shared" si="37"/>
        <v>1.1654003503236876E-5</v>
      </c>
      <c r="U120">
        <f t="shared" si="37"/>
        <v>0.55589279706690686</v>
      </c>
      <c r="V120">
        <f t="shared" si="37"/>
        <v>0.11417960378079689</v>
      </c>
      <c r="W120">
        <f t="shared" si="37"/>
        <v>9.2674600369277452E-2</v>
      </c>
      <c r="X120">
        <f t="shared" si="28"/>
        <v>0.76275865523163289</v>
      </c>
      <c r="Y120">
        <f t="shared" si="29"/>
        <v>-0.27081360804674637</v>
      </c>
      <c r="Z120">
        <f t="shared" si="30"/>
        <v>1.4615946324597563E-11</v>
      </c>
      <c r="AA120">
        <f t="shared" si="30"/>
        <v>1.5278756161341511E-5</v>
      </c>
      <c r="AB120">
        <f t="shared" si="30"/>
        <v>0.72879251287957469</v>
      </c>
      <c r="AC120">
        <f t="shared" si="30"/>
        <v>0.14969296381975905</v>
      </c>
      <c r="AD120">
        <f t="shared" si="30"/>
        <v>0.12149924452988899</v>
      </c>
      <c r="AE120">
        <f t="shared" si="33"/>
        <v>1</v>
      </c>
      <c r="AF120" s="17">
        <f t="shared" si="31"/>
        <v>9.1280125360663948</v>
      </c>
      <c r="AG120">
        <f t="shared" si="34"/>
        <v>7619.3246064910054</v>
      </c>
      <c r="AH120">
        <f t="shared" si="36"/>
        <v>2.2581543958712643E-2</v>
      </c>
      <c r="AI120">
        <f t="shared" si="38"/>
        <v>3.3005063442708436E-13</v>
      </c>
      <c r="AJ120">
        <f t="shared" si="38"/>
        <v>3.4501790389178495E-7</v>
      </c>
      <c r="AK120">
        <f t="shared" si="38"/>
        <v>1.6457260166370766E-2</v>
      </c>
      <c r="AL120">
        <f t="shared" si="38"/>
        <v>3.3802982428058704E-3</v>
      </c>
      <c r="AM120">
        <f t="shared" si="38"/>
        <v>2.7436405313020647E-3</v>
      </c>
      <c r="AO120" s="32">
        <f t="shared" si="32"/>
        <v>1.6365754335346712E-9</v>
      </c>
      <c r="AP120">
        <f t="shared" si="32"/>
        <v>1.710791517244197E-3</v>
      </c>
      <c r="AQ120">
        <f t="shared" si="32"/>
        <v>81.604290015450161</v>
      </c>
      <c r="AR120">
        <f t="shared" si="32"/>
        <v>16.761407145298712</v>
      </c>
      <c r="AS120" s="33">
        <f t="shared" si="32"/>
        <v>13.604502532689278</v>
      </c>
      <c r="AW120">
        <f>(((AO120-labtown_av20!AO120)/labtown_av20!AO120)/10)*100</f>
        <v>6.3839595263442031E-2</v>
      </c>
      <c r="AX120">
        <f>(((AP120-labtown_av20!AP120)/labtown_av20!AP120)/10)*100</f>
        <v>6.3839595263441198E-2</v>
      </c>
      <c r="AY120">
        <f>(((AQ120-labtown_av20!AQ120)/labtown_av20!AQ120)/10)*100</f>
        <v>6.3839595263443086E-2</v>
      </c>
      <c r="AZ120">
        <f>(((AR120-labtown_av20!AR120)/labtown_av20!AR120)/10)*100</f>
        <v>6.3839595263440463E-2</v>
      </c>
      <c r="BA120">
        <f>(((AS120-labtown_av20!AS120)/labtown_av20!AS120)/10)*100</f>
        <v>-0.85212891141456837</v>
      </c>
    </row>
    <row r="121" spans="1:53" x14ac:dyDescent="0.35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21.984334080509999</v>
      </c>
      <c r="K121">
        <v>19.6288697147411</v>
      </c>
      <c r="L121">
        <v>26.171826286321402</v>
      </c>
      <c r="M121">
        <v>24.67629335567451</v>
      </c>
      <c r="N121">
        <f t="shared" si="26"/>
        <v>-29.906191543585678</v>
      </c>
      <c r="O121">
        <f t="shared" si="27"/>
        <v>-13.703095771792839</v>
      </c>
      <c r="P121">
        <f t="shared" si="23"/>
        <v>-0.92694888690996613</v>
      </c>
      <c r="Q121">
        <f t="shared" si="24"/>
        <v>-2.4628869714741102</v>
      </c>
      <c r="R121">
        <f t="shared" si="25"/>
        <v>-2.7820042636293407</v>
      </c>
      <c r="S121">
        <f t="shared" si="37"/>
        <v>1.0277939049183505E-13</v>
      </c>
      <c r="T121">
        <f t="shared" si="37"/>
        <v>1.1189769005442268E-6</v>
      </c>
      <c r="U121">
        <f t="shared" si="37"/>
        <v>0.39575937673893036</v>
      </c>
      <c r="V121">
        <f t="shared" si="37"/>
        <v>8.5188658391868954E-2</v>
      </c>
      <c r="W121">
        <f t="shared" si="37"/>
        <v>6.1914290376793864E-2</v>
      </c>
      <c r="X121">
        <f t="shared" si="28"/>
        <v>0.54286344448459656</v>
      </c>
      <c r="Y121">
        <f t="shared" si="29"/>
        <v>-0.61089747412924966</v>
      </c>
      <c r="Z121">
        <f t="shared" ref="Z121:AD171" si="39">S121/$X121</f>
        <v>1.8932825839731295E-13</v>
      </c>
      <c r="AA121">
        <f t="shared" si="39"/>
        <v>2.0612493103244439E-6</v>
      </c>
      <c r="AB121">
        <f t="shared" si="39"/>
        <v>0.72902196815751852</v>
      </c>
      <c r="AC121">
        <f t="shared" si="39"/>
        <v>0.15692465436266106</v>
      </c>
      <c r="AD121">
        <f t="shared" si="39"/>
        <v>0.11405131623032069</v>
      </c>
      <c r="AE121">
        <f t="shared" si="33"/>
        <v>1</v>
      </c>
      <c r="AF121" s="17">
        <f t="shared" si="31"/>
        <v>8.6284315092255301</v>
      </c>
      <c r="AG121">
        <f t="shared" si="34"/>
        <v>3643.876175176631</v>
      </c>
      <c r="AH121">
        <f t="shared" si="36"/>
        <v>1.8613769056962624E-2</v>
      </c>
      <c r="AI121">
        <f t="shared" si="38"/>
        <v>3.5241124777645279E-15</v>
      </c>
      <c r="AJ121">
        <f t="shared" si="38"/>
        <v>3.8367618631202686E-8</v>
      </c>
      <c r="AK121">
        <f t="shared" si="38"/>
        <v>1.356984655273641E-2</v>
      </c>
      <c r="AL121">
        <f t="shared" si="38"/>
        <v>2.9209592756502555E-3</v>
      </c>
      <c r="AM121">
        <f t="shared" si="38"/>
        <v>2.1229248609538026E-3</v>
      </c>
      <c r="AO121" s="32">
        <f t="shared" si="32"/>
        <v>1.74745184663373E-11</v>
      </c>
      <c r="AP121">
        <f t="shared" si="32"/>
        <v>1.9024808785491224E-4</v>
      </c>
      <c r="AQ121">
        <f t="shared" si="32"/>
        <v>67.286880219434394</v>
      </c>
      <c r="AR121">
        <f t="shared" si="32"/>
        <v>14.483747929109125</v>
      </c>
      <c r="AS121" s="33">
        <f t="shared" ref="AS121:AS184" si="40">AM121*$C121*0.5</f>
        <v>10.526647466404304</v>
      </c>
      <c r="AW121">
        <f>(((AO121-labtown_av20!AO121)/labtown_av20!AO121)/10)*100</f>
        <v>6.8566480064914517E-2</v>
      </c>
      <c r="AX121">
        <f>(((AP121-labtown_av20!AP121)/labtown_av20!AP121)/10)*100</f>
        <v>6.8566480064915891E-2</v>
      </c>
      <c r="AY121">
        <f>(((AQ121-labtown_av20!AQ121)/labtown_av20!AQ121)/10)*100</f>
        <v>6.8566480064914836E-2</v>
      </c>
      <c r="AZ121">
        <f>(((AR121-labtown_av20!AR121)/labtown_av20!AR121)/10)*100</f>
        <v>6.8566480064913074E-2</v>
      </c>
      <c r="BA121">
        <f>(((AS121-labtown_av20!AS121)/labtown_av20!AS121)/10)*100</f>
        <v>-0.99974085065379414</v>
      </c>
    </row>
    <row r="122" spans="1:53" x14ac:dyDescent="0.35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23.694533672508999</v>
      </c>
      <c r="K122">
        <v>21.155833636168801</v>
      </c>
      <c r="L122">
        <v>28.2077781815583</v>
      </c>
      <c r="M122">
        <v>26.595905142612192</v>
      </c>
      <c r="N122">
        <f t="shared" si="26"/>
        <v>-32.349333817869955</v>
      </c>
      <c r="O122">
        <f t="shared" si="27"/>
        <v>-14.924666908934977</v>
      </c>
      <c r="P122">
        <f t="shared" si="23"/>
        <v>-1.1040767017955782</v>
      </c>
      <c r="Q122">
        <f t="shared" si="24"/>
        <v>-2.6155833636168802</v>
      </c>
      <c r="R122">
        <f t="shared" si="25"/>
        <v>-2.9715947213828247</v>
      </c>
      <c r="S122">
        <f t="shared" si="37"/>
        <v>8.930233809681051E-15</v>
      </c>
      <c r="T122">
        <f t="shared" si="37"/>
        <v>3.2983711048653905E-7</v>
      </c>
      <c r="U122">
        <f t="shared" si="37"/>
        <v>0.33151682987355491</v>
      </c>
      <c r="V122">
        <f t="shared" si="37"/>
        <v>7.3125117717687663E-2</v>
      </c>
      <c r="W122">
        <f t="shared" si="37"/>
        <v>5.1221561046914499E-2</v>
      </c>
      <c r="X122">
        <f t="shared" si="28"/>
        <v>0.45586383847527645</v>
      </c>
      <c r="Y122">
        <f t="shared" si="29"/>
        <v>-0.78556111389247829</v>
      </c>
      <c r="Z122">
        <f t="shared" si="39"/>
        <v>1.958969555372043E-14</v>
      </c>
      <c r="AA122">
        <f t="shared" si="39"/>
        <v>7.2354304651525376E-7</v>
      </c>
      <c r="AB122">
        <f t="shared" si="39"/>
        <v>0.7272277419116554</v>
      </c>
      <c r="AC122">
        <f t="shared" si="39"/>
        <v>0.16040999865720554</v>
      </c>
      <c r="AD122">
        <f t="shared" si="39"/>
        <v>0.11236153588807303</v>
      </c>
      <c r="AE122">
        <f t="shared" si="33"/>
        <v>1</v>
      </c>
      <c r="AF122" s="17">
        <f t="shared" si="31"/>
        <v>9.2305467269012063</v>
      </c>
      <c r="AG122">
        <f t="shared" si="34"/>
        <v>5887.8957054122693</v>
      </c>
      <c r="AH122">
        <f t="shared" si="36"/>
        <v>1.8045434786265243E-2</v>
      </c>
      <c r="AI122">
        <f t="shared" si="38"/>
        <v>3.5350457359745219E-16</v>
      </c>
      <c r="AJ122">
        <f t="shared" si="38"/>
        <v>1.305664886094669E-8</v>
      </c>
      <c r="AK122">
        <f t="shared" si="38"/>
        <v>1.3123140791429708E-2</v>
      </c>
      <c r="AL122">
        <f t="shared" si="38"/>
        <v>2.8946681698334979E-3</v>
      </c>
      <c r="AM122">
        <f t="shared" si="38"/>
        <v>2.0276127683528235E-3</v>
      </c>
      <c r="AO122" s="32">
        <f t="shared" ref="AO122:AR185" si="41">AI122*$C122*0.5</f>
        <v>1.7528731668581333E-12</v>
      </c>
      <c r="AP122">
        <f t="shared" si="41"/>
        <v>6.4742159357474331E-5</v>
      </c>
      <c r="AQ122">
        <f t="shared" si="41"/>
        <v>65.071863495585433</v>
      </c>
      <c r="AR122">
        <f t="shared" si="41"/>
        <v>14.353381938524516</v>
      </c>
      <c r="AS122" s="33">
        <f t="shared" si="40"/>
        <v>10.054036863669635</v>
      </c>
      <c r="AW122">
        <f>(((AO122-labtown_av20!AO122)/labtown_av20!AO122)/10)*100</f>
        <v>7.421448752083315E-2</v>
      </c>
      <c r="AX122">
        <f>(((AP122-labtown_av20!AP122)/labtown_av20!AP122)/10)*100</f>
        <v>7.4214487520831568E-2</v>
      </c>
      <c r="AY122">
        <f>(((AQ122-labtown_av20!AQ122)/labtown_av20!AQ122)/10)*100</f>
        <v>7.4214487520833566E-2</v>
      </c>
      <c r="AZ122">
        <f>(((AR122-labtown_av20!AR122)/labtown_av20!AR122)/10)*100</f>
        <v>7.4214487520835204E-2</v>
      </c>
      <c r="BA122">
        <f>(((AS122-labtown_av20!AS122)/labtown_av20!AS122)/10)*100</f>
        <v>-1.0729261896891504</v>
      </c>
    </row>
    <row r="123" spans="1:53" x14ac:dyDescent="0.35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22.9700927993125</v>
      </c>
      <c r="K123">
        <v>20.509011427957599</v>
      </c>
      <c r="L123">
        <v>27.34534857061</v>
      </c>
      <c r="M123">
        <v>25.782757223718114</v>
      </c>
      <c r="N123">
        <f t="shared" si="26"/>
        <v>-31.314418284731993</v>
      </c>
      <c r="O123">
        <f t="shared" si="27"/>
        <v>-14.407209142365996</v>
      </c>
      <c r="P123">
        <f t="shared" si="23"/>
        <v>-1.0290453256430809</v>
      </c>
      <c r="Q123">
        <f t="shared" si="24"/>
        <v>-2.5509011427957602</v>
      </c>
      <c r="R123">
        <f t="shared" si="25"/>
        <v>-2.8859677366343077</v>
      </c>
      <c r="S123">
        <f t="shared" si="37"/>
        <v>2.5137433513409473E-14</v>
      </c>
      <c r="T123">
        <f t="shared" si="37"/>
        <v>5.5338651227211532E-7</v>
      </c>
      <c r="U123">
        <f t="shared" si="37"/>
        <v>0.35734794870005854</v>
      </c>
      <c r="V123">
        <f t="shared" si="37"/>
        <v>7.8011334964268278E-2</v>
      </c>
      <c r="W123">
        <f t="shared" si="37"/>
        <v>5.5800762956415402E-2</v>
      </c>
      <c r="X123">
        <f t="shared" si="28"/>
        <v>0.49116060000727962</v>
      </c>
      <c r="Y123">
        <f t="shared" si="29"/>
        <v>-0.71098411707789999</v>
      </c>
      <c r="Z123">
        <f t="shared" si="39"/>
        <v>5.1179662035262815E-14</v>
      </c>
      <c r="AA123">
        <f t="shared" si="39"/>
        <v>1.126691579625714E-6</v>
      </c>
      <c r="AB123">
        <f t="shared" si="39"/>
        <v>0.72755825425484488</v>
      </c>
      <c r="AC123">
        <f t="shared" si="39"/>
        <v>0.15883060441556601</v>
      </c>
      <c r="AD123">
        <f t="shared" si="39"/>
        <v>0.11361001463795826</v>
      </c>
      <c r="AE123">
        <f t="shared" si="33"/>
        <v>0.99999999999999989</v>
      </c>
      <c r="AF123" s="17">
        <f t="shared" si="31"/>
        <v>9.8021073208252112</v>
      </c>
      <c r="AG123">
        <f t="shared" si="34"/>
        <v>10986.455104125978</v>
      </c>
      <c r="AH123">
        <f t="shared" si="36"/>
        <v>2.0082212673654048E-2</v>
      </c>
      <c r="AI123">
        <f t="shared" si="38"/>
        <v>1.0278008575578857E-15</v>
      </c>
      <c r="AJ123">
        <f t="shared" si="38"/>
        <v>2.2626459919658814E-8</v>
      </c>
      <c r="AK123">
        <f t="shared" si="38"/>
        <v>1.4610979594418261E-2</v>
      </c>
      <c r="AL123">
        <f t="shared" si="38"/>
        <v>3.1896699769584122E-3</v>
      </c>
      <c r="AM123">
        <f t="shared" si="38"/>
        <v>2.2815404758164274E-3</v>
      </c>
      <c r="AO123" s="32">
        <f t="shared" si="41"/>
        <v>5.0964108490956765E-12</v>
      </c>
      <c r="AP123">
        <f t="shared" si="41"/>
        <v>1.1219462891398025E-4</v>
      </c>
      <c r="AQ123">
        <f t="shared" si="41"/>
        <v>72.449399485653757</v>
      </c>
      <c r="AR123">
        <f t="shared" si="41"/>
        <v>15.816165705709267</v>
      </c>
      <c r="AS123" s="33">
        <f t="shared" si="40"/>
        <v>11.313152298033456</v>
      </c>
      <c r="AW123">
        <f>(((AO123-labtown_av20!AO123)/labtown_av20!AO123)/10)*100</f>
        <v>7.4676051723914172E-2</v>
      </c>
      <c r="AX123">
        <f>(((AP123-labtown_av20!AP123)/labtown_av20!AP123)/10)*100</f>
        <v>7.4676051723916809E-2</v>
      </c>
      <c r="AY123">
        <f>(((AQ123-labtown_av20!AQ123)/labtown_av20!AQ123)/10)*100</f>
        <v>7.4676051723916087E-2</v>
      </c>
      <c r="AZ123">
        <f>(((AR123-labtown_av20!AR123)/labtown_av20!AR123)/10)*100</f>
        <v>7.4676051723913422E-2</v>
      </c>
      <c r="BA123">
        <f>(((AS123-labtown_av20!AS123)/labtown_av20!AS123)/10)*100</f>
        <v>-1.0394590179613892</v>
      </c>
    </row>
    <row r="124" spans="1:53" x14ac:dyDescent="0.35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25.020759626063001</v>
      </c>
      <c r="K124">
        <v>22.339963951841899</v>
      </c>
      <c r="L124">
        <v>29.786618602455899</v>
      </c>
      <c r="M124">
        <v>28.084526110886962</v>
      </c>
      <c r="N124">
        <f t="shared" si="26"/>
        <v>-34.243942322947078</v>
      </c>
      <c r="O124">
        <f t="shared" si="27"/>
        <v>-15.871971161473539</v>
      </c>
      <c r="P124">
        <f t="shared" si="23"/>
        <v>-1.2414358184136636</v>
      </c>
      <c r="Q124">
        <f t="shared" si="24"/>
        <v>-2.7339963951841901</v>
      </c>
      <c r="R124">
        <f t="shared" si="25"/>
        <v>-3.136036038949038</v>
      </c>
      <c r="S124">
        <f t="shared" si="37"/>
        <v>1.342903514855484E-15</v>
      </c>
      <c r="T124">
        <f t="shared" si="37"/>
        <v>1.2790587930011036E-7</v>
      </c>
      <c r="U124">
        <f t="shared" si="37"/>
        <v>0.28896901290116089</v>
      </c>
      <c r="V124">
        <f t="shared" si="37"/>
        <v>6.4959167734207832E-2</v>
      </c>
      <c r="W124">
        <f t="shared" si="37"/>
        <v>4.3454709727812915E-2</v>
      </c>
      <c r="X124">
        <f t="shared" si="28"/>
        <v>0.3973830182690623</v>
      </c>
      <c r="Y124">
        <f t="shared" si="29"/>
        <v>-0.92285468186336472</v>
      </c>
      <c r="Z124">
        <f t="shared" si="39"/>
        <v>3.3793681489082239E-15</v>
      </c>
      <c r="AA124">
        <f t="shared" si="39"/>
        <v>3.2187052143608998E-7</v>
      </c>
      <c r="AB124">
        <f t="shared" si="39"/>
        <v>0.72718007467924595</v>
      </c>
      <c r="AC124">
        <f t="shared" si="39"/>
        <v>0.16346739731647245</v>
      </c>
      <c r="AD124">
        <f t="shared" si="39"/>
        <v>0.10935220613375672</v>
      </c>
      <c r="AE124">
        <f t="shared" si="33"/>
        <v>0.99999999999999989</v>
      </c>
      <c r="AF124" s="18">
        <f t="shared" si="31"/>
        <v>9.9154847935456214</v>
      </c>
      <c r="AG124">
        <f t="shared" si="34"/>
        <v>10609.302782867831</v>
      </c>
      <c r="AH124">
        <f t="shared" si="36"/>
        <v>1.9991355648274339E-2</v>
      </c>
      <c r="AI124">
        <f t="shared" si="38"/>
        <v>6.7558150531274815E-17</v>
      </c>
      <c r="AJ124">
        <f t="shared" si="38"/>
        <v>6.4346280667243842E-9</v>
      </c>
      <c r="AK124">
        <f t="shared" si="38"/>
        <v>1.4537315493251499E-2</v>
      </c>
      <c r="AL124">
        <f t="shared" si="38"/>
        <v>3.2679348766513671E-3</v>
      </c>
      <c r="AM124">
        <f t="shared" si="38"/>
        <v>2.1860988437433374E-3</v>
      </c>
      <c r="AO124" s="34">
        <f t="shared" si="41"/>
        <v>3.3499105277117033E-13</v>
      </c>
      <c r="AP124" s="35">
        <f t="shared" si="41"/>
        <v>3.1906480762303471E-5</v>
      </c>
      <c r="AQ124" s="35">
        <f t="shared" si="41"/>
        <v>72.084131718445235</v>
      </c>
      <c r="AR124" s="35">
        <f t="shared" si="41"/>
        <v>16.204246802320043</v>
      </c>
      <c r="AS124" s="36">
        <f t="shared" si="40"/>
        <v>10.839899366226772</v>
      </c>
      <c r="AT124">
        <f>SUM(AO105:AS124)</f>
        <v>5153.8633241772059</v>
      </c>
      <c r="AU124">
        <f>C124*0.5</f>
        <v>4958.5586659316896</v>
      </c>
      <c r="AW124">
        <f>(((AO124-labtown_av20!AO124)/labtown_av20!AO124)/10)*100</f>
        <v>8.3422701400092475E-2</v>
      </c>
      <c r="AX124">
        <f>(((AP124-labtown_av20!AP124)/labtown_av20!AP124)/10)*100</f>
        <v>8.3422701400093335E-2</v>
      </c>
      <c r="AY124">
        <f>(((AQ124-labtown_av20!AQ124)/labtown_av20!AQ124)/10)*100</f>
        <v>8.3422701400091975E-2</v>
      </c>
      <c r="AZ124">
        <f>(((AR124-labtown_av20!AR124)/labtown_av20!AR124)/10)*100</f>
        <v>8.3422701400091753E-2</v>
      </c>
      <c r="BA124">
        <f>(((AS124-labtown_av20!AS124)/labtown_av20!AS124)/10)*100</f>
        <v>-1.1250223073813161</v>
      </c>
    </row>
    <row r="125" spans="1:53" x14ac:dyDescent="0.35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11.083251352740101</v>
      </c>
      <c r="K125">
        <v>9.89576013637509</v>
      </c>
      <c r="L125">
        <v>15</v>
      </c>
      <c r="M125">
        <v>12.44038417144292</v>
      </c>
      <c r="N125">
        <f t="shared" si="26"/>
        <v>-14.333216218200119</v>
      </c>
      <c r="O125">
        <f t="shared" si="27"/>
        <v>-5.9166081091000597</v>
      </c>
      <c r="P125">
        <f t="shared" si="23"/>
        <v>0.21209182418048955</v>
      </c>
      <c r="Q125">
        <f t="shared" si="24"/>
        <v>-1.4895760136375089</v>
      </c>
      <c r="R125">
        <f t="shared" si="25"/>
        <v>-1.5862501066703423</v>
      </c>
      <c r="S125">
        <f t="shared" si="37"/>
        <v>5.9588614607798793E-7</v>
      </c>
      <c r="T125">
        <f t="shared" si="37"/>
        <v>2.6943235469894769E-3</v>
      </c>
      <c r="U125">
        <f t="shared" si="37"/>
        <v>1.236261398556576</v>
      </c>
      <c r="V125">
        <f t="shared" si="37"/>
        <v>0.22546823073172315</v>
      </c>
      <c r="W125">
        <f t="shared" si="37"/>
        <v>0.20469174658963091</v>
      </c>
      <c r="X125">
        <f t="shared" si="28"/>
        <v>1.6691162953110656</v>
      </c>
      <c r="Y125">
        <f t="shared" si="29"/>
        <v>0.51229432188733515</v>
      </c>
      <c r="Z125">
        <f t="shared" si="39"/>
        <v>3.570069669512964E-7</v>
      </c>
      <c r="AA125">
        <f t="shared" si="39"/>
        <v>1.6142215821380787E-3</v>
      </c>
      <c r="AB125">
        <f t="shared" si="39"/>
        <v>0.74066822187855974</v>
      </c>
      <c r="AC125">
        <f t="shared" si="39"/>
        <v>0.13508239741299971</v>
      </c>
      <c r="AD125">
        <f t="shared" si="39"/>
        <v>0.12263480211933551</v>
      </c>
      <c r="AE125">
        <f t="shared" si="33"/>
        <v>1</v>
      </c>
      <c r="AF125" s="16">
        <f t="shared" si="31"/>
        <v>9.3332106495075688</v>
      </c>
      <c r="AG125">
        <f t="shared" si="34"/>
        <v>16184.619794026226</v>
      </c>
      <c r="AH125">
        <f>AG125/C409</f>
        <v>5.1667112027239157E-2</v>
      </c>
      <c r="AI125">
        <f t="shared" si="38"/>
        <v>1.8445518955977498E-8</v>
      </c>
      <c r="AJ125">
        <f t="shared" si="38"/>
        <v>8.3402167321115349E-5</v>
      </c>
      <c r="AK125">
        <f t="shared" si="38"/>
        <v>3.8268187994815572E-2</v>
      </c>
      <c r="AL125">
        <f t="shared" si="38"/>
        <v>6.9793173600454965E-3</v>
      </c>
      <c r="AM125">
        <f t="shared" si="38"/>
        <v>6.336186059538014E-3</v>
      </c>
      <c r="AO125" s="29">
        <f t="shared" si="41"/>
        <v>9.9093516909635736E-5</v>
      </c>
      <c r="AP125" s="30">
        <f t="shared" si="41"/>
        <v>0.44805538393686467</v>
      </c>
      <c r="AQ125" s="30">
        <f t="shared" si="41"/>
        <v>205.58539682270583</v>
      </c>
      <c r="AR125" s="30">
        <f t="shared" si="41"/>
        <v>37.494477899265583</v>
      </c>
      <c r="AS125" s="31">
        <f t="shared" si="40"/>
        <v>34.039430494307553</v>
      </c>
      <c r="AW125">
        <f>(((AO125-labtown_av20!AO125)/labtown_av20!AO125)/10)*100</f>
        <v>5.7120807330458358E-2</v>
      </c>
      <c r="AX125">
        <f>(((AP125-labtown_av20!AP125)/labtown_av20!AP125)/10)*100</f>
        <v>5.7120807330458517E-2</v>
      </c>
      <c r="AY125">
        <f>(((AQ125-labtown_av20!AQ125)/labtown_av20!AQ125)/10)*100</f>
        <v>5.7120807330457893E-2</v>
      </c>
      <c r="AZ125">
        <f>(((AR125-labtown_av20!AR125)/labtown_av20!AR125)/10)*100</f>
        <v>5.7120807330458184E-2</v>
      </c>
      <c r="BA125">
        <f>(((AS125-labtown_av20!AS125)/labtown_av20!AS125)/10)*100</f>
        <v>-0.49580081066887399</v>
      </c>
    </row>
    <row r="126" spans="1:53" x14ac:dyDescent="0.35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9.6747256862720299</v>
      </c>
      <c r="K126">
        <v>8.6381479341714495</v>
      </c>
      <c r="L126">
        <v>15</v>
      </c>
      <c r="M126">
        <v>10.859385974386983</v>
      </c>
      <c r="N126">
        <f t="shared" si="26"/>
        <v>-12.32103669467436</v>
      </c>
      <c r="O126">
        <f t="shared" si="27"/>
        <v>-4.9105183473371801</v>
      </c>
      <c r="P126">
        <f t="shared" si="23"/>
        <v>0.35797483963611154</v>
      </c>
      <c r="Q126">
        <f t="shared" si="24"/>
        <v>-1.363814793417145</v>
      </c>
      <c r="R126">
        <f t="shared" si="25"/>
        <v>-1.498466282879853</v>
      </c>
      <c r="S126">
        <f t="shared" si="37"/>
        <v>4.4569909492929217E-6</v>
      </c>
      <c r="T126">
        <f t="shared" si="37"/>
        <v>7.3686678119366366E-3</v>
      </c>
      <c r="U126">
        <f t="shared" si="37"/>
        <v>1.4304296298971269</v>
      </c>
      <c r="V126">
        <f t="shared" si="37"/>
        <v>0.25568353428576435</v>
      </c>
      <c r="W126">
        <f t="shared" si="37"/>
        <v>0.2234726412625101</v>
      </c>
      <c r="X126">
        <f t="shared" si="28"/>
        <v>1.9169589302482872</v>
      </c>
      <c r="Y126">
        <f t="shared" si="29"/>
        <v>0.65074003986337303</v>
      </c>
      <c r="Z126">
        <f t="shared" si="39"/>
        <v>2.3250320489211763E-6</v>
      </c>
      <c r="AA126">
        <f t="shared" si="39"/>
        <v>3.8439361927186601E-3</v>
      </c>
      <c r="AB126">
        <f t="shared" si="39"/>
        <v>0.74619732709237307</v>
      </c>
      <c r="AC126">
        <f t="shared" si="39"/>
        <v>0.13337976638479565</v>
      </c>
      <c r="AD126">
        <f t="shared" si="39"/>
        <v>0.11657664529806364</v>
      </c>
      <c r="AE126">
        <f t="shared" si="33"/>
        <v>1</v>
      </c>
      <c r="AF126" s="17">
        <f t="shared" si="31"/>
        <v>8.8419653060436207</v>
      </c>
      <c r="AG126">
        <f t="shared" si="34"/>
        <v>10910.526476071122</v>
      </c>
      <c r="AH126">
        <f t="shared" ref="AH126:AH144" si="42">AG126/C410</f>
        <v>5.257733882355109E-2</v>
      </c>
      <c r="AI126">
        <f t="shared" si="38"/>
        <v>1.222439978117439E-7</v>
      </c>
      <c r="AJ126">
        <f t="shared" si="38"/>
        <v>2.0210393562067997E-4</v>
      </c>
      <c r="AK126">
        <f t="shared" si="38"/>
        <v>3.9233069695763879E-2</v>
      </c>
      <c r="AL126">
        <f t="shared" si="38"/>
        <v>7.0127531694194906E-3</v>
      </c>
      <c r="AM126">
        <f t="shared" si="38"/>
        <v>6.1292897787492261E-3</v>
      </c>
      <c r="AO126" s="32">
        <f t="shared" si="41"/>
        <v>6.567225185244225E-4</v>
      </c>
      <c r="AP126">
        <f t="shared" si="41"/>
        <v>1.0857482410621864</v>
      </c>
      <c r="AQ126">
        <f t="shared" si="41"/>
        <v>210.76896045010565</v>
      </c>
      <c r="AR126">
        <f t="shared" si="41"/>
        <v>37.674102660677654</v>
      </c>
      <c r="AS126" s="33">
        <f t="shared" si="40"/>
        <v>32.927936686634517</v>
      </c>
      <c r="AW126">
        <f>(((AO126-labtown_av20!AO126)/labtown_av20!AO126)/10)*100</f>
        <v>5.1219090689169092E-2</v>
      </c>
      <c r="AX126">
        <f>(((AP126-labtown_av20!AP126)/labtown_av20!AP126)/10)*100</f>
        <v>5.1219090689169036E-2</v>
      </c>
      <c r="AY126">
        <f>(((AQ126-labtown_av20!AQ126)/labtown_av20!AQ126)/10)*100</f>
        <v>5.1219090689168321E-2</v>
      </c>
      <c r="AZ126">
        <f>(((AR126-labtown_av20!AR126)/labtown_av20!AR126)/10)*100</f>
        <v>5.1219090689168419E-2</v>
      </c>
      <c r="BA126">
        <f>(((AS126-labtown_av20!AS126)/labtown_av20!AS126)/10)*100</f>
        <v>-0.43287172795634032</v>
      </c>
    </row>
    <row r="127" spans="1:53" x14ac:dyDescent="0.35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7.7762653879804002</v>
      </c>
      <c r="K127">
        <v>6.9430940964110697</v>
      </c>
      <c r="L127">
        <v>15</v>
      </c>
      <c r="M127">
        <v>8.7284611497739153</v>
      </c>
      <c r="N127">
        <f t="shared" si="26"/>
        <v>-9.6089505542577243</v>
      </c>
      <c r="O127">
        <f t="shared" si="27"/>
        <v>-3.5544752771288621</v>
      </c>
      <c r="P127">
        <f t="shared" si="23"/>
        <v>0.55460108481631576</v>
      </c>
      <c r="Q127">
        <f t="shared" si="24"/>
        <v>-1.1943094096411069</v>
      </c>
      <c r="R127">
        <f t="shared" si="25"/>
        <v>-1.4012224764297427</v>
      </c>
      <c r="S127">
        <f t="shared" si="37"/>
        <v>6.7125231640553288E-5</v>
      </c>
      <c r="T127">
        <f t="shared" si="37"/>
        <v>2.8596376152790096E-2</v>
      </c>
      <c r="U127">
        <f t="shared" si="37"/>
        <v>1.7412462366481685</v>
      </c>
      <c r="V127">
        <f t="shared" si="37"/>
        <v>0.30291307081315361</v>
      </c>
      <c r="W127">
        <f t="shared" si="37"/>
        <v>0.24629568915372524</v>
      </c>
      <c r="X127">
        <f t="shared" si="28"/>
        <v>2.3191184979994781</v>
      </c>
      <c r="Y127">
        <f t="shared" si="29"/>
        <v>0.84118715571713387</v>
      </c>
      <c r="Z127">
        <f t="shared" si="39"/>
        <v>2.8944287106698932E-5</v>
      </c>
      <c r="AA127">
        <f t="shared" si="39"/>
        <v>1.2330709352479379E-2</v>
      </c>
      <c r="AB127">
        <f t="shared" si="39"/>
        <v>0.75082245178510942</v>
      </c>
      <c r="AC127">
        <f t="shared" si="39"/>
        <v>0.1306156072121597</v>
      </c>
      <c r="AD127">
        <f t="shared" si="39"/>
        <v>0.10620228736314476</v>
      </c>
      <c r="AE127">
        <f t="shared" si="33"/>
        <v>1</v>
      </c>
      <c r="AF127" s="17">
        <f t="shared" si="31"/>
        <v>9.3885152670662713</v>
      </c>
      <c r="AG127">
        <f t="shared" si="34"/>
        <v>21533.093775593534</v>
      </c>
      <c r="AH127">
        <f t="shared" si="42"/>
        <v>5.4923484279396688E-2</v>
      </c>
      <c r="AI127">
        <f t="shared" si="38"/>
        <v>1.5897210978831231E-6</v>
      </c>
      <c r="AJ127">
        <f t="shared" si="38"/>
        <v>6.7724552127471094E-4</v>
      </c>
      <c r="AK127">
        <f t="shared" si="38"/>
        <v>4.1237785127237532E-2</v>
      </c>
      <c r="AL127">
        <f t="shared" si="38"/>
        <v>7.1738642493609063E-3</v>
      </c>
      <c r="AM127">
        <f t="shared" si="38"/>
        <v>5.832999660425651E-3</v>
      </c>
      <c r="AO127" s="32">
        <f t="shared" si="41"/>
        <v>8.5403427721742718E-3</v>
      </c>
      <c r="AP127">
        <f t="shared" si="41"/>
        <v>3.6383167464454886</v>
      </c>
      <c r="AQ127">
        <f t="shared" si="41"/>
        <v>221.53874702980858</v>
      </c>
      <c r="AR127">
        <f t="shared" si="41"/>
        <v>38.539627971329359</v>
      </c>
      <c r="AS127" s="33">
        <f t="shared" si="40"/>
        <v>31.33619888189574</v>
      </c>
      <c r="AW127">
        <f>(((AO127-labtown_av20!AO127)/labtown_av20!AO127)/10)*100</f>
        <v>4.2901650275071548E-2</v>
      </c>
      <c r="AX127">
        <f>(((AP127-labtown_av20!AP127)/labtown_av20!AP127)/10)*100</f>
        <v>4.2901650275070882E-2</v>
      </c>
      <c r="AY127">
        <f>(((AQ127-labtown_av20!AQ127)/labtown_av20!AQ127)/10)*100</f>
        <v>4.2901650275070542E-2</v>
      </c>
      <c r="AZ127">
        <f>(((AR127-labtown_av20!AR127)/labtown_av20!AR127)/10)*100</f>
        <v>4.2901650275071472E-2</v>
      </c>
      <c r="BA127">
        <f>(((AS127-labtown_av20!AS127)/labtown_av20!AS127)/10)*100</f>
        <v>-0.34774797981220057</v>
      </c>
    </row>
    <row r="128" spans="1:53" x14ac:dyDescent="0.35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6.2685169611910796</v>
      </c>
      <c r="K128">
        <v>5.5968901439206196</v>
      </c>
      <c r="L128">
        <v>15</v>
      </c>
      <c r="M128">
        <v>7.0360904666430617</v>
      </c>
      <c r="N128">
        <f t="shared" si="26"/>
        <v>-7.4550242302729668</v>
      </c>
      <c r="O128">
        <f t="shared" si="27"/>
        <v>-2.4775121151364834</v>
      </c>
      <c r="P128">
        <f t="shared" si="23"/>
        <v>0.71076074330520878</v>
      </c>
      <c r="Q128">
        <f t="shared" si="24"/>
        <v>-1.0596890143920619</v>
      </c>
      <c r="R128">
        <f t="shared" si="25"/>
        <v>-1.3307721793387091</v>
      </c>
      <c r="S128">
        <f t="shared" si="37"/>
        <v>5.785276420021845E-4</v>
      </c>
      <c r="T128">
        <f t="shared" si="37"/>
        <v>8.3951828477952961E-2</v>
      </c>
      <c r="U128">
        <f t="shared" si="37"/>
        <v>2.0355391925951603</v>
      </c>
      <c r="V128">
        <f t="shared" si="37"/>
        <v>0.34656356985581899</v>
      </c>
      <c r="W128">
        <f t="shared" si="37"/>
        <v>0.26427311625152772</v>
      </c>
      <c r="X128">
        <f t="shared" si="28"/>
        <v>2.7309062348224624</v>
      </c>
      <c r="Y128">
        <f t="shared" si="29"/>
        <v>1.0046335082597024</v>
      </c>
      <c r="Z128">
        <f t="shared" si="39"/>
        <v>2.1184456449849326E-4</v>
      </c>
      <c r="AA128">
        <f t="shared" si="39"/>
        <v>3.0741380794207573E-2</v>
      </c>
      <c r="AB128">
        <f t="shared" si="39"/>
        <v>0.74537132276439788</v>
      </c>
      <c r="AC128">
        <f t="shared" si="39"/>
        <v>0.12690423619701804</v>
      </c>
      <c r="AD128">
        <f t="shared" si="39"/>
        <v>9.677121567987787E-2</v>
      </c>
      <c r="AE128">
        <f t="shared" si="33"/>
        <v>0.99999999999999989</v>
      </c>
      <c r="AF128" s="17">
        <f t="shared" si="31"/>
        <v>8.8928132015222179</v>
      </c>
      <c r="AG128">
        <f t="shared" si="34"/>
        <v>14706.673617107806</v>
      </c>
      <c r="AH128">
        <f t="shared" si="42"/>
        <v>5.78811556579268E-2</v>
      </c>
      <c r="AI128">
        <f t="shared" si="38"/>
        <v>1.2261808213023003E-5</v>
      </c>
      <c r="AJ128">
        <f t="shared" si="38"/>
        <v>1.7793466468891299E-3</v>
      </c>
      <c r="AK128">
        <f t="shared" si="38"/>
        <v>4.3142953555880909E-2</v>
      </c>
      <c r="AL128">
        <f t="shared" si="38"/>
        <v>7.3453638489699097E-3</v>
      </c>
      <c r="AM128">
        <f t="shared" si="38"/>
        <v>5.6012297979738173E-3</v>
      </c>
      <c r="AO128" s="32">
        <f t="shared" si="41"/>
        <v>6.5873218443992229E-2</v>
      </c>
      <c r="AP128">
        <f t="shared" si="41"/>
        <v>9.559054286432664</v>
      </c>
      <c r="AQ128">
        <f t="shared" si="41"/>
        <v>231.77374450263906</v>
      </c>
      <c r="AR128">
        <f t="shared" si="41"/>
        <v>39.460962768924915</v>
      </c>
      <c r="AS128" s="33">
        <f t="shared" si="40"/>
        <v>30.091078544602546</v>
      </c>
      <c r="AW128">
        <f>(((AO128-labtown_av20!AO128)/labtown_av20!AO128)/10)*100</f>
        <v>3.7638932705829485E-2</v>
      </c>
      <c r="AX128">
        <f>(((AP128-labtown_av20!AP128)/labtown_av20!AP128)/10)*100</f>
        <v>3.7638932705830568E-2</v>
      </c>
      <c r="AY128">
        <f>(((AQ128-labtown_av20!AQ128)/labtown_av20!AQ128)/10)*100</f>
        <v>3.7638932705828847E-2</v>
      </c>
      <c r="AZ128">
        <f>(((AR128-labtown_av20!AR128)/labtown_av20!AR128)/10)*100</f>
        <v>3.7638932705829395E-2</v>
      </c>
      <c r="BA128">
        <f>(((AS128-labtown_av20!AS128)/labtown_av20!AS128)/10)*100</f>
        <v>-0.27830786631281795</v>
      </c>
    </row>
    <row r="129" spans="1:53" x14ac:dyDescent="0.35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4.0034428911858404</v>
      </c>
      <c r="K129">
        <v>3.5745025814159299</v>
      </c>
      <c r="L129">
        <v>15</v>
      </c>
      <c r="M129">
        <v>4.4936603880657398</v>
      </c>
      <c r="N129">
        <f t="shared" si="26"/>
        <v>-4.2192041302654788</v>
      </c>
      <c r="O129">
        <f t="shared" si="27"/>
        <v>-0.8596020651327394</v>
      </c>
      <c r="P129">
        <f t="shared" si="23"/>
        <v>0.94535770055575219</v>
      </c>
      <c r="Q129">
        <f t="shared" si="24"/>
        <v>-0.85745025814159304</v>
      </c>
      <c r="R129">
        <f t="shared" si="25"/>
        <v>-1.1976898125050741</v>
      </c>
      <c r="S129">
        <f t="shared" si="37"/>
        <v>1.4710347367561091E-2</v>
      </c>
      <c r="T129">
        <f t="shared" si="37"/>
        <v>0.42333050677356487</v>
      </c>
      <c r="U129">
        <f t="shared" si="37"/>
        <v>2.5737338399786549</v>
      </c>
      <c r="V129">
        <f t="shared" si="37"/>
        <v>0.42424241308893351</v>
      </c>
      <c r="W129">
        <f t="shared" si="37"/>
        <v>0.30189083136506056</v>
      </c>
      <c r="X129">
        <f t="shared" si="28"/>
        <v>3.737907938573775</v>
      </c>
      <c r="Y129">
        <f t="shared" si="29"/>
        <v>1.3185260802051442</v>
      </c>
      <c r="Z129">
        <f t="shared" si="39"/>
        <v>3.9354493500912508E-3</v>
      </c>
      <c r="AA129">
        <f t="shared" si="39"/>
        <v>0.11325332611992836</v>
      </c>
      <c r="AB129">
        <f t="shared" si="39"/>
        <v>0.68854928539537041</v>
      </c>
      <c r="AC129">
        <f t="shared" si="39"/>
        <v>0.11349728780393831</v>
      </c>
      <c r="AD129">
        <f t="shared" si="39"/>
        <v>8.076465133067165E-2</v>
      </c>
      <c r="AE129">
        <f t="shared" si="33"/>
        <v>1</v>
      </c>
      <c r="AF129" s="17">
        <f t="shared" si="31"/>
        <v>9.595459734844523</v>
      </c>
      <c r="AG129">
        <f t="shared" si="34"/>
        <v>36990.92868857635</v>
      </c>
      <c r="AH129">
        <f t="shared" si="42"/>
        <v>7.1306445524206577E-2</v>
      </c>
      <c r="AI129">
        <f t="shared" si="38"/>
        <v>2.8062290469555595E-4</v>
      </c>
      <c r="AJ129">
        <f t="shared" si="38"/>
        <v>8.0756921294058738E-3</v>
      </c>
      <c r="AK129">
        <f t="shared" si="38"/>
        <v>4.9098002109776349E-2</v>
      </c>
      <c r="AL129">
        <f t="shared" si="38"/>
        <v>8.0930881699367227E-3</v>
      </c>
      <c r="AM129">
        <f t="shared" si="38"/>
        <v>5.7590402103920761E-3</v>
      </c>
      <c r="AO129" s="32">
        <f t="shared" si="41"/>
        <v>1.5075699750192539</v>
      </c>
      <c r="AP129">
        <f t="shared" si="41"/>
        <v>43.38445215296926</v>
      </c>
      <c r="AQ129">
        <f t="shared" si="41"/>
        <v>263.76561775822501</v>
      </c>
      <c r="AR129">
        <f t="shared" si="41"/>
        <v>43.477907633436814</v>
      </c>
      <c r="AS129" s="33">
        <f t="shared" si="40"/>
        <v>30.938871919720228</v>
      </c>
      <c r="AW129">
        <f>(((AO129-labtown_av20!AO129)/labtown_av20!AO129)/10)*100</f>
        <v>3.3055358509248359E-2</v>
      </c>
      <c r="AX129">
        <f>(((AP129-labtown_av20!AP129)/labtown_av20!AP129)/10)*100</f>
        <v>3.3055358509249545E-2</v>
      </c>
      <c r="AY129">
        <f>(((AQ129-labtown_av20!AQ129)/labtown_av20!AQ129)/10)*100</f>
        <v>3.305535850925017E-2</v>
      </c>
      <c r="AZ129">
        <f>(((AR129-labtown_av20!AR129)/labtown_av20!AR129)/10)*100</f>
        <v>3.3055358509247082E-2</v>
      </c>
      <c r="BA129">
        <f>(((AS129-labtown_av20!AS129)/labtown_av20!AS129)/10)*100</f>
        <v>-0.16979834162314811</v>
      </c>
    </row>
    <row r="130" spans="1:53" x14ac:dyDescent="0.35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2.3833440937322301</v>
      </c>
      <c r="K130">
        <v>2.1279857979752101</v>
      </c>
      <c r="L130">
        <v>15</v>
      </c>
      <c r="M130">
        <v>2.6751821460259722</v>
      </c>
      <c r="N130">
        <f t="shared" si="26"/>
        <v>-1.9047772767603237</v>
      </c>
      <c r="O130">
        <f t="shared" si="27"/>
        <v>0.29761136161983814</v>
      </c>
      <c r="P130">
        <f t="shared" si="23"/>
        <v>1.113153647434876</v>
      </c>
      <c r="Q130">
        <f t="shared" si="24"/>
        <v>-0.71279857979752104</v>
      </c>
      <c r="R130">
        <f t="shared" si="25"/>
        <v>-1.1267881099289028</v>
      </c>
      <c r="S130">
        <f t="shared" si="37"/>
        <v>0.14885579257473774</v>
      </c>
      <c r="T130">
        <f t="shared" si="37"/>
        <v>1.3466383308288352</v>
      </c>
      <c r="U130">
        <f t="shared" si="37"/>
        <v>3.0439427959709757</v>
      </c>
      <c r="V130">
        <f t="shared" si="37"/>
        <v>0.49027021543830551</v>
      </c>
      <c r="W130">
        <f t="shared" si="37"/>
        <v>0.32407247176050386</v>
      </c>
      <c r="X130">
        <f t="shared" si="28"/>
        <v>5.3537796065733572</v>
      </c>
      <c r="Y130">
        <f t="shared" si="29"/>
        <v>1.677802779994886</v>
      </c>
      <c r="Z130">
        <f t="shared" si="39"/>
        <v>2.7803870071897052E-2</v>
      </c>
      <c r="AA130">
        <f t="shared" si="39"/>
        <v>0.25153040091068302</v>
      </c>
      <c r="AB130">
        <f t="shared" si="39"/>
        <v>0.56855960081614687</v>
      </c>
      <c r="AC130">
        <f t="shared" si="39"/>
        <v>9.1574598034695517E-2</v>
      </c>
      <c r="AD130">
        <f t="shared" si="39"/>
        <v>6.0531530166577738E-2</v>
      </c>
      <c r="AE130">
        <f t="shared" si="33"/>
        <v>1.0000000000000002</v>
      </c>
      <c r="AF130" s="17">
        <f t="shared" si="31"/>
        <v>9.2076776615028511</v>
      </c>
      <c r="AG130">
        <f t="shared" si="34"/>
        <v>32277.949804634303</v>
      </c>
      <c r="AH130">
        <f t="shared" si="42"/>
        <v>8.5574230741916321E-2</v>
      </c>
      <c r="AI130">
        <f t="shared" si="38"/>
        <v>2.3792947930507797E-3</v>
      </c>
      <c r="AJ130">
        <f t="shared" si="38"/>
        <v>2.1524520566137507E-2</v>
      </c>
      <c r="AK130">
        <f t="shared" si="38"/>
        <v>4.8654050470772786E-2</v>
      </c>
      <c r="AL130">
        <f t="shared" si="38"/>
        <v>7.8364257823192712E-3</v>
      </c>
      <c r="AM130">
        <f t="shared" si="38"/>
        <v>5.1799391296359918E-3</v>
      </c>
      <c r="AO130" s="32">
        <f t="shared" si="41"/>
        <v>12.782111979114616</v>
      </c>
      <c r="AP130">
        <f t="shared" si="41"/>
        <v>115.63461281750186</v>
      </c>
      <c r="AQ130">
        <f t="shared" si="41"/>
        <v>261.38060872965525</v>
      </c>
      <c r="AR130">
        <f t="shared" si="41"/>
        <v>42.099058997725464</v>
      </c>
      <c r="AS130" s="33">
        <f t="shared" si="40"/>
        <v>27.827809396879413</v>
      </c>
      <c r="AW130">
        <f>(((AO130-labtown_av20!AO130)/labtown_av20!AO130)/10)*100</f>
        <v>2.8572988149063297E-2</v>
      </c>
      <c r="AX130">
        <f>(((AP130-labtown_av20!AP130)/labtown_av20!AP130)/10)*100</f>
        <v>2.8572988149065677E-2</v>
      </c>
      <c r="AY130">
        <f>(((AQ130-labtown_av20!AQ130)/labtown_av20!AQ130)/10)*100</f>
        <v>2.8572988149065628E-2</v>
      </c>
      <c r="AZ130">
        <f>(((AR130-labtown_av20!AR130)/labtown_av20!AR130)/10)*100</f>
        <v>2.8572988149065854E-2</v>
      </c>
      <c r="BA130">
        <f>(((AS130-labtown_av20!AS130)/labtown_av20!AS130)/10)*100</f>
        <v>-9.2635211070787635E-2</v>
      </c>
    </row>
    <row r="131" spans="1:53" x14ac:dyDescent="0.35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0.40655358342759002</v>
      </c>
      <c r="K131">
        <v>0.36299427091749098</v>
      </c>
      <c r="L131">
        <v>15</v>
      </c>
      <c r="M131">
        <v>0.45633565486770361</v>
      </c>
      <c r="N131">
        <f t="shared" si="26"/>
        <v>0.91920916653201368</v>
      </c>
      <c r="O131">
        <f t="shared" si="27"/>
        <v>1.7096045832660067</v>
      </c>
      <c r="P131">
        <f t="shared" si="23"/>
        <v>1.3178926645735709</v>
      </c>
      <c r="Q131">
        <f t="shared" si="24"/>
        <v>-0.53629942709174905</v>
      </c>
      <c r="R131">
        <f t="shared" si="25"/>
        <v>-1.0118648085652087</v>
      </c>
      <c r="S131">
        <f t="shared" si="37"/>
        <v>2.5073067435853851</v>
      </c>
      <c r="T131">
        <f t="shared" si="37"/>
        <v>5.5267756659158911</v>
      </c>
      <c r="U131">
        <f t="shared" si="37"/>
        <v>3.7355410389508465</v>
      </c>
      <c r="V131">
        <f t="shared" si="37"/>
        <v>0.58490874984272567</v>
      </c>
      <c r="W131">
        <f t="shared" si="37"/>
        <v>0.36354041379308794</v>
      </c>
      <c r="X131">
        <f t="shared" si="28"/>
        <v>12.718072612087935</v>
      </c>
      <c r="Y131">
        <f t="shared" si="29"/>
        <v>2.5430240222241003</v>
      </c>
      <c r="Z131">
        <f t="shared" si="39"/>
        <v>0.19714518229769398</v>
      </c>
      <c r="AA131">
        <f t="shared" si="39"/>
        <v>0.43456078876786319</v>
      </c>
      <c r="AB131">
        <f t="shared" si="39"/>
        <v>0.29371911553645236</v>
      </c>
      <c r="AC131">
        <f t="shared" si="39"/>
        <v>4.5990360936200125E-2</v>
      </c>
      <c r="AD131">
        <f t="shared" si="39"/>
        <v>2.8584552461790452E-2</v>
      </c>
      <c r="AE131">
        <f t="shared" si="33"/>
        <v>1</v>
      </c>
      <c r="AF131" s="17">
        <f t="shared" si="31"/>
        <v>9.0136626232282975</v>
      </c>
      <c r="AG131">
        <f t="shared" si="34"/>
        <v>48716.810717867731</v>
      </c>
      <c r="AH131">
        <f t="shared" si="42"/>
        <v>0.15645483464431853</v>
      </c>
      <c r="AI131">
        <f t="shared" si="38"/>
        <v>3.0844316897309744E-2</v>
      </c>
      <c r="AJ131">
        <f t="shared" si="38"/>
        <v>6.7989136349580676E-2</v>
      </c>
      <c r="AK131">
        <f t="shared" si="38"/>
        <v>4.5953775653131142E-2</v>
      </c>
      <c r="AL131">
        <f t="shared" si="38"/>
        <v>7.1954143155057168E-3</v>
      </c>
      <c r="AM131">
        <f t="shared" si="38"/>
        <v>4.4721914287912737E-3</v>
      </c>
      <c r="AO131" s="32">
        <f t="shared" si="41"/>
        <v>165.70267528522092</v>
      </c>
      <c r="AP131">
        <f t="shared" si="41"/>
        <v>365.25308117424385</v>
      </c>
      <c r="AQ131">
        <f t="shared" si="41"/>
        <v>246.87411916212139</v>
      </c>
      <c r="AR131">
        <f t="shared" si="41"/>
        <v>38.65539982079703</v>
      </c>
      <c r="AS131" s="33">
        <f t="shared" si="40"/>
        <v>24.025628014572231</v>
      </c>
      <c r="AW131">
        <f>(((AO131-labtown_av20!AO131)/labtown_av20!AO131)/10)*100</f>
        <v>2.7330708176249031E-2</v>
      </c>
      <c r="AX131">
        <f>(((AP131-labtown_av20!AP131)/labtown_av20!AP131)/10)*100</f>
        <v>2.7330708176249111E-2</v>
      </c>
      <c r="AY131">
        <f>(((AQ131-labtown_av20!AQ131)/labtown_av20!AQ131)/10)*100</f>
        <v>2.7330708176247557E-2</v>
      </c>
      <c r="AZ131">
        <f>(((AR131-labtown_av20!AR131)/labtown_av20!AR131)/10)*100</f>
        <v>2.7330708176248813E-2</v>
      </c>
      <c r="BA131">
        <f>(((AS131-labtown_av20!AS131)/labtown_av20!AS131)/10)*100</f>
        <v>6.5530441222041123E-3</v>
      </c>
    </row>
    <row r="132" spans="1:53" x14ac:dyDescent="0.35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2.0835836013460498</v>
      </c>
      <c r="K132">
        <v>1.86034250120182</v>
      </c>
      <c r="L132">
        <v>15</v>
      </c>
      <c r="M132">
        <v>2.3387162872251532</v>
      </c>
      <c r="N132">
        <f t="shared" si="26"/>
        <v>-1.4765480019229318</v>
      </c>
      <c r="O132">
        <f t="shared" si="27"/>
        <v>0.51172599903853411</v>
      </c>
      <c r="P132">
        <f t="shared" si="23"/>
        <v>1.1442002698605882</v>
      </c>
      <c r="Q132">
        <f t="shared" si="24"/>
        <v>-0.68603425012018204</v>
      </c>
      <c r="R132">
        <f t="shared" si="25"/>
        <v>-1.081509284324915</v>
      </c>
      <c r="S132">
        <f t="shared" si="37"/>
        <v>0.22842485110681349</v>
      </c>
      <c r="T132">
        <f t="shared" si="37"/>
        <v>1.6681679678867309</v>
      </c>
      <c r="U132">
        <f t="shared" si="37"/>
        <v>3.1399292564098698</v>
      </c>
      <c r="V132">
        <f t="shared" si="37"/>
        <v>0.50356914370731498</v>
      </c>
      <c r="W132">
        <f t="shared" si="37"/>
        <v>0.33908336603572936</v>
      </c>
      <c r="X132">
        <f t="shared" si="28"/>
        <v>5.8791745851464583</v>
      </c>
      <c r="Y132">
        <f t="shared" si="29"/>
        <v>1.7714163753810355</v>
      </c>
      <c r="Z132">
        <f t="shared" si="39"/>
        <v>3.8853217879244714E-2</v>
      </c>
      <c r="AA132">
        <f t="shared" si="39"/>
        <v>0.28374186609482605</v>
      </c>
      <c r="AB132">
        <f t="shared" si="39"/>
        <v>0.53407654610951649</v>
      </c>
      <c r="AC132">
        <f t="shared" si="39"/>
        <v>8.5653034522833515E-2</v>
      </c>
      <c r="AD132">
        <f t="shared" si="39"/>
        <v>5.7675335393579288E-2</v>
      </c>
      <c r="AE132">
        <f t="shared" si="33"/>
        <v>1</v>
      </c>
      <c r="AF132" s="17">
        <f t="shared" si="31"/>
        <v>9.1967088629451759</v>
      </c>
      <c r="AG132">
        <f t="shared" si="34"/>
        <v>34087.987405582331</v>
      </c>
      <c r="AH132">
        <f t="shared" si="42"/>
        <v>9.1383960654381979E-2</v>
      </c>
      <c r="AI132">
        <f t="shared" si="38"/>
        <v>3.5505609339730295E-3</v>
      </c>
      <c r="AJ132">
        <f t="shared" si="38"/>
        <v>2.5929455527210505E-2</v>
      </c>
      <c r="AK132">
        <f t="shared" si="38"/>
        <v>4.8806030076100279E-2</v>
      </c>
      <c r="AL132">
        <f t="shared" si="38"/>
        <v>7.8273135367630392E-3</v>
      </c>
      <c r="AM132">
        <f t="shared" si="38"/>
        <v>5.2706005803351344E-3</v>
      </c>
      <c r="AO132" s="32">
        <f t="shared" si="41"/>
        <v>19.074419689088291</v>
      </c>
      <c r="AP132">
        <f t="shared" si="41"/>
        <v>139.29892381318027</v>
      </c>
      <c r="AQ132">
        <f t="shared" si="41"/>
        <v>262.19707768487319</v>
      </c>
      <c r="AR132">
        <f t="shared" si="41"/>
        <v>42.050105945156645</v>
      </c>
      <c r="AS132" s="33">
        <f t="shared" si="40"/>
        <v>28.314863299745955</v>
      </c>
      <c r="AW132">
        <f>(((AO132-labtown_av20!AO132)/labtown_av20!AO132)/10)*100</f>
        <v>2.9627210110666675E-2</v>
      </c>
      <c r="AX132">
        <f>(((AP132-labtown_av20!AP132)/labtown_av20!AP132)/10)*100</f>
        <v>2.9627210110664208E-2</v>
      </c>
      <c r="AY132">
        <f>(((AQ132-labtown_av20!AQ132)/labtown_av20!AQ132)/10)*100</f>
        <v>2.9627210110666383E-2</v>
      </c>
      <c r="AZ132">
        <f>(((AR132-labtown_av20!AR132)/labtown_av20!AR132)/10)*100</f>
        <v>2.9627210110665565E-2</v>
      </c>
      <c r="BA132">
        <f>(((AS132-labtown_av20!AS132)/labtown_av20!AS132)/10)*100</f>
        <v>-7.6428316662364923E-2</v>
      </c>
    </row>
    <row r="133" spans="1:53" x14ac:dyDescent="0.35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4.3176407657627296</v>
      </c>
      <c r="K133">
        <v>3.8550363980024298</v>
      </c>
      <c r="L133">
        <v>15</v>
      </c>
      <c r="M133">
        <v>4.8463314717744854</v>
      </c>
      <c r="N133">
        <f t="shared" si="26"/>
        <v>-4.6680582368038799</v>
      </c>
      <c r="O133">
        <f t="shared" si="27"/>
        <v>-1.0840291184019399</v>
      </c>
      <c r="P133">
        <f t="shared" ref="P133:P196" si="43">$P$2+$J$2*J133+$K$2*K133+$F$2*G133</f>
        <v>0.91281577783171775</v>
      </c>
      <c r="Q133">
        <f t="shared" ref="Q133:Q196" si="44">$Q$2+$K$3*K133</f>
        <v>-0.88550363980024294</v>
      </c>
      <c r="R133">
        <f t="shared" ref="R133:R196" si="45">$R$2+$L$2*L133+$M$2*M133+$I$2*I133</f>
        <v>-1.2221329811778807</v>
      </c>
      <c r="S133">
        <f t="shared" si="37"/>
        <v>9.3904859352896379E-3</v>
      </c>
      <c r="T133">
        <f t="shared" si="37"/>
        <v>0.33823000782712481</v>
      </c>
      <c r="U133">
        <f t="shared" si="37"/>
        <v>2.4913276915572764</v>
      </c>
      <c r="V133">
        <f t="shared" si="37"/>
        <v>0.41250636632957982</v>
      </c>
      <c r="W133">
        <f t="shared" si="37"/>
        <v>0.29460111764844904</v>
      </c>
      <c r="X133">
        <f t="shared" si="28"/>
        <v>3.5460556692977199</v>
      </c>
      <c r="Y133">
        <f t="shared" si="29"/>
        <v>1.2658359067103193</v>
      </c>
      <c r="Z133">
        <f t="shared" si="39"/>
        <v>2.6481496093233585E-3</v>
      </c>
      <c r="AA133">
        <f t="shared" si="39"/>
        <v>9.538203552628087E-2</v>
      </c>
      <c r="AB133">
        <f t="shared" si="39"/>
        <v>0.70256305142853903</v>
      </c>
      <c r="AC133">
        <f t="shared" si="39"/>
        <v>0.11632822628847077</v>
      </c>
      <c r="AD133">
        <f t="shared" si="39"/>
        <v>8.3078537147385917E-2</v>
      </c>
      <c r="AE133">
        <f t="shared" si="33"/>
        <v>0.99999999999999989</v>
      </c>
      <c r="AF133" s="17">
        <f t="shared" si="31"/>
        <v>8.82715987268476</v>
      </c>
      <c r="AG133">
        <f t="shared" si="34"/>
        <v>16535.171666700422</v>
      </c>
      <c r="AH133">
        <f t="shared" si="42"/>
        <v>6.2071376151387775E-2</v>
      </c>
      <c r="AI133">
        <f t="shared" si="38"/>
        <v>1.6437429050546076E-4</v>
      </c>
      <c r="AJ133">
        <f t="shared" si="38"/>
        <v>5.920494205236812E-3</v>
      </c>
      <c r="AK133">
        <f t="shared" si="38"/>
        <v>4.360905543528764E-2</v>
      </c>
      <c r="AL133">
        <f t="shared" si="38"/>
        <v>7.2206530909754247E-3</v>
      </c>
      <c r="AM133">
        <f t="shared" si="38"/>
        <v>5.1567991293824337E-3</v>
      </c>
      <c r="AO133" s="32">
        <f t="shared" si="41"/>
        <v>0.8830560188947022</v>
      </c>
      <c r="AP133">
        <f t="shared" si="41"/>
        <v>31.806239447110414</v>
      </c>
      <c r="AQ133">
        <f t="shared" si="41"/>
        <v>234.27774965309519</v>
      </c>
      <c r="AR133">
        <f t="shared" si="41"/>
        <v>38.790988254484091</v>
      </c>
      <c r="AS133" s="33">
        <f t="shared" si="40"/>
        <v>27.703496060296825</v>
      </c>
      <c r="AW133">
        <f>(((AO133-labtown_av20!AO133)/labtown_av20!AO133)/10)*100</f>
        <v>3.2865450691175663E-2</v>
      </c>
      <c r="AX133">
        <f>(((AP133-labtown_av20!AP133)/labtown_av20!AP133)/10)*100</f>
        <v>3.2865450691176967E-2</v>
      </c>
      <c r="AY133">
        <f>(((AQ133-labtown_av20!AQ133)/labtown_av20!AQ133)/10)*100</f>
        <v>3.2865450691177876E-2</v>
      </c>
      <c r="AZ133">
        <f>(((AR133-labtown_av20!AR133)/labtown_av20!AR133)/10)*100</f>
        <v>3.2865450691177078E-2</v>
      </c>
      <c r="BA133">
        <f>(((AS133-labtown_av20!AS133)/labtown_av20!AS133)/10)*100</f>
        <v>-0.185729796319377</v>
      </c>
    </row>
    <row r="134" spans="1:53" x14ac:dyDescent="0.35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6.3559211857038997</v>
      </c>
      <c r="K134">
        <v>5.6749296300927803</v>
      </c>
      <c r="L134">
        <v>15</v>
      </c>
      <c r="M134">
        <v>7.1341972492594881</v>
      </c>
      <c r="N134">
        <f t="shared" ref="N134:N197" si="46">$N$2+$G$2*60*H134/$N$3</f>
        <v>-7.5798874081484513</v>
      </c>
      <c r="O134">
        <f t="shared" ref="O134:O197" si="47">$O$2+$H$2*60*H134/$O$3</f>
        <v>-2.5399437040742256</v>
      </c>
      <c r="P134">
        <f t="shared" si="43"/>
        <v>0.70170816290923821</v>
      </c>
      <c r="Q134">
        <f t="shared" si="44"/>
        <v>-1.0674929630092782</v>
      </c>
      <c r="R134">
        <f t="shared" si="45"/>
        <v>-1.3446144043395625</v>
      </c>
      <c r="S134">
        <f t="shared" si="37"/>
        <v>5.1061871128414466E-4</v>
      </c>
      <c r="T134">
        <f t="shared" si="37"/>
        <v>7.8870839772638923E-2</v>
      </c>
      <c r="U134">
        <f t="shared" si="37"/>
        <v>2.0171954647117558</v>
      </c>
      <c r="V134">
        <f t="shared" si="37"/>
        <v>0.3438695313058675</v>
      </c>
      <c r="W134">
        <f t="shared" si="37"/>
        <v>0.26064019021223256</v>
      </c>
      <c r="X134">
        <f t="shared" ref="X134:X197" si="48">SUM(S134:W134)</f>
        <v>2.7010866447137789</v>
      </c>
      <c r="Y134">
        <f t="shared" ref="Y134:Y197" si="49">LN(X134)</f>
        <v>0.9936541530496793</v>
      </c>
      <c r="Z134">
        <f t="shared" si="39"/>
        <v>1.8904195919944376E-4</v>
      </c>
      <c r="AA134">
        <f t="shared" si="39"/>
        <v>2.9199670409312799E-2</v>
      </c>
      <c r="AB134">
        <f t="shared" si="39"/>
        <v>0.74680886992631379</v>
      </c>
      <c r="AC134">
        <f t="shared" si="39"/>
        <v>0.12730784922388363</v>
      </c>
      <c r="AD134">
        <f t="shared" si="39"/>
        <v>9.6494568481290371E-2</v>
      </c>
      <c r="AE134">
        <f t="shared" si="33"/>
        <v>1</v>
      </c>
      <c r="AF134" s="17">
        <f t="shared" ref="AF134:AF197" si="50">$E$2*LN(F134+0.15*E134)</f>
        <v>9.4782276004781938</v>
      </c>
      <c r="AG134">
        <f t="shared" si="34"/>
        <v>26207.096388902126</v>
      </c>
      <c r="AH134">
        <f t="shared" si="42"/>
        <v>5.1781569443489814E-2</v>
      </c>
      <c r="AI134">
        <f t="shared" si="38"/>
        <v>9.7888893380193654E-6</v>
      </c>
      <c r="AJ134">
        <f t="shared" si="38"/>
        <v>1.5120047610268454E-3</v>
      </c>
      <c r="AK134">
        <f t="shared" si="38"/>
        <v>3.867093535910357E-2</v>
      </c>
      <c r="AL134">
        <f t="shared" si="38"/>
        <v>6.5922002352878616E-3</v>
      </c>
      <c r="AM134">
        <f t="shared" si="38"/>
        <v>4.9966401987335211E-3</v>
      </c>
      <c r="AO134" s="32">
        <f t="shared" si="41"/>
        <v>5.2588136634086374E-2</v>
      </c>
      <c r="AP134">
        <f t="shared" si="41"/>
        <v>8.1228329607776768</v>
      </c>
      <c r="AQ134">
        <f t="shared" si="41"/>
        <v>207.74904712978761</v>
      </c>
      <c r="AR134">
        <f t="shared" si="41"/>
        <v>35.414796788653675</v>
      </c>
      <c r="AS134" s="33">
        <f t="shared" si="40"/>
        <v>26.843085911882753</v>
      </c>
      <c r="AW134">
        <f>(((AO134-labtown_av20!AO134)/labtown_av20!AO134)/10)*100</f>
        <v>3.7136337384656055E-2</v>
      </c>
      <c r="AX134">
        <f>(((AP134-labtown_av20!AP134)/labtown_av20!AP134)/10)*100</f>
        <v>3.71363373846594E-2</v>
      </c>
      <c r="AY134">
        <f>(((AQ134-labtown_av20!AQ134)/labtown_av20!AQ134)/10)*100</f>
        <v>3.7136337384656798E-2</v>
      </c>
      <c r="AZ134">
        <f>(((AR134-labtown_av20!AR134)/labtown_av20!AR134)/10)*100</f>
        <v>3.7136337384655931E-2</v>
      </c>
      <c r="BA134">
        <f>(((AS134-labtown_av20!AS134)/labtown_av20!AS134)/10)*100</f>
        <v>-0.28312874894148626</v>
      </c>
    </row>
    <row r="135" spans="1:53" x14ac:dyDescent="0.35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7.5476908848880502</v>
      </c>
      <c r="K135">
        <v>6.7390097186500197</v>
      </c>
      <c r="L135">
        <v>15</v>
      </c>
      <c r="M135">
        <v>8.4718979320171908</v>
      </c>
      <c r="N135">
        <f t="shared" si="46"/>
        <v>-9.2824155498400192</v>
      </c>
      <c r="O135">
        <f t="shared" si="47"/>
        <v>-3.3912077749200096</v>
      </c>
      <c r="P135">
        <f t="shared" si="43"/>
        <v>0.57827487263659627</v>
      </c>
      <c r="Q135">
        <f t="shared" si="44"/>
        <v>-1.173900971865002</v>
      </c>
      <c r="R135">
        <f t="shared" si="45"/>
        <v>-1.3834111374581295</v>
      </c>
      <c r="S135">
        <f t="shared" si="37"/>
        <v>9.3046094311570492E-5</v>
      </c>
      <c r="T135">
        <f t="shared" si="37"/>
        <v>3.3667988980896277E-2</v>
      </c>
      <c r="U135">
        <f t="shared" si="37"/>
        <v>1.7829599431361876</v>
      </c>
      <c r="V135">
        <f t="shared" si="37"/>
        <v>0.30915856700914723</v>
      </c>
      <c r="W135">
        <f t="shared" si="37"/>
        <v>0.25072184603717007</v>
      </c>
      <c r="X135">
        <f t="shared" si="48"/>
        <v>2.3766013912577129</v>
      </c>
      <c r="Y135">
        <f t="shared" si="49"/>
        <v>0.86567148027196517</v>
      </c>
      <c r="Z135">
        <f t="shared" si="39"/>
        <v>3.9150904587466344E-5</v>
      </c>
      <c r="AA135">
        <f t="shared" si="39"/>
        <v>1.4166443352572035E-2</v>
      </c>
      <c r="AB135">
        <f t="shared" si="39"/>
        <v>0.75021412917402763</v>
      </c>
      <c r="AC135">
        <f t="shared" si="39"/>
        <v>0.13008431626202932</v>
      </c>
      <c r="AD135">
        <f t="shared" si="39"/>
        <v>0.10549596030678347</v>
      </c>
      <c r="AE135">
        <f t="shared" ref="AE135:AE198" si="51">SUM(Z135:AD135)</f>
        <v>0.99999999999999989</v>
      </c>
      <c r="AF135" s="17">
        <f t="shared" si="50"/>
        <v>9.2739023690630891</v>
      </c>
      <c r="AG135">
        <f t="shared" si="34"/>
        <v>19533.23016550218</v>
      </c>
      <c r="AH135">
        <f t="shared" si="42"/>
        <v>4.7934694775795331E-2</v>
      </c>
      <c r="AI135">
        <f t="shared" si="38"/>
        <v>1.8766866615964844E-6</v>
      </c>
      <c r="AJ135">
        <f t="shared" si="38"/>
        <v>6.7906413816413525E-4</v>
      </c>
      <c r="AK135">
        <f t="shared" si="38"/>
        <v>3.5961285298446104E-2</v>
      </c>
      <c r="AL135">
        <f t="shared" si="38"/>
        <v>6.2355519951384046E-3</v>
      </c>
      <c r="AM135">
        <f t="shared" si="38"/>
        <v>5.0569166573850854E-3</v>
      </c>
      <c r="AO135" s="32">
        <f t="shared" si="41"/>
        <v>1.008198695188969E-2</v>
      </c>
      <c r="AP135">
        <f t="shared" si="41"/>
        <v>3.648086769393307</v>
      </c>
      <c r="AQ135">
        <f t="shared" si="41"/>
        <v>193.19219162760385</v>
      </c>
      <c r="AR135">
        <f t="shared" si="41"/>
        <v>33.498801445807047</v>
      </c>
      <c r="AS135" s="33">
        <f t="shared" si="40"/>
        <v>27.166904736872013</v>
      </c>
      <c r="AW135">
        <f>(((AO135-labtown_av20!AO135)/labtown_av20!AO135)/10)*100</f>
        <v>4.0483187770556657E-2</v>
      </c>
      <c r="AX135">
        <f>(((AP135-labtown_av20!AP135)/labtown_av20!AP135)/10)*100</f>
        <v>4.0483187770558475E-2</v>
      </c>
      <c r="AY135">
        <f>(((AQ135-labtown_av20!AQ135)/labtown_av20!AQ135)/10)*100</f>
        <v>4.0483187770556477E-2</v>
      </c>
      <c r="AZ135">
        <f>(((AR135-labtown_av20!AR135)/labtown_av20!AR135)/10)*100</f>
        <v>4.0483187770557462E-2</v>
      </c>
      <c r="BA135">
        <f>(((AS135-labtown_av20!AS135)/labtown_av20!AS135)/10)*100</f>
        <v>-0.33881209289708819</v>
      </c>
    </row>
    <row r="136" spans="1:53" x14ac:dyDescent="0.35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9.3915949387529807</v>
      </c>
      <c r="K136">
        <v>8.3853526238865808</v>
      </c>
      <c r="L136">
        <v>15</v>
      </c>
      <c r="M136">
        <v>10.541586155743149</v>
      </c>
      <c r="N136">
        <f t="shared" si="46"/>
        <v>-11.916564198218518</v>
      </c>
      <c r="O136">
        <f t="shared" si="47"/>
        <v>-4.7082820991092591</v>
      </c>
      <c r="P136">
        <f t="shared" si="43"/>
        <v>0.3872990956291561</v>
      </c>
      <c r="Q136">
        <f t="shared" si="44"/>
        <v>-1.3385352623886582</v>
      </c>
      <c r="R136">
        <f t="shared" si="45"/>
        <v>-1.4871422689543774</v>
      </c>
      <c r="S136">
        <f t="shared" si="37"/>
        <v>6.6788536246550614E-6</v>
      </c>
      <c r="T136">
        <f t="shared" si="37"/>
        <v>9.0202601928537959E-3</v>
      </c>
      <c r="U136">
        <f t="shared" si="37"/>
        <v>1.4729969923560511</v>
      </c>
      <c r="V136">
        <f t="shared" si="37"/>
        <v>0.26222948480587149</v>
      </c>
      <c r="W136">
        <f t="shared" si="37"/>
        <v>0.22601763111843656</v>
      </c>
      <c r="X136">
        <f t="shared" si="48"/>
        <v>1.9702710473268377</v>
      </c>
      <c r="Y136">
        <f t="shared" si="49"/>
        <v>0.6781711207611606</v>
      </c>
      <c r="Z136">
        <f t="shared" si="39"/>
        <v>3.3898146317059202E-6</v>
      </c>
      <c r="AA136">
        <f t="shared" si="39"/>
        <v>4.5781823800801523E-3</v>
      </c>
      <c r="AB136">
        <f t="shared" si="39"/>
        <v>0.74761134735981505</v>
      </c>
      <c r="AC136">
        <f t="shared" si="39"/>
        <v>0.13309310166317012</v>
      </c>
      <c r="AD136">
        <f t="shared" si="39"/>
        <v>0.1147139787823029</v>
      </c>
      <c r="AE136">
        <f t="shared" si="51"/>
        <v>1</v>
      </c>
      <c r="AF136" s="17">
        <f t="shared" si="50"/>
        <v>10.015328914256084</v>
      </c>
      <c r="AG136">
        <f t="shared" si="34"/>
        <v>35955.908351710445</v>
      </c>
      <c r="AH136">
        <f t="shared" si="42"/>
        <v>4.2778803935197646E-2</v>
      </c>
      <c r="AI136">
        <f t="shared" si="38"/>
        <v>1.4501221550641176E-7</v>
      </c>
      <c r="AJ136">
        <f t="shared" si="38"/>
        <v>1.9584916641702534E-4</v>
      </c>
      <c r="AK136">
        <f t="shared" si="38"/>
        <v>3.1981919248434472E-2</v>
      </c>
      <c r="AL136">
        <f t="shared" si="38"/>
        <v>5.693563701176082E-3</v>
      </c>
      <c r="AM136">
        <f t="shared" si="38"/>
        <v>4.9073268069545588E-3</v>
      </c>
      <c r="AO136" s="32">
        <f t="shared" si="41"/>
        <v>7.7903855476680174E-4</v>
      </c>
      <c r="AP136">
        <f t="shared" si="41"/>
        <v>1.052146200407897</v>
      </c>
      <c r="AQ136">
        <f t="shared" si="41"/>
        <v>171.81413347117171</v>
      </c>
      <c r="AR136">
        <f t="shared" si="41"/>
        <v>30.587117242138959</v>
      </c>
      <c r="AS136" s="33">
        <f t="shared" si="40"/>
        <v>26.363274087686968</v>
      </c>
      <c r="AW136">
        <f>(((AO136-labtown_av20!AO136)/labtown_av20!AO136)/10)*100</f>
        <v>4.5217495005041151E-2</v>
      </c>
      <c r="AX136">
        <f>(((AP136-labtown_av20!AP136)/labtown_av20!AP136)/10)*100</f>
        <v>4.5217495005040707E-2</v>
      </c>
      <c r="AY136">
        <f>(((AQ136-labtown_av20!AQ136)/labtown_av20!AQ136)/10)*100</f>
        <v>4.5217495005040499E-2</v>
      </c>
      <c r="AZ136">
        <f>(((AR136-labtown_av20!AR136)/labtown_av20!AR136)/10)*100</f>
        <v>4.5217495005040922E-2</v>
      </c>
      <c r="BA136">
        <f>(((AS136-labtown_av20!AS136)/labtown_av20!AS136)/10)*100</f>
        <v>-0.42476239989911824</v>
      </c>
    </row>
    <row r="137" spans="1:53" x14ac:dyDescent="0.35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11.0828122868924</v>
      </c>
      <c r="K137">
        <v>9.8953681132967404</v>
      </c>
      <c r="L137">
        <v>15</v>
      </c>
      <c r="M137">
        <v>12.439891342430201</v>
      </c>
      <c r="N137">
        <f t="shared" si="46"/>
        <v>-14.332588981274759</v>
      </c>
      <c r="O137">
        <f t="shared" si="47"/>
        <v>-5.9162944906373793</v>
      </c>
      <c r="P137">
        <f t="shared" si="43"/>
        <v>0.2121372988575756</v>
      </c>
      <c r="Q137">
        <f t="shared" si="44"/>
        <v>-1.4895368113296741</v>
      </c>
      <c r="R137">
        <f t="shared" si="45"/>
        <v>-1.6080078677801857</v>
      </c>
      <c r="S137">
        <f t="shared" si="37"/>
        <v>5.9626002511523E-7</v>
      </c>
      <c r="T137">
        <f t="shared" si="37"/>
        <v>2.6951686691142709E-3</v>
      </c>
      <c r="U137">
        <f t="shared" si="37"/>
        <v>1.2363176184227498</v>
      </c>
      <c r="V137">
        <f t="shared" si="37"/>
        <v>0.22547706977996568</v>
      </c>
      <c r="W137">
        <f t="shared" si="37"/>
        <v>0.20028621353107171</v>
      </c>
      <c r="X137">
        <f t="shared" si="48"/>
        <v>1.6647766666629267</v>
      </c>
      <c r="Y137">
        <f t="shared" si="49"/>
        <v>0.50969098029923898</v>
      </c>
      <c r="Z137">
        <f t="shared" si="39"/>
        <v>3.5816217097182378E-7</v>
      </c>
      <c r="AA137">
        <f t="shared" si="39"/>
        <v>1.6189370761165115E-3</v>
      </c>
      <c r="AB137">
        <f t="shared" si="39"/>
        <v>0.74263271655589069</v>
      </c>
      <c r="AC137">
        <f t="shared" si="39"/>
        <v>0.13543983063622481</v>
      </c>
      <c r="AD137">
        <f t="shared" si="39"/>
        <v>0.12030815756959691</v>
      </c>
      <c r="AE137">
        <f t="shared" si="51"/>
        <v>0.99999999999999989</v>
      </c>
      <c r="AF137" s="17">
        <f t="shared" si="50"/>
        <v>8.6129679999005333</v>
      </c>
      <c r="AG137">
        <f t="shared" ref="AG137:AG200" si="52">EXP(AF137+$D$2*Y137)</f>
        <v>7861.649206394115</v>
      </c>
      <c r="AH137">
        <f t="shared" si="42"/>
        <v>3.7402511372132623E-2</v>
      </c>
      <c r="AI137">
        <f t="shared" si="38"/>
        <v>1.3396164672841347E-8</v>
      </c>
      <c r="AJ137">
        <f t="shared" si="38"/>
        <v>6.0552312400214962E-5</v>
      </c>
      <c r="AK137">
        <f t="shared" si="38"/>
        <v>2.7776328626299446E-2</v>
      </c>
      <c r="AL137">
        <f t="shared" si="38"/>
        <v>5.0657898056111145E-3</v>
      </c>
      <c r="AM137">
        <f t="shared" si="38"/>
        <v>4.4998272316571723E-3</v>
      </c>
      <c r="AO137" s="32">
        <f t="shared" si="41"/>
        <v>7.1967238964685507E-5</v>
      </c>
      <c r="AP137">
        <f t="shared" si="41"/>
        <v>0.3253007739749042</v>
      </c>
      <c r="AQ137">
        <f t="shared" si="41"/>
        <v>149.22074553645652</v>
      </c>
      <c r="AR137">
        <f t="shared" si="41"/>
        <v>27.214573304282677</v>
      </c>
      <c r="AS137" s="33">
        <f t="shared" si="40"/>
        <v>24.174093823809645</v>
      </c>
      <c r="AW137">
        <f>(((AO137-labtown_av20!AO137)/labtown_av20!AO137)/10)*100</f>
        <v>4.8170983246210754E-2</v>
      </c>
      <c r="AX137">
        <f>(((AP137-labtown_av20!AP137)/labtown_av20!AP137)/10)*100</f>
        <v>4.8170983246211829E-2</v>
      </c>
      <c r="AY137">
        <f>(((AQ137-labtown_av20!AQ137)/labtown_av20!AQ137)/10)*100</f>
        <v>4.8170983246210566E-2</v>
      </c>
      <c r="AZ137">
        <f>(((AR137-labtown_av20!AR137)/labtown_av20!AR137)/10)*100</f>
        <v>4.8170983246207763E-2</v>
      </c>
      <c r="BA137">
        <f>(((AS137-labtown_av20!AS137)/labtown_av20!AS137)/10)*100</f>
        <v>-0.50423731849297293</v>
      </c>
    </row>
    <row r="138" spans="1:53" x14ac:dyDescent="0.35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12.6390088547445</v>
      </c>
      <c r="K138">
        <v>11.284829334593301</v>
      </c>
      <c r="L138">
        <v>15.0464391127911</v>
      </c>
      <c r="M138">
        <v>14.186642592060181</v>
      </c>
      <c r="N138">
        <f t="shared" si="46"/>
        <v>-16.55572693534932</v>
      </c>
      <c r="O138">
        <f t="shared" si="47"/>
        <v>-7.0278634676746599</v>
      </c>
      <c r="P138">
        <f t="shared" si="43"/>
        <v>5.0959797187176914E-2</v>
      </c>
      <c r="Q138">
        <f t="shared" si="44"/>
        <v>-1.62848293345933</v>
      </c>
      <c r="R138">
        <f t="shared" si="45"/>
        <v>-1.6919881359665367</v>
      </c>
      <c r="S138">
        <f t="shared" si="37"/>
        <v>6.4556376841812352E-8</v>
      </c>
      <c r="T138">
        <f t="shared" si="37"/>
        <v>8.8682448714516029E-4</v>
      </c>
      <c r="U138">
        <f t="shared" si="37"/>
        <v>1.0522805877933012</v>
      </c>
      <c r="V138">
        <f t="shared" si="37"/>
        <v>0.19622703790726828</v>
      </c>
      <c r="W138">
        <f t="shared" si="37"/>
        <v>0.18415303852299938</v>
      </c>
      <c r="X138">
        <f t="shared" si="48"/>
        <v>1.4335475532670912</v>
      </c>
      <c r="Y138">
        <f t="shared" si="49"/>
        <v>0.36015217863174448</v>
      </c>
      <c r="Z138">
        <f t="shared" si="39"/>
        <v>4.5032602298184485E-8</v>
      </c>
      <c r="AA138">
        <f t="shared" si="39"/>
        <v>6.1862230180231197E-4</v>
      </c>
      <c r="AB138">
        <f t="shared" si="39"/>
        <v>0.73403954085452361</v>
      </c>
      <c r="AC138">
        <f t="shared" si="39"/>
        <v>0.13688212676312125</v>
      </c>
      <c r="AD138">
        <f t="shared" si="39"/>
        <v>0.12845966504795042</v>
      </c>
      <c r="AE138">
        <f t="shared" si="51"/>
        <v>1</v>
      </c>
      <c r="AF138" s="17">
        <f t="shared" si="50"/>
        <v>9.8699979981782864</v>
      </c>
      <c r="AG138">
        <f t="shared" si="52"/>
        <v>24887.091222388106</v>
      </c>
      <c r="AH138">
        <f t="shared" si="42"/>
        <v>3.4995371248135489E-2</v>
      </c>
      <c r="AI138">
        <f t="shared" si="38"/>
        <v>1.5759326356946055E-9</v>
      </c>
      <c r="AJ138">
        <f t="shared" si="38"/>
        <v>2.1648917113948024E-5</v>
      </c>
      <c r="AK138">
        <f t="shared" si="38"/>
        <v>2.5687986243014972E-2</v>
      </c>
      <c r="AL138">
        <f t="shared" si="38"/>
        <v>4.7902408433097704E-3</v>
      </c>
      <c r="AM138">
        <f t="shared" si="38"/>
        <v>4.4954936687641592E-3</v>
      </c>
      <c r="AO138" s="32">
        <f t="shared" si="41"/>
        <v>8.4662680218624639E-6</v>
      </c>
      <c r="AP138">
        <f t="shared" si="41"/>
        <v>0.11630289932347557</v>
      </c>
      <c r="AQ138">
        <f t="shared" si="41"/>
        <v>138.00169597948826</v>
      </c>
      <c r="AR138">
        <f t="shared" si="41"/>
        <v>25.734261700125167</v>
      </c>
      <c r="AS138" s="33">
        <f t="shared" si="40"/>
        <v>24.150812939772571</v>
      </c>
      <c r="AW138">
        <f>(((AO138-labtown_av20!AO138)/labtown_av20!AO138)/10)*100</f>
        <v>5.3794890502638547E-2</v>
      </c>
      <c r="AX138">
        <f>(((AP138-labtown_av20!AP138)/labtown_av20!AP138)/10)*100</f>
        <v>5.3794890502640386E-2</v>
      </c>
      <c r="AY138">
        <f>(((AQ138-labtown_av20!AQ138)/labtown_av20!AQ138)/10)*100</f>
        <v>5.3794890502639497E-2</v>
      </c>
      <c r="AZ138">
        <f>(((AR138-labtown_av20!AR138)/labtown_av20!AR138)/10)*100</f>
        <v>5.3794890502636764E-2</v>
      </c>
      <c r="BA138">
        <f>(((AS138-labtown_av20!AS138)/labtown_av20!AS138)/10)*100</f>
        <v>-0.57406035711996761</v>
      </c>
    </row>
    <row r="139" spans="1:53" x14ac:dyDescent="0.35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15.296305946363301</v>
      </c>
      <c r="K139">
        <v>13.6574160235386</v>
      </c>
      <c r="L139">
        <v>18.209888031384899</v>
      </c>
      <c r="M139">
        <v>17.169323001019972</v>
      </c>
      <c r="N139">
        <f t="shared" si="46"/>
        <v>-20.351865637661877</v>
      </c>
      <c r="O139">
        <f t="shared" si="47"/>
        <v>-8.9259328188309386</v>
      </c>
      <c r="P139">
        <f t="shared" si="43"/>
        <v>-0.22426025873048105</v>
      </c>
      <c r="Q139">
        <f t="shared" si="44"/>
        <v>-1.86574160235386</v>
      </c>
      <c r="R139">
        <f t="shared" si="45"/>
        <v>-1.9721149845734181</v>
      </c>
      <c r="S139">
        <f t="shared" si="37"/>
        <v>1.4497631514814498E-9</v>
      </c>
      <c r="T139">
        <f t="shared" si="37"/>
        <v>1.3289744481130252E-4</v>
      </c>
      <c r="U139">
        <f t="shared" si="37"/>
        <v>0.79910713269553968</v>
      </c>
      <c r="V139">
        <f t="shared" si="37"/>
        <v>0.15478138107497302</v>
      </c>
      <c r="W139">
        <f t="shared" si="37"/>
        <v>0.13916221880212029</v>
      </c>
      <c r="X139">
        <f t="shared" si="48"/>
        <v>1.0931836314672074</v>
      </c>
      <c r="Y139">
        <f t="shared" si="49"/>
        <v>8.9094201914680038E-2</v>
      </c>
      <c r="Z139">
        <f t="shared" si="39"/>
        <v>1.3261844668636888E-9</v>
      </c>
      <c r="AA139">
        <f t="shared" si="39"/>
        <v>1.2156918653541795E-4</v>
      </c>
      <c r="AB139">
        <f t="shared" si="39"/>
        <v>0.73099075918564993</v>
      </c>
      <c r="AC139">
        <f t="shared" si="39"/>
        <v>0.14158772288534405</v>
      </c>
      <c r="AD139">
        <f t="shared" si="39"/>
        <v>0.1272999474162862</v>
      </c>
      <c r="AE139">
        <f t="shared" si="51"/>
        <v>1</v>
      </c>
      <c r="AF139" s="17">
        <f t="shared" si="50"/>
        <v>9.8720078519071119</v>
      </c>
      <c r="AG139">
        <f t="shared" si="52"/>
        <v>20627.363390066399</v>
      </c>
      <c r="AH139">
        <f t="shared" si="42"/>
        <v>2.8384523477269726E-2</v>
      </c>
      <c r="AI139">
        <f t="shared" si="38"/>
        <v>3.7643114134882811E-11</v>
      </c>
      <c r="AJ139">
        <f t="shared" si="38"/>
        <v>3.4506834293271531E-6</v>
      </c>
      <c r="AK139">
        <f t="shared" si="38"/>
        <v>2.07488243657723E-2</v>
      </c>
      <c r="AL139">
        <f t="shared" si="38"/>
        <v>4.0189000443322078E-3</v>
      </c>
      <c r="AM139">
        <f t="shared" si="38"/>
        <v>3.613348346092777E-3</v>
      </c>
      <c r="AO139" s="32">
        <f t="shared" si="41"/>
        <v>2.0222735808945859E-7</v>
      </c>
      <c r="AP139">
        <f t="shared" si="41"/>
        <v>1.8537855051403696E-2</v>
      </c>
      <c r="AQ139">
        <f t="shared" si="41"/>
        <v>111.46739666429517</v>
      </c>
      <c r="AR139">
        <f t="shared" si="41"/>
        <v>21.590443752308342</v>
      </c>
      <c r="AS139" s="33">
        <f t="shared" si="40"/>
        <v>19.41172792635988</v>
      </c>
      <c r="AW139">
        <f>(((AO139-labtown_av20!AO139)/labtown_av20!AO139)/10)*100</f>
        <v>5.7617971957199865E-2</v>
      </c>
      <c r="AX139">
        <f>(((AP139-labtown_av20!AP139)/labtown_av20!AP139)/10)*100</f>
        <v>5.7617971957199102E-2</v>
      </c>
      <c r="AY139">
        <f>(((AQ139-labtown_av20!AQ139)/labtown_av20!AQ139)/10)*100</f>
        <v>5.7617971957199962E-2</v>
      </c>
      <c r="AZ139">
        <f>(((AR139-labtown_av20!AR139)/labtown_av20!AR139)/10)*100</f>
        <v>5.7617971957200413E-2</v>
      </c>
      <c r="BA139">
        <f>(((AS139-labtown_av20!AS139)/labtown_av20!AS139)/10)*100</f>
        <v>-0.69745538504097715</v>
      </c>
    </row>
    <row r="140" spans="1:53" x14ac:dyDescent="0.35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17.543388844247598</v>
      </c>
      <c r="K140">
        <v>15.6637400395068</v>
      </c>
      <c r="L140">
        <v>20.8849867193424</v>
      </c>
      <c r="M140">
        <v>19.691558906808584</v>
      </c>
      <c r="N140">
        <f t="shared" si="46"/>
        <v>-23.561984063210875</v>
      </c>
      <c r="O140">
        <f t="shared" si="47"/>
        <v>-10.530992031605438</v>
      </c>
      <c r="P140">
        <f t="shared" si="43"/>
        <v>-0.4569938445827878</v>
      </c>
      <c r="Q140">
        <f t="shared" si="44"/>
        <v>-2.0663740039506804</v>
      </c>
      <c r="R140">
        <f t="shared" si="45"/>
        <v>-2.2523672427608625</v>
      </c>
      <c r="S140">
        <f t="shared" si="37"/>
        <v>5.8500602464174149E-11</v>
      </c>
      <c r="T140">
        <f t="shared" si="37"/>
        <v>2.6696127738256655E-5</v>
      </c>
      <c r="U140">
        <f t="shared" si="37"/>
        <v>0.63318423756391884</v>
      </c>
      <c r="V140">
        <f t="shared" si="37"/>
        <v>0.12664416139021992</v>
      </c>
      <c r="W140">
        <f t="shared" si="37"/>
        <v>0.10515001409773123</v>
      </c>
      <c r="X140">
        <f t="shared" si="48"/>
        <v>0.8650051092381088</v>
      </c>
      <c r="Y140">
        <f t="shared" si="49"/>
        <v>-0.14501986543405002</v>
      </c>
      <c r="Z140">
        <f t="shared" si="39"/>
        <v>6.7630354826113253E-11</v>
      </c>
      <c r="AA140">
        <f t="shared" si="39"/>
        <v>3.0862393127100071E-5</v>
      </c>
      <c r="AB140">
        <f t="shared" si="39"/>
        <v>0.7320005752585943</v>
      </c>
      <c r="AC140">
        <f t="shared" si="39"/>
        <v>0.14640857035141366</v>
      </c>
      <c r="AD140">
        <f t="shared" si="39"/>
        <v>0.12155999192923463</v>
      </c>
      <c r="AE140">
        <f t="shared" si="51"/>
        <v>1</v>
      </c>
      <c r="AF140" s="17">
        <f t="shared" si="50"/>
        <v>9.1280125360663948</v>
      </c>
      <c r="AG140">
        <f t="shared" si="52"/>
        <v>8320.6747498011246</v>
      </c>
      <c r="AH140">
        <f t="shared" si="42"/>
        <v>2.4660149335114984E-2</v>
      </c>
      <c r="AI140">
        <f t="shared" si="38"/>
        <v>1.6677746495987672E-12</v>
      </c>
      <c r="AJ140">
        <f t="shared" si="38"/>
        <v>7.6107122335331408E-7</v>
      </c>
      <c r="AK140">
        <f t="shared" si="38"/>
        <v>1.8051243499267011E-2</v>
      </c>
      <c r="AL140">
        <f t="shared" si="38"/>
        <v>3.610457208806549E-3</v>
      </c>
      <c r="AM140">
        <f t="shared" si="38"/>
        <v>2.9976875541502979E-3</v>
      </c>
      <c r="AO140" s="32">
        <f t="shared" si="41"/>
        <v>8.9596641783787207E-9</v>
      </c>
      <c r="AP140">
        <f t="shared" si="41"/>
        <v>4.0886474552866347E-3</v>
      </c>
      <c r="AQ140">
        <f t="shared" si="41"/>
        <v>96.975379614076815</v>
      </c>
      <c r="AR140">
        <f t="shared" si="41"/>
        <v>19.396196080265192</v>
      </c>
      <c r="AS140" s="33">
        <f t="shared" si="40"/>
        <v>16.104258332115617</v>
      </c>
      <c r="AW140">
        <f>(((AO140-labtown_av20!AO140)/labtown_av20!AO140)/10)*100</f>
        <v>6.1502379131839278E-2</v>
      </c>
      <c r="AX140">
        <f>(((AP140-labtown_av20!AP140)/labtown_av20!AP140)/10)*100</f>
        <v>6.1502379131839487E-2</v>
      </c>
      <c r="AY140">
        <f>(((AQ140-labtown_av20!AQ140)/labtown_av20!AQ140)/10)*100</f>
        <v>6.1502379131839875E-2</v>
      </c>
      <c r="AZ140">
        <f>(((AR140-labtown_av20!AR140)/labtown_av20!AR140)/10)*100</f>
        <v>6.1502379131840978E-2</v>
      </c>
      <c r="BA140">
        <f>(((AS140-labtown_av20!AS140)/labtown_av20!AS140)/10)*100</f>
        <v>-0.79994548626718709</v>
      </c>
    </row>
    <row r="141" spans="1:53" x14ac:dyDescent="0.35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19.0102910992271</v>
      </c>
      <c r="K141">
        <v>16.9734741957386</v>
      </c>
      <c r="L141">
        <v>22.6312989276514</v>
      </c>
      <c r="M141">
        <v>21.338081846071212</v>
      </c>
      <c r="N141">
        <f t="shared" si="46"/>
        <v>-25.657558713181675</v>
      </c>
      <c r="O141">
        <f t="shared" si="47"/>
        <v>-11.578779356590838</v>
      </c>
      <c r="P141">
        <f t="shared" si="43"/>
        <v>-0.6089230067056709</v>
      </c>
      <c r="Q141">
        <f t="shared" si="44"/>
        <v>-2.1973474195738598</v>
      </c>
      <c r="R141">
        <f t="shared" si="45"/>
        <v>-2.4304279338590353</v>
      </c>
      <c r="S141">
        <f t="shared" si="37"/>
        <v>7.1955472898360901E-12</v>
      </c>
      <c r="T141">
        <f t="shared" si="37"/>
        <v>9.3626765084768584E-6</v>
      </c>
      <c r="U141">
        <f t="shared" si="37"/>
        <v>0.54393636955040991</v>
      </c>
      <c r="V141">
        <f t="shared" si="37"/>
        <v>0.11109746281190648</v>
      </c>
      <c r="W141">
        <f t="shared" si="37"/>
        <v>8.7999166700696185E-2</v>
      </c>
      <c r="X141">
        <f t="shared" si="48"/>
        <v>0.74304236174671656</v>
      </c>
      <c r="Y141">
        <f t="shared" si="49"/>
        <v>-0.29700222142568838</v>
      </c>
      <c r="Z141">
        <f t="shared" si="39"/>
        <v>9.6838991426021307E-12</v>
      </c>
      <c r="AA141">
        <f t="shared" si="39"/>
        <v>1.2600461279848734E-5</v>
      </c>
      <c r="AB141">
        <f t="shared" si="39"/>
        <v>0.7320395142367716</v>
      </c>
      <c r="AC141">
        <f t="shared" si="39"/>
        <v>0.14951699732265961</v>
      </c>
      <c r="AD141">
        <f t="shared" si="39"/>
        <v>0.11843088796960512</v>
      </c>
      <c r="AE141">
        <f t="shared" si="51"/>
        <v>1.0000000000000002</v>
      </c>
      <c r="AF141" s="17">
        <f t="shared" si="50"/>
        <v>8.6284315092255301</v>
      </c>
      <c r="AG141">
        <f t="shared" si="52"/>
        <v>4539.3084435684705</v>
      </c>
      <c r="AH141">
        <f t="shared" si="42"/>
        <v>2.3187845850115442E-2</v>
      </c>
      <c r="AI141">
        <f t="shared" si="38"/>
        <v>2.245487605467233E-13</v>
      </c>
      <c r="AJ141">
        <f t="shared" si="38"/>
        <v>2.9217755379748081E-7</v>
      </c>
      <c r="AK141">
        <f t="shared" si="38"/>
        <v>1.6974419412315648E-2</v>
      </c>
      <c r="AL141">
        <f t="shared" si="38"/>
        <v>3.466977085889954E-3</v>
      </c>
      <c r="AM141">
        <f t="shared" si="38"/>
        <v>2.7461571741314948E-3</v>
      </c>
      <c r="AO141" s="32">
        <f t="shared" si="41"/>
        <v>1.2063269379072501E-9</v>
      </c>
      <c r="AP141">
        <f t="shared" si="41"/>
        <v>1.5696441741187294E-3</v>
      </c>
      <c r="AQ141">
        <f t="shared" si="41"/>
        <v>91.19043606634115</v>
      </c>
      <c r="AR141">
        <f t="shared" si="41"/>
        <v>18.62538827483748</v>
      </c>
      <c r="AS141" s="33">
        <f t="shared" si="40"/>
        <v>14.752980006731166</v>
      </c>
      <c r="AW141">
        <f>(((AO141-labtown_av20!AO141)/labtown_av20!AO141)/10)*100</f>
        <v>6.4167460042811056E-2</v>
      </c>
      <c r="AX141">
        <f>(((AP141-labtown_av20!AP141)/labtown_av20!AP141)/10)*100</f>
        <v>6.4167460042810223E-2</v>
      </c>
      <c r="AY141">
        <f>(((AQ141-labtown_av20!AQ141)/labtown_av20!AQ141)/10)*100</f>
        <v>6.4167460042809266E-2</v>
      </c>
      <c r="AZ141">
        <f>(((AR141-labtown_av20!AR141)/labtown_av20!AR141)/10)*100</f>
        <v>6.4167460042810723E-2</v>
      </c>
      <c r="BA141">
        <f>(((AS141-labtown_av20!AS141)/labtown_av20!AS141)/10)*100</f>
        <v>-0.86612473807828638</v>
      </c>
    </row>
    <row r="142" spans="1:53" x14ac:dyDescent="0.35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20.433679824481501</v>
      </c>
      <c r="K142">
        <v>18.2443569861443</v>
      </c>
      <c r="L142">
        <v>24.325809314859001</v>
      </c>
      <c r="M142">
        <v>22.93576306829566</v>
      </c>
      <c r="N142">
        <f t="shared" si="46"/>
        <v>-27.6909711778308</v>
      </c>
      <c r="O142">
        <f t="shared" si="47"/>
        <v>-12.5954855889154</v>
      </c>
      <c r="P142">
        <f t="shared" si="43"/>
        <v>-0.75634541039273306</v>
      </c>
      <c r="Q142">
        <f t="shared" si="44"/>
        <v>-2.3244356986144301</v>
      </c>
      <c r="R142">
        <f t="shared" si="45"/>
        <v>-2.5848002638010645</v>
      </c>
      <c r="S142">
        <f t="shared" si="37"/>
        <v>9.4181156468789463E-13</v>
      </c>
      <c r="T142">
        <f t="shared" si="37"/>
        <v>3.3872723095332868E-6</v>
      </c>
      <c r="U142">
        <f t="shared" si="37"/>
        <v>0.46937868276402545</v>
      </c>
      <c r="V142">
        <f t="shared" si="37"/>
        <v>9.7838638956129986E-2</v>
      </c>
      <c r="W142">
        <f t="shared" si="37"/>
        <v>7.541114043152837E-2</v>
      </c>
      <c r="X142">
        <f t="shared" si="48"/>
        <v>0.64263184942493512</v>
      </c>
      <c r="Y142">
        <f t="shared" si="49"/>
        <v>-0.44218327015335329</v>
      </c>
      <c r="Z142">
        <f t="shared" si="39"/>
        <v>1.4655538245275007E-12</v>
      </c>
      <c r="AA142">
        <f t="shared" si="39"/>
        <v>5.2709374933166135E-6</v>
      </c>
      <c r="AB142">
        <f t="shared" si="39"/>
        <v>0.73040059123128298</v>
      </c>
      <c r="AC142">
        <f t="shared" si="39"/>
        <v>0.15224679424725335</v>
      </c>
      <c r="AD142">
        <f t="shared" si="39"/>
        <v>0.11734734358250483</v>
      </c>
      <c r="AE142">
        <f t="shared" si="51"/>
        <v>1</v>
      </c>
      <c r="AF142" s="17">
        <f t="shared" si="50"/>
        <v>9.2305467269012063</v>
      </c>
      <c r="AG142">
        <f t="shared" si="52"/>
        <v>7487.7111158102534</v>
      </c>
      <c r="AH142">
        <f t="shared" si="42"/>
        <v>2.2948606666817018E-2</v>
      </c>
      <c r="AI142">
        <f t="shared" si="38"/>
        <v>3.363241826813098E-14</v>
      </c>
      <c r="AJ142">
        <f t="shared" si="38"/>
        <v>1.2096067129950142E-7</v>
      </c>
      <c r="AK142">
        <f t="shared" si="38"/>
        <v>1.6761675877377313E-2</v>
      </c>
      <c r="AL142">
        <f t="shared" si="38"/>
        <v>3.4938517974640372E-3</v>
      </c>
      <c r="AM142">
        <f t="shared" si="38"/>
        <v>2.6929580312707374E-3</v>
      </c>
      <c r="AO142" s="32">
        <f t="shared" si="41"/>
        <v>1.8068098904232558E-10</v>
      </c>
      <c r="AP142">
        <f t="shared" si="41"/>
        <v>6.4982819705019395E-4</v>
      </c>
      <c r="AQ142">
        <f t="shared" si="41"/>
        <v>90.047529481433386</v>
      </c>
      <c r="AR142">
        <f t="shared" si="41"/>
        <v>18.769765328807274</v>
      </c>
      <c r="AS142" s="33">
        <f t="shared" si="40"/>
        <v>14.467182129467203</v>
      </c>
      <c r="AW142">
        <f>(((AO142-labtown_av20!AO142)/labtown_av20!AO142)/10)*100</f>
        <v>6.9611257685809586E-2</v>
      </c>
      <c r="AX142">
        <f>(((AP142-labtown_av20!AP142)/labtown_av20!AP142)/10)*100</f>
        <v>6.9611257685808559E-2</v>
      </c>
      <c r="AY142">
        <f>(((AQ142-labtown_av20!AQ142)/labtown_av20!AQ142)/10)*100</f>
        <v>6.961125768581132E-2</v>
      </c>
      <c r="AZ142">
        <f>(((AR142-labtown_av20!AR142)/labtown_av20!AR142)/10)*100</f>
        <v>6.9611257685811181E-2</v>
      </c>
      <c r="BA142">
        <f>(((AS142-labtown_av20!AS142)/labtown_av20!AS142)/10)*100</f>
        <v>-0.92731153151083401</v>
      </c>
    </row>
    <row r="143" spans="1:53" x14ac:dyDescent="0.35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22.816952282390101</v>
      </c>
      <c r="K143">
        <v>20.3722788235625</v>
      </c>
      <c r="L143">
        <v>27.163038431416702</v>
      </c>
      <c r="M143">
        <v>25.610864806764383</v>
      </c>
      <c r="N143">
        <f t="shared" si="46"/>
        <v>-31.095646117700035</v>
      </c>
      <c r="O143">
        <f t="shared" si="47"/>
        <v>-14.297823058850017</v>
      </c>
      <c r="P143">
        <f t="shared" si="43"/>
        <v>-1.0031843435332553</v>
      </c>
      <c r="Q143">
        <f t="shared" si="44"/>
        <v>-2.53722788235625</v>
      </c>
      <c r="R143">
        <f t="shared" si="45"/>
        <v>-2.8649022249619542</v>
      </c>
      <c r="S143">
        <f t="shared" si="37"/>
        <v>3.1284734947104516E-14</v>
      </c>
      <c r="T143">
        <f t="shared" si="37"/>
        <v>6.1735410791158562E-7</v>
      </c>
      <c r="U143">
        <f t="shared" si="37"/>
        <v>0.36670984983055072</v>
      </c>
      <c r="V143">
        <f t="shared" si="37"/>
        <v>7.9085330039035909E-2</v>
      </c>
      <c r="W143">
        <f t="shared" si="37"/>
        <v>5.6988702932235492E-2</v>
      </c>
      <c r="X143">
        <f t="shared" si="48"/>
        <v>0.50278450015596132</v>
      </c>
      <c r="Y143">
        <f t="shared" si="49"/>
        <v>-0.68759362979776883</v>
      </c>
      <c r="Z143">
        <f t="shared" si="39"/>
        <v>6.2222950264775746E-14</v>
      </c>
      <c r="AA143">
        <f t="shared" si="39"/>
        <v>1.2278702062615005E-6</v>
      </c>
      <c r="AB143">
        <f t="shared" si="39"/>
        <v>0.72935790525920963</v>
      </c>
      <c r="AC143">
        <f t="shared" si="39"/>
        <v>0.15729468592310228</v>
      </c>
      <c r="AD143">
        <f t="shared" si="39"/>
        <v>0.11334618094741956</v>
      </c>
      <c r="AE143">
        <f t="shared" si="51"/>
        <v>0.99999999999999989</v>
      </c>
      <c r="AF143" s="17">
        <f t="shared" si="50"/>
        <v>9.8021073208252112</v>
      </c>
      <c r="AG143">
        <f t="shared" si="52"/>
        <v>11167.82081048243</v>
      </c>
      <c r="AH143">
        <f t="shared" si="42"/>
        <v>2.0413732226798164E-2</v>
      </c>
      <c r="AI143">
        <f t="shared" si="38"/>
        <v>1.2702026450665119E-15</v>
      </c>
      <c r="AJ143">
        <f t="shared" si="38"/>
        <v>2.5065413599885703E-8</v>
      </c>
      <c r="AK143">
        <f t="shared" si="38"/>
        <v>1.488891697545993E-2</v>
      </c>
      <c r="AL143">
        <f t="shared" si="38"/>
        <v>3.2109715991325287E-3</v>
      </c>
      <c r="AM143">
        <f t="shared" si="38"/>
        <v>2.3138185867908347E-3</v>
      </c>
      <c r="AO143" s="32">
        <f t="shared" si="41"/>
        <v>6.8238170792572412E-12</v>
      </c>
      <c r="AP143">
        <f t="shared" si="41"/>
        <v>1.3465709435094938E-4</v>
      </c>
      <c r="AQ143">
        <f t="shared" si="41"/>
        <v>79.98664334655551</v>
      </c>
      <c r="AR143">
        <f t="shared" si="41"/>
        <v>17.250068659731966</v>
      </c>
      <c r="AS143" s="33">
        <f t="shared" si="40"/>
        <v>12.430358929082047</v>
      </c>
      <c r="AW143">
        <f>(((AO143-labtown_av20!AO143)/labtown_av20!AO143)/10)*100</f>
        <v>7.4281627054423732E-2</v>
      </c>
      <c r="AX143">
        <f>(((AP143-labtown_av20!AP143)/labtown_av20!AP143)/10)*100</f>
        <v>7.4281627054424287E-2</v>
      </c>
      <c r="AY143">
        <f>(((AQ143-labtown_av20!AQ143)/labtown_av20!AQ143)/10)*100</f>
        <v>7.4281627054423371E-2</v>
      </c>
      <c r="AZ143">
        <f>(((AR143-labtown_av20!AR143)/labtown_av20!AR143)/10)*100</f>
        <v>7.4281627054424509E-2</v>
      </c>
      <c r="BA143">
        <f>(((AS143-labtown_av20!AS143)/labtown_av20!AS143)/10)*100</f>
        <v>-1.0328062304863448</v>
      </c>
    </row>
    <row r="144" spans="1:53" x14ac:dyDescent="0.35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23.412356551062501</v>
      </c>
      <c r="K144">
        <v>20.9038897777343</v>
      </c>
      <c r="L144">
        <v>27.8718530369792</v>
      </c>
      <c r="M144">
        <v>26.279175720580312</v>
      </c>
      <c r="N144">
        <f t="shared" si="46"/>
        <v>-31.946223644375038</v>
      </c>
      <c r="O144">
        <f t="shared" si="47"/>
        <v>-14.723111822187519</v>
      </c>
      <c r="P144">
        <f t="shared" si="43"/>
        <v>-1.0648512142171831</v>
      </c>
      <c r="Q144">
        <f t="shared" si="44"/>
        <v>-2.5903889777734301</v>
      </c>
      <c r="R144">
        <f t="shared" si="45"/>
        <v>-2.934507467339186</v>
      </c>
      <c r="S144">
        <f t="shared" si="37"/>
        <v>1.3363842653740046E-14</v>
      </c>
      <c r="T144">
        <f t="shared" si="37"/>
        <v>4.0349093226611622E-7</v>
      </c>
      <c r="U144">
        <f t="shared" si="37"/>
        <v>0.34477914918679609</v>
      </c>
      <c r="V144">
        <f t="shared" si="37"/>
        <v>7.4990864631841264E-2</v>
      </c>
      <c r="W144">
        <f t="shared" si="37"/>
        <v>5.315689436645657E-2</v>
      </c>
      <c r="X144">
        <f t="shared" si="48"/>
        <v>0.47292731167603952</v>
      </c>
      <c r="Y144">
        <f t="shared" si="49"/>
        <v>-0.74881357740294319</v>
      </c>
      <c r="Z144">
        <f t="shared" si="39"/>
        <v>2.8257709639096562E-14</v>
      </c>
      <c r="AA144">
        <f t="shared" si="39"/>
        <v>8.5317748056494566E-7</v>
      </c>
      <c r="AB144">
        <f t="shared" si="39"/>
        <v>0.72903201120888883</v>
      </c>
      <c r="AC144">
        <f t="shared" si="39"/>
        <v>0.15856742205493693</v>
      </c>
      <c r="AD144">
        <f t="shared" si="39"/>
        <v>0.11239971355866551</v>
      </c>
      <c r="AE144">
        <f t="shared" si="51"/>
        <v>1</v>
      </c>
      <c r="AF144" s="18">
        <f t="shared" si="50"/>
        <v>9.9154847935456214</v>
      </c>
      <c r="AG144">
        <f t="shared" si="52"/>
        <v>11983.851202864784</v>
      </c>
      <c r="AH144">
        <f t="shared" si="42"/>
        <v>2.2581449161705455E-2</v>
      </c>
      <c r="AI144">
        <f t="shared" si="38"/>
        <v>6.3810003364149322E-16</v>
      </c>
      <c r="AJ144">
        <f t="shared" si="38"/>
        <v>1.9265983903289262E-8</v>
      </c>
      <c r="AK144">
        <f t="shared" si="38"/>
        <v>1.6462599298369403E-2</v>
      </c>
      <c r="AL144">
        <f t="shared" si="38"/>
        <v>3.5806821798362505E-3</v>
      </c>
      <c r="AM144">
        <f t="shared" si="38"/>
        <v>2.5381484175152607E-3</v>
      </c>
      <c r="AO144" s="34">
        <f t="shared" si="41"/>
        <v>3.4280182967257457E-12</v>
      </c>
      <c r="AP144" s="35">
        <f t="shared" si="41"/>
        <v>1.0350124093866635E-4</v>
      </c>
      <c r="AQ144" s="35">
        <f t="shared" si="41"/>
        <v>88.440822177077919</v>
      </c>
      <c r="AR144" s="35">
        <f t="shared" si="41"/>
        <v>19.236237862565002</v>
      </c>
      <c r="AS144" s="36">
        <f t="shared" si="40"/>
        <v>13.635509726263757</v>
      </c>
      <c r="AT144">
        <f>SUM(AO125:AS144)</f>
        <v>5592.0005970603333</v>
      </c>
      <c r="AU144">
        <f>C144*0.5</f>
        <v>5372.2271054631001</v>
      </c>
      <c r="AW144">
        <f>(((AO144-labtown_av20!AO144)/labtown_av20!AO144)/10)*100</f>
        <v>8.1548322102266049E-2</v>
      </c>
      <c r="AX144">
        <f>(((AP144-labtown_av20!AP144)/labtown_av20!AP144)/10)*100</f>
        <v>8.1548322102264689E-2</v>
      </c>
      <c r="AY144">
        <f>(((AQ144-labtown_av20!AQ144)/labtown_av20!AQ144)/10)*100</f>
        <v>8.1548322102266049E-2</v>
      </c>
      <c r="AZ144">
        <f>(((AR144-labtown_av20!AR144)/labtown_av20!AR144)/10)*100</f>
        <v>8.1548322102265106E-2</v>
      </c>
      <c r="BA144">
        <f>(((AS144-labtown_av20!AS144)/labtown_av20!AS144)/10)*100</f>
        <v>-1.0535567103337151</v>
      </c>
    </row>
    <row r="145" spans="1:53" x14ac:dyDescent="0.35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13.7419256803179</v>
      </c>
      <c r="K145">
        <v>12.269576500283801</v>
      </c>
      <c r="L145">
        <v>16.359435333711801</v>
      </c>
      <c r="M145">
        <v>15.424610457499652</v>
      </c>
      <c r="N145">
        <f t="shared" si="46"/>
        <v>-18.13132240045416</v>
      </c>
      <c r="O145">
        <f t="shared" si="47"/>
        <v>-7.8156612002270798</v>
      </c>
      <c r="P145">
        <f t="shared" si="43"/>
        <v>1.6729125967076874E-2</v>
      </c>
      <c r="Q145">
        <f t="shared" si="44"/>
        <v>-1.7269576500283801</v>
      </c>
      <c r="R145">
        <f t="shared" si="45"/>
        <v>-1.8304669564209206</v>
      </c>
      <c r="S145">
        <f t="shared" si="37"/>
        <v>1.3355702356987813E-8</v>
      </c>
      <c r="T145">
        <f t="shared" si="37"/>
        <v>4.0336802464369581E-4</v>
      </c>
      <c r="U145">
        <f t="shared" si="37"/>
        <v>1.016869841381715</v>
      </c>
      <c r="V145">
        <f t="shared" si="37"/>
        <v>0.17782459248499216</v>
      </c>
      <c r="W145">
        <f t="shared" si="37"/>
        <v>0.16033867911592828</v>
      </c>
      <c r="X145">
        <f t="shared" si="48"/>
        <v>1.3554364943629815</v>
      </c>
      <c r="Y145">
        <f t="shared" si="49"/>
        <v>0.30412353851822438</v>
      </c>
      <c r="Z145">
        <f t="shared" si="39"/>
        <v>9.8534327595072107E-9</v>
      </c>
      <c r="AA145">
        <f t="shared" si="39"/>
        <v>2.9759271372818382E-4</v>
      </c>
      <c r="AB145">
        <f t="shared" si="39"/>
        <v>0.75021577595903255</v>
      </c>
      <c r="AC145">
        <f t="shared" si="39"/>
        <v>0.13119359942316214</v>
      </c>
      <c r="AD145">
        <f t="shared" si="39"/>
        <v>0.11829302205064438</v>
      </c>
      <c r="AE145">
        <f t="shared" si="51"/>
        <v>1</v>
      </c>
      <c r="AF145" s="16">
        <f t="shared" si="50"/>
        <v>9.3332106495075688</v>
      </c>
      <c r="AG145">
        <f t="shared" si="52"/>
        <v>13989.986832769267</v>
      </c>
      <c r="AH145">
        <f>AG145/C409</f>
        <v>4.4661056370016522E-2</v>
      </c>
      <c r="AI145">
        <f t="shared" si="38"/>
        <v>4.40064715910519E-10</v>
      </c>
      <c r="AJ145">
        <f t="shared" si="38"/>
        <v>1.3290804963120608E-5</v>
      </c>
      <c r="AK145">
        <f t="shared" si="38"/>
        <v>3.3505429059782037E-2</v>
      </c>
      <c r="AL145">
        <f t="shared" si="38"/>
        <v>5.8592447392232117E-3</v>
      </c>
      <c r="AM145">
        <f t="shared" si="38"/>
        <v>5.2830913259834357E-3</v>
      </c>
      <c r="AO145" s="29">
        <f t="shared" si="41"/>
        <v>2.9196473164014974E-7</v>
      </c>
      <c r="AP145" s="30">
        <f t="shared" si="41"/>
        <v>8.8178991953722381E-3</v>
      </c>
      <c r="AQ145" s="30">
        <f t="shared" si="41"/>
        <v>22.229465917727545</v>
      </c>
      <c r="AR145" s="30">
        <f t="shared" si="41"/>
        <v>3.8873664623662068</v>
      </c>
      <c r="AS145" s="31">
        <f t="shared" si="40"/>
        <v>3.5051125106217276</v>
      </c>
      <c r="AW145">
        <f>(((AO145-labtown_av20!AO145)/labtown_av20!AO145)/10)*100</f>
        <v>6.148322872995849E-2</v>
      </c>
      <c r="AX145">
        <f>(((AP145-labtown_av20!AP145)/labtown_av20!AP145)/10)*100</f>
        <v>6.1483228729956201E-2</v>
      </c>
      <c r="AY145">
        <f>(((AQ145-labtown_av20!AQ145)/labtown_av20!AQ145)/10)*100</f>
        <v>6.1483228729955292E-2</v>
      </c>
      <c r="AZ145">
        <f>(((AR145-labtown_av20!AR145)/labtown_av20!AR145)/10)*100</f>
        <v>6.1483228729958206E-2</v>
      </c>
      <c r="BA145">
        <f>(((AS145-labtown_av20!AS145)/labtown_av20!AS145)/10)*100</f>
        <v>-0.6197846016496521</v>
      </c>
    </row>
    <row r="146" spans="1:53" x14ac:dyDescent="0.35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11.0253194582953</v>
      </c>
      <c r="K146">
        <v>9.8440352306207703</v>
      </c>
      <c r="L146">
        <v>15</v>
      </c>
      <c r="M146">
        <v>12.375358575637531</v>
      </c>
      <c r="N146">
        <f t="shared" si="46"/>
        <v>-14.250456368993278</v>
      </c>
      <c r="O146">
        <f t="shared" si="47"/>
        <v>-5.8752281844966392</v>
      </c>
      <c r="P146">
        <f t="shared" si="43"/>
        <v>0.29809191324798878</v>
      </c>
      <c r="Q146">
        <f t="shared" si="44"/>
        <v>-1.4844035230620771</v>
      </c>
      <c r="R146">
        <f t="shared" si="45"/>
        <v>-1.6048368248545923</v>
      </c>
      <c r="S146">
        <f t="shared" si="37"/>
        <v>6.4729974263465103E-7</v>
      </c>
      <c r="T146">
        <f t="shared" si="37"/>
        <v>2.8081533443548891E-3</v>
      </c>
      <c r="U146">
        <f t="shared" si="37"/>
        <v>1.3472856155856605</v>
      </c>
      <c r="V146">
        <f t="shared" si="37"/>
        <v>0.22663748440011822</v>
      </c>
      <c r="W146">
        <f t="shared" si="37"/>
        <v>0.20092233776716642</v>
      </c>
      <c r="X146">
        <f t="shared" si="48"/>
        <v>1.7776542383970428</v>
      </c>
      <c r="Y146">
        <f t="shared" si="49"/>
        <v>0.57529465158729387</v>
      </c>
      <c r="Z146">
        <f t="shared" si="39"/>
        <v>3.6413140905193021E-7</v>
      </c>
      <c r="AA146">
        <f t="shared" si="39"/>
        <v>1.5796960307011526E-3</v>
      </c>
      <c r="AB146">
        <f t="shared" si="39"/>
        <v>0.75790082597870279</v>
      </c>
      <c r="AC146">
        <f t="shared" si="39"/>
        <v>0.12749244453999284</v>
      </c>
      <c r="AD146">
        <f t="shared" si="39"/>
        <v>0.11302666931919411</v>
      </c>
      <c r="AE146">
        <f t="shared" si="51"/>
        <v>1</v>
      </c>
      <c r="AF146" s="17">
        <f t="shared" si="50"/>
        <v>8.8419653060436207</v>
      </c>
      <c r="AG146">
        <f t="shared" si="52"/>
        <v>10349.273077352103</v>
      </c>
      <c r="AH146">
        <f t="shared" ref="AH146:AH164" si="53">AG146/C410</f>
        <v>4.9872683812169305E-2</v>
      </c>
      <c r="AI146">
        <f t="shared" si="38"/>
        <v>1.8160210629726601E-8</v>
      </c>
      <c r="AJ146">
        <f t="shared" si="38"/>
        <v>7.8783680658497482E-5</v>
      </c>
      <c r="AK146">
        <f t="shared" si="38"/>
        <v>3.7798548255017793E-2</v>
      </c>
      <c r="AL146">
        <f t="shared" si="38"/>
        <v>6.3583903749835939E-3</v>
      </c>
      <c r="AM146">
        <f t="shared" si="38"/>
        <v>5.6369433412987854E-3</v>
      </c>
      <c r="AO146" s="32">
        <f t="shared" si="41"/>
        <v>1.2048548386948701E-5</v>
      </c>
      <c r="AP146">
        <f t="shared" si="41"/>
        <v>5.2269712497828656E-2</v>
      </c>
      <c r="AQ146">
        <f t="shared" si="41"/>
        <v>25.077772878995152</v>
      </c>
      <c r="AR146">
        <f t="shared" si="41"/>
        <v>4.218528939895454</v>
      </c>
      <c r="AS146" s="33">
        <f t="shared" si="40"/>
        <v>3.7398786824065144</v>
      </c>
      <c r="AW146">
        <f>(((AO146-labtown_av20!AO146)/labtown_av20!AO146)/10)*100</f>
        <v>5.3141526972577291E-2</v>
      </c>
      <c r="AX146">
        <f>(((AP146-labtown_av20!AP146)/labtown_av20!AP146)/10)*100</f>
        <v>5.3141526972573648E-2</v>
      </c>
      <c r="AY146">
        <f>(((AQ146-labtown_av20!AQ146)/labtown_av20!AQ146)/10)*100</f>
        <v>5.3141526972574918E-2</v>
      </c>
      <c r="AZ146">
        <f>(((AR146-labtown_av20!AR146)/labtown_av20!AR146)/10)*100</f>
        <v>5.3141526972574717E-2</v>
      </c>
      <c r="BA146">
        <f>(((AS146-labtown_av20!AS146)/labtown_av20!AS146)/10)*100</f>
        <v>-0.49675284951723492</v>
      </c>
    </row>
    <row r="147" spans="1:53" x14ac:dyDescent="0.35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9.6671789510674806</v>
      </c>
      <c r="K147">
        <v>8.6314097777388099</v>
      </c>
      <c r="L147">
        <v>15</v>
      </c>
      <c r="M147">
        <v>10.850915149157382</v>
      </c>
      <c r="N147">
        <f t="shared" si="46"/>
        <v>-12.31025564438208</v>
      </c>
      <c r="O147">
        <f t="shared" si="47"/>
        <v>-4.9051278221910399</v>
      </c>
      <c r="P147">
        <f t="shared" si="43"/>
        <v>0.43875646578229732</v>
      </c>
      <c r="Q147">
        <f t="shared" si="44"/>
        <v>-1.363140977773881</v>
      </c>
      <c r="R147">
        <f t="shared" si="45"/>
        <v>-1.5060104909136487</v>
      </c>
      <c r="S147">
        <f t="shared" si="37"/>
        <v>4.5053019465796254E-6</v>
      </c>
      <c r="T147">
        <f t="shared" si="37"/>
        <v>7.4084960521925026E-3</v>
      </c>
      <c r="U147">
        <f t="shared" si="37"/>
        <v>1.5507775739931997</v>
      </c>
      <c r="V147">
        <f t="shared" si="37"/>
        <v>0.25585587590761083</v>
      </c>
      <c r="W147">
        <f t="shared" si="37"/>
        <v>0.22179306068571797</v>
      </c>
      <c r="X147">
        <f t="shared" si="48"/>
        <v>2.0358395119406678</v>
      </c>
      <c r="Y147">
        <f t="shared" si="49"/>
        <v>0.71090827040491955</v>
      </c>
      <c r="Z147">
        <f t="shared" si="39"/>
        <v>2.2129946492122743E-6</v>
      </c>
      <c r="AA147">
        <f t="shared" si="39"/>
        <v>3.6390373645564722E-3</v>
      </c>
      <c r="AB147">
        <f t="shared" si="39"/>
        <v>0.76173861686912547</v>
      </c>
      <c r="AC147">
        <f t="shared" si="39"/>
        <v>0.12567585726033764</v>
      </c>
      <c r="AD147">
        <f t="shared" si="39"/>
        <v>0.10894427551133111</v>
      </c>
      <c r="AE147">
        <f t="shared" si="51"/>
        <v>0.99999999999999989</v>
      </c>
      <c r="AF147" s="17">
        <f t="shared" si="50"/>
        <v>9.3885152670662713</v>
      </c>
      <c r="AG147">
        <f t="shared" si="52"/>
        <v>19656.25832377229</v>
      </c>
      <c r="AH147">
        <f t="shared" si="53"/>
        <v>5.0136325336636867E-2</v>
      </c>
      <c r="AI147">
        <f t="shared" si="38"/>
        <v>1.1095141970114317E-7</v>
      </c>
      <c r="AJ147">
        <f t="shared" si="38"/>
        <v>1.824479612215809E-4</v>
      </c>
      <c r="AK147">
        <f t="shared" si="38"/>
        <v>3.8190775116830257E-2</v>
      </c>
      <c r="AL147">
        <f t="shared" si="38"/>
        <v>6.3009256665650243E-3</v>
      </c>
      <c r="AM147">
        <f t="shared" si="38"/>
        <v>5.4620656406002971E-3</v>
      </c>
      <c r="AO147" s="32">
        <f t="shared" si="41"/>
        <v>7.3611676435164891E-5</v>
      </c>
      <c r="AP147">
        <f t="shared" si="41"/>
        <v>0.12104667361512048</v>
      </c>
      <c r="AQ147">
        <f t="shared" si="41"/>
        <v>25.337999173698634</v>
      </c>
      <c r="AR147">
        <f t="shared" si="41"/>
        <v>4.180403483421415</v>
      </c>
      <c r="AS147" s="33">
        <f t="shared" si="40"/>
        <v>3.6238545634342891</v>
      </c>
      <c r="AW147">
        <f>(((AO147-labtown_av20!AO147)/labtown_av20!AO147)/10)*100</f>
        <v>4.6529632769487073E-2</v>
      </c>
      <c r="AX147">
        <f>(((AP147-labtown_av20!AP147)/labtown_av20!AP147)/10)*100</f>
        <v>4.6529632769483485E-2</v>
      </c>
      <c r="AY147">
        <f>(((AQ147-labtown_av20!AQ147)/labtown_av20!AQ147)/10)*100</f>
        <v>4.6529632769484838E-2</v>
      </c>
      <c r="AZ147">
        <f>(((AR147-labtown_av20!AR147)/labtown_av20!AR147)/10)*100</f>
        <v>4.652963276948565E-2</v>
      </c>
      <c r="BA147">
        <f>(((AS147-labtown_av20!AS147)/labtown_av20!AS147)/10)*100</f>
        <v>-0.43696712478687388</v>
      </c>
    </row>
    <row r="148" spans="1:53" x14ac:dyDescent="0.35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7.5656461934492096</v>
      </c>
      <c r="K148">
        <v>6.7550412441510899</v>
      </c>
      <c r="L148">
        <v>15</v>
      </c>
      <c r="M148">
        <v>8.492051849789938</v>
      </c>
      <c r="N148">
        <f t="shared" si="46"/>
        <v>-9.3080659906417651</v>
      </c>
      <c r="O148">
        <f t="shared" si="47"/>
        <v>-3.4040329953208825</v>
      </c>
      <c r="P148">
        <f t="shared" si="43"/>
        <v>0.65641521567847405</v>
      </c>
      <c r="Q148">
        <f t="shared" si="44"/>
        <v>-1.175504124415109</v>
      </c>
      <c r="R148">
        <f t="shared" si="45"/>
        <v>-1.4019117312221376</v>
      </c>
      <c r="S148">
        <f t="shared" si="37"/>
        <v>9.0689770542168712E-5</v>
      </c>
      <c r="T148">
        <f t="shared" si="37"/>
        <v>3.3238946763210687E-2</v>
      </c>
      <c r="U148">
        <f t="shared" si="37"/>
        <v>1.9278689380318319</v>
      </c>
      <c r="V148">
        <f t="shared" si="37"/>
        <v>0.3086633357357646</v>
      </c>
      <c r="W148">
        <f t="shared" si="37"/>
        <v>0.24612598716030434</v>
      </c>
      <c r="X148">
        <f t="shared" si="48"/>
        <v>2.5159878974616534</v>
      </c>
      <c r="Y148">
        <f t="shared" si="49"/>
        <v>0.92266552859675743</v>
      </c>
      <c r="Z148">
        <f t="shared" si="39"/>
        <v>3.6045392203064416E-5</v>
      </c>
      <c r="AA148">
        <f t="shared" si="39"/>
        <v>1.3211091673670218E-2</v>
      </c>
      <c r="AB148">
        <f t="shared" si="39"/>
        <v>0.76624730189554291</v>
      </c>
      <c r="AC148">
        <f t="shared" si="39"/>
        <v>0.12268077125775165</v>
      </c>
      <c r="AD148">
        <f t="shared" si="39"/>
        <v>9.7824789780832241E-2</v>
      </c>
      <c r="AE148">
        <f t="shared" si="51"/>
        <v>1.0000000000000002</v>
      </c>
      <c r="AF148" s="17">
        <f t="shared" si="50"/>
        <v>8.8928132015222179</v>
      </c>
      <c r="AG148">
        <f t="shared" si="52"/>
        <v>13886.592309224512</v>
      </c>
      <c r="AH148">
        <f t="shared" si="53"/>
        <v>5.4653556061337399E-2</v>
      </c>
      <c r="AI148">
        <f t="shared" si="38"/>
        <v>1.9700088635230749E-6</v>
      </c>
      <c r="AJ148">
        <f t="shared" si="38"/>
        <v>7.22033139418403E-4</v>
      </c>
      <c r="AK148">
        <f t="shared" si="38"/>
        <v>4.1878139870996575E-2</v>
      </c>
      <c r="AL148">
        <f t="shared" si="38"/>
        <v>6.70494040958364E-3</v>
      </c>
      <c r="AM148">
        <f t="shared" si="38"/>
        <v>5.3464726324752611E-3</v>
      </c>
      <c r="AO148" s="32">
        <f t="shared" si="41"/>
        <v>1.3070193732236971E-3</v>
      </c>
      <c r="AP148">
        <f t="shared" si="41"/>
        <v>0.47903911439346969</v>
      </c>
      <c r="AQ148">
        <f t="shared" si="41"/>
        <v>27.784413125978375</v>
      </c>
      <c r="AR148">
        <f t="shared" si="41"/>
        <v>4.4484505495899267</v>
      </c>
      <c r="AS148" s="33">
        <f t="shared" si="40"/>
        <v>3.5471633851223103</v>
      </c>
      <c r="AW148">
        <f>(((AO148-labtown_av20!AO148)/labtown_av20!AO148)/10)*100</f>
        <v>3.9754423920254869E-2</v>
      </c>
      <c r="AX148">
        <f>(((AP148-labtown_av20!AP148)/labtown_av20!AP148)/10)*100</f>
        <v>3.9754423920253974E-2</v>
      </c>
      <c r="AY148">
        <f>(((AQ148-labtown_av20!AQ148)/labtown_av20!AQ148)/10)*100</f>
        <v>3.9754423920250789E-2</v>
      </c>
      <c r="AZ148">
        <f>(((AR148-labtown_av20!AR148)/labtown_av20!AR148)/10)*100</f>
        <v>3.9754423920256139E-2</v>
      </c>
      <c r="BA148">
        <f>(((AS148-labtown_av20!AS148)/labtown_av20!AS148)/10)*100</f>
        <v>-0.34039827078584467</v>
      </c>
    </row>
    <row r="149" spans="1:53" x14ac:dyDescent="0.35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6.32393565557709</v>
      </c>
      <c r="K149">
        <v>5.6463711210509597</v>
      </c>
      <c r="L149">
        <v>15</v>
      </c>
      <c r="M149">
        <v>7.0982951236069294</v>
      </c>
      <c r="N149">
        <f t="shared" si="46"/>
        <v>-7.5341937936815633</v>
      </c>
      <c r="O149">
        <f t="shared" si="47"/>
        <v>-2.5170968968407816</v>
      </c>
      <c r="P149">
        <f t="shared" si="43"/>
        <v>0.7850209499580878</v>
      </c>
      <c r="Q149">
        <f t="shared" si="44"/>
        <v>-1.0646371121050962</v>
      </c>
      <c r="R149">
        <f t="shared" si="45"/>
        <v>-1.3325220317259934</v>
      </c>
      <c r="S149">
        <f t="shared" si="37"/>
        <v>5.3449200063537317E-4</v>
      </c>
      <c r="T149">
        <f t="shared" si="37"/>
        <v>8.0693528673523446E-2</v>
      </c>
      <c r="U149">
        <f t="shared" si="37"/>
        <v>2.1924528720478635</v>
      </c>
      <c r="V149">
        <f t="shared" si="37"/>
        <v>0.34485297503369333</v>
      </c>
      <c r="W149">
        <f t="shared" si="37"/>
        <v>0.2638110816722109</v>
      </c>
      <c r="X149">
        <f t="shared" si="48"/>
        <v>2.8823449494279263</v>
      </c>
      <c r="Y149">
        <f t="shared" si="49"/>
        <v>1.0586041814031126</v>
      </c>
      <c r="Z149">
        <f t="shared" si="39"/>
        <v>1.8543651437051507E-4</v>
      </c>
      <c r="AA149">
        <f t="shared" si="39"/>
        <v>2.7995791652050218E-2</v>
      </c>
      <c r="AB149">
        <f t="shared" si="39"/>
        <v>0.76064902380369526</v>
      </c>
      <c r="AC149">
        <f t="shared" si="39"/>
        <v>0.11964320061765614</v>
      </c>
      <c r="AD149">
        <f t="shared" si="39"/>
        <v>9.152654741222796E-2</v>
      </c>
      <c r="AE149">
        <f t="shared" si="51"/>
        <v>1</v>
      </c>
      <c r="AF149" s="17">
        <f t="shared" si="50"/>
        <v>9.595459734844523</v>
      </c>
      <c r="AG149">
        <f t="shared" si="52"/>
        <v>30837.373597010122</v>
      </c>
      <c r="AH149">
        <f t="shared" si="53"/>
        <v>5.9444398355531981E-2</v>
      </c>
      <c r="AI149">
        <f t="shared" si="38"/>
        <v>1.1023162029902229E-5</v>
      </c>
      <c r="AJ149">
        <f t="shared" si="38"/>
        <v>1.66419299124295E-3</v>
      </c>
      <c r="AK149">
        <f t="shared" si="38"/>
        <v>4.5216323579733389E-2</v>
      </c>
      <c r="AL149">
        <f t="shared" si="38"/>
        <v>7.1121180780467814E-3</v>
      </c>
      <c r="AM149">
        <f t="shared" si="38"/>
        <v>5.440740544478964E-3</v>
      </c>
      <c r="AO149" s="32">
        <f t="shared" si="41"/>
        <v>7.3134119313049036E-3</v>
      </c>
      <c r="AP149">
        <f t="shared" si="41"/>
        <v>1.1041231948813275</v>
      </c>
      <c r="AQ149">
        <f t="shared" si="41"/>
        <v>29.999159901734515</v>
      </c>
      <c r="AR149">
        <f t="shared" si="41"/>
        <v>4.7185960859270768</v>
      </c>
      <c r="AS149" s="33">
        <f t="shared" si="40"/>
        <v>3.6097062444685588</v>
      </c>
      <c r="AW149">
        <f>(((AO149-labtown_av20!AO149)/labtown_av20!AO149)/10)*100</f>
        <v>3.7063898707796687E-2</v>
      </c>
      <c r="AX149">
        <f>(((AP149-labtown_av20!AP149)/labtown_av20!AP149)/10)*100</f>
        <v>3.7063898707797853E-2</v>
      </c>
      <c r="AY149">
        <f>(((AQ149-labtown_av20!AQ149)/labtown_av20!AQ149)/10)*100</f>
        <v>3.7063898707794828E-2</v>
      </c>
      <c r="AZ149">
        <f>(((AR149-labtown_av20!AR149)/labtown_av20!AR149)/10)*100</f>
        <v>3.7063898707796118E-2</v>
      </c>
      <c r="BA149">
        <f>(((AS149-labtown_av20!AS149)/labtown_av20!AS149)/10)*100</f>
        <v>-0.28161304769212708</v>
      </c>
    </row>
    <row r="150" spans="1:53" x14ac:dyDescent="0.35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3.9838961358814902</v>
      </c>
      <c r="K150">
        <v>3.5570501213227699</v>
      </c>
      <c r="L150">
        <v>15</v>
      </c>
      <c r="M150">
        <v>4.4717201525200387</v>
      </c>
      <c r="N150">
        <f t="shared" si="46"/>
        <v>-4.1912801941164117</v>
      </c>
      <c r="O150">
        <f t="shared" si="47"/>
        <v>-0.84564009705820586</v>
      </c>
      <c r="P150">
        <f t="shared" si="43"/>
        <v>1.0273821859265593</v>
      </c>
      <c r="Q150">
        <f t="shared" si="44"/>
        <v>-0.85570501213227701</v>
      </c>
      <c r="R150">
        <f t="shared" si="45"/>
        <v>-1.1963955116042644</v>
      </c>
      <c r="S150">
        <f t="shared" si="37"/>
        <v>1.5126907094572525E-2</v>
      </c>
      <c r="T150">
        <f t="shared" si="37"/>
        <v>0.42928248779067651</v>
      </c>
      <c r="U150">
        <f t="shared" si="37"/>
        <v>2.7937427545495663</v>
      </c>
      <c r="V150">
        <f t="shared" si="37"/>
        <v>0.42498346693990063</v>
      </c>
      <c r="W150">
        <f t="shared" si="37"/>
        <v>0.30228182191517039</v>
      </c>
      <c r="X150">
        <f t="shared" si="48"/>
        <v>3.9654174382898866</v>
      </c>
      <c r="Y150">
        <f t="shared" si="49"/>
        <v>1.3776111303244694</v>
      </c>
      <c r="Z150">
        <f t="shared" si="39"/>
        <v>3.8147073618297568E-3</v>
      </c>
      <c r="AA150">
        <f t="shared" si="39"/>
        <v>0.10825656931992701</v>
      </c>
      <c r="AB150">
        <f t="shared" si="39"/>
        <v>0.70452677379519146</v>
      </c>
      <c r="AC150">
        <f t="shared" si="39"/>
        <v>0.10717244112467959</v>
      </c>
      <c r="AD150">
        <f t="shared" si="39"/>
        <v>7.622950839837217E-2</v>
      </c>
      <c r="AE150">
        <f t="shared" si="51"/>
        <v>1</v>
      </c>
      <c r="AF150" s="17">
        <f t="shared" si="50"/>
        <v>9.2076776615028511</v>
      </c>
      <c r="AG150">
        <f t="shared" si="52"/>
        <v>26160.48781422355</v>
      </c>
      <c r="AH150">
        <f t="shared" si="53"/>
        <v>6.9355818262473418E-2</v>
      </c>
      <c r="AI150">
        <f t="shared" si="38"/>
        <v>2.6457215051158402E-4</v>
      </c>
      <c r="AJ150">
        <f t="shared" si="38"/>
        <v>7.5082229474717132E-3</v>
      </c>
      <c r="AK150">
        <f t="shared" si="38"/>
        <v>4.8863030884386018E-2</v>
      </c>
      <c r="AL150">
        <f t="shared" si="38"/>
        <v>7.4330323493889102E-3</v>
      </c>
      <c r="AM150">
        <f t="shared" si="38"/>
        <v>5.2869599307151915E-3</v>
      </c>
      <c r="AO150" s="32">
        <f t="shared" si="41"/>
        <v>0.17553267537877035</v>
      </c>
      <c r="AP150">
        <f t="shared" si="41"/>
        <v>4.9813952782316067</v>
      </c>
      <c r="AQ150">
        <f t="shared" si="41"/>
        <v>32.418599318435156</v>
      </c>
      <c r="AR150">
        <f t="shared" si="41"/>
        <v>4.9315094273615001</v>
      </c>
      <c r="AS150" s="33">
        <f t="shared" si="40"/>
        <v>3.5076791698004621</v>
      </c>
      <c r="AW150">
        <f>(((AO150-labtown_av20!AO150)/labtown_av20!AO150)/10)*100</f>
        <v>3.105173678595112E-2</v>
      </c>
      <c r="AX150">
        <f>(((AP150-labtown_av20!AP150)/labtown_av20!AP150)/10)*100</f>
        <v>3.1051736785952785E-2</v>
      </c>
      <c r="AY150">
        <f>(((AQ150-labtown_av20!AQ150)/labtown_av20!AQ150)/10)*100</f>
        <v>3.1051736785953479E-2</v>
      </c>
      <c r="AZ150">
        <f>(((AR150-labtown_av20!AR150)/labtown_av20!AR150)/10)*100</f>
        <v>3.1051736785953219E-2</v>
      </c>
      <c r="BA150">
        <f>(((AS150-labtown_av20!AS150)/labtown_av20!AS150)/10)*100</f>
        <v>-0.17078125022175206</v>
      </c>
    </row>
    <row r="151" spans="1:53" x14ac:dyDescent="0.35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2.0835836013460498</v>
      </c>
      <c r="K151">
        <v>1.86034250120182</v>
      </c>
      <c r="L151">
        <v>15</v>
      </c>
      <c r="M151">
        <v>2.3387162872251532</v>
      </c>
      <c r="N151">
        <f t="shared" si="46"/>
        <v>-1.4765480019229318</v>
      </c>
      <c r="O151">
        <f t="shared" si="47"/>
        <v>0.51172599903853411</v>
      </c>
      <c r="P151">
        <f t="shared" si="43"/>
        <v>1.2242002698605883</v>
      </c>
      <c r="Q151">
        <f t="shared" si="44"/>
        <v>-0.68603425012018204</v>
      </c>
      <c r="R151">
        <f t="shared" si="45"/>
        <v>-1.093994137524358</v>
      </c>
      <c r="S151">
        <f t="shared" si="37"/>
        <v>0.22842485110681349</v>
      </c>
      <c r="T151">
        <f t="shared" si="37"/>
        <v>1.6681679678867309</v>
      </c>
      <c r="U151">
        <f t="shared" si="37"/>
        <v>3.4014447568830612</v>
      </c>
      <c r="V151">
        <f t="shared" si="37"/>
        <v>0.50356914370731498</v>
      </c>
      <c r="W151">
        <f t="shared" si="37"/>
        <v>0.3348762770793931</v>
      </c>
      <c r="X151">
        <f t="shared" si="48"/>
        <v>6.1364829966633136</v>
      </c>
      <c r="Y151">
        <f t="shared" si="49"/>
        <v>1.8142517761990349</v>
      </c>
      <c r="Z151">
        <f t="shared" si="39"/>
        <v>3.7224066493954031E-2</v>
      </c>
      <c r="AA151">
        <f t="shared" si="39"/>
        <v>0.2718443070393563</v>
      </c>
      <c r="AB151">
        <f t="shared" si="39"/>
        <v>0.55429873410104491</v>
      </c>
      <c r="AC151">
        <f t="shared" si="39"/>
        <v>8.2061523511289536E-2</v>
      </c>
      <c r="AD151">
        <f t="shared" si="39"/>
        <v>5.4571368854355276E-2</v>
      </c>
      <c r="AE151">
        <f t="shared" si="51"/>
        <v>1</v>
      </c>
      <c r="AF151" s="17">
        <f t="shared" si="50"/>
        <v>9.0136626232282975</v>
      </c>
      <c r="AG151">
        <f t="shared" si="52"/>
        <v>29250.117407033471</v>
      </c>
      <c r="AH151">
        <f t="shared" si="53"/>
        <v>9.3937230594733481E-2</v>
      </c>
      <c r="AI151">
        <f t="shared" si="38"/>
        <v>3.4967257179162521E-3</v>
      </c>
      <c r="AJ151">
        <f t="shared" si="38"/>
        <v>2.5536301356221543E-2</v>
      </c>
      <c r="AK151">
        <f t="shared" si="38"/>
        <v>5.2069288003618715E-2</v>
      </c>
      <c r="AL151">
        <f t="shared" si="38"/>
        <v>7.7086322570351484E-3</v>
      </c>
      <c r="AM151">
        <f t="shared" si="38"/>
        <v>5.1262832599418282E-3</v>
      </c>
      <c r="AO151" s="32">
        <f t="shared" si="41"/>
        <v>2.3199328392831622</v>
      </c>
      <c r="AP151">
        <f t="shared" si="41"/>
        <v>16.942279403439439</v>
      </c>
      <c r="AQ151">
        <f t="shared" si="41"/>
        <v>34.545818260424674</v>
      </c>
      <c r="AR151">
        <f t="shared" si="41"/>
        <v>5.1143585633334592</v>
      </c>
      <c r="AS151" s="33">
        <f t="shared" si="40"/>
        <v>3.4010768466259846</v>
      </c>
      <c r="AW151">
        <f>(((AO151-labtown_av20!AO151)/labtown_av20!AO151)/10)*100</f>
        <v>2.8906212579187667E-2</v>
      </c>
      <c r="AX151">
        <f>(((AP151-labtown_av20!AP151)/labtown_av20!AP151)/10)*100</f>
        <v>2.8906212579186085E-2</v>
      </c>
      <c r="AY151">
        <f>(((AQ151-labtown_av20!AQ151)/labtown_av20!AQ151)/10)*100</f>
        <v>2.8906212579185978E-2</v>
      </c>
      <c r="AZ151">
        <f>(((AR151-labtown_av20!AR151)/labtown_av20!AR151)/10)*100</f>
        <v>2.8906212579187466E-2</v>
      </c>
      <c r="BA151">
        <f>(((AS151-labtown_av20!AS151)/labtown_av20!AS151)/10)*100</f>
        <v>-7.7141690204297994E-2</v>
      </c>
    </row>
    <row r="152" spans="1:53" x14ac:dyDescent="0.35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0.68379375841645096</v>
      </c>
      <c r="K152">
        <v>0.61053014144326201</v>
      </c>
      <c r="L152">
        <v>15</v>
      </c>
      <c r="M152">
        <v>0.7675236063858154</v>
      </c>
      <c r="N152">
        <f t="shared" si="46"/>
        <v>0.52315177369078325</v>
      </c>
      <c r="O152">
        <f t="shared" si="47"/>
        <v>1.5115758868453917</v>
      </c>
      <c r="P152">
        <f t="shared" si="43"/>
        <v>1.3691785035925816</v>
      </c>
      <c r="Q152">
        <f t="shared" si="44"/>
        <v>-0.56105301414432618</v>
      </c>
      <c r="R152">
        <f t="shared" si="45"/>
        <v>-1.0307760069059564</v>
      </c>
      <c r="S152">
        <f t="shared" si="37"/>
        <v>1.6873373833363381</v>
      </c>
      <c r="T152">
        <f t="shared" si="37"/>
        <v>4.5338700336648534</v>
      </c>
      <c r="U152">
        <f t="shared" si="37"/>
        <v>3.9321191465468641</v>
      </c>
      <c r="V152">
        <f t="shared" si="37"/>
        <v>0.57060788920346761</v>
      </c>
      <c r="W152">
        <f t="shared" si="37"/>
        <v>0.35673002816689658</v>
      </c>
      <c r="X152">
        <f t="shared" si="48"/>
        <v>11.08066448091842</v>
      </c>
      <c r="Y152">
        <f t="shared" si="49"/>
        <v>2.4052016507229608</v>
      </c>
      <c r="Z152">
        <f t="shared" si="39"/>
        <v>0.15227763517630516</v>
      </c>
      <c r="AA152">
        <f t="shared" si="39"/>
        <v>0.40916950797241936</v>
      </c>
      <c r="AB152">
        <f t="shared" si="39"/>
        <v>0.35486311794010306</v>
      </c>
      <c r="AC152">
        <f t="shared" si="39"/>
        <v>5.1495818701675265E-2</v>
      </c>
      <c r="AD152">
        <f t="shared" si="39"/>
        <v>3.2193920209497136E-2</v>
      </c>
      <c r="AE152">
        <f t="shared" si="51"/>
        <v>1</v>
      </c>
      <c r="AF152" s="17">
        <f t="shared" si="50"/>
        <v>9.1967088629451759</v>
      </c>
      <c r="AG152">
        <f t="shared" si="52"/>
        <v>53122.190411225245</v>
      </c>
      <c r="AH152">
        <f t="shared" si="53"/>
        <v>0.14241134569355679</v>
      </c>
      <c r="AI152">
        <f t="shared" si="38"/>
        <v>2.1686062944490117E-2</v>
      </c>
      <c r="AJ152">
        <f t="shared" si="38"/>
        <v>5.8270380247122756E-2</v>
      </c>
      <c r="AK152">
        <f t="shared" si="38"/>
        <v>5.0536534162861434E-2</v>
      </c>
      <c r="AL152">
        <f t="shared" si="38"/>
        <v>7.3335888388970033E-3</v>
      </c>
      <c r="AM152">
        <f t="shared" si="38"/>
        <v>4.5847795001854805E-3</v>
      </c>
      <c r="AO152" s="32">
        <f t="shared" si="41"/>
        <v>14.387805518147671</v>
      </c>
      <c r="AP152">
        <f t="shared" si="41"/>
        <v>38.659986398182426</v>
      </c>
      <c r="AQ152">
        <f t="shared" si="41"/>
        <v>33.52889950368867</v>
      </c>
      <c r="AR152">
        <f t="shared" si="41"/>
        <v>4.8655327725550563</v>
      </c>
      <c r="AS152" s="33">
        <f t="shared" si="40"/>
        <v>3.0418115063628459</v>
      </c>
      <c r="AW152">
        <f>(((AO152-labtown_av20!AO152)/labtown_av20!AO152)/10)*100</f>
        <v>2.8111766523957357E-2</v>
      </c>
      <c r="AX152">
        <f>(((AP152-labtown_av20!AP152)/labtown_av20!AP152)/10)*100</f>
        <v>2.8111766523958342E-2</v>
      </c>
      <c r="AY152">
        <f>(((AQ152-labtown_av20!AQ152)/labtown_av20!AQ152)/10)*100</f>
        <v>2.8111766523959199E-2</v>
      </c>
      <c r="AZ152">
        <f>(((AR152-labtown_av20!AR152)/labtown_av20!AR152)/10)*100</f>
        <v>2.8111766523957915E-2</v>
      </c>
      <c r="BA152">
        <f>(((AS152-labtown_av20!AS152)/labtown_av20!AS152)/10)*100</f>
        <v>-6.8127880448778291E-3</v>
      </c>
    </row>
    <row r="153" spans="1:53" x14ac:dyDescent="0.35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2.32334303615397</v>
      </c>
      <c r="K153">
        <v>2.0744134251374802</v>
      </c>
      <c r="L153">
        <v>15</v>
      </c>
      <c r="M153">
        <v>2.6078340201728429</v>
      </c>
      <c r="N153">
        <f t="shared" si="46"/>
        <v>-1.8190614802199634</v>
      </c>
      <c r="O153">
        <f t="shared" si="47"/>
        <v>0.34046925989001831</v>
      </c>
      <c r="P153">
        <f t="shared" si="43"/>
        <v>1.1993680426840527</v>
      </c>
      <c r="Q153">
        <f t="shared" si="44"/>
        <v>-0.70744134251374802</v>
      </c>
      <c r="R153">
        <f t="shared" si="45"/>
        <v>-1.0940954923590962</v>
      </c>
      <c r="S153">
        <f t="shared" si="37"/>
        <v>0.16217788668604682</v>
      </c>
      <c r="T153">
        <f t="shared" si="37"/>
        <v>1.4056070308277551</v>
      </c>
      <c r="U153">
        <f t="shared" si="37"/>
        <v>3.3180194133954175</v>
      </c>
      <c r="V153">
        <f t="shared" si="37"/>
        <v>0.49290375727127372</v>
      </c>
      <c r="W153">
        <f t="shared" si="37"/>
        <v>0.33484233746967279</v>
      </c>
      <c r="X153">
        <f t="shared" si="48"/>
        <v>5.7135504256501655</v>
      </c>
      <c r="Y153">
        <f t="shared" si="49"/>
        <v>1.7428406212679981</v>
      </c>
      <c r="Z153">
        <f t="shared" si="39"/>
        <v>2.8384782596469694E-2</v>
      </c>
      <c r="AA153">
        <f t="shared" si="39"/>
        <v>0.24601288622875958</v>
      </c>
      <c r="AB153">
        <f t="shared" si="39"/>
        <v>0.58072812283228392</v>
      </c>
      <c r="AC153">
        <f t="shared" si="39"/>
        <v>8.6269258263382609E-2</v>
      </c>
      <c r="AD153">
        <f t="shared" si="39"/>
        <v>5.8604950079104254E-2</v>
      </c>
      <c r="AE153">
        <f t="shared" si="51"/>
        <v>1</v>
      </c>
      <c r="AF153" s="17">
        <f t="shared" si="50"/>
        <v>8.82715987268476</v>
      </c>
      <c r="AG153">
        <f t="shared" si="52"/>
        <v>23089.847727120054</v>
      </c>
      <c r="AH153">
        <f t="shared" si="53"/>
        <v>8.6676972724428467E-2</v>
      </c>
      <c r="AI153">
        <f t="shared" si="38"/>
        <v>2.4603070269030355E-3</v>
      </c>
      <c r="AJ153">
        <f t="shared" si="38"/>
        <v>2.1323652229508119E-2</v>
      </c>
      <c r="AK153">
        <f t="shared" si="38"/>
        <v>5.0335755663042415E-2</v>
      </c>
      <c r="AL153">
        <f t="shared" si="38"/>
        <v>7.4775581454518897E-3</v>
      </c>
      <c r="AM153">
        <f t="shared" si="38"/>
        <v>5.0796996595230117E-3</v>
      </c>
      <c r="AO153" s="32">
        <f t="shared" si="41"/>
        <v>1.6323119188864492</v>
      </c>
      <c r="AP153">
        <f t="shared" si="41"/>
        <v>14.14736100324421</v>
      </c>
      <c r="AQ153">
        <f t="shared" si="41"/>
        <v>33.395691276127224</v>
      </c>
      <c r="AR153">
        <f t="shared" si="41"/>
        <v>4.9610504508259563</v>
      </c>
      <c r="AS153" s="33">
        <f t="shared" si="40"/>
        <v>3.3701705551116312</v>
      </c>
      <c r="AW153">
        <f>(((AO153-labtown_av20!AO153)/labtown_av20!AO153)/10)*100</f>
        <v>2.9404303308715126E-2</v>
      </c>
      <c r="AX153">
        <f>(((AP153-labtown_av20!AP153)/labtown_av20!AP153)/10)*100</f>
        <v>2.9404303308713988E-2</v>
      </c>
      <c r="AY153">
        <f>(((AQ153-labtown_av20!AQ153)/labtown_av20!AQ153)/10)*100</f>
        <v>2.9404303308711428E-2</v>
      </c>
      <c r="AZ153">
        <f>(((AR153-labtown_av20!AR153)/labtown_av20!AR153)/10)*100</f>
        <v>2.9404303308715435E-2</v>
      </c>
      <c r="BA153">
        <f>(((AS153-labtown_av20!AS153)/labtown_av20!AS153)/10)*100</f>
        <v>-8.8780307463965188E-2</v>
      </c>
    </row>
    <row r="154" spans="1:53" x14ac:dyDescent="0.35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4.06394024136286</v>
      </c>
      <c r="K154">
        <v>3.62851807264542</v>
      </c>
      <c r="L154">
        <v>15</v>
      </c>
      <c r="M154">
        <v>4.5615655770399659</v>
      </c>
      <c r="N154">
        <f t="shared" si="46"/>
        <v>-4.305628916232684</v>
      </c>
      <c r="O154">
        <f t="shared" si="47"/>
        <v>-0.90281445811634198</v>
      </c>
      <c r="P154">
        <f t="shared" si="43"/>
        <v>1.0190919035731318</v>
      </c>
      <c r="Q154">
        <f t="shared" si="44"/>
        <v>-0.86285180726454203</v>
      </c>
      <c r="R154">
        <f t="shared" si="45"/>
        <v>-1.2315115392632241</v>
      </c>
      <c r="S154">
        <f t="shared" si="37"/>
        <v>1.3492397285210378E-2</v>
      </c>
      <c r="T154">
        <f t="shared" si="37"/>
        <v>0.40542699520688968</v>
      </c>
      <c r="U154">
        <f t="shared" si="37"/>
        <v>2.7706775788045377</v>
      </c>
      <c r="V154">
        <f t="shared" si="37"/>
        <v>0.42195702473001584</v>
      </c>
      <c r="W154">
        <f t="shared" si="37"/>
        <v>0.29185109971304252</v>
      </c>
      <c r="X154">
        <f t="shared" si="48"/>
        <v>3.903405095739696</v>
      </c>
      <c r="Y154">
        <f t="shared" si="49"/>
        <v>1.3618492736759393</v>
      </c>
      <c r="Z154">
        <f t="shared" si="39"/>
        <v>3.45657111016646E-3</v>
      </c>
      <c r="AA154">
        <f t="shared" si="39"/>
        <v>0.10386495515143584</v>
      </c>
      <c r="AB154">
        <f t="shared" si="39"/>
        <v>0.70981041189615335</v>
      </c>
      <c r="AC154">
        <f t="shared" si="39"/>
        <v>0.10809972687450593</v>
      </c>
      <c r="AD154">
        <f t="shared" si="39"/>
        <v>7.4768334967738381E-2</v>
      </c>
      <c r="AE154">
        <f t="shared" si="51"/>
        <v>1</v>
      </c>
      <c r="AF154" s="17">
        <f t="shared" si="50"/>
        <v>9.4782276004781938</v>
      </c>
      <c r="AG154">
        <f t="shared" si="52"/>
        <v>33911.928073364455</v>
      </c>
      <c r="AH154">
        <f t="shared" si="53"/>
        <v>6.7005242871437262E-2</v>
      </c>
      <c r="AI154">
        <f t="shared" si="38"/>
        <v>2.3160838673909719E-4</v>
      </c>
      <c r="AJ154">
        <f t="shared" si="38"/>
        <v>6.9594965457528976E-3</v>
      </c>
      <c r="AK154">
        <f t="shared" si="38"/>
        <v>4.7561019041776675E-2</v>
      </c>
      <c r="AL154">
        <f t="shared" si="38"/>
        <v>7.2432484535623039E-3</v>
      </c>
      <c r="AM154">
        <f t="shared" si="38"/>
        <v>5.0098704436062859E-3</v>
      </c>
      <c r="AO154" s="32">
        <f t="shared" si="41"/>
        <v>0.15366258196814489</v>
      </c>
      <c r="AP154">
        <f t="shared" si="41"/>
        <v>4.6173380138580749</v>
      </c>
      <c r="AQ154">
        <f t="shared" si="41"/>
        <v>31.554768330683277</v>
      </c>
      <c r="AR154">
        <f t="shared" si="41"/>
        <v>4.8055956646550531</v>
      </c>
      <c r="AS154" s="33">
        <f t="shared" si="40"/>
        <v>3.3238417594853202</v>
      </c>
      <c r="AW154">
        <f>(((AO154-labtown_av20!AO154)/labtown_av20!AO154)/10)*100</f>
        <v>3.2289117811416655E-2</v>
      </c>
      <c r="AX154">
        <f>(((AP154-labtown_av20!AP154)/labtown_av20!AP154)/10)*100</f>
        <v>3.2289117811416322E-2</v>
      </c>
      <c r="AY154">
        <f>(((AQ154-labtown_av20!AQ154)/labtown_av20!AQ154)/10)*100</f>
        <v>3.2289117811416204E-2</v>
      </c>
      <c r="AZ154">
        <f>(((AR154-labtown_av20!AR154)/labtown_av20!AR154)/10)*100</f>
        <v>3.2289117811416669E-2</v>
      </c>
      <c r="BA154">
        <f>(((AS154-labtown_av20!AS154)/labtown_av20!AS154)/10)*100</f>
        <v>-0.17358257969792007</v>
      </c>
    </row>
    <row r="155" spans="1:53" x14ac:dyDescent="0.35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6.1365278191810901</v>
      </c>
      <c r="K155">
        <v>5.4790426956974301</v>
      </c>
      <c r="L155">
        <v>15</v>
      </c>
      <c r="M155">
        <v>6.8879393888767559</v>
      </c>
      <c r="N155">
        <f t="shared" si="46"/>
        <v>-7.2664683131158672</v>
      </c>
      <c r="O155">
        <f t="shared" si="47"/>
        <v>-2.3832341565579336</v>
      </c>
      <c r="P155">
        <f t="shared" si="43"/>
        <v>0.80443104729909964</v>
      </c>
      <c r="Q155">
        <f t="shared" si="44"/>
        <v>-1.0479042695697429</v>
      </c>
      <c r="R155">
        <f t="shared" si="45"/>
        <v>-1.3347116492810711</v>
      </c>
      <c r="S155">
        <f t="shared" si="37"/>
        <v>6.9857478971039797E-4</v>
      </c>
      <c r="T155">
        <f t="shared" si="37"/>
        <v>9.2251737960575148E-2</v>
      </c>
      <c r="U155">
        <f t="shared" si="37"/>
        <v>2.2354242862545952</v>
      </c>
      <c r="V155">
        <f t="shared" si="37"/>
        <v>0.35067189331613652</v>
      </c>
      <c r="W155">
        <f t="shared" si="37"/>
        <v>0.26323406824645795</v>
      </c>
      <c r="X155">
        <f t="shared" si="48"/>
        <v>2.9422805605674753</v>
      </c>
      <c r="Y155">
        <f t="shared" si="49"/>
        <v>1.0791849815234511</v>
      </c>
      <c r="Z155">
        <f t="shared" si="39"/>
        <v>2.374263009016599E-4</v>
      </c>
      <c r="AA155">
        <f t="shared" si="39"/>
        <v>3.135382097714795E-2</v>
      </c>
      <c r="AB155">
        <f t="shared" si="39"/>
        <v>0.75975905092594254</v>
      </c>
      <c r="AC155">
        <f t="shared" si="39"/>
        <v>0.11918370328644075</v>
      </c>
      <c r="AD155">
        <f t="shared" si="39"/>
        <v>8.9465998509567088E-2</v>
      </c>
      <c r="AE155">
        <f t="shared" si="51"/>
        <v>1</v>
      </c>
      <c r="AF155" s="17">
        <f t="shared" si="50"/>
        <v>9.2739023690630891</v>
      </c>
      <c r="AG155">
        <f t="shared" si="52"/>
        <v>22682.111567457796</v>
      </c>
      <c r="AH155">
        <f t="shared" si="53"/>
        <v>5.5662073586622979E-2</v>
      </c>
      <c r="AI155">
        <f t="shared" si="38"/>
        <v>1.3215640232187882E-5</v>
      </c>
      <c r="AJ155">
        <f t="shared" si="38"/>
        <v>1.7452186904518125E-3</v>
      </c>
      <c r="AK155">
        <f t="shared" si="38"/>
        <v>4.2289764200742645E-2</v>
      </c>
      <c r="AL155">
        <f t="shared" si="38"/>
        <v>6.6340120626561042E-3</v>
      </c>
      <c r="AM155">
        <f t="shared" si="38"/>
        <v>4.9798629925402252E-3</v>
      </c>
      <c r="AO155" s="32">
        <f t="shared" si="41"/>
        <v>8.7680305062859745E-3</v>
      </c>
      <c r="AP155">
        <f t="shared" si="41"/>
        <v>1.1578803939253908</v>
      </c>
      <c r="AQ155">
        <f t="shared" si="41"/>
        <v>28.057508838099285</v>
      </c>
      <c r="AR155">
        <f t="shared" si="41"/>
        <v>4.4013925260137112</v>
      </c>
      <c r="AS155" s="33">
        <f t="shared" si="40"/>
        <v>3.3039330572400605</v>
      </c>
      <c r="AW155">
        <f>(((AO155-labtown_av20!AO155)/labtown_av20!AO155)/10)*100</f>
        <v>3.659272829069618E-2</v>
      </c>
      <c r="AX155">
        <f>(((AP155-labtown_av20!AP155)/labtown_av20!AP155)/10)*100</f>
        <v>3.6592728290692184E-2</v>
      </c>
      <c r="AY155">
        <f>(((AQ155-labtown_av20!AQ155)/labtown_av20!AQ155)/10)*100</f>
        <v>3.6592728290693523E-2</v>
      </c>
      <c r="AZ155">
        <f>(((AR155-labtown_av20!AR155)/labtown_av20!AR155)/10)*100</f>
        <v>3.6592728290695126E-2</v>
      </c>
      <c r="BA155">
        <f>(((AS155-labtown_av20!AS155)/labtown_av20!AS155)/10)*100</f>
        <v>-0.27277289445371816</v>
      </c>
    </row>
    <row r="156" spans="1:53" x14ac:dyDescent="0.35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7.68741388826417</v>
      </c>
      <c r="K156">
        <v>6.8637624002358697</v>
      </c>
      <c r="L156">
        <v>15</v>
      </c>
      <c r="M156">
        <v>8.6287298745822572</v>
      </c>
      <c r="N156">
        <f t="shared" si="46"/>
        <v>-9.4820198403773617</v>
      </c>
      <c r="O156">
        <f t="shared" si="47"/>
        <v>-3.4910099201886808</v>
      </c>
      <c r="P156">
        <f t="shared" si="43"/>
        <v>0.64380356157263918</v>
      </c>
      <c r="Q156">
        <f t="shared" si="44"/>
        <v>-1.1863762400235869</v>
      </c>
      <c r="R156">
        <f t="shared" si="45"/>
        <v>-1.4110446113344897</v>
      </c>
      <c r="S156">
        <f t="shared" si="37"/>
        <v>7.6209849859504129E-5</v>
      </c>
      <c r="T156">
        <f t="shared" si="37"/>
        <v>3.0470084273915742E-2</v>
      </c>
      <c r="U156">
        <f t="shared" si="37"/>
        <v>1.903707996780938</v>
      </c>
      <c r="V156">
        <f t="shared" si="37"/>
        <v>0.30532568878387123</v>
      </c>
      <c r="W156">
        <f t="shared" si="37"/>
        <v>0.24388838147238742</v>
      </c>
      <c r="X156">
        <f t="shared" si="48"/>
        <v>2.483468361160972</v>
      </c>
      <c r="Y156">
        <f t="shared" si="49"/>
        <v>0.90965611586703454</v>
      </c>
      <c r="Z156">
        <f t="shared" si="39"/>
        <v>3.0686861588958413E-5</v>
      </c>
      <c r="AA156">
        <f t="shared" si="39"/>
        <v>1.2269165474558969E-2</v>
      </c>
      <c r="AB156">
        <f t="shared" si="39"/>
        <v>0.76655214399066973</v>
      </c>
      <c r="AC156">
        <f t="shared" si="39"/>
        <v>0.12294325692199982</v>
      </c>
      <c r="AD156">
        <f t="shared" si="39"/>
        <v>9.8204746751182473E-2</v>
      </c>
      <c r="AE156">
        <f t="shared" si="51"/>
        <v>1</v>
      </c>
      <c r="AF156" s="17">
        <f t="shared" si="50"/>
        <v>10.015328914256084</v>
      </c>
      <c r="AG156">
        <f t="shared" si="52"/>
        <v>42280.792984853462</v>
      </c>
      <c r="AH156">
        <f t="shared" si="53"/>
        <v>5.0303881510413415E-2</v>
      </c>
      <c r="AI156">
        <f t="shared" si="38"/>
        <v>1.5436682492974206E-6</v>
      </c>
      <c r="AJ156">
        <f t="shared" si="38"/>
        <v>6.171866462638695E-4</v>
      </c>
      <c r="AK156">
        <f t="shared" si="38"/>
        <v>3.8560548222860015E-2</v>
      </c>
      <c r="AL156">
        <f t="shared" si="38"/>
        <v>6.1845230287085927E-3</v>
      </c>
      <c r="AM156">
        <f t="shared" si="38"/>
        <v>4.9400799443316398E-3</v>
      </c>
      <c r="AO156" s="32">
        <f t="shared" si="41"/>
        <v>1.0241600152264515E-3</v>
      </c>
      <c r="AP156">
        <f t="shared" si="41"/>
        <v>0.40947780413496082</v>
      </c>
      <c r="AQ156">
        <f t="shared" si="41"/>
        <v>25.583328330448559</v>
      </c>
      <c r="AR156">
        <f t="shared" si="41"/>
        <v>4.1031751492805126</v>
      </c>
      <c r="AS156" s="33">
        <f t="shared" si="40"/>
        <v>3.2775386507491557</v>
      </c>
      <c r="AW156">
        <f>(((AO156-labtown_av20!AO156)/labtown_av20!AO156)/10)*100</f>
        <v>4.0113445788566258E-2</v>
      </c>
      <c r="AX156">
        <f>(((AP156-labtown_av20!AP156)/labtown_av20!AP156)/10)*100</f>
        <v>4.0113445788565814E-2</v>
      </c>
      <c r="AY156">
        <f>(((AQ156-labtown_av20!AQ156)/labtown_av20!AQ156)/10)*100</f>
        <v>4.0113445788566723E-2</v>
      </c>
      <c r="AZ156">
        <f>(((AR156-labtown_av20!AR156)/labtown_av20!AR156)/10)*100</f>
        <v>4.01134457885646E-2</v>
      </c>
      <c r="BA156">
        <f>(((AS156-labtown_av20!AS156)/labtown_av20!AS156)/10)*100</f>
        <v>-0.3460523543413227</v>
      </c>
    </row>
    <row r="157" spans="1:53" x14ac:dyDescent="0.35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9.8163251368125604</v>
      </c>
      <c r="K157">
        <v>8.7645760150112206</v>
      </c>
      <c r="L157">
        <v>15</v>
      </c>
      <c r="M157">
        <v>11.01832413315689</v>
      </c>
      <c r="N157">
        <f t="shared" si="46"/>
        <v>-12.52332162401796</v>
      </c>
      <c r="O157">
        <f t="shared" si="47"/>
        <v>-5.0116608120089801</v>
      </c>
      <c r="P157">
        <f t="shared" si="43"/>
        <v>0.42330918225869874</v>
      </c>
      <c r="Q157">
        <f t="shared" si="44"/>
        <v>-1.3764576015011221</v>
      </c>
      <c r="R157">
        <f t="shared" si="45"/>
        <v>-1.5140396936994667</v>
      </c>
      <c r="S157">
        <f t="shared" si="37"/>
        <v>3.640747195042626E-6</v>
      </c>
      <c r="T157">
        <f t="shared" si="37"/>
        <v>6.6598333850070831E-3</v>
      </c>
      <c r="U157">
        <f t="shared" si="37"/>
        <v>1.5270063462590922</v>
      </c>
      <c r="V157">
        <f t="shared" si="37"/>
        <v>0.25247132489167867</v>
      </c>
      <c r="W157">
        <f t="shared" si="37"/>
        <v>0.22001936941728684</v>
      </c>
      <c r="X157">
        <f t="shared" si="48"/>
        <v>2.0061605147002597</v>
      </c>
      <c r="Y157">
        <f t="shared" si="49"/>
        <v>0.69622270363676564</v>
      </c>
      <c r="Z157">
        <f t="shared" si="39"/>
        <v>1.8147835970077348E-6</v>
      </c>
      <c r="AA157">
        <f t="shared" si="39"/>
        <v>3.3196911893174849E-3</v>
      </c>
      <c r="AB157">
        <f t="shared" si="39"/>
        <v>0.76115860873038965</v>
      </c>
      <c r="AC157">
        <f t="shared" si="39"/>
        <v>0.12584801816289382</v>
      </c>
      <c r="AD157">
        <f t="shared" si="39"/>
        <v>0.10967186713380206</v>
      </c>
      <c r="AE157">
        <f t="shared" si="51"/>
        <v>1</v>
      </c>
      <c r="AF157" s="17">
        <f t="shared" si="50"/>
        <v>8.6129679999005333</v>
      </c>
      <c r="AG157">
        <f t="shared" si="52"/>
        <v>8958.1937249274051</v>
      </c>
      <c r="AH157">
        <f t="shared" si="53"/>
        <v>4.2619421685446218E-2</v>
      </c>
      <c r="AI157">
        <f t="shared" si="38"/>
        <v>7.7345027388703539E-8</v>
      </c>
      <c r="AJ157">
        <f t="shared" si="38"/>
        <v>1.4148331866298237E-4</v>
      </c>
      <c r="AK157">
        <f t="shared" si="38"/>
        <v>3.2440139714988041E-2</v>
      </c>
      <c r="AL157">
        <f t="shared" si="38"/>
        <v>5.3635697543620662E-3</v>
      </c>
      <c r="AM157">
        <f t="shared" si="38"/>
        <v>4.6741515524057397E-3</v>
      </c>
      <c r="AO157" s="32">
        <f t="shared" si="41"/>
        <v>5.1315225576582234E-5</v>
      </c>
      <c r="AP157">
        <f t="shared" si="41"/>
        <v>9.3868328160612788E-2</v>
      </c>
      <c r="AQ157">
        <f t="shared" si="41"/>
        <v>21.522690513050172</v>
      </c>
      <c r="AR157">
        <f t="shared" si="41"/>
        <v>3.5585066181128759</v>
      </c>
      <c r="AS157" s="33">
        <f t="shared" si="40"/>
        <v>3.1011061653055165</v>
      </c>
      <c r="AW157">
        <f>(((AO157-labtown_av20!AO157)/labtown_av20!AO157)/10)*100</f>
        <v>4.4079231999015478E-2</v>
      </c>
      <c r="AX157">
        <f>(((AP157-labtown_av20!AP157)/labtown_av20!AP157)/10)*100</f>
        <v>4.4079231999017532E-2</v>
      </c>
      <c r="AY157">
        <f>(((AQ157-labtown_av20!AQ157)/labtown_av20!AQ157)/10)*100</f>
        <v>4.40792319990162E-2</v>
      </c>
      <c r="AZ157">
        <f>(((AR157-labtown_av20!AR157)/labtown_av20!AR157)/10)*100</f>
        <v>4.4079231999017705E-2</v>
      </c>
      <c r="BA157">
        <f>(((AS157-labtown_av20!AS157)/labtown_av20!AS157)/10)*100</f>
        <v>-0.44657204512685134</v>
      </c>
    </row>
    <row r="158" spans="1:53" x14ac:dyDescent="0.35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11.9115969706101</v>
      </c>
      <c r="K158">
        <v>10.6353544380447</v>
      </c>
      <c r="L158">
        <v>15</v>
      </c>
      <c r="M158">
        <v>13.37015986497059</v>
      </c>
      <c r="N158">
        <f t="shared" si="46"/>
        <v>-15.516567100871637</v>
      </c>
      <c r="O158">
        <f t="shared" si="47"/>
        <v>-6.5082835504358183</v>
      </c>
      <c r="P158">
        <f t="shared" si="43"/>
        <v>0.20629888518681294</v>
      </c>
      <c r="Q158">
        <f t="shared" si="44"/>
        <v>-1.5635354438044702</v>
      </c>
      <c r="R158">
        <f t="shared" si="45"/>
        <v>-1.6644162702986132</v>
      </c>
      <c r="S158">
        <f t="shared" si="37"/>
        <v>1.8249061299845309E-7</v>
      </c>
      <c r="T158">
        <f t="shared" si="37"/>
        <v>1.4910368173652619E-3</v>
      </c>
      <c r="U158">
        <f t="shared" si="37"/>
        <v>1.2291205150154121</v>
      </c>
      <c r="V158">
        <f t="shared" si="37"/>
        <v>0.20939445866693485</v>
      </c>
      <c r="W158">
        <f t="shared" si="37"/>
        <v>0.18930112642699048</v>
      </c>
      <c r="X158">
        <f t="shared" si="48"/>
        <v>1.629307319417316</v>
      </c>
      <c r="Y158">
        <f t="shared" si="49"/>
        <v>0.4881549670859911</v>
      </c>
      <c r="Z158">
        <f t="shared" si="39"/>
        <v>1.1200502865457981E-7</v>
      </c>
      <c r="AA158">
        <f t="shared" si="39"/>
        <v>9.1513540729596472E-4</v>
      </c>
      <c r="AB158">
        <f t="shared" si="39"/>
        <v>0.75438224598105807</v>
      </c>
      <c r="AC158">
        <f t="shared" si="39"/>
        <v>0.12851747253048609</v>
      </c>
      <c r="AD158">
        <f t="shared" si="39"/>
        <v>0.11618503407613098</v>
      </c>
      <c r="AE158">
        <f t="shared" si="51"/>
        <v>0.99999999999999978</v>
      </c>
      <c r="AF158" s="17">
        <f t="shared" si="50"/>
        <v>9.8699979981782864</v>
      </c>
      <c r="AG158">
        <f t="shared" si="52"/>
        <v>27219.978194965643</v>
      </c>
      <c r="AH158">
        <f t="shared" si="53"/>
        <v>3.8275796628336099E-2</v>
      </c>
      <c r="AI158">
        <f t="shared" si="38"/>
        <v>4.2870816981336541E-9</v>
      </c>
      <c r="AJ158">
        <f t="shared" si="38"/>
        <v>3.5027536737049868E-5</v>
      </c>
      <c r="AK158">
        <f t="shared" si="38"/>
        <v>2.8874581427198398E-2</v>
      </c>
      <c r="AL158">
        <f t="shared" si="38"/>
        <v>4.9191086417646572E-3</v>
      </c>
      <c r="AM158">
        <f t="shared" si="38"/>
        <v>4.447074735554289E-3</v>
      </c>
      <c r="AO158" s="32">
        <f t="shared" si="41"/>
        <v>2.844301331737536E-6</v>
      </c>
      <c r="AP158">
        <f t="shared" si="41"/>
        <v>2.3239321385465788E-2</v>
      </c>
      <c r="AQ158">
        <f t="shared" si="41"/>
        <v>19.157090111554925</v>
      </c>
      <c r="AR158">
        <f t="shared" si="41"/>
        <v>3.263625059168779</v>
      </c>
      <c r="AS158" s="33">
        <f t="shared" si="40"/>
        <v>2.9504500924673249</v>
      </c>
      <c r="AW158">
        <f>(((AO158-labtown_av20!AO158)/labtown_av20!AO158)/10)*100</f>
        <v>4.9975254025152668E-2</v>
      </c>
      <c r="AX158">
        <f>(((AP158-labtown_av20!AP158)/labtown_av20!AP158)/10)*100</f>
        <v>4.9975254025153154E-2</v>
      </c>
      <c r="AY158">
        <f>(((AQ158-labtown_av20!AQ158)/labtown_av20!AQ158)/10)*100</f>
        <v>4.9975254025152085E-2</v>
      </c>
      <c r="AZ158">
        <f>(((AR158-labtown_av20!AR158)/labtown_av20!AR158)/10)*100</f>
        <v>4.9975254025154806E-2</v>
      </c>
      <c r="BA158">
        <f>(((AS158-labtown_av20!AS158)/labtown_av20!AS158)/10)*100</f>
        <v>-0.5426074294090717</v>
      </c>
    </row>
    <row r="159" spans="1:53" x14ac:dyDescent="0.35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13.9234009282959</v>
      </c>
      <c r="K159">
        <v>12.431607971692801</v>
      </c>
      <c r="L159">
        <v>16.5754772955904</v>
      </c>
      <c r="M159">
        <v>15.628307164413792</v>
      </c>
      <c r="N159">
        <f t="shared" si="46"/>
        <v>-18.390572754708476</v>
      </c>
      <c r="O159">
        <f t="shared" si="47"/>
        <v>-7.9452863773542379</v>
      </c>
      <c r="P159">
        <f t="shared" si="43"/>
        <v>-2.0665247163631495E-3</v>
      </c>
      <c r="Q159">
        <f t="shared" si="44"/>
        <v>-1.7431607971692802</v>
      </c>
      <c r="R159">
        <f t="shared" si="45"/>
        <v>-1.8111033775350962</v>
      </c>
      <c r="S159">
        <f t="shared" ref="S159:W209" si="54">EXP(N159)</f>
        <v>1.0305658179681312E-8</v>
      </c>
      <c r="T159">
        <f t="shared" si="54"/>
        <v>3.5432840492266766E-4</v>
      </c>
      <c r="U159">
        <f t="shared" si="54"/>
        <v>0.99793560907574075</v>
      </c>
      <c r="V159">
        <f t="shared" si="54"/>
        <v>0.17496649208898768</v>
      </c>
      <c r="W159">
        <f t="shared" si="54"/>
        <v>0.16347366408770969</v>
      </c>
      <c r="X159">
        <f t="shared" si="48"/>
        <v>1.3367301039630191</v>
      </c>
      <c r="Y159">
        <f t="shared" si="49"/>
        <v>0.29022641084816447</v>
      </c>
      <c r="Z159">
        <f t="shared" si="39"/>
        <v>7.7096028204407232E-9</v>
      </c>
      <c r="AA159">
        <f t="shared" si="39"/>
        <v>2.6507101461408416E-4</v>
      </c>
      <c r="AB159">
        <f t="shared" si="39"/>
        <v>0.74654981294814082</v>
      </c>
      <c r="AC159">
        <f t="shared" si="39"/>
        <v>0.13089141298625842</v>
      </c>
      <c r="AD159">
        <f t="shared" si="39"/>
        <v>0.12229369534138376</v>
      </c>
      <c r="AE159">
        <f t="shared" si="51"/>
        <v>0.99999999999999989</v>
      </c>
      <c r="AF159" s="17">
        <f t="shared" si="50"/>
        <v>9.8720078519071119</v>
      </c>
      <c r="AG159">
        <f t="shared" si="52"/>
        <v>23745.927937531615</v>
      </c>
      <c r="AH159">
        <f t="shared" si="53"/>
        <v>3.2675860520157904E-2</v>
      </c>
      <c r="AI159">
        <f t="shared" ref="AI159:AM209" si="55">Z159*$AH159</f>
        <v>2.5191790642653704E-10</v>
      </c>
      <c r="AJ159">
        <f t="shared" si="55"/>
        <v>8.6614235014665519E-6</v>
      </c>
      <c r="AK159">
        <f t="shared" si="55"/>
        <v>2.4394157559243422E-2</v>
      </c>
      <c r="AL159">
        <f t="shared" si="55"/>
        <v>4.2769895540253648E-3</v>
      </c>
      <c r="AM159">
        <f t="shared" si="55"/>
        <v>3.9960517314697403E-3</v>
      </c>
      <c r="AO159" s="32">
        <f t="shared" si="41"/>
        <v>1.6713710798874372E-7</v>
      </c>
      <c r="AP159">
        <f t="shared" si="41"/>
        <v>5.7464961329496134E-3</v>
      </c>
      <c r="AQ159">
        <f t="shared" si="41"/>
        <v>16.18451424953652</v>
      </c>
      <c r="AR159">
        <f t="shared" si="41"/>
        <v>2.837605611677013</v>
      </c>
      <c r="AS159" s="33">
        <f t="shared" si="40"/>
        <v>2.6512149900151316</v>
      </c>
      <c r="AW159">
        <f>(((AO159-labtown_av20!AO159)/labtown_av20!AO159)/10)*100</f>
        <v>5.3646389537831345E-2</v>
      </c>
      <c r="AX159">
        <f>(((AP159-labtown_av20!AP159)/labtown_av20!AP159)/10)*100</f>
        <v>5.364638953783147E-2</v>
      </c>
      <c r="AY159">
        <f>(((AQ159-labtown_av20!AQ159)/labtown_av20!AQ159)/10)*100</f>
        <v>5.3646389537830463E-2</v>
      </c>
      <c r="AZ159">
        <f>(((AR159-labtown_av20!AR159)/labtown_av20!AR159)/10)*100</f>
        <v>5.3646389537830678E-2</v>
      </c>
      <c r="BA159">
        <f>(((AS159-labtown_av20!AS159)/labtown_av20!AS159)/10)*100</f>
        <v>-0.63576510988996193</v>
      </c>
    </row>
    <row r="160" spans="1:53" x14ac:dyDescent="0.35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15.2394288852082</v>
      </c>
      <c r="K160">
        <v>13.606632933221601</v>
      </c>
      <c r="L160">
        <v>18.1421772442955</v>
      </c>
      <c r="M160">
        <v>17.105481401764251</v>
      </c>
      <c r="N160">
        <f t="shared" si="46"/>
        <v>-20.2706126931546</v>
      </c>
      <c r="O160">
        <f t="shared" si="47"/>
        <v>-8.8853063465773001</v>
      </c>
      <c r="P160">
        <f t="shared" si="43"/>
        <v>-0.13836942025370602</v>
      </c>
      <c r="Q160">
        <f t="shared" si="44"/>
        <v>-1.8606632933221601</v>
      </c>
      <c r="R160">
        <f t="shared" si="45"/>
        <v>-1.9828786415795112</v>
      </c>
      <c r="S160">
        <f t="shared" si="54"/>
        <v>1.5724786679231753E-9</v>
      </c>
      <c r="T160">
        <f t="shared" si="54"/>
        <v>1.3840777389767211E-4</v>
      </c>
      <c r="U160">
        <f t="shared" si="54"/>
        <v>0.87077694967876773</v>
      </c>
      <c r="V160">
        <f t="shared" si="54"/>
        <v>0.15556940798897292</v>
      </c>
      <c r="W160">
        <f t="shared" si="54"/>
        <v>0.13767235697570068</v>
      </c>
      <c r="X160">
        <f t="shared" si="48"/>
        <v>1.1641571239898179</v>
      </c>
      <c r="Y160">
        <f t="shared" si="49"/>
        <v>0.1519973264449706</v>
      </c>
      <c r="Z160">
        <f t="shared" si="39"/>
        <v>1.3507443587459667E-9</v>
      </c>
      <c r="AA160">
        <f t="shared" si="39"/>
        <v>1.1889097360270302E-4</v>
      </c>
      <c r="AB160">
        <f t="shared" si="39"/>
        <v>0.74798919470116465</v>
      </c>
      <c r="AC160">
        <f t="shared" si="39"/>
        <v>0.13363265557814308</v>
      </c>
      <c r="AD160">
        <f t="shared" si="39"/>
        <v>0.11825925739634507</v>
      </c>
      <c r="AE160">
        <f t="shared" si="51"/>
        <v>0.99999999999999978</v>
      </c>
      <c r="AF160" s="17">
        <f t="shared" si="50"/>
        <v>9.1280125360663948</v>
      </c>
      <c r="AG160">
        <f t="shared" si="52"/>
        <v>10243.623204525473</v>
      </c>
      <c r="AH160">
        <f t="shared" si="53"/>
        <v>3.0359229936524675E-2</v>
      </c>
      <c r="AI160">
        <f t="shared" si="55"/>
        <v>4.1007558572632376E-11</v>
      </c>
      <c r="AJ160">
        <f t="shared" si="55"/>
        <v>3.6094384049817464E-6</v>
      </c>
      <c r="AK160">
        <f t="shared" si="55"/>
        <v>2.2708375951968583E-2</v>
      </c>
      <c r="AL160">
        <f t="shared" si="55"/>
        <v>4.0569845177252529E-3</v>
      </c>
      <c r="AM160">
        <f t="shared" si="55"/>
        <v>3.5902599874182966E-3</v>
      </c>
      <c r="AO160" s="32">
        <f t="shared" si="41"/>
        <v>2.720681845419942E-8</v>
      </c>
      <c r="AP160">
        <f t="shared" si="41"/>
        <v>2.3947130437433819E-3</v>
      </c>
      <c r="AQ160">
        <f t="shared" si="41"/>
        <v>15.06606790113176</v>
      </c>
      <c r="AR160">
        <f t="shared" si="41"/>
        <v>2.6916413726447144</v>
      </c>
      <c r="AS160" s="33">
        <f t="shared" si="40"/>
        <v>2.3819889571834998</v>
      </c>
      <c r="AW160">
        <f>(((AO160-labtown_av20!AO160)/labtown_av20!AO160)/10)*100</f>
        <v>5.6065843260606527E-2</v>
      </c>
      <c r="AX160">
        <f>(((AP160-labtown_av20!AP160)/labtown_av20!AP160)/10)*100</f>
        <v>5.6065843260602828E-2</v>
      </c>
      <c r="AY160">
        <f>(((AQ160-labtown_av20!AQ160)/labtown_av20!AQ160)/10)*100</f>
        <v>5.6065843260606825E-2</v>
      </c>
      <c r="AZ160">
        <f>(((AR160-labtown_av20!AR160)/labtown_av20!AR160)/10)*100</f>
        <v>5.6065843260604549E-2</v>
      </c>
      <c r="BA160">
        <f>(((AS160-labtown_av20!AS160)/labtown_av20!AS160)/10)*100</f>
        <v>-0.696191516035639</v>
      </c>
    </row>
    <row r="161" spans="1:53" x14ac:dyDescent="0.35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16.807571643164199</v>
      </c>
      <c r="K161">
        <v>15.006760395682299</v>
      </c>
      <c r="L161">
        <v>20.0090138609098</v>
      </c>
      <c r="M161">
        <v>18.865641640286324</v>
      </c>
      <c r="N161">
        <f t="shared" si="46"/>
        <v>-22.510816633091761</v>
      </c>
      <c r="O161">
        <f t="shared" si="47"/>
        <v>-10.00540831654588</v>
      </c>
      <c r="P161">
        <f t="shared" si="43"/>
        <v>-0.30078420589914789</v>
      </c>
      <c r="Q161">
        <f t="shared" si="44"/>
        <v>-2.0006760395682299</v>
      </c>
      <c r="R161">
        <f t="shared" si="45"/>
        <v>-2.1303095184986818</v>
      </c>
      <c r="S161">
        <f t="shared" si="54"/>
        <v>1.6736959033083378E-10</v>
      </c>
      <c r="T161">
        <f t="shared" si="54"/>
        <v>4.5155055347223275E-5</v>
      </c>
      <c r="U161">
        <f t="shared" si="54"/>
        <v>0.74023749439711328</v>
      </c>
      <c r="V161">
        <f t="shared" si="54"/>
        <v>0.1352438221493075</v>
      </c>
      <c r="W161">
        <f t="shared" si="54"/>
        <v>0.11880051720344922</v>
      </c>
      <c r="X161">
        <f t="shared" si="48"/>
        <v>0.99432698897258687</v>
      </c>
      <c r="Y161">
        <f t="shared" si="49"/>
        <v>-5.6891636728633316E-3</v>
      </c>
      <c r="Z161">
        <f t="shared" si="39"/>
        <v>1.6832449705883231E-10</v>
      </c>
      <c r="AA161">
        <f t="shared" si="39"/>
        <v>4.5412681992953706E-5</v>
      </c>
      <c r="AB161">
        <f t="shared" si="39"/>
        <v>0.74446082888887699</v>
      </c>
      <c r="AC161">
        <f t="shared" si="39"/>
        <v>0.13601543923599171</v>
      </c>
      <c r="AD161">
        <f t="shared" si="39"/>
        <v>0.11947831902481378</v>
      </c>
      <c r="AE161">
        <f t="shared" si="51"/>
        <v>0.99999999999999989</v>
      </c>
      <c r="AF161" s="17">
        <f t="shared" si="50"/>
        <v>8.6284315092255301</v>
      </c>
      <c r="AG161">
        <f t="shared" si="52"/>
        <v>5566.0954720161226</v>
      </c>
      <c r="AH161">
        <f t="shared" si="53"/>
        <v>2.843291338243439E-2</v>
      </c>
      <c r="AI161">
        <f t="shared" si="55"/>
        <v>4.7859558450156111E-12</v>
      </c>
      <c r="AJ161">
        <f t="shared" si="55"/>
        <v>1.2912148535696907E-6</v>
      </c>
      <c r="AK161">
        <f t="shared" si="55"/>
        <v>2.1167190264412751E-2</v>
      </c>
      <c r="AL161">
        <f t="shared" si="55"/>
        <v>3.8673152024707204E-3</v>
      </c>
      <c r="AM161">
        <f t="shared" si="55"/>
        <v>3.3971166959113931E-3</v>
      </c>
      <c r="AO161" s="32">
        <f t="shared" si="41"/>
        <v>3.1752836876286088E-9</v>
      </c>
      <c r="AP161">
        <f t="shared" si="41"/>
        <v>8.5666763224185748E-4</v>
      </c>
      <c r="AQ161">
        <f t="shared" si="41"/>
        <v>14.043554962906615</v>
      </c>
      <c r="AR161">
        <f t="shared" si="41"/>
        <v>2.565803629407148</v>
      </c>
      <c r="AS161" s="33">
        <f t="shared" si="40"/>
        <v>2.2538463744357964</v>
      </c>
      <c r="AW161">
        <f>(((AO161-labtown_av20!AO161)/labtown_av20!AO161)/10)*100</f>
        <v>6.0094764984949096E-2</v>
      </c>
      <c r="AX161">
        <f>(((AP161-labtown_av20!AP161)/labtown_av20!AP161)/10)*100</f>
        <v>6.0094764984949624E-2</v>
      </c>
      <c r="AY161">
        <f>(((AQ161-labtown_av20!AQ161)/labtown_av20!AQ161)/10)*100</f>
        <v>6.009476498495147E-2</v>
      </c>
      <c r="AZ161">
        <f>(((AR161-labtown_av20!AR161)/labtown_av20!AR161)/10)*100</f>
        <v>6.0094764984950443E-2</v>
      </c>
      <c r="BA161">
        <f>(((AS161-labtown_av20!AS161)/labtown_av20!AS161)/10)*100</f>
        <v>-0.76663394797893525</v>
      </c>
    </row>
    <row r="162" spans="1:53" x14ac:dyDescent="0.35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18.063524672707299</v>
      </c>
      <c r="K162">
        <v>16.1281470292029</v>
      </c>
      <c r="L162">
        <v>21.504196038937302</v>
      </c>
      <c r="M162">
        <v>20.275384836712391</v>
      </c>
      <c r="N162">
        <f t="shared" si="46"/>
        <v>-24.30503524672476</v>
      </c>
      <c r="O162">
        <f t="shared" si="47"/>
        <v>-10.90251762336238</v>
      </c>
      <c r="P162">
        <f t="shared" si="43"/>
        <v>-0.43086505538753905</v>
      </c>
      <c r="Q162">
        <f t="shared" si="44"/>
        <v>-2.1128147029202902</v>
      </c>
      <c r="R162">
        <f t="shared" si="45"/>
        <v>-2.3052012601244658</v>
      </c>
      <c r="S162">
        <f t="shared" si="54"/>
        <v>2.7826418333221017E-11</v>
      </c>
      <c r="T162">
        <f t="shared" si="54"/>
        <v>1.8411821563671352E-5</v>
      </c>
      <c r="U162">
        <f t="shared" si="54"/>
        <v>0.64994661165086554</v>
      </c>
      <c r="V162">
        <f t="shared" si="54"/>
        <v>0.12089719738201363</v>
      </c>
      <c r="W162">
        <f t="shared" si="54"/>
        <v>9.9738725205243919E-2</v>
      </c>
      <c r="X162">
        <f t="shared" si="48"/>
        <v>0.87060094608751326</v>
      </c>
      <c r="Y162">
        <f t="shared" si="49"/>
        <v>-0.13857156315707198</v>
      </c>
      <c r="Z162">
        <f t="shared" si="39"/>
        <v>3.1962311157911249E-11</v>
      </c>
      <c r="AA162">
        <f t="shared" si="39"/>
        <v>2.114840518657165E-5</v>
      </c>
      <c r="AB162">
        <f t="shared" si="39"/>
        <v>0.74654939736940351</v>
      </c>
      <c r="AC162">
        <f t="shared" si="39"/>
        <v>0.13886637491646026</v>
      </c>
      <c r="AD162">
        <f t="shared" si="39"/>
        <v>0.11456307927698729</v>
      </c>
      <c r="AE162">
        <f t="shared" si="51"/>
        <v>0.99999999999999989</v>
      </c>
      <c r="AF162" s="17">
        <f t="shared" si="50"/>
        <v>9.2305467269012063</v>
      </c>
      <c r="AG162">
        <f t="shared" si="52"/>
        <v>9260.8084800642355</v>
      </c>
      <c r="AH162">
        <f t="shared" si="53"/>
        <v>2.8382859319582655E-2</v>
      </c>
      <c r="AI162">
        <f t="shared" si="55"/>
        <v>9.0718178112372197E-13</v>
      </c>
      <c r="AJ162">
        <f t="shared" si="55"/>
        <v>6.0025220924399532E-7</v>
      </c>
      <c r="AK162">
        <f t="shared" si="55"/>
        <v>2.118920652065499E-2</v>
      </c>
      <c r="AL162">
        <f t="shared" si="55"/>
        <v>3.941424783474313E-3</v>
      </c>
      <c r="AM162">
        <f t="shared" si="55"/>
        <v>3.2516277623369253E-3</v>
      </c>
      <c r="AO162" s="32">
        <f t="shared" si="41"/>
        <v>6.0187757777080488E-10</v>
      </c>
      <c r="AP162">
        <f t="shared" si="41"/>
        <v>3.9824250582263273E-4</v>
      </c>
      <c r="AQ162">
        <f t="shared" si="41"/>
        <v>14.058161838016305</v>
      </c>
      <c r="AR162">
        <f t="shared" si="41"/>
        <v>2.6149722701715157</v>
      </c>
      <c r="AS162" s="33">
        <f t="shared" si="40"/>
        <v>2.1573204865108981</v>
      </c>
      <c r="AW162">
        <f>(((AO162-labtown_av20!AO162)/labtown_av20!AO162)/10)*100</f>
        <v>6.4137192965037601E-2</v>
      </c>
      <c r="AX162">
        <f>(((AP162-labtown_av20!AP162)/labtown_av20!AP162)/10)*100</f>
        <v>6.4137192965037546E-2</v>
      </c>
      <c r="AY162">
        <f>(((AQ162-labtown_av20!AQ162)/labtown_av20!AQ162)/10)*100</f>
        <v>6.4137192965039252E-2</v>
      </c>
      <c r="AZ162">
        <f>(((AR162-labtown_av20!AR162)/labtown_av20!AR162)/10)*100</f>
        <v>6.4137192965038212E-2</v>
      </c>
      <c r="BA162">
        <f>(((AS162-labtown_av20!AS162)/labtown_av20!AS162)/10)*100</f>
        <v>-0.82192496241169055</v>
      </c>
    </row>
    <row r="163" spans="1:53" x14ac:dyDescent="0.35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21.166344638529399</v>
      </c>
      <c r="K163">
        <v>18.898521998686899</v>
      </c>
      <c r="L163">
        <v>25.1980293315826</v>
      </c>
      <c r="M163">
        <v>23.758141941206421</v>
      </c>
      <c r="N163">
        <f t="shared" si="46"/>
        <v>-28.737635197899113</v>
      </c>
      <c r="O163">
        <f t="shared" si="47"/>
        <v>-13.118817598949557</v>
      </c>
      <c r="P163">
        <f t="shared" si="43"/>
        <v>-0.75222855184768389</v>
      </c>
      <c r="Q163">
        <f t="shared" si="44"/>
        <v>-2.3898521998686899</v>
      </c>
      <c r="R163">
        <f t="shared" si="45"/>
        <v>-2.6757256383057713</v>
      </c>
      <c r="S163">
        <f t="shared" si="54"/>
        <v>3.3067671194179574E-13</v>
      </c>
      <c r="T163">
        <f t="shared" si="54"/>
        <v>2.007104144327396E-6</v>
      </c>
      <c r="U163">
        <f t="shared" si="54"/>
        <v>0.47131503150710735</v>
      </c>
      <c r="V163">
        <f t="shared" si="54"/>
        <v>9.1643227757682827E-2</v>
      </c>
      <c r="W163">
        <f t="shared" si="54"/>
        <v>6.8856845097540947E-2</v>
      </c>
      <c r="X163">
        <f t="shared" si="48"/>
        <v>0.63181711146680619</v>
      </c>
      <c r="Y163">
        <f t="shared" si="49"/>
        <v>-0.45915530730441867</v>
      </c>
      <c r="Z163">
        <f t="shared" si="39"/>
        <v>5.2337409978357086E-13</v>
      </c>
      <c r="AA163">
        <f t="shared" si="39"/>
        <v>3.176716976955195E-6</v>
      </c>
      <c r="AB163">
        <f t="shared" si="39"/>
        <v>0.74596750064732753</v>
      </c>
      <c r="AC163">
        <f t="shared" si="39"/>
        <v>0.14504708102147926</v>
      </c>
      <c r="AD163">
        <f t="shared" si="39"/>
        <v>0.1089822416136928</v>
      </c>
      <c r="AE163">
        <f t="shared" si="51"/>
        <v>0.99999999999999978</v>
      </c>
      <c r="AF163" s="17">
        <f t="shared" si="50"/>
        <v>9.8021073208252112</v>
      </c>
      <c r="AG163">
        <f t="shared" si="52"/>
        <v>13104.338082572074</v>
      </c>
      <c r="AH163">
        <f t="shared" si="53"/>
        <v>2.3953504731735048E-2</v>
      </c>
      <c r="AI163">
        <f t="shared" si="55"/>
        <v>1.2536643975633336E-14</v>
      </c>
      <c r="AJ163">
        <f t="shared" si="55"/>
        <v>7.6093505138879321E-8</v>
      </c>
      <c r="AK163">
        <f t="shared" si="55"/>
        <v>1.7868536056476328E-2</v>
      </c>
      <c r="AL163">
        <f t="shared" si="55"/>
        <v>3.4743859415723604E-3</v>
      </c>
      <c r="AM163">
        <f t="shared" si="55"/>
        <v>2.6105066401686827E-3</v>
      </c>
      <c r="AO163" s="32">
        <f t="shared" si="41"/>
        <v>8.3175445830520721E-12</v>
      </c>
      <c r="AP163">
        <f t="shared" si="41"/>
        <v>5.0484892344672079E-5</v>
      </c>
      <c r="AQ163">
        <f t="shared" si="41"/>
        <v>11.855034375426388</v>
      </c>
      <c r="AR163">
        <f t="shared" si="41"/>
        <v>2.3051113219714412</v>
      </c>
      <c r="AS163" s="33">
        <f t="shared" si="40"/>
        <v>1.7319631478854036</v>
      </c>
      <c r="AW163">
        <f>(((AO163-labtown_av20!AO163)/labtown_av20!AO163)/10)*100</f>
        <v>6.9612887240053919E-2</v>
      </c>
      <c r="AX163">
        <f>(((AP163-labtown_av20!AP163)/labtown_av20!AP163)/10)*100</f>
        <v>6.9612887240056542E-2</v>
      </c>
      <c r="AY163">
        <f>(((AQ163-labtown_av20!AQ163)/labtown_av20!AQ163)/10)*100</f>
        <v>6.9612887240057986E-2</v>
      </c>
      <c r="AZ163">
        <f>(((AR163-labtown_av20!AR163)/labtown_av20!AR163)/10)*100</f>
        <v>6.9612887240056986E-2</v>
      </c>
      <c r="BA163">
        <f>(((AS163-labtown_av20!AS163)/labtown_av20!AS163)/10)*100</f>
        <v>-0.9611612478467505</v>
      </c>
    </row>
    <row r="164" spans="1:53" x14ac:dyDescent="0.35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22.937536189927499</v>
      </c>
      <c r="K164">
        <v>20.479943026720999</v>
      </c>
      <c r="L164">
        <v>27.306590702294699</v>
      </c>
      <c r="M164">
        <v>25.746214090734941</v>
      </c>
      <c r="N164">
        <f t="shared" si="46"/>
        <v>-31.267908842753634</v>
      </c>
      <c r="O164">
        <f t="shared" si="47"/>
        <v>-14.383954421376817</v>
      </c>
      <c r="P164">
        <f t="shared" si="43"/>
        <v>-0.9356733910996351</v>
      </c>
      <c r="Q164">
        <f t="shared" si="44"/>
        <v>-2.5479943026720999</v>
      </c>
      <c r="R164">
        <f t="shared" si="45"/>
        <v>-2.876542013390111</v>
      </c>
      <c r="S164">
        <f t="shared" si="54"/>
        <v>2.6334175706904002E-14</v>
      </c>
      <c r="T164">
        <f t="shared" si="54"/>
        <v>5.664061586083454E-7</v>
      </c>
      <c r="U164">
        <f t="shared" si="54"/>
        <v>0.39232159069397504</v>
      </c>
      <c r="V164">
        <f t="shared" si="54"/>
        <v>7.8238431349376414E-2</v>
      </c>
      <c r="W164">
        <f t="shared" si="54"/>
        <v>5.6329212100079094E-2</v>
      </c>
      <c r="X164">
        <f t="shared" si="48"/>
        <v>0.52688980054961554</v>
      </c>
      <c r="Y164">
        <f t="shared" si="49"/>
        <v>-0.64076385942319514</v>
      </c>
      <c r="Z164">
        <f t="shared" si="39"/>
        <v>4.9980424140748189E-14</v>
      </c>
      <c r="AA164">
        <f t="shared" si="39"/>
        <v>1.074999284513591E-6</v>
      </c>
      <c r="AB164">
        <f t="shared" si="39"/>
        <v>0.74459894703737273</v>
      </c>
      <c r="AC164">
        <f t="shared" si="39"/>
        <v>0.14849107207572326</v>
      </c>
      <c r="AD164">
        <f t="shared" si="39"/>
        <v>0.10690890588756946</v>
      </c>
      <c r="AE164">
        <f t="shared" si="51"/>
        <v>1</v>
      </c>
      <c r="AF164" s="18">
        <f t="shared" si="50"/>
        <v>9.9154847935456214</v>
      </c>
      <c r="AG164">
        <f t="shared" si="52"/>
        <v>12925.405755371687</v>
      </c>
      <c r="AH164">
        <f t="shared" si="53"/>
        <v>2.4355642273793186E-2</v>
      </c>
      <c r="AI164">
        <f t="shared" si="55"/>
        <v>1.21730533106452E-15</v>
      </c>
      <c r="AJ164">
        <f t="shared" si="55"/>
        <v>2.6182298018196648E-8</v>
      </c>
      <c r="AK164">
        <f t="shared" si="55"/>
        <v>1.8135185591485328E-2</v>
      </c>
      <c r="AL164">
        <f t="shared" si="55"/>
        <v>3.6165954323283565E-3</v>
      </c>
      <c r="AM164">
        <f t="shared" si="55"/>
        <v>2.6038350676802638E-3</v>
      </c>
      <c r="AO164" s="34">
        <f t="shared" si="41"/>
        <v>8.0763172201391368E-13</v>
      </c>
      <c r="AP164" s="35">
        <f t="shared" si="41"/>
        <v>1.7370871461004774E-5</v>
      </c>
      <c r="AQ164" s="35">
        <f t="shared" si="41"/>
        <v>12.031945309468879</v>
      </c>
      <c r="AR164" s="35">
        <f t="shared" si="41"/>
        <v>2.3994614352709114</v>
      </c>
      <c r="AS164" s="36">
        <f t="shared" si="40"/>
        <v>1.7275368355709324</v>
      </c>
      <c r="AT164">
        <f>SUM(AO145:AS164)</f>
        <v>712.00775047114678</v>
      </c>
      <c r="AU164">
        <f>C164*0.5</f>
        <v>663.45862570703503</v>
      </c>
      <c r="AW164">
        <f>(((AO164-labtown_av20!AO164)/labtown_av20!AO164)/10)*100</f>
        <v>7.8600680261929248E-2</v>
      </c>
      <c r="AX164">
        <f>(((AP164-labtown_av20!AP164)/labtown_av20!AP164)/10)*100</f>
        <v>7.8600680261929692E-2</v>
      </c>
      <c r="AY164">
        <f>(((AQ164-labtown_av20!AQ164)/labtown_av20!AQ164)/10)*100</f>
        <v>7.8600680261930178E-2</v>
      </c>
      <c r="AZ164">
        <f>(((AR164-labtown_av20!AR164)/labtown_av20!AR164)/10)*100</f>
        <v>7.8600680261929137E-2</v>
      </c>
      <c r="BA164">
        <f>(((AS164-labtown_av20!AS164)/labtown_av20!AS164)/10)*100</f>
        <v>-1.0344793095136184</v>
      </c>
    </row>
    <row r="165" spans="1:53" x14ac:dyDescent="0.35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14.4278757311645</v>
      </c>
      <c r="K165">
        <v>12.882031902825499</v>
      </c>
      <c r="L165">
        <v>17.176042537100599</v>
      </c>
      <c r="M165">
        <v>16.194554392123472</v>
      </c>
      <c r="N165">
        <f t="shared" si="46"/>
        <v>-19.111251044520717</v>
      </c>
      <c r="O165">
        <f t="shared" si="47"/>
        <v>-8.3056255222603586</v>
      </c>
      <c r="P165">
        <f t="shared" si="43"/>
        <v>-0.14431570072775501</v>
      </c>
      <c r="Q165">
        <f t="shared" si="44"/>
        <v>-1.7882031902825499</v>
      </c>
      <c r="R165">
        <f t="shared" si="45"/>
        <v>-1.9031072028630704</v>
      </c>
      <c r="S165">
        <f t="shared" si="54"/>
        <v>5.0129010150027897E-9</v>
      </c>
      <c r="T165">
        <f t="shared" si="54"/>
        <v>2.4712271514548353E-4</v>
      </c>
      <c r="U165">
        <f t="shared" si="54"/>
        <v>0.86561442981264336</v>
      </c>
      <c r="V165">
        <f t="shared" si="54"/>
        <v>0.16726043500137633</v>
      </c>
      <c r="W165">
        <f t="shared" si="54"/>
        <v>0.1491046004543142</v>
      </c>
      <c r="X165">
        <f t="shared" si="48"/>
        <v>1.1822265929963804</v>
      </c>
      <c r="Y165">
        <f t="shared" si="49"/>
        <v>0.16739960365384926</v>
      </c>
      <c r="Z165">
        <f t="shared" si="39"/>
        <v>4.2402201445134782E-9</v>
      </c>
      <c r="AA165">
        <f t="shared" si="39"/>
        <v>2.0903159902632991E-4</v>
      </c>
      <c r="AB165">
        <f t="shared" si="39"/>
        <v>0.73218994982909635</v>
      </c>
      <c r="AC165">
        <f t="shared" si="39"/>
        <v>0.14147916820027784</v>
      </c>
      <c r="AD165">
        <f t="shared" si="39"/>
        <v>0.12612184613137925</v>
      </c>
      <c r="AE165">
        <f t="shared" si="51"/>
        <v>0.99999999999999989</v>
      </c>
      <c r="AF165" s="16">
        <f t="shared" si="50"/>
        <v>9.3332106495075688</v>
      </c>
      <c r="AG165">
        <f t="shared" si="52"/>
        <v>12713.127144812572</v>
      </c>
      <c r="AH165">
        <f>AG165/C409</f>
        <v>4.0584862219006902E-2</v>
      </c>
      <c r="AI165">
        <f t="shared" si="55"/>
        <v>1.7208875034333704E-10</v>
      </c>
      <c r="AJ165">
        <f t="shared" si="55"/>
        <v>8.4835186459022959E-6</v>
      </c>
      <c r="AK165">
        <f t="shared" si="55"/>
        <v>2.9715828231955451E-2</v>
      </c>
      <c r="AL165">
        <f t="shared" si="55"/>
        <v>5.7419125482679788E-3</v>
      </c>
      <c r="AM165">
        <f t="shared" si="55"/>
        <v>5.1186377480488153E-3</v>
      </c>
      <c r="AO165" s="29">
        <f t="shared" si="41"/>
        <v>5.7967114778285398E-7</v>
      </c>
      <c r="AP165" s="30">
        <f t="shared" si="41"/>
        <v>2.8576249062743163E-2</v>
      </c>
      <c r="AQ165" s="30">
        <f t="shared" si="41"/>
        <v>100.09607382335605</v>
      </c>
      <c r="AR165" s="30">
        <f t="shared" si="41"/>
        <v>19.341305173537986</v>
      </c>
      <c r="AS165" s="31">
        <f t="shared" si="40"/>
        <v>17.241839530918423</v>
      </c>
      <c r="AW165">
        <f>(((AO165-labtown_av20!AO165)/labtown_av20!AO165)/10)*100</f>
        <v>6.4603145179740848E-2</v>
      </c>
      <c r="AX165">
        <f>(((AP165-labtown_av20!AP165)/labtown_av20!AP165)/10)*100</f>
        <v>6.4603145179740917E-2</v>
      </c>
      <c r="AY165">
        <f>(((AQ165-labtown_av20!AQ165)/labtown_av20!AQ165)/10)*100</f>
        <v>6.4603145179740182E-2</v>
      </c>
      <c r="AZ165">
        <f>(((AR165-labtown_av20!AR165)/labtown_av20!AR165)/10)*100</f>
        <v>6.4603145179743429E-2</v>
      </c>
      <c r="BA165">
        <f>(((AS165-labtown_av20!AS165)/labtown_av20!AS165)/10)*100</f>
        <v>-0.64965708294572821</v>
      </c>
    </row>
    <row r="166" spans="1:53" x14ac:dyDescent="0.35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13.5116457532121</v>
      </c>
      <c r="K166">
        <v>12.0639694225108</v>
      </c>
      <c r="L166">
        <v>16.085292563347799</v>
      </c>
      <c r="M166">
        <v>15.166132988299372</v>
      </c>
      <c r="N166">
        <f t="shared" si="46"/>
        <v>-17.802351076017356</v>
      </c>
      <c r="O166">
        <f t="shared" si="47"/>
        <v>-7.6511755380086779</v>
      </c>
      <c r="P166">
        <f t="shared" si="43"/>
        <v>-4.9420453011252974E-2</v>
      </c>
      <c r="Q166">
        <f t="shared" si="44"/>
        <v>-1.7063969422510801</v>
      </c>
      <c r="R166">
        <f t="shared" si="45"/>
        <v>-1.7664311051561701</v>
      </c>
      <c r="S166">
        <f t="shared" si="54"/>
        <v>1.8558256065014731E-8</v>
      </c>
      <c r="T166">
        <f t="shared" si="54"/>
        <v>4.7548484984616553E-4</v>
      </c>
      <c r="U166">
        <f t="shared" si="54"/>
        <v>0.95178086642711035</v>
      </c>
      <c r="V166">
        <f t="shared" si="54"/>
        <v>0.18151863792612946</v>
      </c>
      <c r="W166">
        <f t="shared" si="54"/>
        <v>0.17094197540911293</v>
      </c>
      <c r="X166">
        <f t="shared" si="48"/>
        <v>1.3047169831704548</v>
      </c>
      <c r="Y166">
        <f t="shared" si="49"/>
        <v>0.26598614612096072</v>
      </c>
      <c r="Z166">
        <f t="shared" si="39"/>
        <v>1.4223970642214126E-8</v>
      </c>
      <c r="AA166">
        <f t="shared" si="39"/>
        <v>3.6443524226283932E-4</v>
      </c>
      <c r="AB166">
        <f t="shared" si="39"/>
        <v>0.72949220306329443</v>
      </c>
      <c r="AC166">
        <f t="shared" si="39"/>
        <v>0.13912491388365331</v>
      </c>
      <c r="AD166">
        <f t="shared" si="39"/>
        <v>0.13101843358681889</v>
      </c>
      <c r="AE166">
        <f t="shared" si="51"/>
        <v>1.0000000000000002</v>
      </c>
      <c r="AF166" s="17">
        <f t="shared" si="50"/>
        <v>8.8419653060436207</v>
      </c>
      <c r="AG166">
        <f t="shared" si="52"/>
        <v>8334.4733541889455</v>
      </c>
      <c r="AH166">
        <f t="shared" ref="AH166:AH184" si="56">AG166/C410</f>
        <v>4.0163454111963974E-2</v>
      </c>
      <c r="AI166">
        <f t="shared" si="55"/>
        <v>5.7128379217848979E-10</v>
      </c>
      <c r="AJ166">
        <f t="shared" si="55"/>
        <v>1.4636978129406021E-5</v>
      </c>
      <c r="AK166">
        <f t="shared" si="55"/>
        <v>2.9298926622768132E-2</v>
      </c>
      <c r="AL166">
        <f t="shared" si="55"/>
        <v>5.5877370945970496E-3</v>
      </c>
      <c r="AM166">
        <f t="shared" si="55"/>
        <v>5.2621528451856003E-3</v>
      </c>
      <c r="AO166" s="32">
        <f t="shared" si="41"/>
        <v>1.9243368951262092E-6</v>
      </c>
      <c r="AP166">
        <f t="shared" si="41"/>
        <v>4.9303826632580511E-2</v>
      </c>
      <c r="AQ166">
        <f t="shared" si="41"/>
        <v>98.69176451302647</v>
      </c>
      <c r="AR166">
        <f t="shared" si="41"/>
        <v>18.8219739446746</v>
      </c>
      <c r="AS166" s="33">
        <f t="shared" si="40"/>
        <v>17.725261956355709</v>
      </c>
      <c r="AW166">
        <f>(((AO166-labtown_av20!AO166)/labtown_av20!AO166)/10)*100</f>
        <v>6.1554405776288151E-2</v>
      </c>
      <c r="AX166">
        <f>(((AP166-labtown_av20!AP166)/labtown_av20!AP166)/10)*100</f>
        <v>6.1554405776287333E-2</v>
      </c>
      <c r="AY166">
        <f>(((AQ166-labtown_av20!AQ166)/labtown_av20!AQ166)/10)*100</f>
        <v>6.1554405776286979E-2</v>
      </c>
      <c r="AZ166">
        <f>(((AR166-labtown_av20!AR166)/labtown_av20!AR166)/10)*100</f>
        <v>6.155440577628845E-2</v>
      </c>
      <c r="BA166">
        <f>(((AS166-labtown_av20!AS166)/labtown_av20!AS166)/10)*100</f>
        <v>-0.60869089689878619</v>
      </c>
    </row>
    <row r="167" spans="1:53" x14ac:dyDescent="0.35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11.7515662928687</v>
      </c>
      <c r="K167">
        <v>10.4924699043471</v>
      </c>
      <c r="L167">
        <v>15</v>
      </c>
      <c r="M167">
        <v>13.19053359403626</v>
      </c>
      <c r="N167">
        <f t="shared" si="46"/>
        <v>-15.287951846955359</v>
      </c>
      <c r="O167">
        <f t="shared" si="47"/>
        <v>-6.3939759234776794</v>
      </c>
      <c r="P167">
        <f t="shared" si="43"/>
        <v>0.13287349109573898</v>
      </c>
      <c r="Q167">
        <f t="shared" si="44"/>
        <v>-1.5492469904347101</v>
      </c>
      <c r="R167">
        <f t="shared" si="45"/>
        <v>-1.6268950568692506</v>
      </c>
      <c r="S167">
        <f t="shared" si="54"/>
        <v>2.2936485523926822E-7</v>
      </c>
      <c r="T167">
        <f t="shared" si="54"/>
        <v>1.6715968305036988E-3</v>
      </c>
      <c r="U167">
        <f t="shared" si="54"/>
        <v>1.1421055026753995</v>
      </c>
      <c r="V167">
        <f t="shared" si="54"/>
        <v>0.21240785877113935</v>
      </c>
      <c r="W167">
        <f t="shared" si="54"/>
        <v>0.19653886973681312</v>
      </c>
      <c r="X167">
        <f t="shared" si="48"/>
        <v>1.5527240573787109</v>
      </c>
      <c r="Y167">
        <f t="shared" si="49"/>
        <v>0.4400108447850743</v>
      </c>
      <c r="Z167">
        <f t="shared" si="39"/>
        <v>1.4771771851495562E-7</v>
      </c>
      <c r="AA167">
        <f t="shared" si="39"/>
        <v>1.0765575651128041E-3</v>
      </c>
      <c r="AB167">
        <f t="shared" si="39"/>
        <v>0.73554956352224454</v>
      </c>
      <c r="AC167">
        <f t="shared" si="39"/>
        <v>0.13679691363172644</v>
      </c>
      <c r="AD167">
        <f t="shared" si="39"/>
        <v>0.12657681756319764</v>
      </c>
      <c r="AE167">
        <f t="shared" si="51"/>
        <v>0.99999999999999989</v>
      </c>
      <c r="AF167" s="17">
        <f t="shared" si="50"/>
        <v>9.3885152670662713</v>
      </c>
      <c r="AG167">
        <f t="shared" si="52"/>
        <v>16260.967097364923</v>
      </c>
      <c r="AH167">
        <f t="shared" si="56"/>
        <v>4.1476110216553945E-2</v>
      </c>
      <c r="AI167">
        <f t="shared" si="55"/>
        <v>6.1267563740641904E-9</v>
      </c>
      <c r="AJ167">
        <f t="shared" si="55"/>
        <v>4.4651420225083616E-5</v>
      </c>
      <c r="AK167">
        <f t="shared" si="55"/>
        <v>3.0507734766386761E-2</v>
      </c>
      <c r="AL167">
        <f t="shared" si="55"/>
        <v>5.6738038670738969E-3</v>
      </c>
      <c r="AM167">
        <f t="shared" si="55"/>
        <v>5.2499140361118267E-3</v>
      </c>
      <c r="AO167" s="32">
        <f t="shared" si="41"/>
        <v>2.0637629667564226E-5</v>
      </c>
      <c r="AP167">
        <f t="shared" si="41"/>
        <v>0.1504057642371677</v>
      </c>
      <c r="AQ167">
        <f t="shared" si="41"/>
        <v>102.76356585194415</v>
      </c>
      <c r="AR167">
        <f t="shared" si="41"/>
        <v>19.111884962612045</v>
      </c>
      <c r="AS167" s="33">
        <f t="shared" si="40"/>
        <v>17.684036225509647</v>
      </c>
      <c r="AW167">
        <f>(((AO167-labtown_av20!AO167)/labtown_av20!AO167)/10)*100</f>
        <v>5.3457706113604661E-2</v>
      </c>
      <c r="AX167">
        <f>(((AP167-labtown_av20!AP167)/labtown_av20!AP167)/10)*100</f>
        <v>5.3457706113607659E-2</v>
      </c>
      <c r="AY167">
        <f>(((AQ167-labtown_av20!AQ167)/labtown_av20!AQ167)/10)*100</f>
        <v>5.3457706113603801E-2</v>
      </c>
      <c r="AZ167">
        <f>(((AR167-labtown_av20!AR167)/labtown_av20!AR167)/10)*100</f>
        <v>5.3457706113605667E-2</v>
      </c>
      <c r="BA167">
        <f>(((AS167-labtown_av20!AS167)/labtown_av20!AS167)/10)*100</f>
        <v>-0.53160268447269543</v>
      </c>
    </row>
    <row r="168" spans="1:53" x14ac:dyDescent="0.35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9.6110779756359097</v>
      </c>
      <c r="K168">
        <v>8.5813196211034892</v>
      </c>
      <c r="L168">
        <v>15</v>
      </c>
      <c r="M168">
        <v>10.787944666530132</v>
      </c>
      <c r="N168">
        <f t="shared" si="46"/>
        <v>-12.230111393765519</v>
      </c>
      <c r="O168">
        <f t="shared" si="47"/>
        <v>-4.8650556968827594</v>
      </c>
      <c r="P168">
        <f t="shared" si="43"/>
        <v>0.35456692395199513</v>
      </c>
      <c r="Q168">
        <f t="shared" si="44"/>
        <v>-1.3581319621103489</v>
      </c>
      <c r="R168">
        <f t="shared" si="45"/>
        <v>-1.516187080444956</v>
      </c>
      <c r="S168">
        <f t="shared" si="54"/>
        <v>4.8812394057118216E-6</v>
      </c>
      <c r="T168">
        <f t="shared" si="54"/>
        <v>7.7113986786336028E-3</v>
      </c>
      <c r="U168">
        <f t="shared" si="54"/>
        <v>1.4255631433242368</v>
      </c>
      <c r="V168">
        <f t="shared" si="54"/>
        <v>0.25714067710597283</v>
      </c>
      <c r="W168">
        <f t="shared" si="54"/>
        <v>0.21954740966107281</v>
      </c>
      <c r="X168">
        <f t="shared" si="48"/>
        <v>1.9099675100093216</v>
      </c>
      <c r="Y168">
        <f t="shared" si="49"/>
        <v>0.64708623144753508</v>
      </c>
      <c r="Z168">
        <f t="shared" si="39"/>
        <v>2.555666198577377E-6</v>
      </c>
      <c r="AA168">
        <f t="shared" si="39"/>
        <v>4.0374501860484359E-3</v>
      </c>
      <c r="AB168">
        <f t="shared" si="39"/>
        <v>0.74638083415213663</v>
      </c>
      <c r="AC168">
        <f t="shared" si="39"/>
        <v>0.13463091689173176</v>
      </c>
      <c r="AD168">
        <f t="shared" si="39"/>
        <v>0.11494824310388468</v>
      </c>
      <c r="AE168">
        <f t="shared" si="51"/>
        <v>1.0000000000000002</v>
      </c>
      <c r="AF168" s="17">
        <f t="shared" si="50"/>
        <v>8.8928132015222179</v>
      </c>
      <c r="AG168">
        <f t="shared" si="52"/>
        <v>11450.326954301056</v>
      </c>
      <c r="AH168">
        <f t="shared" si="56"/>
        <v>4.5065129888045438E-2</v>
      </c>
      <c r="AI168">
        <f t="shared" si="55"/>
        <v>1.1517142918937682E-7</v>
      </c>
      <c r="AJ168">
        <f t="shared" si="55"/>
        <v>1.8194821705078598E-4</v>
      </c>
      <c r="AK168">
        <f t="shared" si="55"/>
        <v>3.3635749237013735E-2</v>
      </c>
      <c r="AL168">
        <f t="shared" si="55"/>
        <v>6.0671597566725423E-3</v>
      </c>
      <c r="AM168">
        <f t="shared" si="55"/>
        <v>5.180157505879187E-3</v>
      </c>
      <c r="AO168" s="32">
        <f t="shared" si="41"/>
        <v>3.8794839532973948E-4</v>
      </c>
      <c r="AP168">
        <f t="shared" si="41"/>
        <v>0.61288219947235245</v>
      </c>
      <c r="AQ168">
        <f t="shared" si="41"/>
        <v>113.30010432323952</v>
      </c>
      <c r="AR168">
        <f t="shared" si="41"/>
        <v>20.436881858433949</v>
      </c>
      <c r="AS168" s="33">
        <f t="shared" si="40"/>
        <v>17.449065329012175</v>
      </c>
      <c r="AW168">
        <f>(((AO168-labtown_av20!AO168)/labtown_av20!AO168)/10)*100</f>
        <v>4.5532912343818684E-2</v>
      </c>
      <c r="AX168">
        <f>(((AP168-labtown_av20!AP168)/labtown_av20!AP168)/10)*100</f>
        <v>4.5532912343820009E-2</v>
      </c>
      <c r="AY168">
        <f>(((AQ168-labtown_av20!AQ168)/labtown_av20!AQ168)/10)*100</f>
        <v>4.5532912343816394E-2</v>
      </c>
      <c r="AZ168">
        <f>(((AR168-labtown_av20!AR168)/labtown_av20!AR168)/10)*100</f>
        <v>4.55329123438186E-2</v>
      </c>
      <c r="BA168">
        <f>(((AS168-labtown_av20!AS168)/labtown_av20!AS168)/10)*100</f>
        <v>-0.43517853532386741</v>
      </c>
    </row>
    <row r="169" spans="1:53" x14ac:dyDescent="0.35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7.5735262874707203</v>
      </c>
      <c r="K169">
        <v>6.76207704238458</v>
      </c>
      <c r="L169">
        <v>15</v>
      </c>
      <c r="M169">
        <v>8.5008968532834714</v>
      </c>
      <c r="N169">
        <f t="shared" si="46"/>
        <v>-9.3193232678153048</v>
      </c>
      <c r="O169">
        <f t="shared" si="47"/>
        <v>-3.4096616339076524</v>
      </c>
      <c r="P169">
        <f t="shared" si="43"/>
        <v>0.56559906308338914</v>
      </c>
      <c r="Q169">
        <f t="shared" si="44"/>
        <v>-1.176207704238458</v>
      </c>
      <c r="R169">
        <f t="shared" si="45"/>
        <v>-1.4155315549955851</v>
      </c>
      <c r="S169">
        <f t="shared" si="54"/>
        <v>8.9674575545073144E-5</v>
      </c>
      <c r="T169">
        <f t="shared" si="54"/>
        <v>3.3052382289428112E-2</v>
      </c>
      <c r="U169">
        <f t="shared" si="54"/>
        <v>1.7605021187109475</v>
      </c>
      <c r="V169">
        <f t="shared" si="54"/>
        <v>0.30844624282058625</v>
      </c>
      <c r="W169">
        <f t="shared" si="54"/>
        <v>0.2427965194386808</v>
      </c>
      <c r="X169">
        <f t="shared" si="48"/>
        <v>2.3448869378351875</v>
      </c>
      <c r="Y169">
        <f t="shared" si="49"/>
        <v>0.85223718659312642</v>
      </c>
      <c r="Z169">
        <f t="shared" si="39"/>
        <v>3.8242600996302703E-5</v>
      </c>
      <c r="AA169">
        <f t="shared" si="39"/>
        <v>1.4095512135839799E-2</v>
      </c>
      <c r="AB169">
        <f t="shared" si="39"/>
        <v>0.75078337053480826</v>
      </c>
      <c r="AC169">
        <f t="shared" si="39"/>
        <v>0.13153992111250595</v>
      </c>
      <c r="AD169">
        <f t="shared" si="39"/>
        <v>0.10354295361584975</v>
      </c>
      <c r="AE169">
        <f t="shared" si="51"/>
        <v>1</v>
      </c>
      <c r="AF169" s="17">
        <f t="shared" si="50"/>
        <v>9.595459734844523</v>
      </c>
      <c r="AG169">
        <f t="shared" si="52"/>
        <v>26689.506855057771</v>
      </c>
      <c r="AH169">
        <f t="shared" si="56"/>
        <v>5.1448664148187405E-2</v>
      </c>
      <c r="AI169">
        <f t="shared" si="55"/>
        <v>1.9675307348119146E-6</v>
      </c>
      <c r="AJ169">
        <f t="shared" si="55"/>
        <v>7.2519526987352152E-4</v>
      </c>
      <c r="AK169">
        <f t="shared" si="55"/>
        <v>3.8626801478689493E-2</v>
      </c>
      <c r="AL169">
        <f t="shared" si="55"/>
        <v>6.7675532233963847E-3</v>
      </c>
      <c r="AM169">
        <f t="shared" si="55"/>
        <v>5.327146645493201E-3</v>
      </c>
      <c r="AO169" s="32">
        <f t="shared" si="41"/>
        <v>6.6275151459406455E-3</v>
      </c>
      <c r="AP169">
        <f t="shared" si="41"/>
        <v>2.4427789359594065</v>
      </c>
      <c r="AQ169">
        <f t="shared" si="41"/>
        <v>130.11217934734287</v>
      </c>
      <c r="AR169">
        <f t="shared" si="41"/>
        <v>22.796117333997628</v>
      </c>
      <c r="AS169" s="33">
        <f t="shared" si="40"/>
        <v>17.944189868540036</v>
      </c>
      <c r="AW169">
        <f>(((AO169-labtown_av20!AO169)/labtown_av20!AO169)/10)*100</f>
        <v>4.0298926605326704E-2</v>
      </c>
      <c r="AX169">
        <f>(((AP169-labtown_av20!AP169)/labtown_av20!AP169)/10)*100</f>
        <v>4.029892660532787E-2</v>
      </c>
      <c r="AY169">
        <f>(((AQ169-labtown_av20!AQ169)/labtown_av20!AQ169)/10)*100</f>
        <v>4.0298926605326697E-2</v>
      </c>
      <c r="AZ169">
        <f>(((AR169-labtown_av20!AR169)/labtown_av20!AR169)/10)*100</f>
        <v>4.0298926605325525E-2</v>
      </c>
      <c r="BA169">
        <f>(((AS169-labtown_av20!AS169)/labtown_av20!AS169)/10)*100</f>
        <v>-0.34026275885909701</v>
      </c>
    </row>
    <row r="170" spans="1:53" x14ac:dyDescent="0.35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5.9343901142004798</v>
      </c>
      <c r="K170">
        <v>5.2985626019647096</v>
      </c>
      <c r="L170">
        <v>15</v>
      </c>
      <c r="M170">
        <v>6.6610501281842218</v>
      </c>
      <c r="N170">
        <f t="shared" si="46"/>
        <v>-6.9777001631435631</v>
      </c>
      <c r="O170">
        <f t="shared" si="47"/>
        <v>-2.2388500815717816</v>
      </c>
      <c r="P170">
        <f t="shared" si="43"/>
        <v>0.73536673817209341</v>
      </c>
      <c r="Q170">
        <f t="shared" si="44"/>
        <v>-1.0298562601964711</v>
      </c>
      <c r="R170">
        <f t="shared" si="45"/>
        <v>-1.3047839338965375</v>
      </c>
      <c r="S170">
        <f t="shared" si="54"/>
        <v>9.3244521098943183E-4</v>
      </c>
      <c r="T170">
        <f t="shared" si="54"/>
        <v>0.10658099338796589</v>
      </c>
      <c r="U170">
        <f t="shared" si="54"/>
        <v>2.0862469586214565</v>
      </c>
      <c r="V170">
        <f t="shared" si="54"/>
        <v>0.35705828036777854</v>
      </c>
      <c r="W170">
        <f t="shared" si="54"/>
        <v>0.2712311325688545</v>
      </c>
      <c r="X170">
        <f t="shared" si="48"/>
        <v>2.8220498101570448</v>
      </c>
      <c r="Y170">
        <f t="shared" si="49"/>
        <v>1.037463503932911</v>
      </c>
      <c r="Z170">
        <f t="shared" si="39"/>
        <v>3.3041415769253981E-4</v>
      </c>
      <c r="AA170">
        <f t="shared" si="39"/>
        <v>3.7767226150425298E-2</v>
      </c>
      <c r="AB170">
        <f t="shared" si="39"/>
        <v>0.73926652574050722</v>
      </c>
      <c r="AC170">
        <f t="shared" si="39"/>
        <v>0.1265244430068754</v>
      </c>
      <c r="AD170">
        <f t="shared" si="39"/>
        <v>9.6111390944499567E-2</v>
      </c>
      <c r="AE170">
        <f t="shared" si="51"/>
        <v>1</v>
      </c>
      <c r="AF170" s="17">
        <f t="shared" si="50"/>
        <v>9.2076776615028511</v>
      </c>
      <c r="AG170">
        <f t="shared" si="52"/>
        <v>20617.636190343481</v>
      </c>
      <c r="AH170">
        <f t="shared" si="56"/>
        <v>5.4660793742607003E-2</v>
      </c>
      <c r="AI170">
        <f t="shared" si="55"/>
        <v>1.8060700123269143E-5</v>
      </c>
      <c r="AJ170">
        <f t="shared" si="55"/>
        <v>2.0643865588387909E-3</v>
      </c>
      <c r="AK170">
        <f t="shared" si="55"/>
        <v>4.0408895084315534E-2</v>
      </c>
      <c r="AL170">
        <f t="shared" si="55"/>
        <v>6.9159264825970511E-3</v>
      </c>
      <c r="AM170">
        <f t="shared" si="55"/>
        <v>5.2535249167323574E-3</v>
      </c>
      <c r="AO170" s="32">
        <f t="shared" si="41"/>
        <v>6.0836439042819206E-2</v>
      </c>
      <c r="AP170">
        <f t="shared" si="41"/>
        <v>6.9537684691305612</v>
      </c>
      <c r="AQ170">
        <f t="shared" si="41"/>
        <v>136.11506009212556</v>
      </c>
      <c r="AR170">
        <f t="shared" si="41"/>
        <v>23.295904201468847</v>
      </c>
      <c r="AS170" s="33">
        <f t="shared" si="40"/>
        <v>17.696199271087199</v>
      </c>
      <c r="AW170">
        <f>(((AO170-labtown_av20!AO170)/labtown_av20!AO170)/10)*100</f>
        <v>3.5223777880405087E-2</v>
      </c>
      <c r="AX170">
        <f>(((AP170-labtown_av20!AP170)/labtown_av20!AP170)/10)*100</f>
        <v>3.5223777880406391E-2</v>
      </c>
      <c r="AY170">
        <f>(((AQ170-labtown_av20!AQ170)/labtown_av20!AQ170)/10)*100</f>
        <v>3.5223777880406947E-2</v>
      </c>
      <c r="AZ170">
        <f>(((AR170-labtown_av20!AR170)/labtown_av20!AR170)/10)*100</f>
        <v>3.5223777880405392E-2</v>
      </c>
      <c r="BA170">
        <f>(((AS170-labtown_av20!AS170)/labtown_av20!AS170)/10)*100</f>
        <v>-0.26406400940647345</v>
      </c>
    </row>
    <row r="171" spans="1:53" x14ac:dyDescent="0.35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4.3176407657627296</v>
      </c>
      <c r="K171">
        <v>3.8550363980024298</v>
      </c>
      <c r="L171">
        <v>15</v>
      </c>
      <c r="M171">
        <v>4.8463314717744854</v>
      </c>
      <c r="N171">
        <f t="shared" si="46"/>
        <v>-4.6680582368038799</v>
      </c>
      <c r="O171">
        <f t="shared" si="47"/>
        <v>-1.0840291184019399</v>
      </c>
      <c r="P171">
        <f t="shared" si="43"/>
        <v>0.90281577783171774</v>
      </c>
      <c r="Q171">
        <f t="shared" si="44"/>
        <v>-0.88550363980024294</v>
      </c>
      <c r="R171">
        <f t="shared" si="45"/>
        <v>-1.2110471826118439</v>
      </c>
      <c r="S171">
        <f t="shared" si="54"/>
        <v>9.3904859352896379E-3</v>
      </c>
      <c r="T171">
        <f t="shared" si="54"/>
        <v>0.33823000782712481</v>
      </c>
      <c r="U171">
        <f t="shared" si="54"/>
        <v>2.4665385668409798</v>
      </c>
      <c r="V171">
        <f t="shared" si="54"/>
        <v>0.41250636632957982</v>
      </c>
      <c r="W171">
        <f t="shared" si="54"/>
        <v>0.29788517586720209</v>
      </c>
      <c r="X171">
        <f t="shared" si="48"/>
        <v>3.5245506028001761</v>
      </c>
      <c r="Y171">
        <f t="shared" si="49"/>
        <v>1.2597529395695479</v>
      </c>
      <c r="Z171">
        <f t="shared" si="39"/>
        <v>2.6643073099387785E-3</v>
      </c>
      <c r="AA171">
        <f t="shared" si="39"/>
        <v>9.5964009584203078E-2</v>
      </c>
      <c r="AB171">
        <f t="shared" si="39"/>
        <v>0.69981647160388916</v>
      </c>
      <c r="AC171">
        <f t="shared" si="39"/>
        <v>0.11703800365409786</v>
      </c>
      <c r="AD171">
        <f t="shared" si="39"/>
        <v>8.4517207847871173E-2</v>
      </c>
      <c r="AE171">
        <f t="shared" si="51"/>
        <v>1</v>
      </c>
      <c r="AF171" s="17">
        <f t="shared" si="50"/>
        <v>9.0136626232282975</v>
      </c>
      <c r="AG171">
        <f t="shared" si="52"/>
        <v>19840.680525419237</v>
      </c>
      <c r="AH171">
        <f t="shared" si="56"/>
        <v>6.371867010778498E-2</v>
      </c>
      <c r="AI171">
        <f t="shared" si="55"/>
        <v>1.6976611854774905E-4</v>
      </c>
      <c r="AJ171">
        <f t="shared" si="55"/>
        <v>6.1146990689161518E-3</v>
      </c>
      <c r="AK171">
        <f t="shared" si="55"/>
        <v>4.4591374890122291E-2</v>
      </c>
      <c r="AL171">
        <f t="shared" si="55"/>
        <v>7.4575059449091948E-3</v>
      </c>
      <c r="AM171">
        <f t="shared" si="55"/>
        <v>5.3853240852895987E-3</v>
      </c>
      <c r="AO171" s="32">
        <f t="shared" si="41"/>
        <v>0.57184749495174625</v>
      </c>
      <c r="AP171">
        <f t="shared" si="41"/>
        <v>20.597015322347662</v>
      </c>
      <c r="AQ171">
        <f t="shared" si="41"/>
        <v>150.20350494847744</v>
      </c>
      <c r="AR171">
        <f t="shared" si="41"/>
        <v>25.120183754360937</v>
      </c>
      <c r="AS171" s="33">
        <f t="shared" si="40"/>
        <v>18.140157258823031</v>
      </c>
      <c r="AW171">
        <f>(((AO171-labtown_av20!AO171)/labtown_av20!AO171)/10)*100</f>
        <v>3.2811183118893993E-2</v>
      </c>
      <c r="AX171">
        <f>(((AP171-labtown_av20!AP171)/labtown_av20!AP171)/10)*100</f>
        <v>3.2811183118896574E-2</v>
      </c>
      <c r="AY171">
        <f>(((AQ171-labtown_av20!AQ171)/labtown_av20!AQ171)/10)*100</f>
        <v>3.2811183118896026E-2</v>
      </c>
      <c r="AZ171">
        <f>(((AR171-labtown_av20!AR171)/labtown_av20!AR171)/10)*100</f>
        <v>3.2811183118895818E-2</v>
      </c>
      <c r="BA171">
        <f>(((AS171-labtown_av20!AS171)/labtown_av20!AS171)/10)*100</f>
        <v>-0.18578288151425898</v>
      </c>
    </row>
    <row r="172" spans="1:53" x14ac:dyDescent="0.35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2.32334303615397</v>
      </c>
      <c r="K172">
        <v>2.0744134251374802</v>
      </c>
      <c r="L172">
        <v>15</v>
      </c>
      <c r="M172">
        <v>2.6078340201728429</v>
      </c>
      <c r="N172">
        <f t="shared" si="46"/>
        <v>-1.8190614802199634</v>
      </c>
      <c r="O172">
        <f t="shared" si="47"/>
        <v>0.34046925989001831</v>
      </c>
      <c r="P172">
        <f t="shared" si="43"/>
        <v>1.1093680426840526</v>
      </c>
      <c r="Q172">
        <f t="shared" si="44"/>
        <v>-0.70744134251374802</v>
      </c>
      <c r="R172">
        <f t="shared" si="45"/>
        <v>-1.1050138706465189</v>
      </c>
      <c r="S172">
        <f t="shared" si="54"/>
        <v>0.16217788668604682</v>
      </c>
      <c r="T172">
        <f t="shared" si="54"/>
        <v>1.4056070308277551</v>
      </c>
      <c r="U172">
        <f t="shared" si="54"/>
        <v>3.0324414152374186</v>
      </c>
      <c r="V172">
        <f t="shared" si="54"/>
        <v>0.49290375727127372</v>
      </c>
      <c r="W172">
        <f t="shared" si="54"/>
        <v>0.33120628816477171</v>
      </c>
      <c r="X172">
        <f t="shared" si="48"/>
        <v>5.4243363781872658</v>
      </c>
      <c r="Y172">
        <f t="shared" si="49"/>
        <v>1.6908955653425886</v>
      </c>
      <c r="Z172">
        <f t="shared" ref="Z172:AD222" si="57">S172/$X172</f>
        <v>2.9898198669648934E-2</v>
      </c>
      <c r="AA172">
        <f t="shared" si="57"/>
        <v>0.25912976866259324</v>
      </c>
      <c r="AB172">
        <f t="shared" si="57"/>
        <v>0.55904376200408434</v>
      </c>
      <c r="AC172">
        <f t="shared" si="57"/>
        <v>9.0868951131676493E-2</v>
      </c>
      <c r="AD172">
        <f t="shared" si="57"/>
        <v>6.1059319531997024E-2</v>
      </c>
      <c r="AE172">
        <f t="shared" si="51"/>
        <v>1</v>
      </c>
      <c r="AF172" s="17">
        <f t="shared" si="50"/>
        <v>9.1967088629451759</v>
      </c>
      <c r="AG172">
        <f t="shared" si="52"/>
        <v>32219.77774572515</v>
      </c>
      <c r="AH172">
        <f t="shared" si="56"/>
        <v>8.6375615749203841E-2</v>
      </c>
      <c r="AI172">
        <f t="shared" si="55"/>
        <v>2.5824753198829538E-3</v>
      </c>
      <c r="AJ172">
        <f t="shared" si="55"/>
        <v>2.2382493327180238E-2</v>
      </c>
      <c r="AK172">
        <f t="shared" si="55"/>
        <v>4.8287749173854151E-2</v>
      </c>
      <c r="AL172">
        <f t="shared" si="55"/>
        <v>7.8488616064828695E-3</v>
      </c>
      <c r="AM172">
        <f t="shared" si="55"/>
        <v>5.2740363218036317E-3</v>
      </c>
      <c r="AO172" s="32">
        <f t="shared" si="41"/>
        <v>8.6989209335925981</v>
      </c>
      <c r="AP172">
        <f t="shared" si="41"/>
        <v>75.394153140882437</v>
      </c>
      <c r="AQ172">
        <f t="shared" si="41"/>
        <v>162.65453105803414</v>
      </c>
      <c r="AR172">
        <f t="shared" si="41"/>
        <v>26.438442996078496</v>
      </c>
      <c r="AS172" s="33">
        <f t="shared" si="40"/>
        <v>17.76529077007585</v>
      </c>
      <c r="AW172">
        <f>(((AO172-labtown_av20!AO172)/labtown_av20!AO172)/10)*100</f>
        <v>2.996308707853601E-2</v>
      </c>
      <c r="AX172">
        <f>(((AP172-labtown_av20!AP172)/labtown_av20!AP172)/10)*100</f>
        <v>2.9963087078535077E-2</v>
      </c>
      <c r="AY172">
        <f>(((AQ172-labtown_av20!AQ172)/labtown_av20!AQ172)/10)*100</f>
        <v>2.9963087078535663E-2</v>
      </c>
      <c r="AZ172">
        <f>(((AR172-labtown_av20!AR172)/labtown_av20!AR172)/10)*100</f>
        <v>2.9963087078533023E-2</v>
      </c>
      <c r="BA172">
        <f>(((AS172-labtown_av20!AS172)/labtown_av20!AS172)/10)*100</f>
        <v>-8.8228108296810645E-2</v>
      </c>
    </row>
    <row r="173" spans="1:53" x14ac:dyDescent="0.35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0.29129994780351298</v>
      </c>
      <c r="K173">
        <v>0.26008923911027998</v>
      </c>
      <c r="L173">
        <v>15</v>
      </c>
      <c r="M173">
        <v>0.32696932916720933</v>
      </c>
      <c r="N173">
        <f t="shared" si="46"/>
        <v>1.0838572174235508</v>
      </c>
      <c r="O173">
        <f t="shared" si="47"/>
        <v>1.7919286087117754</v>
      </c>
      <c r="P173">
        <f t="shared" si="43"/>
        <v>1.3198296482632075</v>
      </c>
      <c r="Q173">
        <f t="shared" si="44"/>
        <v>-0.52600892391102805</v>
      </c>
      <c r="R173">
        <f t="shared" si="45"/>
        <v>-0.99743581563271255</v>
      </c>
      <c r="S173">
        <f t="shared" si="54"/>
        <v>2.9560597541858757</v>
      </c>
      <c r="T173">
        <f t="shared" si="54"/>
        <v>6.001014922731656</v>
      </c>
      <c r="U173">
        <f t="shared" si="54"/>
        <v>3.7427837332411249</v>
      </c>
      <c r="V173">
        <f t="shared" si="54"/>
        <v>0.59095883099400259</v>
      </c>
      <c r="W173">
        <f t="shared" si="54"/>
        <v>0.36882396232921216</v>
      </c>
      <c r="X173">
        <f t="shared" si="48"/>
        <v>13.659641203481874</v>
      </c>
      <c r="Y173">
        <f t="shared" si="49"/>
        <v>2.6144455875811272</v>
      </c>
      <c r="Z173">
        <f t="shared" si="57"/>
        <v>0.21640830166405611</v>
      </c>
      <c r="AA173">
        <f t="shared" si="57"/>
        <v>0.4393244912759483</v>
      </c>
      <c r="AB173">
        <f t="shared" si="57"/>
        <v>0.27400307793495199</v>
      </c>
      <c r="AC173">
        <f t="shared" si="57"/>
        <v>4.3263129842924852E-2</v>
      </c>
      <c r="AD173">
        <f t="shared" si="57"/>
        <v>2.7000999282118632E-2</v>
      </c>
      <c r="AE173">
        <f t="shared" si="51"/>
        <v>0.99999999999999989</v>
      </c>
      <c r="AF173" s="17">
        <f t="shared" si="50"/>
        <v>8.82715987268476</v>
      </c>
      <c r="AG173">
        <f t="shared" si="52"/>
        <v>42500.528239141982</v>
      </c>
      <c r="AH173">
        <f t="shared" si="56"/>
        <v>0.15954272070105965</v>
      </c>
      <c r="AI173">
        <f t="shared" si="55"/>
        <v>3.4526369229779169E-2</v>
      </c>
      <c r="AJ173">
        <f t="shared" si="55"/>
        <v>7.0091024608773742E-2</v>
      </c>
      <c r="AK173">
        <f t="shared" si="55"/>
        <v>4.3715196534206725E-2</v>
      </c>
      <c r="AL173">
        <f t="shared" si="55"/>
        <v>6.9023174411834386E-3</v>
      </c>
      <c r="AM173">
        <f t="shared" si="55"/>
        <v>4.3078128871165654E-3</v>
      </c>
      <c r="AO173" s="32">
        <f t="shared" si="41"/>
        <v>116.30010701031048</v>
      </c>
      <c r="AP173">
        <f t="shared" si="41"/>
        <v>236.09762173984691</v>
      </c>
      <c r="AQ173">
        <f t="shared" si="41"/>
        <v>147.25214809207191</v>
      </c>
      <c r="AR173">
        <f t="shared" si="41"/>
        <v>23.25006292107885</v>
      </c>
      <c r="AS173" s="33">
        <f t="shared" si="40"/>
        <v>14.510622197712491</v>
      </c>
      <c r="AW173">
        <f>(((AO173-labtown_av20!AO173)/labtown_av20!AO173)/10)*100</f>
        <v>2.742342519901322E-2</v>
      </c>
      <c r="AX173">
        <f>(((AP173-labtown_av20!AP173)/labtown_av20!AP173)/10)*100</f>
        <v>2.7423425199012693E-2</v>
      </c>
      <c r="AY173">
        <f>(((AQ173-labtown_av20!AQ173)/labtown_av20!AQ173)/10)*100</f>
        <v>2.7423425199013848E-2</v>
      </c>
      <c r="AZ173">
        <f>(((AR173-labtown_av20!AR173)/labtown_av20!AR173)/10)*100</f>
        <v>2.7423425199012461E-2</v>
      </c>
      <c r="BA173">
        <f>(((AS173-labtown_av20!AS173)/labtown_av20!AS173)/10)*100</f>
        <v>1.2531494720410463E-2</v>
      </c>
    </row>
    <row r="174" spans="1:53" x14ac:dyDescent="0.35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2.31533481266132</v>
      </c>
      <c r="K174">
        <v>2.0672632255904699</v>
      </c>
      <c r="L174">
        <v>15</v>
      </c>
      <c r="M174">
        <v>2.5988451978851566</v>
      </c>
      <c r="N174">
        <f t="shared" si="46"/>
        <v>-1.8076211609447514</v>
      </c>
      <c r="O174">
        <f t="shared" si="47"/>
        <v>0.34618941952762428</v>
      </c>
      <c r="P174">
        <f t="shared" si="43"/>
        <v>1.1101974658315057</v>
      </c>
      <c r="Q174">
        <f t="shared" si="44"/>
        <v>-0.70672632255904699</v>
      </c>
      <c r="R174">
        <f t="shared" si="45"/>
        <v>-1.08697672163235</v>
      </c>
      <c r="S174">
        <f t="shared" si="54"/>
        <v>0.16404390707144717</v>
      </c>
      <c r="T174">
        <f t="shared" si="54"/>
        <v>1.4136703672313808</v>
      </c>
      <c r="U174">
        <f t="shared" si="54"/>
        <v>3.0349576357020096</v>
      </c>
      <c r="V174">
        <f t="shared" si="54"/>
        <v>0.49325631932290021</v>
      </c>
      <c r="W174">
        <f t="shared" si="54"/>
        <v>0.33723450785367293</v>
      </c>
      <c r="X174">
        <f t="shared" si="48"/>
        <v>5.4431627371814102</v>
      </c>
      <c r="Y174">
        <f t="shared" si="49"/>
        <v>1.6943602774400595</v>
      </c>
      <c r="Z174">
        <f t="shared" si="57"/>
        <v>3.0137608407495957E-2</v>
      </c>
      <c r="AA174">
        <f t="shared" si="57"/>
        <v>0.25971488185991853</v>
      </c>
      <c r="AB174">
        <f t="shared" si="57"/>
        <v>0.55757245966038815</v>
      </c>
      <c r="AC174">
        <f t="shared" si="57"/>
        <v>9.06194326973805E-2</v>
      </c>
      <c r="AD174">
        <f t="shared" si="57"/>
        <v>6.1955617374816981E-2</v>
      </c>
      <c r="AE174">
        <f t="shared" si="51"/>
        <v>1</v>
      </c>
      <c r="AF174" s="17">
        <f t="shared" si="50"/>
        <v>9.4782276004781938</v>
      </c>
      <c r="AG174">
        <f t="shared" si="52"/>
        <v>42799.418485330163</v>
      </c>
      <c r="AH174">
        <f t="shared" si="56"/>
        <v>8.4565685093507911E-2</v>
      </c>
      <c r="AI174">
        <f t="shared" si="55"/>
        <v>2.5486075020597597E-3</v>
      </c>
      <c r="AJ174">
        <f t="shared" si="55"/>
        <v>2.1962966913463482E-2</v>
      </c>
      <c r="AK174">
        <f t="shared" si="55"/>
        <v>4.715149704045303E-2</v>
      </c>
      <c r="AL174">
        <f t="shared" si="55"/>
        <v>7.6632944088390132E-3</v>
      </c>
      <c r="AM174">
        <f t="shared" si="55"/>
        <v>5.2393192286926404E-3</v>
      </c>
      <c r="AO174" s="32">
        <f t="shared" si="41"/>
        <v>8.5848391194629521</v>
      </c>
      <c r="AP174">
        <f t="shared" si="41"/>
        <v>73.981002326089325</v>
      </c>
      <c r="AQ174">
        <f t="shared" si="41"/>
        <v>158.82713050439389</v>
      </c>
      <c r="AR174">
        <f t="shared" si="41"/>
        <v>25.813370466732732</v>
      </c>
      <c r="AS174" s="33">
        <f t="shared" si="40"/>
        <v>17.648348220541486</v>
      </c>
      <c r="AW174">
        <f>(((AO174-labtown_av20!AO174)/labtown_av20!AO174)/10)*100</f>
        <v>2.9793533433156237E-2</v>
      </c>
      <c r="AX174">
        <f>(((AP174-labtown_av20!AP174)/labtown_av20!AP174)/10)*100</f>
        <v>2.9793533433157049E-2</v>
      </c>
      <c r="AY174">
        <f>(((AQ174-labtown_av20!AQ174)/labtown_av20!AQ174)/10)*100</f>
        <v>2.9793533433159467E-2</v>
      </c>
      <c r="AZ174">
        <f>(((AR174-labtown_av20!AR174)/labtown_av20!AR174)/10)*100</f>
        <v>2.9793533433158048E-2</v>
      </c>
      <c r="BA174">
        <f>(((AS174-labtown_av20!AS174)/labtown_av20!AS174)/10)*100</f>
        <v>-8.7990684544460102E-2</v>
      </c>
    </row>
    <row r="175" spans="1:53" x14ac:dyDescent="0.35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4.1589937524250704</v>
      </c>
      <c r="K175">
        <v>3.7133872789509601</v>
      </c>
      <c r="L175">
        <v>15</v>
      </c>
      <c r="M175">
        <v>4.6682582935383339</v>
      </c>
      <c r="N175">
        <f t="shared" si="46"/>
        <v>-4.4414196463215125</v>
      </c>
      <c r="O175">
        <f t="shared" si="47"/>
        <v>-0.97070982316075627</v>
      </c>
      <c r="P175">
        <f t="shared" si="43"/>
        <v>0.91924707564168884</v>
      </c>
      <c r="Q175">
        <f t="shared" si="44"/>
        <v>-0.87133872789509603</v>
      </c>
      <c r="R175">
        <f t="shared" si="45"/>
        <v>-1.1896451253702074</v>
      </c>
      <c r="S175">
        <f t="shared" si="54"/>
        <v>1.1779204340141975E-2</v>
      </c>
      <c r="T175">
        <f t="shared" si="54"/>
        <v>0.37881405166080068</v>
      </c>
      <c r="U175">
        <f t="shared" si="54"/>
        <v>2.5074017951533656</v>
      </c>
      <c r="V175">
        <f t="shared" si="54"/>
        <v>0.41839106237538121</v>
      </c>
      <c r="W175">
        <f t="shared" si="54"/>
        <v>0.30432924363363595</v>
      </c>
      <c r="X175">
        <f t="shared" si="48"/>
        <v>3.6207153571633253</v>
      </c>
      <c r="Y175">
        <f t="shared" si="49"/>
        <v>1.286671618790963</v>
      </c>
      <c r="Z175">
        <f t="shared" si="57"/>
        <v>3.2532809619617476E-3</v>
      </c>
      <c r="AA175">
        <f t="shared" si="57"/>
        <v>0.10462409062655099</v>
      </c>
      <c r="AB175">
        <f t="shared" si="57"/>
        <v>0.69251557988192891</v>
      </c>
      <c r="AC175">
        <f t="shared" si="57"/>
        <v>0.11555480646873402</v>
      </c>
      <c r="AD175">
        <f t="shared" si="57"/>
        <v>8.4052242060824359E-2</v>
      </c>
      <c r="AE175">
        <f t="shared" si="51"/>
        <v>1</v>
      </c>
      <c r="AF175" s="17">
        <f t="shared" si="50"/>
        <v>9.2739023690630891</v>
      </c>
      <c r="AG175">
        <f t="shared" si="52"/>
        <v>26227.729350291018</v>
      </c>
      <c r="AH175">
        <f t="shared" si="56"/>
        <v>6.4363046481106509E-2</v>
      </c>
      <c r="AI175">
        <f t="shared" si="55"/>
        <v>2.0939107377084286E-4</v>
      </c>
      <c r="AJ175">
        <f t="shared" si="55"/>
        <v>6.7339252080402014E-3</v>
      </c>
      <c r="AK175">
        <f t="shared" si="55"/>
        <v>4.4572412456831016E-2</v>
      </c>
      <c r="AL175">
        <f t="shared" si="55"/>
        <v>7.4374593798623946E-3</v>
      </c>
      <c r="AM175">
        <f t="shared" si="55"/>
        <v>5.4098583626020534E-3</v>
      </c>
      <c r="AO175" s="32">
        <f t="shared" si="41"/>
        <v>0.70532189829995051</v>
      </c>
      <c r="AP175">
        <f t="shared" si="41"/>
        <v>22.682843280811191</v>
      </c>
      <c r="AQ175">
        <f t="shared" si="41"/>
        <v>150.1396310726501</v>
      </c>
      <c r="AR175">
        <f t="shared" si="41"/>
        <v>25.052658042502387</v>
      </c>
      <c r="AS175" s="33">
        <f t="shared" si="40"/>
        <v>18.222799573683005</v>
      </c>
      <c r="AW175">
        <f>(((AO175-labtown_av20!AO175)/labtown_av20!AO175)/10)*100</f>
        <v>3.3460669916366252E-2</v>
      </c>
      <c r="AX175">
        <f>(((AP175-labtown_av20!AP175)/labtown_av20!AP175)/10)*100</f>
        <v>3.3460669916365662E-2</v>
      </c>
      <c r="AY175">
        <f>(((AQ175-labtown_av20!AQ175)/labtown_av20!AQ175)/10)*100</f>
        <v>3.3460669916363352E-2</v>
      </c>
      <c r="AZ175">
        <f>(((AR175-labtown_av20!AR175)/labtown_av20!AR175)/10)*100</f>
        <v>3.3460669916364746E-2</v>
      </c>
      <c r="BA175">
        <f>(((AS175-labtown_av20!AS175)/labtown_av20!AS175)/10)*100</f>
        <v>-0.17719995703996083</v>
      </c>
    </row>
    <row r="176" spans="1:53" x14ac:dyDescent="0.35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6.4831651034164999</v>
      </c>
      <c r="K176">
        <v>5.7885402709075997</v>
      </c>
      <c r="L176">
        <v>15</v>
      </c>
      <c r="M176">
        <v>7.2770220548552675</v>
      </c>
      <c r="N176">
        <f t="shared" si="46"/>
        <v>-7.7616644334521379</v>
      </c>
      <c r="O176">
        <f t="shared" si="47"/>
        <v>-2.6308322167260689</v>
      </c>
      <c r="P176">
        <f t="shared" si="43"/>
        <v>0.67852932857471893</v>
      </c>
      <c r="Q176">
        <f t="shared" si="44"/>
        <v>-1.0788540270907601</v>
      </c>
      <c r="R176">
        <f t="shared" si="45"/>
        <v>-1.3711746729110255</v>
      </c>
      <c r="S176">
        <f t="shared" si="54"/>
        <v>4.2574736247386568E-4</v>
      </c>
      <c r="T176">
        <f t="shared" si="54"/>
        <v>7.2018502290198322E-2</v>
      </c>
      <c r="U176">
        <f t="shared" si="54"/>
        <v>1.9709769402314468</v>
      </c>
      <c r="V176">
        <f t="shared" si="54"/>
        <v>0.33998491599020669</v>
      </c>
      <c r="W176">
        <f t="shared" si="54"/>
        <v>0.25380864223784788</v>
      </c>
      <c r="X176">
        <f t="shared" si="48"/>
        <v>2.6372147481121737</v>
      </c>
      <c r="Y176">
        <f t="shared" si="49"/>
        <v>0.96972334057876386</v>
      </c>
      <c r="Z176">
        <f t="shared" si="57"/>
        <v>1.6143826086921175E-4</v>
      </c>
      <c r="AA176">
        <f t="shared" si="57"/>
        <v>2.7308546769561376E-2</v>
      </c>
      <c r="AB176">
        <f t="shared" si="57"/>
        <v>0.74737066507092487</v>
      </c>
      <c r="AC176">
        <f t="shared" si="57"/>
        <v>0.1289181763576826</v>
      </c>
      <c r="AD176">
        <f t="shared" si="57"/>
        <v>9.6241173540961913E-2</v>
      </c>
      <c r="AE176">
        <f t="shared" si="51"/>
        <v>1</v>
      </c>
      <c r="AF176" s="17">
        <f t="shared" si="50"/>
        <v>10.015328914256084</v>
      </c>
      <c r="AG176">
        <f t="shared" si="52"/>
        <v>44096.480573521454</v>
      </c>
      <c r="AH176">
        <f t="shared" si="56"/>
        <v>5.2464109048080527E-2</v>
      </c>
      <c r="AI176">
        <f t="shared" si="55"/>
        <v>8.4697145227747975E-6</v>
      </c>
      <c r="AJ176">
        <f t="shared" si="55"/>
        <v>1.4327185756628751E-3</v>
      </c>
      <c r="AK176">
        <f t="shared" si="55"/>
        <v>3.9210136071617469E-2</v>
      </c>
      <c r="AL176">
        <f t="shared" si="55"/>
        <v>6.7635772627091372E-3</v>
      </c>
      <c r="AM176">
        <f t="shared" si="55"/>
        <v>5.0492074235682681E-3</v>
      </c>
      <c r="AO176" s="32">
        <f t="shared" si="41"/>
        <v>2.8529750660718112E-2</v>
      </c>
      <c r="AP176">
        <f t="shared" si="41"/>
        <v>4.8260308680687114</v>
      </c>
      <c r="AQ176">
        <f t="shared" si="41"/>
        <v>132.07710867798983</v>
      </c>
      <c r="AR176">
        <f t="shared" si="41"/>
        <v>22.782724537022126</v>
      </c>
      <c r="AS176" s="33">
        <f t="shared" si="40"/>
        <v>17.007967439905631</v>
      </c>
      <c r="AW176">
        <f>(((AO176-labtown_av20!AO176)/labtown_av20!AO176)/10)*100</f>
        <v>3.8037882625518833E-2</v>
      </c>
      <c r="AX176">
        <f>(((AP176-labtown_av20!AP176)/labtown_av20!AP176)/10)*100</f>
        <v>3.8037882625518354E-2</v>
      </c>
      <c r="AY176">
        <f>(((AQ176-labtown_av20!AQ176)/labtown_av20!AQ176)/10)*100</f>
        <v>3.8037882625519229E-2</v>
      </c>
      <c r="AZ176">
        <f>(((AR176-labtown_av20!AR176)/labtown_av20!AR176)/10)*100</f>
        <v>3.8037882625521151E-2</v>
      </c>
      <c r="BA176">
        <f>(((AS176-labtown_av20!AS176)/labtown_av20!AS176)/10)*100</f>
        <v>-0.28856271782398268</v>
      </c>
    </row>
    <row r="177" spans="1:53" x14ac:dyDescent="0.35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7.6675300293376303</v>
      </c>
      <c r="K177">
        <v>6.8460089547657397</v>
      </c>
      <c r="L177">
        <v>15</v>
      </c>
      <c r="M177">
        <v>8.6064112574198006</v>
      </c>
      <c r="N177">
        <f t="shared" si="46"/>
        <v>-9.4536143276252034</v>
      </c>
      <c r="O177">
        <f t="shared" si="47"/>
        <v>-3.4768071638126017</v>
      </c>
      <c r="P177">
        <f t="shared" si="43"/>
        <v>0.55586296124717416</v>
      </c>
      <c r="Q177">
        <f t="shared" si="44"/>
        <v>-1.1846008954765739</v>
      </c>
      <c r="R177">
        <f t="shared" si="45"/>
        <v>-1.4192371679423486</v>
      </c>
      <c r="S177">
        <f t="shared" si="54"/>
        <v>7.8405668758775969E-5</v>
      </c>
      <c r="T177">
        <f t="shared" si="54"/>
        <v>3.0905931245291819E-2</v>
      </c>
      <c r="U177">
        <f t="shared" si="54"/>
        <v>1.7434448611389832</v>
      </c>
      <c r="V177">
        <f t="shared" si="54"/>
        <v>0.30586822853551127</v>
      </c>
      <c r="W177">
        <f t="shared" si="54"/>
        <v>0.24189847444402943</v>
      </c>
      <c r="X177">
        <f t="shared" si="48"/>
        <v>2.3221959010325746</v>
      </c>
      <c r="Y177">
        <f t="shared" si="49"/>
        <v>0.84251324708672981</v>
      </c>
      <c r="Z177">
        <f t="shared" si="57"/>
        <v>3.3763589335384044E-5</v>
      </c>
      <c r="AA177">
        <f t="shared" si="57"/>
        <v>1.3308925070253273E-2</v>
      </c>
      <c r="AB177">
        <f t="shared" si="57"/>
        <v>0.75077423931536214</v>
      </c>
      <c r="AC177">
        <f t="shared" si="57"/>
        <v>0.1317150841578463</v>
      </c>
      <c r="AD177">
        <f t="shared" si="57"/>
        <v>0.10416798786720285</v>
      </c>
      <c r="AE177">
        <f t="shared" si="51"/>
        <v>0.99999999999999989</v>
      </c>
      <c r="AF177" s="17">
        <f t="shared" si="50"/>
        <v>8.6129679999005333</v>
      </c>
      <c r="AG177">
        <f t="shared" si="52"/>
        <v>9924.1580712226387</v>
      </c>
      <c r="AH177">
        <f t="shared" si="56"/>
        <v>4.7215084948823184E-2</v>
      </c>
      <c r="AI177">
        <f t="shared" si="55"/>
        <v>1.5941507386473381E-6</v>
      </c>
      <c r="AJ177">
        <f t="shared" si="55"/>
        <v>6.2838202776953084E-4</v>
      </c>
      <c r="AK177">
        <f t="shared" si="55"/>
        <v>3.5447869486662932E-2</v>
      </c>
      <c r="AL177">
        <f t="shared" si="55"/>
        <v>6.2189388875541077E-3</v>
      </c>
      <c r="AM177">
        <f t="shared" si="55"/>
        <v>4.9183003960979656E-3</v>
      </c>
      <c r="AO177" s="32">
        <f t="shared" si="41"/>
        <v>5.3698059086775499E-3</v>
      </c>
      <c r="AP177">
        <f t="shared" si="41"/>
        <v>2.1166690475498853</v>
      </c>
      <c r="AQ177">
        <f t="shared" si="41"/>
        <v>119.40412810712408</v>
      </c>
      <c r="AR177">
        <f t="shared" si="41"/>
        <v>20.948141210553519</v>
      </c>
      <c r="AS177" s="33">
        <f t="shared" si="40"/>
        <v>16.5670145785759</v>
      </c>
      <c r="AW177">
        <f>(((AO177-labtown_av20!AO177)/labtown_av20!AO177)/10)*100</f>
        <v>3.9651994701159557E-2</v>
      </c>
      <c r="AX177">
        <f>(((AP177-labtown_av20!AP177)/labtown_av20!AP177)/10)*100</f>
        <v>3.9651994701162069E-2</v>
      </c>
      <c r="AY177">
        <f>(((AQ177-labtown_av20!AQ177)/labtown_av20!AQ177)/10)*100</f>
        <v>3.9651994701160216E-2</v>
      </c>
      <c r="AZ177">
        <f>(((AR177-labtown_av20!AR177)/labtown_av20!AR177)/10)*100</f>
        <v>3.9651994701159515E-2</v>
      </c>
      <c r="BA177">
        <f>(((AS177-labtown_av20!AS177)/labtown_av20!AS177)/10)*100</f>
        <v>-0.34551667610743048</v>
      </c>
    </row>
    <row r="178" spans="1:53" x14ac:dyDescent="0.35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9.8702724267869808</v>
      </c>
      <c r="K178">
        <v>8.8127432382026392</v>
      </c>
      <c r="L178">
        <v>15</v>
      </c>
      <c r="M178">
        <v>11.078877213740491</v>
      </c>
      <c r="N178">
        <f t="shared" si="46"/>
        <v>-12.600389181124198</v>
      </c>
      <c r="O178">
        <f t="shared" si="47"/>
        <v>-5.0501945905620991</v>
      </c>
      <c r="P178">
        <f t="shared" si="43"/>
        <v>0.32772178436849253</v>
      </c>
      <c r="Q178">
        <f t="shared" si="44"/>
        <v>-1.3812743238202638</v>
      </c>
      <c r="R178">
        <f t="shared" si="45"/>
        <v>-1.5391416862435048</v>
      </c>
      <c r="S178">
        <f t="shared" si="54"/>
        <v>3.3707031647924199E-6</v>
      </c>
      <c r="T178">
        <f t="shared" si="54"/>
        <v>6.4080863717967899E-3</v>
      </c>
      <c r="U178">
        <f t="shared" si="54"/>
        <v>1.3878028101384994</v>
      </c>
      <c r="V178">
        <f t="shared" si="54"/>
        <v>0.2512581646995411</v>
      </c>
      <c r="W178">
        <f t="shared" si="54"/>
        <v>0.21456518666561034</v>
      </c>
      <c r="X178">
        <f t="shared" si="48"/>
        <v>1.8600376185786125</v>
      </c>
      <c r="Y178">
        <f t="shared" si="49"/>
        <v>0.6205967125628512</v>
      </c>
      <c r="Z178">
        <f t="shared" si="57"/>
        <v>1.8121693513748473E-6</v>
      </c>
      <c r="AA178">
        <f t="shared" si="57"/>
        <v>3.4451380487098243E-3</v>
      </c>
      <c r="AB178">
        <f t="shared" si="57"/>
        <v>0.746115452868646</v>
      </c>
      <c r="AC178">
        <f t="shared" si="57"/>
        <v>0.13508230273941738</v>
      </c>
      <c r="AD178">
        <f t="shared" si="57"/>
        <v>0.11535529417387531</v>
      </c>
      <c r="AE178">
        <f t="shared" si="51"/>
        <v>0.99999999999999989</v>
      </c>
      <c r="AF178" s="17">
        <f t="shared" si="50"/>
        <v>9.8699979981782864</v>
      </c>
      <c r="AG178">
        <f t="shared" si="52"/>
        <v>29864.199384014039</v>
      </c>
      <c r="AH178">
        <f t="shared" si="56"/>
        <v>4.199400946992729E-2</v>
      </c>
      <c r="AI178">
        <f t="shared" si="55"/>
        <v>7.6100256902747335E-8</v>
      </c>
      <c r="AJ178">
        <f t="shared" si="55"/>
        <v>1.446751598427272E-4</v>
      </c>
      <c r="AK178">
        <f t="shared" si="55"/>
        <v>3.1332379393425008E-2</v>
      </c>
      <c r="AL178">
        <f t="shared" si="55"/>
        <v>5.6726475004586783E-3</v>
      </c>
      <c r="AM178">
        <f t="shared" si="55"/>
        <v>4.8442313159439681E-3</v>
      </c>
      <c r="AO178" s="32">
        <f t="shared" si="41"/>
        <v>2.5633937824160385E-4</v>
      </c>
      <c r="AP178">
        <f t="shared" si="41"/>
        <v>0.48733003054751162</v>
      </c>
      <c r="AQ178">
        <f t="shared" si="41"/>
        <v>105.54133427965668</v>
      </c>
      <c r="AR178">
        <f t="shared" si="41"/>
        <v>19.107989807572775</v>
      </c>
      <c r="AS178" s="33">
        <f t="shared" si="40"/>
        <v>16.31751710345085</v>
      </c>
      <c r="AW178">
        <f>(((AO178-labtown_av20!AO178)/labtown_av20!AO178)/10)*100</f>
        <v>4.6016243496347468E-2</v>
      </c>
      <c r="AX178">
        <f>(((AP178-labtown_av20!AP178)/labtown_av20!AP178)/10)*100</f>
        <v>4.6016243496346573E-2</v>
      </c>
      <c r="AY178">
        <f>(((AQ178-labtown_av20!AQ178)/labtown_av20!AQ178)/10)*100</f>
        <v>4.6016243496346004E-2</v>
      </c>
      <c r="AZ178">
        <f>(((AR178-labtown_av20!AR178)/labtown_av20!AR178)/10)*100</f>
        <v>4.6016243496348995E-2</v>
      </c>
      <c r="BA178">
        <f>(((AS178-labtown_av20!AS178)/labtown_av20!AS178)/10)*100</f>
        <v>-0.44735929914302608</v>
      </c>
    </row>
    <row r="179" spans="1:53" x14ac:dyDescent="0.35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10.9334255605533</v>
      </c>
      <c r="K179">
        <v>9.7619871076368607</v>
      </c>
      <c r="L179">
        <v>15</v>
      </c>
      <c r="M179">
        <v>12.272212363886311</v>
      </c>
      <c r="N179">
        <f t="shared" si="46"/>
        <v>-14.119179372219</v>
      </c>
      <c r="O179">
        <f t="shared" si="47"/>
        <v>-5.8095896861094998</v>
      </c>
      <c r="P179">
        <f t="shared" si="43"/>
        <v>0.21760949551412334</v>
      </c>
      <c r="Q179">
        <f t="shared" si="44"/>
        <v>-1.4761987107636863</v>
      </c>
      <c r="R179">
        <f t="shared" si="45"/>
        <v>-1.5924320882858178</v>
      </c>
      <c r="S179">
        <f t="shared" si="54"/>
        <v>7.3810527592178799E-7</v>
      </c>
      <c r="T179">
        <f t="shared" si="54"/>
        <v>2.998660211874722E-3</v>
      </c>
      <c r="U179">
        <f t="shared" si="54"/>
        <v>1.243101536097867</v>
      </c>
      <c r="V179">
        <f t="shared" si="54"/>
        <v>0.22850465182388821</v>
      </c>
      <c r="W179">
        <f t="shared" si="54"/>
        <v>0.20343024926953482</v>
      </c>
      <c r="X179">
        <f t="shared" si="48"/>
        <v>1.6780358355084406</v>
      </c>
      <c r="Y179">
        <f t="shared" si="49"/>
        <v>0.51762396390067178</v>
      </c>
      <c r="Z179">
        <f t="shared" si="57"/>
        <v>4.3986264196684689E-7</v>
      </c>
      <c r="AA179">
        <f t="shared" si="57"/>
        <v>1.7870060629343685E-3</v>
      </c>
      <c r="AB179">
        <f t="shared" si="57"/>
        <v>0.7408075023148778</v>
      </c>
      <c r="AC179">
        <f t="shared" si="57"/>
        <v>0.13617388078881634</v>
      </c>
      <c r="AD179">
        <f t="shared" si="57"/>
        <v>0.12123117097072958</v>
      </c>
      <c r="AE179">
        <f t="shared" si="51"/>
        <v>1</v>
      </c>
      <c r="AF179" s="17">
        <f t="shared" si="50"/>
        <v>9.8720078519071119</v>
      </c>
      <c r="AG179">
        <f t="shared" si="52"/>
        <v>27843.216045090703</v>
      </c>
      <c r="AH179">
        <f t="shared" si="56"/>
        <v>3.8313981509394746E-2</v>
      </c>
      <c r="AI179">
        <f t="shared" si="55"/>
        <v>1.6852889130991293E-8</v>
      </c>
      <c r="AJ179">
        <f t="shared" si="55"/>
        <v>6.8467317252443697E-5</v>
      </c>
      <c r="AK179">
        <f t="shared" si="55"/>
        <v>2.8383284945713134E-2</v>
      </c>
      <c r="AL179">
        <f t="shared" si="55"/>
        <v>5.2173635506052333E-3</v>
      </c>
      <c r="AM179">
        <f t="shared" si="55"/>
        <v>4.6448488429348062E-3</v>
      </c>
      <c r="AO179" s="32">
        <f t="shared" si="41"/>
        <v>5.6767996551362895E-5</v>
      </c>
      <c r="AP179">
        <f t="shared" si="41"/>
        <v>0.23062825604900736</v>
      </c>
      <c r="AQ179">
        <f t="shared" si="41"/>
        <v>95.60747770847162</v>
      </c>
      <c r="AR179">
        <f t="shared" si="41"/>
        <v>17.574391770210561</v>
      </c>
      <c r="AS179" s="33">
        <f t="shared" si="40"/>
        <v>15.645908606402571</v>
      </c>
      <c r="AW179">
        <f>(((AO179-labtown_av20!AO179)/labtown_av20!AO179)/10)*100</f>
        <v>4.7518127086344078E-2</v>
      </c>
      <c r="AX179">
        <f>(((AP179-labtown_av20!AP179)/labtown_av20!AP179)/10)*100</f>
        <v>4.7518127086342787E-2</v>
      </c>
      <c r="AY179">
        <f>(((AQ179-labtown_av20!AQ179)/labtown_av20!AQ179)/10)*100</f>
        <v>4.7518127086344356E-2</v>
      </c>
      <c r="AZ179">
        <f>(((AR179-labtown_av20!AR179)/labtown_av20!AR179)/10)*100</f>
        <v>4.7518127086344904E-2</v>
      </c>
      <c r="BA179">
        <f>(((AS179-labtown_av20!AS179)/labtown_av20!AS179)/10)*100</f>
        <v>-0.49761454125601412</v>
      </c>
    </row>
    <row r="180" spans="1:53" x14ac:dyDescent="0.35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13.612248407002699</v>
      </c>
      <c r="K180">
        <v>12.1537932205381</v>
      </c>
      <c r="L180">
        <v>16.2050576273841</v>
      </c>
      <c r="M180">
        <v>15.279054334390661</v>
      </c>
      <c r="N180">
        <f t="shared" si="46"/>
        <v>-17.946069152860918</v>
      </c>
      <c r="O180">
        <f t="shared" si="47"/>
        <v>-7.7230345764304591</v>
      </c>
      <c r="P180">
        <f t="shared" si="43"/>
        <v>-5.9840013582421081E-2</v>
      </c>
      <c r="Q180">
        <f t="shared" si="44"/>
        <v>-1.7153793220538101</v>
      </c>
      <c r="R180">
        <f t="shared" si="45"/>
        <v>-1.7797497874620229</v>
      </c>
      <c r="S180">
        <f t="shared" si="54"/>
        <v>1.6073897517243987E-8</v>
      </c>
      <c r="T180">
        <f t="shared" si="54"/>
        <v>4.425157165895822E-4</v>
      </c>
      <c r="U180">
        <f t="shared" si="54"/>
        <v>0.94191521517136201</v>
      </c>
      <c r="V180">
        <f t="shared" si="54"/>
        <v>0.17989546945038293</v>
      </c>
      <c r="W180">
        <f t="shared" si="54"/>
        <v>0.16868034792677006</v>
      </c>
      <c r="X180">
        <f t="shared" si="48"/>
        <v>1.2909335643390021</v>
      </c>
      <c r="Y180">
        <f t="shared" si="49"/>
        <v>0.25536564991991462</v>
      </c>
      <c r="Z180">
        <f t="shared" si="57"/>
        <v>1.2451374696012586E-8</v>
      </c>
      <c r="AA180">
        <f t="shared" si="57"/>
        <v>3.4278736630119608E-4</v>
      </c>
      <c r="AB180">
        <f t="shared" si="57"/>
        <v>0.7296387987662647</v>
      </c>
      <c r="AC180">
        <f t="shared" si="57"/>
        <v>0.13935300345412815</v>
      </c>
      <c r="AD180">
        <f t="shared" si="57"/>
        <v>0.13066539796193122</v>
      </c>
      <c r="AE180">
        <f t="shared" si="51"/>
        <v>1</v>
      </c>
      <c r="AF180" s="17">
        <f t="shared" si="50"/>
        <v>9.1280125360663948</v>
      </c>
      <c r="AG180">
        <f t="shared" si="52"/>
        <v>11012.304207924992</v>
      </c>
      <c r="AH180">
        <f t="shared" si="56"/>
        <v>3.2637385122839493E-2</v>
      </c>
      <c r="AI180">
        <f t="shared" si="55"/>
        <v>4.0638031126254131E-10</v>
      </c>
      <c r="AJ180">
        <f t="shared" si="55"/>
        <v>1.1187683289215989E-5</v>
      </c>
      <c r="AK180">
        <f t="shared" si="55"/>
        <v>2.3813502475900566E-2</v>
      </c>
      <c r="AL180">
        <f t="shared" si="55"/>
        <v>4.5481176417567631E-3</v>
      </c>
      <c r="AM180">
        <f t="shared" si="55"/>
        <v>4.2645769155126361E-3</v>
      </c>
      <c r="AO180" s="32">
        <f t="shared" si="41"/>
        <v>1.3688689179038571E-6</v>
      </c>
      <c r="AP180">
        <f t="shared" si="41"/>
        <v>3.7685073546947181E-2</v>
      </c>
      <c r="AQ180">
        <f t="shared" si="41"/>
        <v>80.214425901719508</v>
      </c>
      <c r="AR180">
        <f t="shared" si="41"/>
        <v>15.320075068176397</v>
      </c>
      <c r="AS180" s="33">
        <f t="shared" si="40"/>
        <v>14.364984291485886</v>
      </c>
      <c r="AW180">
        <f>(((AO180-labtown_av20!AO180)/labtown_av20!AO180)/10)*100</f>
        <v>5.557413935746424E-2</v>
      </c>
      <c r="AX180">
        <f>(((AP180-labtown_av20!AP180)/labtown_av20!AP180)/10)*100</f>
        <v>5.5574139357463533E-2</v>
      </c>
      <c r="AY180">
        <f>(((AQ180-labtown_av20!AQ180)/labtown_av20!AQ180)/10)*100</f>
        <v>5.557413935746347E-2</v>
      </c>
      <c r="AZ180">
        <f>(((AR180-labtown_av20!AR180)/labtown_av20!AR180)/10)*100</f>
        <v>5.5574139357465788E-2</v>
      </c>
      <c r="BA180">
        <f>(((AS180-labtown_av20!AS180)/labtown_av20!AS180)/10)*100</f>
        <v>-0.6190890500094155</v>
      </c>
    </row>
    <row r="181" spans="1:53" x14ac:dyDescent="0.35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15.718390091964199</v>
      </c>
      <c r="K181">
        <v>14.0342768678252</v>
      </c>
      <c r="L181">
        <v>18.712369157100301</v>
      </c>
      <c r="M181">
        <v>17.643090919551682</v>
      </c>
      <c r="N181">
        <f t="shared" si="46"/>
        <v>-20.954842988520358</v>
      </c>
      <c r="O181">
        <f t="shared" si="47"/>
        <v>-9.2274214942601791</v>
      </c>
      <c r="P181">
        <f t="shared" si="43"/>
        <v>-0.27797611666772204</v>
      </c>
      <c r="Q181">
        <f t="shared" si="44"/>
        <v>-1.9034276867825202</v>
      </c>
      <c r="R181">
        <f t="shared" si="45"/>
        <v>-2.0448950102547974</v>
      </c>
      <c r="S181">
        <f t="shared" si="54"/>
        <v>7.9328149022655887E-10</v>
      </c>
      <c r="T181">
        <f t="shared" si="54"/>
        <v>9.8306393300857624E-5</v>
      </c>
      <c r="U181">
        <f t="shared" si="54"/>
        <v>0.75731490850194472</v>
      </c>
      <c r="V181">
        <f t="shared" si="54"/>
        <v>0.14905682248399715</v>
      </c>
      <c r="W181">
        <f t="shared" si="54"/>
        <v>0.12939377428364501</v>
      </c>
      <c r="X181">
        <f t="shared" si="48"/>
        <v>1.0358638124561692</v>
      </c>
      <c r="Y181">
        <f t="shared" si="49"/>
        <v>3.5235680038166912E-2</v>
      </c>
      <c r="Z181">
        <f t="shared" si="57"/>
        <v>7.6581639467217624E-10</v>
      </c>
      <c r="AA181">
        <f t="shared" si="57"/>
        <v>9.4902816488743106E-5</v>
      </c>
      <c r="AB181">
        <f t="shared" si="57"/>
        <v>0.731095052646208</v>
      </c>
      <c r="AC181">
        <f t="shared" si="57"/>
        <v>0.14389615767208225</v>
      </c>
      <c r="AD181">
        <f t="shared" si="57"/>
        <v>0.12491388609940468</v>
      </c>
      <c r="AE181">
        <f t="shared" si="51"/>
        <v>1</v>
      </c>
      <c r="AF181" s="17">
        <f t="shared" si="50"/>
        <v>8.6284315092255301</v>
      </c>
      <c r="AG181">
        <f t="shared" si="52"/>
        <v>5727.8555222543091</v>
      </c>
      <c r="AH181">
        <f t="shared" si="56"/>
        <v>2.9259221432715581E-2</v>
      </c>
      <c r="AI181">
        <f t="shared" si="55"/>
        <v>2.2407191468517113E-11</v>
      </c>
      <c r="AJ181">
        <f t="shared" si="55"/>
        <v>2.776782522232506E-6</v>
      </c>
      <c r="AK181">
        <f t="shared" si="55"/>
        <v>2.1391272033738255E-2</v>
      </c>
      <c r="AL181">
        <f t="shared" si="55"/>
        <v>4.2102895406444093E-3</v>
      </c>
      <c r="AM181">
        <f t="shared" si="55"/>
        <v>3.6548830534034941E-3</v>
      </c>
      <c r="AO181" s="32">
        <f t="shared" si="41"/>
        <v>7.547734742236968E-8</v>
      </c>
      <c r="AP181">
        <f t="shared" si="41"/>
        <v>9.3534336706757697E-3</v>
      </c>
      <c r="AQ181">
        <f t="shared" si="41"/>
        <v>72.055280705990796</v>
      </c>
      <c r="AR181">
        <f t="shared" si="41"/>
        <v>14.182120363209348</v>
      </c>
      <c r="AS181" s="33">
        <f t="shared" si="40"/>
        <v>12.311265264879848</v>
      </c>
      <c r="AW181">
        <f>(((AO181-labtown_av20!AO181)/labtown_av20!AO181)/10)*100</f>
        <v>5.929584606295845E-2</v>
      </c>
      <c r="AX181">
        <f>(((AP181-labtown_av20!AP181)/labtown_av20!AP181)/10)*100</f>
        <v>5.9295846062959207E-2</v>
      </c>
      <c r="AY181">
        <f>(((AQ181-labtown_av20!AQ181)/labtown_av20!AQ181)/10)*100</f>
        <v>5.9295846062959096E-2</v>
      </c>
      <c r="AZ181">
        <f>(((AR181-labtown_av20!AR181)/labtown_av20!AR181)/10)*100</f>
        <v>5.9295846062959165E-2</v>
      </c>
      <c r="BA181">
        <f>(((AS181-labtown_av20!AS181)/labtown_av20!AS181)/10)*100</f>
        <v>-0.71591820228654002</v>
      </c>
    </row>
    <row r="182" spans="1:53" x14ac:dyDescent="0.35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15.7359244565982</v>
      </c>
      <c r="K182">
        <v>14.0499325505341</v>
      </c>
      <c r="L182">
        <v>18.733243400712102</v>
      </c>
      <c r="M182">
        <v>17.6627723492429</v>
      </c>
      <c r="N182">
        <f t="shared" si="46"/>
        <v>-20.979892080854523</v>
      </c>
      <c r="O182">
        <f t="shared" si="47"/>
        <v>-9.2399460404272613</v>
      </c>
      <c r="P182">
        <f t="shared" si="43"/>
        <v>-0.27979217586195604</v>
      </c>
      <c r="Q182">
        <f t="shared" si="44"/>
        <v>-1.9049932550534101</v>
      </c>
      <c r="R182">
        <f t="shared" si="45"/>
        <v>-2.0308653983047722</v>
      </c>
      <c r="S182">
        <f t="shared" si="54"/>
        <v>7.736573188706485E-10</v>
      </c>
      <c r="T182">
        <f t="shared" si="54"/>
        <v>9.7082828629967908E-5</v>
      </c>
      <c r="U182">
        <f t="shared" si="54"/>
        <v>0.75594082788295147</v>
      </c>
      <c r="V182">
        <f t="shared" si="54"/>
        <v>0.14882364642630153</v>
      </c>
      <c r="W182">
        <f t="shared" si="54"/>
        <v>0.13122191277647133</v>
      </c>
      <c r="X182">
        <f t="shared" si="48"/>
        <v>1.0360834706880118</v>
      </c>
      <c r="Y182">
        <f t="shared" si="49"/>
        <v>3.5447710753863652E-2</v>
      </c>
      <c r="Z182">
        <f t="shared" si="57"/>
        <v>7.4671331100080278E-10</v>
      </c>
      <c r="AA182">
        <f t="shared" si="57"/>
        <v>9.3701744479621901E-5</v>
      </c>
      <c r="AB182">
        <f t="shared" si="57"/>
        <v>0.72961382868213176</v>
      </c>
      <c r="AC182">
        <f t="shared" si="57"/>
        <v>0.14364059521910441</v>
      </c>
      <c r="AD182">
        <f t="shared" si="57"/>
        <v>0.12665187360757077</v>
      </c>
      <c r="AE182">
        <f t="shared" si="51"/>
        <v>0.99999999999999989</v>
      </c>
      <c r="AF182" s="17">
        <f t="shared" si="50"/>
        <v>9.2305467269012063</v>
      </c>
      <c r="AG182">
        <f t="shared" si="52"/>
        <v>10460.485217286327</v>
      </c>
      <c r="AH182">
        <f t="shared" si="56"/>
        <v>3.2059671785238393E-2</v>
      </c>
      <c r="AI182">
        <f t="shared" si="55"/>
        <v>2.393938366835438E-11</v>
      </c>
      <c r="AJ182">
        <f t="shared" si="55"/>
        <v>3.0040471737209515E-6</v>
      </c>
      <c r="AK182">
        <f t="shared" si="55"/>
        <v>2.3391179877520298E-2</v>
      </c>
      <c r="AL182">
        <f t="shared" si="55"/>
        <v>4.6050703377607709E-3</v>
      </c>
      <c r="AM182">
        <f t="shared" si="55"/>
        <v>4.0604174988442153E-3</v>
      </c>
      <c r="AO182" s="32">
        <f t="shared" si="41"/>
        <v>8.0638449524230529E-8</v>
      </c>
      <c r="AP182">
        <f t="shared" si="41"/>
        <v>1.0118961696859604E-2</v>
      </c>
      <c r="AQ182">
        <f t="shared" si="41"/>
        <v>78.791856298248589</v>
      </c>
      <c r="AR182">
        <f t="shared" si="41"/>
        <v>15.511916978795799</v>
      </c>
      <c r="AS182" s="33">
        <f t="shared" si="40"/>
        <v>13.677284931970817</v>
      </c>
      <c r="AW182">
        <f>(((AO182-labtown_av20!AO182)/labtown_av20!AO182)/10)*100</f>
        <v>6.2726160249813756E-2</v>
      </c>
      <c r="AX182">
        <f>(((AP182-labtown_av20!AP182)/labtown_av20!AP182)/10)*100</f>
        <v>6.2726160249812105E-2</v>
      </c>
      <c r="AY182">
        <f>(((AQ182-labtown_av20!AQ182)/labtown_av20!AQ182)/10)*100</f>
        <v>6.2726160249815061E-2</v>
      </c>
      <c r="AZ182">
        <f>(((AR182-labtown_av20!AR182)/labtown_av20!AR182)/10)*100</f>
        <v>6.2726160249814589E-2</v>
      </c>
      <c r="BA182">
        <f>(((AS182-labtown_av20!AS182)/labtown_av20!AS182)/10)*100</f>
        <v>-0.71358305307516978</v>
      </c>
    </row>
    <row r="183" spans="1:53" x14ac:dyDescent="0.35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18.714246952735898</v>
      </c>
      <c r="K183">
        <v>16.7091490649428</v>
      </c>
      <c r="L183">
        <v>22.278865419923701</v>
      </c>
      <c r="M183">
        <v>21.005787395928063</v>
      </c>
      <c r="N183">
        <f t="shared" si="46"/>
        <v>-25.234638503908439</v>
      </c>
      <c r="O183">
        <f t="shared" si="47"/>
        <v>-11.367319251954219</v>
      </c>
      <c r="P183">
        <f t="shared" si="43"/>
        <v>-0.58826129153336304</v>
      </c>
      <c r="Q183">
        <f t="shared" si="44"/>
        <v>-2.1709149064942803</v>
      </c>
      <c r="R183">
        <f t="shared" si="45"/>
        <v>-2.3820295463284658</v>
      </c>
      <c r="S183">
        <f t="shared" si="54"/>
        <v>1.0983373309880488E-11</v>
      </c>
      <c r="T183">
        <f t="shared" si="54"/>
        <v>1.1567405889644003E-5</v>
      </c>
      <c r="U183">
        <f t="shared" si="54"/>
        <v>0.55529193665897647</v>
      </c>
      <c r="V183">
        <f t="shared" si="54"/>
        <v>0.11407320283946266</v>
      </c>
      <c r="W183">
        <f t="shared" si="54"/>
        <v>9.2362932307286358E-2</v>
      </c>
      <c r="X183">
        <f t="shared" si="48"/>
        <v>0.76173963922259846</v>
      </c>
      <c r="Y183">
        <f t="shared" si="49"/>
        <v>-0.27215046249191704</v>
      </c>
      <c r="Z183">
        <f t="shared" si="57"/>
        <v>1.441880236282529E-11</v>
      </c>
      <c r="AA183">
        <f t="shared" si="57"/>
        <v>1.5185511287622162E-5</v>
      </c>
      <c r="AB183">
        <f t="shared" si="57"/>
        <v>0.7289786536849856</v>
      </c>
      <c r="AC183">
        <f t="shared" si="57"/>
        <v>0.14975353383983181</v>
      </c>
      <c r="AD183">
        <f t="shared" si="57"/>
        <v>0.12125262694947625</v>
      </c>
      <c r="AE183">
        <f t="shared" si="51"/>
        <v>1</v>
      </c>
      <c r="AF183" s="17">
        <f t="shared" si="50"/>
        <v>9.8021073208252112</v>
      </c>
      <c r="AG183">
        <f t="shared" si="52"/>
        <v>14937.080088981822</v>
      </c>
      <c r="AH183">
        <f t="shared" si="56"/>
        <v>2.730358575421496E-2</v>
      </c>
      <c r="AI183">
        <f t="shared" si="55"/>
        <v>3.9368500678647758E-13</v>
      </c>
      <c r="AJ183">
        <f t="shared" si="55"/>
        <v>4.1461890966319096E-7</v>
      </c>
      <c r="AK183">
        <f t="shared" si="55"/>
        <v>1.9903731183880172E-2</v>
      </c>
      <c r="AL183">
        <f t="shared" si="55"/>
        <v>4.08880845319258E-3</v>
      </c>
      <c r="AM183">
        <f t="shared" si="55"/>
        <v>3.3106314978388605E-3</v>
      </c>
      <c r="AO183" s="32">
        <f t="shared" si="41"/>
        <v>1.3261055083119435E-9</v>
      </c>
      <c r="AP183">
        <f t="shared" si="41"/>
        <v>1.3966201670790562E-3</v>
      </c>
      <c r="AQ183">
        <f t="shared" si="41"/>
        <v>67.044584131747797</v>
      </c>
      <c r="AR183">
        <f t="shared" si="41"/>
        <v>13.772918243625023</v>
      </c>
      <c r="AS183" s="33">
        <f t="shared" si="40"/>
        <v>11.151673519678299</v>
      </c>
      <c r="AW183">
        <f>(((AO183-labtown_av20!AO183)/labtown_av20!AO183)/10)*100</f>
        <v>6.8776969008255681E-2</v>
      </c>
      <c r="AX183">
        <f>(((AP183-labtown_av20!AP183)/labtown_av20!AP183)/10)*100</f>
        <v>6.8776969008258623E-2</v>
      </c>
      <c r="AY183">
        <f>(((AQ183-labtown_av20!AQ183)/labtown_av20!AQ183)/10)*100</f>
        <v>6.8776969008257596E-2</v>
      </c>
      <c r="AZ183">
        <f>(((AR183-labtown_av20!AR183)/labtown_av20!AR183)/10)*100</f>
        <v>6.8776969008259622E-2</v>
      </c>
      <c r="BA183">
        <f>(((AS183-labtown_av20!AS183)/labtown_av20!AS183)/10)*100</f>
        <v>-0.84812849328159501</v>
      </c>
    </row>
    <row r="184" spans="1:53" x14ac:dyDescent="0.35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21.354033211751801</v>
      </c>
      <c r="K184">
        <v>19.0661010819213</v>
      </c>
      <c r="L184">
        <v>25.421468109228499</v>
      </c>
      <c r="M184">
        <v>23.968812788701111</v>
      </c>
      <c r="N184">
        <f t="shared" si="46"/>
        <v>-29.005761731074198</v>
      </c>
      <c r="O184">
        <f t="shared" si="47"/>
        <v>-13.252880865537099</v>
      </c>
      <c r="P184">
        <f t="shared" si="43"/>
        <v>-0.86166772550286808</v>
      </c>
      <c r="Q184">
        <f t="shared" si="44"/>
        <v>-2.4066101081921301</v>
      </c>
      <c r="R184">
        <f t="shared" si="45"/>
        <v>-2.6801366902809369</v>
      </c>
      <c r="S184">
        <f t="shared" si="54"/>
        <v>2.5290518707280123E-13</v>
      </c>
      <c r="T184">
        <f t="shared" si="54"/>
        <v>1.7552822890193426E-6</v>
      </c>
      <c r="U184">
        <f t="shared" si="54"/>
        <v>0.42245695226633756</v>
      </c>
      <c r="V184">
        <f t="shared" si="54"/>
        <v>9.0120275337384426E-2</v>
      </c>
      <c r="W184">
        <f t="shared" si="54"/>
        <v>6.855378287797044E-2</v>
      </c>
      <c r="X184">
        <f t="shared" si="48"/>
        <v>0.58113276576423434</v>
      </c>
      <c r="Y184">
        <f t="shared" si="49"/>
        <v>-0.54277603573224598</v>
      </c>
      <c r="Z184">
        <f t="shared" si="57"/>
        <v>4.3519347380148398E-13</v>
      </c>
      <c r="AA184">
        <f t="shared" si="57"/>
        <v>3.0204497017321182E-6</v>
      </c>
      <c r="AB184">
        <f t="shared" si="57"/>
        <v>0.72695428162749376</v>
      </c>
      <c r="AC184">
        <f t="shared" si="57"/>
        <v>0.15507691296474968</v>
      </c>
      <c r="AD184">
        <f t="shared" si="57"/>
        <v>0.11796578495761968</v>
      </c>
      <c r="AE184">
        <f t="shared" si="51"/>
        <v>1</v>
      </c>
      <c r="AF184" s="18">
        <f t="shared" si="50"/>
        <v>9.9154847935456214</v>
      </c>
      <c r="AG184">
        <f t="shared" si="52"/>
        <v>13843.091361960162</v>
      </c>
      <c r="AH184">
        <f t="shared" si="56"/>
        <v>2.608485857670027E-2</v>
      </c>
      <c r="AI184">
        <f t="shared" si="55"/>
        <v>1.1351960217614624E-14</v>
      </c>
      <c r="AJ184">
        <f t="shared" si="55"/>
        <v>7.8788003307718813E-8</v>
      </c>
      <c r="AK184">
        <f t="shared" si="55"/>
        <v>1.8962499627979915E-2</v>
      </c>
      <c r="AL184">
        <f t="shared" si="55"/>
        <v>4.0451593431967518E-3</v>
      </c>
      <c r="AM184">
        <f t="shared" si="55"/>
        <v>3.0771208175089456E-3</v>
      </c>
      <c r="AO184" s="34">
        <f t="shared" si="41"/>
        <v>3.8238431017723683E-11</v>
      </c>
      <c r="AP184" s="35">
        <f t="shared" si="41"/>
        <v>2.6539289882566671E-4</v>
      </c>
      <c r="AQ184" s="35">
        <f t="shared" si="41"/>
        <v>63.874099278730974</v>
      </c>
      <c r="AR184" s="35">
        <f t="shared" si="41"/>
        <v>13.62588870427105</v>
      </c>
      <c r="AS184" s="36">
        <f t="shared" si="40"/>
        <v>10.365106101318068</v>
      </c>
      <c r="AT184">
        <f>SUM(AO165:AS184)</f>
        <v>3568.1804277249839</v>
      </c>
      <c r="AU184">
        <f>C184*0.5</f>
        <v>3368.4430076128901</v>
      </c>
      <c r="AW184">
        <f>(((AO184-labtown_av20!AO184)/labtown_av20!AO184)/10)*100</f>
        <v>7.9512667695321365E-2</v>
      </c>
      <c r="AX184">
        <f>(((AP184-labtown_av20!AP184)/labtown_av20!AP184)/10)*100</f>
        <v>7.9512667695319478E-2</v>
      </c>
      <c r="AY184">
        <f>(((AQ184-labtown_av20!AQ184)/labtown_av20!AQ184)/10)*100</f>
        <v>7.9512667695322392E-2</v>
      </c>
      <c r="AZ184">
        <f>(((AR184-labtown_av20!AR184)/labtown_av20!AR184)/10)*100</f>
        <v>7.9512667695322684E-2</v>
      </c>
      <c r="BA184">
        <f>(((AS184-labtown_av20!AS184)/labtown_av20!AS184)/10)*100</f>
        <v>-0.9609347638564979</v>
      </c>
    </row>
    <row r="185" spans="1:53" x14ac:dyDescent="0.35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16.373348968994499</v>
      </c>
      <c r="K185">
        <v>14.6190615794594</v>
      </c>
      <c r="L185">
        <v>19.492082105945901</v>
      </c>
      <c r="M185">
        <v>18.37824884274896</v>
      </c>
      <c r="N185">
        <f t="shared" si="46"/>
        <v>-21.89049852713508</v>
      </c>
      <c r="O185">
        <f t="shared" si="47"/>
        <v>-9.6952492635675398</v>
      </c>
      <c r="P185">
        <f t="shared" si="43"/>
        <v>-0.28581114321728884</v>
      </c>
      <c r="Q185">
        <f t="shared" si="44"/>
        <v>-1.96190615794594</v>
      </c>
      <c r="R185">
        <f t="shared" si="45"/>
        <v>-2.1328738155213114</v>
      </c>
      <c r="S185">
        <f t="shared" si="54"/>
        <v>3.1122701223971583E-10</v>
      </c>
      <c r="T185">
        <f t="shared" si="54"/>
        <v>6.1575329451153769E-5</v>
      </c>
      <c r="U185">
        <f t="shared" si="54"/>
        <v>0.7514045103859468</v>
      </c>
      <c r="V185">
        <f t="shared" si="54"/>
        <v>0.14059017826041353</v>
      </c>
      <c r="W185">
        <f t="shared" si="54"/>
        <v>0.11849626765072774</v>
      </c>
      <c r="X185">
        <f t="shared" si="48"/>
        <v>1.0105525319377664</v>
      </c>
      <c r="Y185">
        <f t="shared" si="49"/>
        <v>1.0497242594194617E-2</v>
      </c>
      <c r="Z185">
        <f t="shared" si="57"/>
        <v>3.0797707432678262E-10</v>
      </c>
      <c r="AA185">
        <f t="shared" si="57"/>
        <v>6.0932338997836291E-5</v>
      </c>
      <c r="AB185">
        <f t="shared" si="57"/>
        <v>0.74355808989474792</v>
      </c>
      <c r="AC185">
        <f t="shared" si="57"/>
        <v>0.13912208798371661</v>
      </c>
      <c r="AD185">
        <f t="shared" si="57"/>
        <v>0.11725888947456042</v>
      </c>
      <c r="AE185">
        <f t="shared" si="51"/>
        <v>0.99999999999999989</v>
      </c>
      <c r="AF185" s="16">
        <f t="shared" si="50"/>
        <v>9.3332106495075688</v>
      </c>
      <c r="AG185">
        <f t="shared" si="52"/>
        <v>11390.770706302952</v>
      </c>
      <c r="AH185">
        <f>AG185/C409</f>
        <v>3.6363426119925019E-2</v>
      </c>
      <c r="AI185">
        <f t="shared" si="55"/>
        <v>1.1199101588912616E-11</v>
      </c>
      <c r="AJ185">
        <f t="shared" si="55"/>
        <v>2.2157086074620461E-6</v>
      </c>
      <c r="AK185">
        <f t="shared" si="55"/>
        <v>2.7038319667760231E-2</v>
      </c>
      <c r="AL185">
        <f t="shared" si="55"/>
        <v>5.0589557680455876E-3</v>
      </c>
      <c r="AM185">
        <f t="shared" si="55"/>
        <v>4.2639349643126311E-3</v>
      </c>
      <c r="AO185" s="29">
        <f t="shared" si="41"/>
        <v>8.7654524848835745E-8</v>
      </c>
      <c r="AP185" s="30">
        <f t="shared" si="41"/>
        <v>1.7342184428690299E-2</v>
      </c>
      <c r="AQ185" s="30">
        <f t="shared" si="41"/>
        <v>211.62689206559585</v>
      </c>
      <c r="AR185" s="30">
        <f t="shared" ref="AR185:AS248" si="58">AL185*$C185*0.5</f>
        <v>39.596065859276571</v>
      </c>
      <c r="AS185" s="31">
        <f t="shared" si="58"/>
        <v>33.37349789318688</v>
      </c>
      <c r="AW185">
        <f>(((AO185-labtown_av20!AO185)/labtown_av20!AO185)/10)*100</f>
        <v>6.6343351707739556E-2</v>
      </c>
      <c r="AX185">
        <f>(((AP185-labtown_av20!AP185)/labtown_av20!AP185)/10)*100</f>
        <v>6.6343351707738307E-2</v>
      </c>
      <c r="AY185">
        <f>(((AQ185-labtown_av20!AQ185)/labtown_av20!AQ185)/10)*100</f>
        <v>6.6343351707738848E-2</v>
      </c>
      <c r="AZ185">
        <f>(((AR185-labtown_av20!AR185)/labtown_av20!AR185)/10)*100</f>
        <v>6.634335170773939E-2</v>
      </c>
      <c r="BA185">
        <f>(((AS185-labtown_av20!AS185)/labtown_av20!AS185)/10)*100</f>
        <v>-0.74040766790554902</v>
      </c>
    </row>
    <row r="186" spans="1:53" x14ac:dyDescent="0.35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15.303031802204901</v>
      </c>
      <c r="K186">
        <v>13.6634212519687</v>
      </c>
      <c r="L186">
        <v>18.2178950026249</v>
      </c>
      <c r="M186">
        <v>17.176872431046352</v>
      </c>
      <c r="N186">
        <f t="shared" si="46"/>
        <v>-20.36147400314988</v>
      </c>
      <c r="O186">
        <f t="shared" si="47"/>
        <v>-8.9307370015749399</v>
      </c>
      <c r="P186">
        <f t="shared" si="43"/>
        <v>-0.17495686522836695</v>
      </c>
      <c r="Q186">
        <f t="shared" si="44"/>
        <v>-1.8663421251968701</v>
      </c>
      <c r="R186">
        <f t="shared" si="45"/>
        <v>-1.9904989852704376</v>
      </c>
      <c r="S186">
        <f t="shared" si="54"/>
        <v>1.4359000049945444E-9</v>
      </c>
      <c r="T186">
        <f t="shared" si="54"/>
        <v>1.3226051239512165E-4</v>
      </c>
      <c r="U186">
        <f t="shared" si="54"/>
        <v>0.83949323133705567</v>
      </c>
      <c r="V186">
        <f t="shared" si="54"/>
        <v>0.15468845922360452</v>
      </c>
      <c r="W186">
        <f t="shared" si="54"/>
        <v>0.13662723345650429</v>
      </c>
      <c r="X186">
        <f t="shared" si="48"/>
        <v>1.1309411859654595</v>
      </c>
      <c r="Y186">
        <f t="shared" si="49"/>
        <v>0.12305019398295655</v>
      </c>
      <c r="Z186">
        <f t="shared" si="57"/>
        <v>1.2696504670742434E-9</v>
      </c>
      <c r="AA186">
        <f t="shared" si="57"/>
        <v>1.1694729490483077E-4</v>
      </c>
      <c r="AB186">
        <f t="shared" si="57"/>
        <v>0.7422960997042467</v>
      </c>
      <c r="AC186">
        <f t="shared" si="57"/>
        <v>0.13677851787805428</v>
      </c>
      <c r="AD186">
        <f t="shared" si="57"/>
        <v>0.12080843385314387</v>
      </c>
      <c r="AE186">
        <f t="shared" si="51"/>
        <v>1.0000000000000002</v>
      </c>
      <c r="AF186" s="17">
        <f t="shared" si="50"/>
        <v>8.8419653060436207</v>
      </c>
      <c r="AG186">
        <f t="shared" si="52"/>
        <v>7540.92733247674</v>
      </c>
      <c r="AH186">
        <f t="shared" ref="AH186:AH204" si="59">AG186/C410</f>
        <v>3.6339391345868395E-2</v>
      </c>
      <c r="AI186">
        <f t="shared" si="55"/>
        <v>4.6138325195475527E-11</v>
      </c>
      <c r="AJ186">
        <f t="shared" si="55"/>
        <v>4.2497935163873263E-6</v>
      </c>
      <c r="AK186">
        <f t="shared" si="55"/>
        <v>2.6974588461664367E-2</v>
      </c>
      <c r="AL186">
        <f t="shared" si="55"/>
        <v>4.9704480888784711E-3</v>
      </c>
      <c r="AM186">
        <f t="shared" si="55"/>
        <v>4.3901049556708503E-3</v>
      </c>
      <c r="AO186" s="32">
        <f t="shared" ref="AO186:AS249" si="60">AI186*$C186*0.5</f>
        <v>3.6112119710873621E-7</v>
      </c>
      <c r="AP186">
        <f t="shared" si="60"/>
        <v>3.3262813845120531E-2</v>
      </c>
      <c r="AQ186">
        <f t="shared" si="60"/>
        <v>211.12807271441622</v>
      </c>
      <c r="AR186">
        <f t="shared" si="58"/>
        <v>38.903322919026124</v>
      </c>
      <c r="AS186" s="33">
        <f t="shared" si="58"/>
        <v>34.361020915001014</v>
      </c>
      <c r="AW186">
        <f>(((AO186-labtown_av20!AO186)/labtown_av20!AO186)/10)*100</f>
        <v>6.2928939784004323E-2</v>
      </c>
      <c r="AX186">
        <f>(((AP186-labtown_av20!AP186)/labtown_av20!AP186)/10)*100</f>
        <v>6.2928939784005183E-2</v>
      </c>
      <c r="AY186">
        <f>(((AQ186-labtown_av20!AQ186)/labtown_av20!AQ186)/10)*100</f>
        <v>6.2928939784004698E-2</v>
      </c>
      <c r="AZ186">
        <f>(((AR186-labtown_av20!AR186)/labtown_av20!AR186)/10)*100</f>
        <v>6.2928939784001506E-2</v>
      </c>
      <c r="BA186">
        <f>(((AS186-labtown_av20!AS186)/labtown_av20!AS186)/10)*100</f>
        <v>-0.69286252230603473</v>
      </c>
    </row>
    <row r="187" spans="1:53" x14ac:dyDescent="0.35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13.212145482955499</v>
      </c>
      <c r="K187">
        <v>11.7965584669246</v>
      </c>
      <c r="L187">
        <v>15.7287446225662</v>
      </c>
      <c r="M187">
        <v>14.82995921556237</v>
      </c>
      <c r="N187">
        <f t="shared" si="46"/>
        <v>-17.374493547079439</v>
      </c>
      <c r="O187">
        <f t="shared" si="47"/>
        <v>-7.4372467735397194</v>
      </c>
      <c r="P187">
        <f t="shared" si="43"/>
        <v>4.1599217836749136E-2</v>
      </c>
      <c r="Q187">
        <f t="shared" si="44"/>
        <v>-1.67965584669246</v>
      </c>
      <c r="R187">
        <f t="shared" si="45"/>
        <v>-1.7451621566799118</v>
      </c>
      <c r="S187">
        <f t="shared" si="54"/>
        <v>2.8467762020754452E-8</v>
      </c>
      <c r="T187">
        <f t="shared" si="54"/>
        <v>5.8890435462185609E-4</v>
      </c>
      <c r="U187">
        <f t="shared" si="54"/>
        <v>1.0424765889925014</v>
      </c>
      <c r="V187">
        <f t="shared" si="54"/>
        <v>0.18643812829817613</v>
      </c>
      <c r="W187">
        <f t="shared" si="54"/>
        <v>0.17461667141123921</v>
      </c>
      <c r="X187">
        <f t="shared" si="48"/>
        <v>1.4041203215243006</v>
      </c>
      <c r="Y187">
        <f t="shared" si="49"/>
        <v>0.33941100102304417</v>
      </c>
      <c r="Z187">
        <f t="shared" si="57"/>
        <v>2.0274446273842188E-8</v>
      </c>
      <c r="AA187">
        <f t="shared" si="57"/>
        <v>4.1941160283368506E-4</v>
      </c>
      <c r="AB187">
        <f t="shared" si="57"/>
        <v>0.74244106648979913</v>
      </c>
      <c r="AC187">
        <f t="shared" si="57"/>
        <v>0.13277931060479245</v>
      </c>
      <c r="AD187">
        <f t="shared" si="57"/>
        <v>0.12436019102812849</v>
      </c>
      <c r="AE187">
        <f t="shared" si="51"/>
        <v>1</v>
      </c>
      <c r="AF187" s="17">
        <f t="shared" si="50"/>
        <v>9.3885152670662713</v>
      </c>
      <c r="AG187">
        <f t="shared" si="52"/>
        <v>15155.260339228578</v>
      </c>
      <c r="AH187">
        <f t="shared" si="59"/>
        <v>3.8655834208795266E-2</v>
      </c>
      <c r="AI187">
        <f t="shared" si="55"/>
        <v>7.8372563383677058E-10</v>
      </c>
      <c r="AJ187">
        <f t="shared" si="55"/>
        <v>1.6212705384384017E-5</v>
      </c>
      <c r="AK187">
        <f t="shared" si="55"/>
        <v>2.8699678776030819E-2</v>
      </c>
      <c r="AL187">
        <f t="shared" si="55"/>
        <v>5.1326950170969884E-3</v>
      </c>
      <c r="AM187">
        <f t="shared" si="55"/>
        <v>4.8072469265574439E-3</v>
      </c>
      <c r="AO187" s="32">
        <f t="shared" si="60"/>
        <v>6.1341615218337296E-6</v>
      </c>
      <c r="AP187">
        <f t="shared" si="60"/>
        <v>0.12689562423375839</v>
      </c>
      <c r="AQ187">
        <f t="shared" si="60"/>
        <v>224.63022470639598</v>
      </c>
      <c r="AR187">
        <f t="shared" si="58"/>
        <v>40.173217409067817</v>
      </c>
      <c r="AS187" s="33">
        <f t="shared" si="58"/>
        <v>37.625959710517506</v>
      </c>
      <c r="AW187">
        <f>(((AO187-labtown_av20!AO187)/labtown_av20!AO187)/10)*100</f>
        <v>5.6002771428584473E-2</v>
      </c>
      <c r="AX187">
        <f>(((AP187-labtown_av20!AP187)/labtown_av20!AP187)/10)*100</f>
        <v>5.6002771428582572E-2</v>
      </c>
      <c r="AY187">
        <f>(((AQ187-labtown_av20!AQ187)/labtown_av20!AQ187)/10)*100</f>
        <v>5.6002771428583863E-2</v>
      </c>
      <c r="AZ187">
        <f>(((AR187-labtown_av20!AR187)/labtown_av20!AR187)/10)*100</f>
        <v>5.600277142858661E-2</v>
      </c>
      <c r="BA187">
        <f>(((AS187-labtown_av20!AS187)/labtown_av20!AS187)/10)*100</f>
        <v>-0.59951915809209499</v>
      </c>
    </row>
    <row r="188" spans="1:53" x14ac:dyDescent="0.35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11.9990324096433</v>
      </c>
      <c r="K188">
        <v>10.7134217943244</v>
      </c>
      <c r="L188">
        <v>15</v>
      </c>
      <c r="M188">
        <v>13.4683016842935</v>
      </c>
      <c r="N188">
        <f t="shared" si="46"/>
        <v>-15.641474870918998</v>
      </c>
      <c r="O188">
        <f t="shared" si="47"/>
        <v>-6.570737435459499</v>
      </c>
      <c r="P188">
        <f t="shared" si="43"/>
        <v>0.16724307185837095</v>
      </c>
      <c r="Q188">
        <f t="shared" si="44"/>
        <v>-1.57134217943244</v>
      </c>
      <c r="R188">
        <f t="shared" si="45"/>
        <v>-1.6346955457901762</v>
      </c>
      <c r="S188">
        <f t="shared" si="54"/>
        <v>1.6106225480102512E-7</v>
      </c>
      <c r="T188">
        <f t="shared" si="54"/>
        <v>1.400764058080722E-3</v>
      </c>
      <c r="U188">
        <f t="shared" si="54"/>
        <v>1.1820415514279388</v>
      </c>
      <c r="V188">
        <f t="shared" si="54"/>
        <v>0.20776613569947547</v>
      </c>
      <c r="W188">
        <f t="shared" si="54"/>
        <v>0.19501173440555494</v>
      </c>
      <c r="X188">
        <f t="shared" si="48"/>
        <v>1.5862203466533047</v>
      </c>
      <c r="Y188">
        <f t="shared" si="49"/>
        <v>0.46135404587853696</v>
      </c>
      <c r="Z188">
        <f t="shared" si="57"/>
        <v>1.0153838660615037E-7</v>
      </c>
      <c r="AA188">
        <f t="shared" si="57"/>
        <v>8.8308289641860372E-4</v>
      </c>
      <c r="AB188">
        <f t="shared" si="57"/>
        <v>0.74519378970385508</v>
      </c>
      <c r="AC188">
        <f t="shared" si="57"/>
        <v>0.13098188794377272</v>
      </c>
      <c r="AD188">
        <f t="shared" si="57"/>
        <v>0.12294113791756704</v>
      </c>
      <c r="AE188">
        <f t="shared" si="51"/>
        <v>1</v>
      </c>
      <c r="AF188" s="17">
        <f t="shared" si="50"/>
        <v>8.8928132015222179</v>
      </c>
      <c r="AG188">
        <f t="shared" si="52"/>
        <v>10054.35380029847</v>
      </c>
      <c r="AH188">
        <f t="shared" si="59"/>
        <v>3.9570988824962482E-2</v>
      </c>
      <c r="AI188">
        <f t="shared" si="55"/>
        <v>4.0179743616966962E-9</v>
      </c>
      <c r="AJ188">
        <f t="shared" si="55"/>
        <v>3.4944463425696068E-5</v>
      </c>
      <c r="AK188">
        <f t="shared" si="55"/>
        <v>2.9488055124802692E-2</v>
      </c>
      <c r="AL188">
        <f t="shared" si="55"/>
        <v>5.1830828240955178E-3</v>
      </c>
      <c r="AM188">
        <f t="shared" si="55"/>
        <v>4.864902394664217E-3</v>
      </c>
      <c r="AO188" s="32">
        <f t="shared" si="60"/>
        <v>3.1448382777240657E-5</v>
      </c>
      <c r="AP188">
        <f t="shared" si="60"/>
        <v>0.27350768392969954</v>
      </c>
      <c r="AQ188">
        <f t="shared" si="60"/>
        <v>230.80078702382988</v>
      </c>
      <c r="AR188">
        <f t="shared" si="58"/>
        <v>40.567598980264883</v>
      </c>
      <c r="AS188" s="33">
        <f t="shared" si="58"/>
        <v>38.077224717957016</v>
      </c>
      <c r="AW188">
        <f>(((AO188-labtown_av20!AO188)/labtown_av20!AO188)/10)*100</f>
        <v>5.1474936157231102E-2</v>
      </c>
      <c r="AX188">
        <f>(((AP188-labtown_av20!AP188)/labtown_av20!AP188)/10)*100</f>
        <v>5.1474936157229367E-2</v>
      </c>
      <c r="AY188">
        <f>(((AQ188-labtown_av20!AQ188)/labtown_av20!AQ188)/10)*100</f>
        <v>5.1474936157230478E-2</v>
      </c>
      <c r="AZ188">
        <f>(((AR188-labtown_av20!AR188)/labtown_av20!AR188)/10)*100</f>
        <v>5.1474936157228653E-2</v>
      </c>
      <c r="BA188">
        <f>(((AS188-labtown_av20!AS188)/labtown_av20!AS188)/10)*100</f>
        <v>-0.54541479751522437</v>
      </c>
    </row>
    <row r="189" spans="1:53" x14ac:dyDescent="0.35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9.0190291212960307</v>
      </c>
      <c r="K189">
        <v>8.0527045725857498</v>
      </c>
      <c r="L189">
        <v>15</v>
      </c>
      <c r="M189">
        <v>10.123400034107812</v>
      </c>
      <c r="N189">
        <f t="shared" si="46"/>
        <v>-11.384327316137158</v>
      </c>
      <c r="O189">
        <f t="shared" si="47"/>
        <v>-4.442163658068579</v>
      </c>
      <c r="P189">
        <f t="shared" si="43"/>
        <v>0.47588626958005348</v>
      </c>
      <c r="Q189">
        <f t="shared" si="44"/>
        <v>-1.3052704572585752</v>
      </c>
      <c r="R189">
        <f t="shared" si="45"/>
        <v>-1.4936457808492398</v>
      </c>
      <c r="S189">
        <f t="shared" si="54"/>
        <v>1.1372330339090087E-5</v>
      </c>
      <c r="T189">
        <f t="shared" si="54"/>
        <v>1.1770443733143194E-2</v>
      </c>
      <c r="U189">
        <f t="shared" si="54"/>
        <v>1.6094399632664034</v>
      </c>
      <c r="V189">
        <f t="shared" si="54"/>
        <v>0.27109920438202267</v>
      </c>
      <c r="W189">
        <f t="shared" si="54"/>
        <v>0.22455249220426912</v>
      </c>
      <c r="X189">
        <f t="shared" si="48"/>
        <v>2.1168734759161776</v>
      </c>
      <c r="Y189">
        <f t="shared" si="49"/>
        <v>0.74994022462090182</v>
      </c>
      <c r="Z189">
        <f t="shared" si="57"/>
        <v>5.3722295963712099E-6</v>
      </c>
      <c r="AA189">
        <f t="shared" si="57"/>
        <v>5.5602962893419863E-3</v>
      </c>
      <c r="AB189">
        <f t="shared" si="57"/>
        <v>0.76029105261940222</v>
      </c>
      <c r="AC189">
        <f t="shared" si="57"/>
        <v>0.12806585158080439</v>
      </c>
      <c r="AD189">
        <f t="shared" si="57"/>
        <v>0.10607742728085502</v>
      </c>
      <c r="AE189">
        <f t="shared" si="51"/>
        <v>1</v>
      </c>
      <c r="AF189" s="17">
        <f t="shared" si="50"/>
        <v>9.595459734844523</v>
      </c>
      <c r="AG189">
        <f t="shared" si="52"/>
        <v>24845.15125788212</v>
      </c>
      <c r="AH189">
        <f t="shared" si="59"/>
        <v>4.7893348113154044E-2</v>
      </c>
      <c r="AI189">
        <f t="shared" si="55"/>
        <v>2.5729406220279537E-7</v>
      </c>
      <c r="AJ189">
        <f t="shared" si="55"/>
        <v>2.6630120579773447E-4</v>
      </c>
      <c r="AK189">
        <f t="shared" si="55"/>
        <v>3.641288405041735E-2</v>
      </c>
      <c r="AL189">
        <f t="shared" si="55"/>
        <v>6.1335024111669832E-3</v>
      </c>
      <c r="AM189">
        <f t="shared" si="55"/>
        <v>5.080403151709773E-3</v>
      </c>
      <c r="AO189" s="32">
        <f t="shared" si="60"/>
        <v>2.0138212507279001E-3</v>
      </c>
      <c r="AP189">
        <f t="shared" si="60"/>
        <v>2.0843194854114091</v>
      </c>
      <c r="AQ189">
        <f t="shared" si="60"/>
        <v>285.00090158794495</v>
      </c>
      <c r="AR189">
        <f t="shared" si="58"/>
        <v>48.006461522082837</v>
      </c>
      <c r="AS189" s="33">
        <f t="shared" si="58"/>
        <v>39.763932916237295</v>
      </c>
      <c r="AW189">
        <f>(((AO189-labtown_av20!AO189)/labtown_av20!AO189)/10)*100</f>
        <v>4.3045912233444325E-2</v>
      </c>
      <c r="AX189">
        <f>(((AP189-labtown_av20!AP189)/labtown_av20!AP189)/10)*100</f>
        <v>4.3045912233448703E-2</v>
      </c>
      <c r="AY189">
        <f>(((AQ189-labtown_av20!AQ189)/labtown_av20!AQ189)/10)*100</f>
        <v>4.3045912233448336E-2</v>
      </c>
      <c r="AZ189">
        <f>(((AR189-labtown_av20!AR189)/labtown_av20!AR189)/10)*100</f>
        <v>4.3045912233446601E-2</v>
      </c>
      <c r="BA189">
        <f>(((AS189-labtown_av20!AS189)/labtown_av20!AS189)/10)*100</f>
        <v>-0.40861795869131495</v>
      </c>
    </row>
    <row r="190" spans="1:53" x14ac:dyDescent="0.35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8.1913848236516795</v>
      </c>
      <c r="K190">
        <v>7.3137364496890198</v>
      </c>
      <c r="L190">
        <v>15</v>
      </c>
      <c r="M190">
        <v>9.1944115367519146</v>
      </c>
      <c r="N190">
        <f t="shared" si="46"/>
        <v>-10.201978319502409</v>
      </c>
      <c r="O190">
        <f t="shared" si="47"/>
        <v>-3.8509891597512045</v>
      </c>
      <c r="P190">
        <f t="shared" si="43"/>
        <v>0.56160657183607487</v>
      </c>
      <c r="Q190">
        <f t="shared" si="44"/>
        <v>-1.2313736449689019</v>
      </c>
      <c r="R190">
        <f t="shared" si="45"/>
        <v>-1.4445015259481246</v>
      </c>
      <c r="S190">
        <f t="shared" si="54"/>
        <v>3.7096856607451962E-5</v>
      </c>
      <c r="T190">
        <f t="shared" si="54"/>
        <v>2.125869778658529E-2</v>
      </c>
      <c r="U190">
        <f t="shared" si="54"/>
        <v>1.7534873419464843</v>
      </c>
      <c r="V190">
        <f t="shared" si="54"/>
        <v>0.2918913470893626</v>
      </c>
      <c r="W190">
        <f t="shared" si="54"/>
        <v>0.23586361915139109</v>
      </c>
      <c r="X190">
        <f t="shared" si="48"/>
        <v>2.3025381028304306</v>
      </c>
      <c r="Y190">
        <f t="shared" si="49"/>
        <v>0.83401203747095676</v>
      </c>
      <c r="Z190">
        <f t="shared" si="57"/>
        <v>1.6111288912808904E-5</v>
      </c>
      <c r="AA190">
        <f t="shared" si="57"/>
        <v>9.2327235586037448E-3</v>
      </c>
      <c r="AB190">
        <f t="shared" si="57"/>
        <v>0.76154541798504127</v>
      </c>
      <c r="AC190">
        <f t="shared" si="57"/>
        <v>0.12676938841122787</v>
      </c>
      <c r="AD190">
        <f t="shared" si="57"/>
        <v>0.10243635875621432</v>
      </c>
      <c r="AE190">
        <f t="shared" si="51"/>
        <v>1</v>
      </c>
      <c r="AF190" s="17">
        <f t="shared" si="50"/>
        <v>9.2076776615028511</v>
      </c>
      <c r="AG190">
        <f t="shared" si="52"/>
        <v>17880.858958041259</v>
      </c>
      <c r="AH190">
        <f t="shared" si="59"/>
        <v>4.7405140648660228E-2</v>
      </c>
      <c r="AI190">
        <f t="shared" si="55"/>
        <v>7.6375791694290629E-7</v>
      </c>
      <c r="AJ190">
        <f t="shared" si="55"/>
        <v>4.3767855886580931E-4</v>
      </c>
      <c r="AK190">
        <f t="shared" si="55"/>
        <v>3.6101167649923625E-2</v>
      </c>
      <c r="AL190">
        <f t="shared" si="55"/>
        <v>6.0095206875788948E-3</v>
      </c>
      <c r="AM190">
        <f t="shared" si="55"/>
        <v>4.856009994374957E-3</v>
      </c>
      <c r="AO190" s="32">
        <f t="shared" si="60"/>
        <v>5.9778757052660371E-3</v>
      </c>
      <c r="AP190">
        <f t="shared" si="60"/>
        <v>3.4256771232334828</v>
      </c>
      <c r="AQ190">
        <f t="shared" si="60"/>
        <v>282.56112079339283</v>
      </c>
      <c r="AR190">
        <f t="shared" si="58"/>
        <v>47.036065907329892</v>
      </c>
      <c r="AS190" s="33">
        <f t="shared" si="58"/>
        <v>38.007624570486932</v>
      </c>
      <c r="AW190">
        <f>(((AO190-labtown_av20!AO190)/labtown_av20!AO190)/10)*100</f>
        <v>3.9475996132893633E-2</v>
      </c>
      <c r="AX190">
        <f>(((AP190-labtown_av20!AP190)/labtown_av20!AP190)/10)*100</f>
        <v>3.9475996132891628E-2</v>
      </c>
      <c r="AY190">
        <f>(((AQ190-labtown_av20!AQ190)/labtown_av20!AQ190)/10)*100</f>
        <v>3.9475996132891454E-2</v>
      </c>
      <c r="AZ190">
        <f>(((AR190-labtown_av20!AR190)/labtown_av20!AR190)/10)*100</f>
        <v>3.9475996132892141E-2</v>
      </c>
      <c r="BA190">
        <f>(((AS190-labtown_av20!AS190)/labtown_av20!AS190)/10)*100</f>
        <v>-0.37145483133913632</v>
      </c>
    </row>
    <row r="191" spans="1:53" x14ac:dyDescent="0.35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6.3559211857038997</v>
      </c>
      <c r="K191">
        <v>5.6749296300927803</v>
      </c>
      <c r="L191">
        <v>15</v>
      </c>
      <c r="M191">
        <v>7.1341972492594881</v>
      </c>
      <c r="N191">
        <f t="shared" si="46"/>
        <v>-7.5798874081484513</v>
      </c>
      <c r="O191">
        <f t="shared" si="47"/>
        <v>-2.5399437040742256</v>
      </c>
      <c r="P191">
        <f t="shared" si="43"/>
        <v>0.75170816290923825</v>
      </c>
      <c r="Q191">
        <f t="shared" si="44"/>
        <v>-1.0674929630092782</v>
      </c>
      <c r="R191">
        <f t="shared" si="45"/>
        <v>-1.3447666550875284</v>
      </c>
      <c r="S191">
        <f t="shared" si="54"/>
        <v>5.1061871128414466E-4</v>
      </c>
      <c r="T191">
        <f t="shared" si="54"/>
        <v>7.8870839772638923E-2</v>
      </c>
      <c r="U191">
        <f t="shared" si="54"/>
        <v>2.1206192877922709</v>
      </c>
      <c r="V191">
        <f t="shared" si="54"/>
        <v>0.3438695313058675</v>
      </c>
      <c r="W191">
        <f t="shared" si="54"/>
        <v>0.26060051056902711</v>
      </c>
      <c r="X191">
        <f t="shared" si="48"/>
        <v>2.8044707881510886</v>
      </c>
      <c r="Y191">
        <f t="shared" si="49"/>
        <v>1.0312148538489256</v>
      </c>
      <c r="Z191">
        <f t="shared" si="57"/>
        <v>1.8207310749732632E-4</v>
      </c>
      <c r="AA191">
        <f t="shared" si="57"/>
        <v>2.8123252381828633E-2</v>
      </c>
      <c r="AB191">
        <f t="shared" si="57"/>
        <v>0.75615666839957985</v>
      </c>
      <c r="AC191">
        <f t="shared" si="57"/>
        <v>0.12261476666425587</v>
      </c>
      <c r="AD191">
        <f t="shared" si="57"/>
        <v>9.2923239446838363E-2</v>
      </c>
      <c r="AE191">
        <f t="shared" si="51"/>
        <v>1</v>
      </c>
      <c r="AF191" s="17">
        <f t="shared" si="50"/>
        <v>9.0136626232282975</v>
      </c>
      <c r="AG191">
        <f t="shared" si="52"/>
        <v>16907.507295138923</v>
      </c>
      <c r="AH191">
        <f t="shared" si="59"/>
        <v>5.4298736291010403E-2</v>
      </c>
      <c r="AI191">
        <f t="shared" si="55"/>
        <v>9.8863396496821112E-6</v>
      </c>
      <c r="AJ191">
        <f t="shared" si="55"/>
        <v>1.5270570647264432E-3</v>
      </c>
      <c r="AK191">
        <f t="shared" si="55"/>
        <v>4.1058351532117787E-2</v>
      </c>
      <c r="AL191">
        <f t="shared" si="55"/>
        <v>6.6578268804862034E-3</v>
      </c>
      <c r="AM191">
        <f t="shared" si="55"/>
        <v>5.0456144740302919E-3</v>
      </c>
      <c r="AO191" s="32">
        <f t="shared" si="60"/>
        <v>7.7379636000893898E-2</v>
      </c>
      <c r="AP191">
        <f t="shared" si="60"/>
        <v>11.952160658866813</v>
      </c>
      <c r="AQ191">
        <f t="shared" si="60"/>
        <v>321.36062576549</v>
      </c>
      <c r="AR191">
        <f t="shared" si="58"/>
        <v>52.110309662034986</v>
      </c>
      <c r="AS191" s="33">
        <f t="shared" si="58"/>
        <v>39.491644555612616</v>
      </c>
      <c r="AW191">
        <f>(((AO191-labtown_av20!AO191)/labtown_av20!AO191)/10)*100</f>
        <v>3.6355422107598831E-2</v>
      </c>
      <c r="AX191">
        <f>(((AP191-labtown_av20!AP191)/labtown_av20!AP191)/10)*100</f>
        <v>3.6355422107597048E-2</v>
      </c>
      <c r="AY191">
        <f>(((AQ191-labtown_av20!AQ191)/labtown_av20!AQ191)/10)*100</f>
        <v>3.6355422107596048E-2</v>
      </c>
      <c r="AZ191">
        <f>(((AR191-labtown_av20!AR191)/labtown_av20!AR191)/10)*100</f>
        <v>3.635542210759634E-2</v>
      </c>
      <c r="BA191">
        <f>(((AS191-labtown_av20!AS191)/labtown_av20!AS191)/10)*100</f>
        <v>-0.28388474676298647</v>
      </c>
    </row>
    <row r="192" spans="1:53" x14ac:dyDescent="0.35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4.06394024136286</v>
      </c>
      <c r="K192">
        <v>3.62851807264542</v>
      </c>
      <c r="L192">
        <v>15</v>
      </c>
      <c r="M192">
        <v>4.5615655770399659</v>
      </c>
      <c r="N192">
        <f t="shared" si="46"/>
        <v>-4.305628916232684</v>
      </c>
      <c r="O192">
        <f t="shared" si="47"/>
        <v>-0.90281445811634198</v>
      </c>
      <c r="P192">
        <f t="shared" si="43"/>
        <v>0.98909190357313181</v>
      </c>
      <c r="Q192">
        <f t="shared" si="44"/>
        <v>-0.86285180726454203</v>
      </c>
      <c r="R192">
        <f t="shared" si="45"/>
        <v>-1.1753441718816366</v>
      </c>
      <c r="S192">
        <f t="shared" si="54"/>
        <v>1.3492397285210378E-2</v>
      </c>
      <c r="T192">
        <f t="shared" si="54"/>
        <v>0.40542699520688968</v>
      </c>
      <c r="U192">
        <f t="shared" si="54"/>
        <v>2.6887916812538584</v>
      </c>
      <c r="V192">
        <f t="shared" si="54"/>
        <v>0.42195702473001584</v>
      </c>
      <c r="W192">
        <f t="shared" si="54"/>
        <v>0.30871271116706295</v>
      </c>
      <c r="X192">
        <f t="shared" si="48"/>
        <v>3.838380809643037</v>
      </c>
      <c r="Y192">
        <f t="shared" si="49"/>
        <v>1.3450506135188478</v>
      </c>
      <c r="Z192">
        <f t="shared" si="57"/>
        <v>3.5151273295536169E-3</v>
      </c>
      <c r="AA192">
        <f t="shared" si="57"/>
        <v>0.10562448472760932</v>
      </c>
      <c r="AB192">
        <f t="shared" si="57"/>
        <v>0.70050154338488146</v>
      </c>
      <c r="AC192">
        <f t="shared" si="57"/>
        <v>0.10993099581728503</v>
      </c>
      <c r="AD192">
        <f t="shared" si="57"/>
        <v>8.0427848740670604E-2</v>
      </c>
      <c r="AE192">
        <f t="shared" si="51"/>
        <v>1</v>
      </c>
      <c r="AF192" s="17">
        <f t="shared" si="50"/>
        <v>9.1967088629451759</v>
      </c>
      <c r="AG192">
        <f t="shared" si="52"/>
        <v>25292.022085739412</v>
      </c>
      <c r="AH192">
        <f t="shared" si="59"/>
        <v>6.7803508715638311E-2</v>
      </c>
      <c r="AI192">
        <f t="shared" si="55"/>
        <v>2.383379665259671E-4</v>
      </c>
      <c r="AJ192">
        <f t="shared" si="55"/>
        <v>7.1617106708132643E-3</v>
      </c>
      <c r="AK192">
        <f t="shared" si="55"/>
        <v>4.7496462502214898E-2</v>
      </c>
      <c r="AL192">
        <f t="shared" si="55"/>
        <v>7.4537072330160842E-3</v>
      </c>
      <c r="AM192">
        <f t="shared" si="55"/>
        <v>5.4532903430680995E-3</v>
      </c>
      <c r="AO192" s="32">
        <f t="shared" si="60"/>
        <v>1.8654533172513017</v>
      </c>
      <c r="AP192">
        <f t="shared" si="60"/>
        <v>56.054170146689934</v>
      </c>
      <c r="AQ192">
        <f t="shared" si="60"/>
        <v>371.75123554142408</v>
      </c>
      <c r="AR192">
        <f t="shared" si="58"/>
        <v>58.339605251834548</v>
      </c>
      <c r="AS192" s="33">
        <f t="shared" si="58"/>
        <v>42.682492884752101</v>
      </c>
      <c r="AW192">
        <f>(((AO192-labtown_av20!AO192)/labtown_av20!AO192)/10)*100</f>
        <v>3.2839450815488717E-2</v>
      </c>
      <c r="AX192">
        <f>(((AP192-labtown_av20!AP192)/labtown_av20!AP192)/10)*100</f>
        <v>3.2839450815488773E-2</v>
      </c>
      <c r="AY192">
        <f>(((AQ192-labtown_av20!AQ192)/labtown_av20!AQ192)/10)*100</f>
        <v>3.2839450815486879E-2</v>
      </c>
      <c r="AZ192">
        <f>(((AR192-labtown_av20!AR192)/labtown_av20!AR192)/10)*100</f>
        <v>3.2839450815489127E-2</v>
      </c>
      <c r="BA192">
        <f>(((AS192-labtown_av20!AS192)/labtown_av20!AS192)/10)*100</f>
        <v>-0.17304354002764474</v>
      </c>
    </row>
    <row r="193" spans="1:53" x14ac:dyDescent="0.35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2.31533481266132</v>
      </c>
      <c r="K193">
        <v>2.0672632255904699</v>
      </c>
      <c r="L193">
        <v>15</v>
      </c>
      <c r="M193">
        <v>2.5988451978851566</v>
      </c>
      <c r="N193">
        <f t="shared" si="46"/>
        <v>-1.8076211609447514</v>
      </c>
      <c r="O193">
        <f t="shared" si="47"/>
        <v>0.34618941952762428</v>
      </c>
      <c r="P193">
        <f t="shared" si="43"/>
        <v>1.1701974658315057</v>
      </c>
      <c r="Q193">
        <f t="shared" si="44"/>
        <v>-0.70672632255904699</v>
      </c>
      <c r="R193">
        <f t="shared" si="45"/>
        <v>-1.0982773524901923</v>
      </c>
      <c r="S193">
        <f t="shared" si="54"/>
        <v>0.16404390707144717</v>
      </c>
      <c r="T193">
        <f t="shared" si="54"/>
        <v>1.4136703672313808</v>
      </c>
      <c r="U193">
        <f t="shared" si="54"/>
        <v>3.2226289348052917</v>
      </c>
      <c r="V193">
        <f t="shared" si="54"/>
        <v>0.49325631932290021</v>
      </c>
      <c r="W193">
        <f t="shared" si="54"/>
        <v>0.33344499742510064</v>
      </c>
      <c r="X193">
        <f t="shared" si="48"/>
        <v>5.627044525856121</v>
      </c>
      <c r="Y193">
        <f t="shared" si="49"/>
        <v>1.7275843533141164</v>
      </c>
      <c r="Z193">
        <f t="shared" si="57"/>
        <v>2.915276506479907E-2</v>
      </c>
      <c r="AA193">
        <f t="shared" si="57"/>
        <v>0.25122786228820526</v>
      </c>
      <c r="AB193">
        <f t="shared" si="57"/>
        <v>0.57270364931313356</v>
      </c>
      <c r="AC193">
        <f t="shared" si="57"/>
        <v>8.7658151105149504E-2</v>
      </c>
      <c r="AD193">
        <f t="shared" si="57"/>
        <v>5.925757222871255E-2</v>
      </c>
      <c r="AE193">
        <f t="shared" si="51"/>
        <v>1</v>
      </c>
      <c r="AF193" s="17">
        <f t="shared" si="50"/>
        <v>8.82715987268476</v>
      </c>
      <c r="AG193">
        <f t="shared" si="52"/>
        <v>22844.574310402215</v>
      </c>
      <c r="AH193">
        <f t="shared" si="59"/>
        <v>8.5756240916140744E-2</v>
      </c>
      <c r="AI193">
        <f t="shared" si="55"/>
        <v>2.5000315442685606E-3</v>
      </c>
      <c r="AJ193">
        <f t="shared" si="55"/>
        <v>2.154435708323436E-2</v>
      </c>
      <c r="AK193">
        <f t="shared" si="55"/>
        <v>4.9112912124050064E-2</v>
      </c>
      <c r="AL193">
        <f t="shared" si="55"/>
        <v>7.5172335244366702E-3</v>
      </c>
      <c r="AM193">
        <f t="shared" si="55"/>
        <v>5.081706640151085E-3</v>
      </c>
      <c r="AO193" s="32">
        <f t="shared" si="60"/>
        <v>19.567558645678755</v>
      </c>
      <c r="AP193">
        <f t="shared" si="60"/>
        <v>168.62606060955625</v>
      </c>
      <c r="AQ193">
        <f t="shared" si="60"/>
        <v>384.4030650135594</v>
      </c>
      <c r="AR193">
        <f t="shared" si="58"/>
        <v>58.836820751280761</v>
      </c>
      <c r="AS193" s="33">
        <f t="shared" si="58"/>
        <v>39.774135222115312</v>
      </c>
      <c r="AW193">
        <f>(((AO193-labtown_av20!AO193)/labtown_av20!AO193)/10)*100</f>
        <v>2.9420335398138018E-2</v>
      </c>
      <c r="AX193">
        <f>(((AP193-labtown_av20!AP193)/labtown_av20!AP193)/10)*100</f>
        <v>2.9420335398134694E-2</v>
      </c>
      <c r="AY193">
        <f>(((AQ193-labtown_av20!AQ193)/labtown_av20!AQ193)/10)*100</f>
        <v>2.9420335398135853E-2</v>
      </c>
      <c r="AZ193">
        <f>(((AR193-labtown_av20!AR193)/labtown_av20!AR193)/10)*100</f>
        <v>2.9420335398135836E-2</v>
      </c>
      <c r="BA193">
        <f>(((AS193-labtown_av20!AS193)/labtown_av20!AS193)/10)*100</f>
        <v>-8.8359499953003948E-2</v>
      </c>
    </row>
    <row r="194" spans="1:53" x14ac:dyDescent="0.35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0.53453988346017001</v>
      </c>
      <c r="K194">
        <v>0.47726775308943598</v>
      </c>
      <c r="L194">
        <v>15</v>
      </c>
      <c r="M194">
        <v>0.59999374674100725</v>
      </c>
      <c r="N194">
        <f t="shared" si="46"/>
        <v>0.73637159505690131</v>
      </c>
      <c r="O194">
        <f t="shared" si="47"/>
        <v>1.6181857975284506</v>
      </c>
      <c r="P194">
        <f t="shared" si="43"/>
        <v>1.3546369406416254</v>
      </c>
      <c r="Q194">
        <f t="shared" si="44"/>
        <v>-0.54772677530894365</v>
      </c>
      <c r="R194">
        <f t="shared" si="45"/>
        <v>-1.0143136107689898</v>
      </c>
      <c r="S194">
        <f t="shared" si="54"/>
        <v>2.0883443918748714</v>
      </c>
      <c r="T194">
        <f t="shared" si="54"/>
        <v>5.0439312982915006</v>
      </c>
      <c r="U194">
        <f t="shared" si="54"/>
        <v>3.8753537177587711</v>
      </c>
      <c r="V194">
        <f t="shared" si="54"/>
        <v>0.57826283877379747</v>
      </c>
      <c r="W194">
        <f t="shared" si="54"/>
        <v>0.36265126434651518</v>
      </c>
      <c r="X194">
        <f t="shared" si="48"/>
        <v>11.948543511045457</v>
      </c>
      <c r="Y194">
        <f t="shared" si="49"/>
        <v>2.4806093890284324</v>
      </c>
      <c r="Z194">
        <f t="shared" si="57"/>
        <v>0.17477815517383913</v>
      </c>
      <c r="AA194">
        <f t="shared" si="57"/>
        <v>0.42213775207235893</v>
      </c>
      <c r="AB194">
        <f t="shared" si="57"/>
        <v>0.32433691304520268</v>
      </c>
      <c r="AC194">
        <f t="shared" si="57"/>
        <v>4.8396094322227683E-2</v>
      </c>
      <c r="AD194">
        <f t="shared" si="57"/>
        <v>3.0351085386371449E-2</v>
      </c>
      <c r="AE194">
        <f t="shared" si="51"/>
        <v>0.99999999999999989</v>
      </c>
      <c r="AF194" s="17">
        <f t="shared" si="50"/>
        <v>9.4782276004781938</v>
      </c>
      <c r="AG194">
        <f t="shared" si="52"/>
        <v>74209.998651895061</v>
      </c>
      <c r="AH194">
        <f t="shared" si="59"/>
        <v>0.14662861316531256</v>
      </c>
      <c r="AI194">
        <f t="shared" si="55"/>
        <v>2.5627478504731828E-2</v>
      </c>
      <c r="AJ194">
        <f t="shared" si="55"/>
        <v>6.1897473151092536E-2</v>
      </c>
      <c r="AK194">
        <f t="shared" si="55"/>
        <v>4.7557071758136643E-2</v>
      </c>
      <c r="AL194">
        <f t="shared" si="55"/>
        <v>7.0962521930859022E-3</v>
      </c>
      <c r="AM194">
        <f t="shared" si="55"/>
        <v>4.4503375582656303E-3</v>
      </c>
      <c r="AO194" s="32">
        <f t="shared" si="60"/>
        <v>200.58434451831167</v>
      </c>
      <c r="AP194">
        <f t="shared" si="60"/>
        <v>484.46686150021657</v>
      </c>
      <c r="AQ194">
        <f t="shared" si="60"/>
        <v>372.2256196236724</v>
      </c>
      <c r="AR194">
        <f t="shared" si="58"/>
        <v>55.541831570513388</v>
      </c>
      <c r="AS194" s="33">
        <f t="shared" si="58"/>
        <v>34.83245696002102</v>
      </c>
      <c r="AW194">
        <f>(((AO194-labtown_av20!AO194)/labtown_av20!AO194)/10)*100</f>
        <v>2.7828702262265775E-2</v>
      </c>
      <c r="AX194">
        <f>(((AP194-labtown_av20!AP194)/labtown_av20!AP194)/10)*100</f>
        <v>2.7828702262265474E-2</v>
      </c>
      <c r="AY194">
        <f>(((AQ194-labtown_av20!AQ194)/labtown_av20!AQ194)/10)*100</f>
        <v>2.7828702262268079E-2</v>
      </c>
      <c r="AZ194">
        <f>(((AR194-labtown_av20!AR194)/labtown_av20!AR194)/10)*100</f>
        <v>2.7828702262267066E-2</v>
      </c>
      <c r="BA194">
        <f>(((AS194-labtown_av20!AS194)/labtown_av20!AS194)/10)*100</f>
        <v>5.1762248024589906E-4</v>
      </c>
    </row>
    <row r="195" spans="1:53" x14ac:dyDescent="0.35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1.9924348551092801</v>
      </c>
      <c r="K195">
        <v>1.77895969206186</v>
      </c>
      <c r="L195">
        <v>15</v>
      </c>
      <c r="M195">
        <v>2.2364064700206243</v>
      </c>
      <c r="N195">
        <f t="shared" si="46"/>
        <v>-1.346335507298976</v>
      </c>
      <c r="O195">
        <f t="shared" si="47"/>
        <v>0.576832246350512</v>
      </c>
      <c r="P195">
        <f t="shared" si="43"/>
        <v>1.2036406757208244</v>
      </c>
      <c r="Q195">
        <f t="shared" si="44"/>
        <v>-0.677895969206186</v>
      </c>
      <c r="R195">
        <f t="shared" si="45"/>
        <v>-1.0656336063225045</v>
      </c>
      <c r="S195">
        <f t="shared" si="54"/>
        <v>0.26019198742172944</v>
      </c>
      <c r="T195">
        <f t="shared" si="54"/>
        <v>1.7803896526852354</v>
      </c>
      <c r="U195">
        <f t="shared" si="54"/>
        <v>3.3322264218116264</v>
      </c>
      <c r="V195">
        <f t="shared" si="54"/>
        <v>0.50768405228801272</v>
      </c>
      <c r="W195">
        <f t="shared" si="54"/>
        <v>0.34450950220098442</v>
      </c>
      <c r="X195">
        <f t="shared" si="48"/>
        <v>6.2250016164075879</v>
      </c>
      <c r="Y195">
        <f t="shared" si="49"/>
        <v>1.8285737020146071</v>
      </c>
      <c r="Z195">
        <f t="shared" si="57"/>
        <v>4.1797898772576503E-2</v>
      </c>
      <c r="AA195">
        <f t="shared" si="57"/>
        <v>0.28600629564377333</v>
      </c>
      <c r="AB195">
        <f t="shared" si="57"/>
        <v>0.5352972781611316</v>
      </c>
      <c r="AC195">
        <f t="shared" si="57"/>
        <v>8.155564987322754E-2</v>
      </c>
      <c r="AD195">
        <f t="shared" si="57"/>
        <v>5.5342877549291118E-2</v>
      </c>
      <c r="AE195">
        <f t="shared" si="51"/>
        <v>1</v>
      </c>
      <c r="AF195" s="17">
        <f t="shared" si="50"/>
        <v>9.2739023690630891</v>
      </c>
      <c r="AG195">
        <f t="shared" si="52"/>
        <v>38326.772830306021</v>
      </c>
      <c r="AH195">
        <f t="shared" si="59"/>
        <v>9.4054190822295686E-2</v>
      </c>
      <c r="AI195">
        <f t="shared" si="55"/>
        <v>3.9312675471269093E-3</v>
      </c>
      <c r="AJ195">
        <f t="shared" si="55"/>
        <v>2.6900090706857373E-2</v>
      </c>
      <c r="AK195">
        <f t="shared" si="55"/>
        <v>5.0346952346822564E-2</v>
      </c>
      <c r="AL195">
        <f t="shared" si="55"/>
        <v>7.6706506558128782E-3</v>
      </c>
      <c r="AM195">
        <f t="shared" si="55"/>
        <v>5.2052295656759709E-3</v>
      </c>
      <c r="AO195" s="32">
        <f t="shared" si="60"/>
        <v>30.769735068589171</v>
      </c>
      <c r="AP195">
        <f t="shared" si="60"/>
        <v>210.54498439719112</v>
      </c>
      <c r="AQ195">
        <f t="shared" si="60"/>
        <v>394.06180491449618</v>
      </c>
      <c r="AR195">
        <f t="shared" si="58"/>
        <v>60.037605086317647</v>
      </c>
      <c r="AS195" s="33">
        <f t="shared" si="58"/>
        <v>40.740939858974876</v>
      </c>
      <c r="AW195">
        <f>(((AO195-labtown_av20!AO195)/labtown_av20!AO195)/10)*100</f>
        <v>2.9741937869554376E-2</v>
      </c>
      <c r="AX195">
        <f>(((AP195-labtown_av20!AP195)/labtown_av20!AP195)/10)*100</f>
        <v>2.9741937869551031E-2</v>
      </c>
      <c r="AY195">
        <f>(((AQ195-labtown_av20!AQ195)/labtown_av20!AQ195)/10)*100</f>
        <v>2.9741937869552686E-2</v>
      </c>
      <c r="AZ195">
        <f>(((AR195-labtown_av20!AR195)/labtown_av20!AR195)/10)*100</f>
        <v>2.9741937869552062E-2</v>
      </c>
      <c r="BA195">
        <f>(((AS195-labtown_av20!AS195)/labtown_av20!AS195)/10)*100</f>
        <v>-7.1698772365653474E-2</v>
      </c>
    </row>
    <row r="196" spans="1:53" x14ac:dyDescent="0.35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4.4053033000460404</v>
      </c>
      <c r="K196">
        <v>3.93330651789825</v>
      </c>
      <c r="L196">
        <v>15</v>
      </c>
      <c r="M196">
        <v>4.9447281939292278</v>
      </c>
      <c r="N196">
        <f t="shared" si="46"/>
        <v>-4.7932904286371878</v>
      </c>
      <c r="O196">
        <f t="shared" si="47"/>
        <v>-1.1466452143185939</v>
      </c>
      <c r="P196">
        <f t="shared" si="43"/>
        <v>0.95373644392380297</v>
      </c>
      <c r="Q196">
        <f t="shared" si="44"/>
        <v>-0.89333065178982496</v>
      </c>
      <c r="R196">
        <f t="shared" si="45"/>
        <v>-1.2242798184132775</v>
      </c>
      <c r="S196">
        <f t="shared" si="54"/>
        <v>8.2851507839514036E-3</v>
      </c>
      <c r="T196">
        <f t="shared" si="54"/>
        <v>0.31770080168140219</v>
      </c>
      <c r="U196">
        <f t="shared" si="54"/>
        <v>2.595389090525861</v>
      </c>
      <c r="V196">
        <f t="shared" si="54"/>
        <v>0.40929027665943146</v>
      </c>
      <c r="W196">
        <f t="shared" si="54"/>
        <v>0.29396933540896236</v>
      </c>
      <c r="X196">
        <f t="shared" si="48"/>
        <v>3.6246346550596082</v>
      </c>
      <c r="Y196">
        <f t="shared" si="49"/>
        <v>1.2877534984163652</v>
      </c>
      <c r="Z196">
        <f t="shared" si="57"/>
        <v>2.2857892097859311E-3</v>
      </c>
      <c r="AA196">
        <f t="shared" si="57"/>
        <v>8.7650434296302204E-2</v>
      </c>
      <c r="AB196">
        <f t="shared" si="57"/>
        <v>0.71604157039743888</v>
      </c>
      <c r="AC196">
        <f t="shared" si="57"/>
        <v>0.11291904305116802</v>
      </c>
      <c r="AD196">
        <f t="shared" si="57"/>
        <v>8.110316304530503E-2</v>
      </c>
      <c r="AE196">
        <f t="shared" si="51"/>
        <v>1</v>
      </c>
      <c r="AF196" s="17">
        <f t="shared" si="50"/>
        <v>10.015328914256084</v>
      </c>
      <c r="AG196">
        <f t="shared" si="52"/>
        <v>55091.810985749857</v>
      </c>
      <c r="AH196">
        <f t="shared" si="59"/>
        <v>6.5545883517701437E-2</v>
      </c>
      <c r="AI196">
        <f t="shared" si="55"/>
        <v>1.4982407329064746E-4</v>
      </c>
      <c r="AJ196">
        <f t="shared" si="55"/>
        <v>5.7451251566613673E-3</v>
      </c>
      <c r="AK196">
        <f t="shared" si="55"/>
        <v>4.693357736710254E-2</v>
      </c>
      <c r="AL196">
        <f t="shared" si="55"/>
        <v>7.4013784427621734E-3</v>
      </c>
      <c r="AM196">
        <f t="shared" si="55"/>
        <v>5.3159784778847108E-3</v>
      </c>
      <c r="AO196" s="32">
        <f t="shared" si="60"/>
        <v>1.1726617399569441</v>
      </c>
      <c r="AP196">
        <f t="shared" si="60"/>
        <v>44.966661995709352</v>
      </c>
      <c r="AQ196">
        <f t="shared" si="60"/>
        <v>367.3455759739108</v>
      </c>
      <c r="AR196">
        <f t="shared" si="58"/>
        <v>57.93003175085282</v>
      </c>
      <c r="AS196" s="33">
        <f t="shared" si="58"/>
        <v>41.607763255486731</v>
      </c>
      <c r="AW196">
        <f>(((AO196-labtown_av20!AO196)/labtown_av20!AO196)/10)*100</f>
        <v>3.3854119122235751E-2</v>
      </c>
      <c r="AX196">
        <f>(((AP196-labtown_av20!AP196)/labtown_av20!AP196)/10)*100</f>
        <v>3.3854119122236931E-2</v>
      </c>
      <c r="AY196">
        <f>(((AQ196-labtown_av20!AQ196)/labtown_av20!AQ196)/10)*100</f>
        <v>3.3854119122237347E-2</v>
      </c>
      <c r="AZ196">
        <f>(((AR196-labtown_av20!AR196)/labtown_av20!AR196)/10)*100</f>
        <v>3.3854119122236827E-2</v>
      </c>
      <c r="BA196">
        <f>(((AS196-labtown_av20!AS196)/labtown_av20!AS196)/10)*100</f>
        <v>-0.18915162907296937</v>
      </c>
    </row>
    <row r="197" spans="1:53" x14ac:dyDescent="0.35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5.8663571882109897</v>
      </c>
      <c r="K197">
        <v>5.2378189180455301</v>
      </c>
      <c r="L197">
        <v>15</v>
      </c>
      <c r="M197">
        <v>6.5846866398286492</v>
      </c>
      <c r="N197">
        <f t="shared" si="46"/>
        <v>-6.8805102688728361</v>
      </c>
      <c r="O197">
        <f t="shared" si="47"/>
        <v>-2.1902551344364181</v>
      </c>
      <c r="P197">
        <f t="shared" ref="P197:P260" si="61">$P$2+$J$2*J197+$K$2*K197+$F$2*G197</f>
        <v>0.80241300550671868</v>
      </c>
      <c r="Q197">
        <f t="shared" ref="Q197:Q260" si="62">$Q$2+$K$3*K197</f>
        <v>-1.0237818918045529</v>
      </c>
      <c r="R197">
        <f t="shared" ref="R197:R260" si="63">$R$2+$L$2*L197+$M$2*M197+$I$2*I197</f>
        <v>-1.3026065982753303</v>
      </c>
      <c r="S197">
        <f t="shared" si="54"/>
        <v>1.0276195491000762E-3</v>
      </c>
      <c r="T197">
        <f t="shared" si="54"/>
        <v>0.11188819844296584</v>
      </c>
      <c r="U197">
        <f t="shared" si="54"/>
        <v>2.2309176554353329</v>
      </c>
      <c r="V197">
        <f t="shared" si="54"/>
        <v>0.35923378461794403</v>
      </c>
      <c r="W197">
        <f t="shared" si="54"/>
        <v>0.27182233716722803</v>
      </c>
      <c r="X197">
        <f t="shared" si="48"/>
        <v>2.9748895952125709</v>
      </c>
      <c r="Y197">
        <f t="shared" si="49"/>
        <v>1.0902069274560511</v>
      </c>
      <c r="Z197">
        <f t="shared" si="57"/>
        <v>3.454311550767475E-4</v>
      </c>
      <c r="AA197">
        <f t="shared" si="57"/>
        <v>3.7610874239845819E-2</v>
      </c>
      <c r="AB197">
        <f t="shared" si="57"/>
        <v>0.74991611756802778</v>
      </c>
      <c r="AC197">
        <f t="shared" si="57"/>
        <v>0.12075533330583146</v>
      </c>
      <c r="AD197">
        <f t="shared" si="57"/>
        <v>9.1372243731218189E-2</v>
      </c>
      <c r="AE197">
        <f t="shared" si="51"/>
        <v>1</v>
      </c>
      <c r="AF197" s="17">
        <f t="shared" si="50"/>
        <v>8.6129679999005333</v>
      </c>
      <c r="AG197">
        <f t="shared" si="52"/>
        <v>11803.045249138069</v>
      </c>
      <c r="AH197">
        <f t="shared" si="59"/>
        <v>5.6154061643659582E-2</v>
      </c>
      <c r="AI197">
        <f t="shared" si="55"/>
        <v>1.9397362375820212E-5</v>
      </c>
      <c r="AJ197">
        <f t="shared" si="55"/>
        <v>2.1120033505362306E-3</v>
      </c>
      <c r="AK197">
        <f t="shared" si="55"/>
        <v>4.21108358934889E-2</v>
      </c>
      <c r="AL197">
        <f t="shared" si="55"/>
        <v>6.7809024302563194E-3</v>
      </c>
      <c r="AM197">
        <f t="shared" si="55"/>
        <v>5.1309226070023143E-3</v>
      </c>
      <c r="AO197" s="32">
        <f t="shared" si="60"/>
        <v>0.15182169470241341</v>
      </c>
      <c r="AP197">
        <f t="shared" si="60"/>
        <v>16.530491191693649</v>
      </c>
      <c r="AQ197">
        <f t="shared" si="60"/>
        <v>329.59834161031722</v>
      </c>
      <c r="AR197">
        <f t="shared" si="58"/>
        <v>53.073612722549171</v>
      </c>
      <c r="AS197" s="33">
        <f t="shared" si="58"/>
        <v>40.159344888718529</v>
      </c>
      <c r="AW197">
        <f>(((AO197-labtown_av20!AO197)/labtown_av20!AO197)/10)*100</f>
        <v>3.551178088361389E-2</v>
      </c>
      <c r="AX197">
        <f>(((AP197-labtown_av20!AP197)/labtown_av20!AP197)/10)*100</f>
        <v>3.5511780883613363E-2</v>
      </c>
      <c r="AY197">
        <f>(((AQ197-labtown_av20!AQ197)/labtown_av20!AQ197)/10)*100</f>
        <v>3.5511780883613071E-2</v>
      </c>
      <c r="AZ197">
        <f>(((AR197-labtown_av20!AR197)/labtown_av20!AR197)/10)*100</f>
        <v>3.5511780883616777E-2</v>
      </c>
      <c r="BA197">
        <f>(((AS197-labtown_av20!AS197)/labtown_av20!AS197)/10)*100</f>
        <v>-0.26040450289919304</v>
      </c>
    </row>
    <row r="198" spans="1:53" x14ac:dyDescent="0.35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8.1290486555458301</v>
      </c>
      <c r="K198">
        <v>7.2580791567373497</v>
      </c>
      <c r="L198">
        <v>15</v>
      </c>
      <c r="M198">
        <v>9.1244423684698024</v>
      </c>
      <c r="N198">
        <f t="shared" ref="N198:N261" si="64">$N$2+$G$2*60*H198/$N$3</f>
        <v>-10.112926650779771</v>
      </c>
      <c r="O198">
        <f t="shared" ref="O198:O261" si="65">$O$2+$H$2*60*H198/$O$3</f>
        <v>-3.8064633253898856</v>
      </c>
      <c r="P198">
        <f t="shared" si="61"/>
        <v>0.56806281781846746</v>
      </c>
      <c r="Q198">
        <f t="shared" si="62"/>
        <v>-1.2258079156737351</v>
      </c>
      <c r="R198">
        <f t="shared" si="63"/>
        <v>-1.4501670358683025</v>
      </c>
      <c r="S198">
        <f t="shared" si="54"/>
        <v>4.0551951581527068E-5</v>
      </c>
      <c r="T198">
        <f t="shared" si="54"/>
        <v>2.2226648538110579E-2</v>
      </c>
      <c r="U198">
        <f t="shared" si="54"/>
        <v>1.7648449117337128</v>
      </c>
      <c r="V198">
        <f t="shared" si="54"/>
        <v>0.29352046471924675</v>
      </c>
      <c r="W198">
        <f t="shared" si="54"/>
        <v>0.23453110971423635</v>
      </c>
      <c r="X198">
        <f t="shared" ref="X198:X261" si="66">SUM(S198:W198)</f>
        <v>2.3151636866568879</v>
      </c>
      <c r="Y198">
        <f t="shared" ref="Y198:Y261" si="67">LN(X198)</f>
        <v>0.83948039201779401</v>
      </c>
      <c r="Z198">
        <f t="shared" si="57"/>
        <v>1.7515803230347121E-5</v>
      </c>
      <c r="AA198">
        <f t="shared" si="57"/>
        <v>9.6004652570402093E-3</v>
      </c>
      <c r="AB198">
        <f t="shared" si="57"/>
        <v>0.76229811391096969</v>
      </c>
      <c r="AC198">
        <f t="shared" si="57"/>
        <v>0.12678173314954344</v>
      </c>
      <c r="AD198">
        <f t="shared" si="57"/>
        <v>0.1013021718792164</v>
      </c>
      <c r="AE198">
        <f t="shared" si="51"/>
        <v>1</v>
      </c>
      <c r="AF198" s="17">
        <f t="shared" ref="AF198:AF261" si="68">$E$2*LN(F198+0.15*E198)</f>
        <v>9.8699979981782864</v>
      </c>
      <c r="AG198">
        <f t="shared" si="52"/>
        <v>34809.105108547876</v>
      </c>
      <c r="AH198">
        <f t="shared" si="59"/>
        <v>4.894736573284883E-2</v>
      </c>
      <c r="AI198">
        <f t="shared" si="55"/>
        <v>8.5735242682041552E-7</v>
      </c>
      <c r="AJ198">
        <f t="shared" si="55"/>
        <v>4.6991748414185565E-4</v>
      </c>
      <c r="AK198">
        <f t="shared" si="55"/>
        <v>3.7312484579061091E-2</v>
      </c>
      <c r="AL198">
        <f t="shared" si="55"/>
        <v>6.2056318607151472E-3</v>
      </c>
      <c r="AM198">
        <f t="shared" si="55"/>
        <v>4.9584744565039198E-3</v>
      </c>
      <c r="AO198" s="32">
        <f t="shared" si="60"/>
        <v>6.710432886450542E-3</v>
      </c>
      <c r="AP198">
        <f t="shared" si="60"/>
        <v>3.6780087637917456</v>
      </c>
      <c r="AQ198">
        <f t="shared" si="60"/>
        <v>292.04200718610258</v>
      </c>
      <c r="AR198">
        <f t="shared" si="58"/>
        <v>48.571013292379462</v>
      </c>
      <c r="AS198" s="33">
        <f t="shared" si="58"/>
        <v>38.809606200039937</v>
      </c>
      <c r="AW198">
        <f>(((AO198-labtown_av20!AO198)/labtown_av20!AO198)/10)*100</f>
        <v>4.1015926598220662E-2</v>
      </c>
      <c r="AX198">
        <f>(((AP198-labtown_av20!AP198)/labtown_av20!AP198)/10)*100</f>
        <v>4.101592659822334E-2</v>
      </c>
      <c r="AY198">
        <f>(((AQ198-labtown_av20!AQ198)/labtown_av20!AQ198)/10)*100</f>
        <v>4.1015926598222723E-2</v>
      </c>
      <c r="AZ198">
        <f>(((AR198-labtown_av20!AR198)/labtown_av20!AR198)/10)*100</f>
        <v>4.1015926598222258E-2</v>
      </c>
      <c r="BA198">
        <f>(((AS198-labtown_av20!AS198)/labtown_av20!AS198)/10)*100</f>
        <v>-0.36691469710852853</v>
      </c>
    </row>
    <row r="199" spans="1:53" x14ac:dyDescent="0.35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9.8274447100457998</v>
      </c>
      <c r="K199">
        <v>8.7745042053980207</v>
      </c>
      <c r="L199">
        <v>15</v>
      </c>
      <c r="M199">
        <v>11.030805286786121</v>
      </c>
      <c r="N199">
        <f t="shared" si="64"/>
        <v>-12.53920672863684</v>
      </c>
      <c r="O199">
        <f t="shared" si="65"/>
        <v>-5.0196033643184199</v>
      </c>
      <c r="P199">
        <f t="shared" si="61"/>
        <v>0.39215751217382877</v>
      </c>
      <c r="Q199">
        <f t="shared" si="62"/>
        <v>-1.3774504205398022</v>
      </c>
      <c r="R199">
        <f t="shared" si="63"/>
        <v>-1.5312305889520552</v>
      </c>
      <c r="S199">
        <f t="shared" si="54"/>
        <v>3.5833704691208019E-6</v>
      </c>
      <c r="T199">
        <f t="shared" si="54"/>
        <v>6.607146819847985E-3</v>
      </c>
      <c r="U199">
        <f t="shared" si="54"/>
        <v>1.4801708379679965</v>
      </c>
      <c r="V199">
        <f t="shared" si="54"/>
        <v>0.2522207909416222</v>
      </c>
      <c r="W199">
        <f t="shared" si="54"/>
        <v>0.21626936480415282</v>
      </c>
      <c r="X199">
        <f t="shared" si="66"/>
        <v>1.9552717239040884</v>
      </c>
      <c r="Y199">
        <f t="shared" si="67"/>
        <v>0.67052917298847625</v>
      </c>
      <c r="Z199">
        <f t="shared" si="57"/>
        <v>1.8326713496198324E-6</v>
      </c>
      <c r="AA199">
        <f t="shared" si="57"/>
        <v>3.3791450769080338E-3</v>
      </c>
      <c r="AB199">
        <f t="shared" si="57"/>
        <v>0.75701541625761426</v>
      </c>
      <c r="AC199">
        <f t="shared" si="57"/>
        <v>0.12899526334785494</v>
      </c>
      <c r="AD199">
        <f t="shared" si="57"/>
        <v>0.11060834264627326</v>
      </c>
      <c r="AE199">
        <f t="shared" ref="AE199:AE262" si="69">SUM(Z199:AD199)</f>
        <v>1</v>
      </c>
      <c r="AF199" s="17">
        <f t="shared" si="68"/>
        <v>9.8720078519071119</v>
      </c>
      <c r="AG199">
        <f t="shared" si="52"/>
        <v>30988.711531298613</v>
      </c>
      <c r="AH199">
        <f t="shared" si="59"/>
        <v>4.2642377183992254E-2</v>
      </c>
      <c r="AI199">
        <f t="shared" si="55"/>
        <v>7.8149462944785038E-8</v>
      </c>
      <c r="AJ199">
        <f t="shared" si="55"/>
        <v>1.440947789289429E-4</v>
      </c>
      <c r="AK199">
        <f t="shared" si="55"/>
        <v>3.2280936914154089E-2</v>
      </c>
      <c r="AL199">
        <f t="shared" si="55"/>
        <v>5.5006646746276417E-3</v>
      </c>
      <c r="AM199">
        <f t="shared" si="55"/>
        <v>4.7166026668186405E-3</v>
      </c>
      <c r="AO199" s="32">
        <f t="shared" si="60"/>
        <v>6.1166996184753317E-4</v>
      </c>
      <c r="AP199">
        <f t="shared" si="60"/>
        <v>1.1278189844013096</v>
      </c>
      <c r="AQ199">
        <f t="shared" si="60"/>
        <v>252.66046248627319</v>
      </c>
      <c r="AR199">
        <f t="shared" si="58"/>
        <v>43.053288210601636</v>
      </c>
      <c r="AS199" s="33">
        <f t="shared" si="58"/>
        <v>36.916493915016076</v>
      </c>
      <c r="AW199">
        <f>(((AO199-labtown_av20!AO199)/labtown_av20!AO199)/10)*100</f>
        <v>4.3722292838743772E-2</v>
      </c>
      <c r="AX199">
        <f>(((AP199-labtown_av20!AP199)/labtown_av20!AP199)/10)*100</f>
        <v>4.3722292838743973E-2</v>
      </c>
      <c r="AY199">
        <f>(((AQ199-labtown_av20!AQ199)/labtown_av20!AQ199)/10)*100</f>
        <v>4.3722292838742724E-2</v>
      </c>
      <c r="AZ199">
        <f>(((AR199-labtown_av20!AR199)/labtown_av20!AR199)/10)*100</f>
        <v>4.3722292838743577E-2</v>
      </c>
      <c r="BA199">
        <f>(((AS199-labtown_av20!AS199)/labtown_av20!AS199)/10)*100</f>
        <v>-0.44745350325479694</v>
      </c>
    </row>
    <row r="200" spans="1:53" x14ac:dyDescent="0.35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11.1530102663343</v>
      </c>
      <c r="K200">
        <v>9.9580448806556205</v>
      </c>
      <c r="L200">
        <v>15</v>
      </c>
      <c r="M200">
        <v>12.51868499282423</v>
      </c>
      <c r="N200">
        <f t="shared" si="64"/>
        <v>-14.432871809048999</v>
      </c>
      <c r="O200">
        <f t="shared" si="65"/>
        <v>-5.9664359045244995</v>
      </c>
      <c r="P200">
        <f t="shared" si="61"/>
        <v>0.25486679384394784</v>
      </c>
      <c r="Q200">
        <f t="shared" si="62"/>
        <v>-1.4958044880655621</v>
      </c>
      <c r="R200">
        <f t="shared" si="63"/>
        <v>-1.5948748367655057</v>
      </c>
      <c r="S200">
        <f t="shared" si="54"/>
        <v>5.3936581239671216E-7</v>
      </c>
      <c r="T200">
        <f t="shared" si="54"/>
        <v>2.5633612215473786E-3</v>
      </c>
      <c r="U200">
        <f t="shared" si="54"/>
        <v>1.2902897348892304</v>
      </c>
      <c r="V200">
        <f t="shared" si="54"/>
        <v>0.22406827195182077</v>
      </c>
      <c r="W200">
        <f t="shared" si="54"/>
        <v>0.20293392677971003</v>
      </c>
      <c r="X200">
        <f t="shared" si="66"/>
        <v>1.7198558342081209</v>
      </c>
      <c r="Y200">
        <f t="shared" si="67"/>
        <v>0.54224046999163378</v>
      </c>
      <c r="Z200">
        <f t="shared" si="57"/>
        <v>3.1361106068815015E-7</v>
      </c>
      <c r="AA200">
        <f t="shared" si="57"/>
        <v>1.4904512172252134E-3</v>
      </c>
      <c r="AB200">
        <f t="shared" si="57"/>
        <v>0.75023133289734301</v>
      </c>
      <c r="AC200">
        <f t="shared" si="57"/>
        <v>0.13028317112113602</v>
      </c>
      <c r="AD200">
        <f t="shared" si="57"/>
        <v>0.11799473115323506</v>
      </c>
      <c r="AE200">
        <f t="shared" si="69"/>
        <v>1</v>
      </c>
      <c r="AF200" s="17">
        <f t="shared" si="68"/>
        <v>9.1280125360663948</v>
      </c>
      <c r="AG200">
        <f t="shared" si="52"/>
        <v>13461.389976424625</v>
      </c>
      <c r="AH200">
        <f t="shared" si="59"/>
        <v>3.9895789351072221E-2</v>
      </c>
      <c r="AI200">
        <f t="shared" si="55"/>
        <v>1.2511760815380765E-8</v>
      </c>
      <c r="AJ200">
        <f t="shared" si="55"/>
        <v>5.9462727800466298E-5</v>
      </c>
      <c r="AK200">
        <f t="shared" si="55"/>
        <v>2.9931071221846534E-2</v>
      </c>
      <c r="AL200">
        <f t="shared" si="55"/>
        <v>5.1977499510385385E-3</v>
      </c>
      <c r="AM200">
        <f t="shared" si="55"/>
        <v>4.7074929386258652E-3</v>
      </c>
      <c r="AO200" s="32">
        <f t="shared" si="60"/>
        <v>9.7928609771720857E-5</v>
      </c>
      <c r="AP200">
        <f t="shared" si="60"/>
        <v>0.46541029297615372</v>
      </c>
      <c r="AQ200">
        <f t="shared" si="60"/>
        <v>234.26824065646849</v>
      </c>
      <c r="AR200">
        <f t="shared" si="58"/>
        <v>40.682397478419489</v>
      </c>
      <c r="AS200" s="33">
        <f t="shared" si="58"/>
        <v>36.84519275840988</v>
      </c>
      <c r="AW200">
        <f>(((AO200-labtown_av20!AO200)/labtown_av20!AO200)/10)*100</f>
        <v>4.8131167361395444E-2</v>
      </c>
      <c r="AX200">
        <f>(((AP200-labtown_av20!AP200)/labtown_av20!AP200)/10)*100</f>
        <v>4.8131167361396499E-2</v>
      </c>
      <c r="AY200">
        <f>(((AQ200-labtown_av20!AQ200)/labtown_av20!AQ200)/10)*100</f>
        <v>4.8131167361396068E-2</v>
      </c>
      <c r="AZ200">
        <f>(((AR200-labtown_av20!AR200)/labtown_av20!AR200)/10)*100</f>
        <v>4.813116736139432E-2</v>
      </c>
      <c r="BA200">
        <f>(((AS200-labtown_av20!AS200)/labtown_av20!AS200)/10)*100</f>
        <v>-0.50767525850789452</v>
      </c>
    </row>
    <row r="201" spans="1:53" x14ac:dyDescent="0.35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14.441139518924601</v>
      </c>
      <c r="K201">
        <v>12.8938745704684</v>
      </c>
      <c r="L201">
        <v>17.1918327606245</v>
      </c>
      <c r="M201">
        <v>16.209442317160292</v>
      </c>
      <c r="N201">
        <f t="shared" si="64"/>
        <v>-19.130199312749397</v>
      </c>
      <c r="O201">
        <f t="shared" si="65"/>
        <v>-8.3150996563746986</v>
      </c>
      <c r="P201">
        <f t="shared" si="61"/>
        <v>-8.5689450174334048E-2</v>
      </c>
      <c r="Q201">
        <f t="shared" si="62"/>
        <v>-1.78938745704684</v>
      </c>
      <c r="R201">
        <f t="shared" si="63"/>
        <v>-1.8784045287726816</v>
      </c>
      <c r="S201">
        <f t="shared" si="54"/>
        <v>4.9188094730318901E-9</v>
      </c>
      <c r="T201">
        <f t="shared" si="54"/>
        <v>2.447924972278808E-4</v>
      </c>
      <c r="U201">
        <f t="shared" si="54"/>
        <v>0.91787923420021089</v>
      </c>
      <c r="V201">
        <f t="shared" si="54"/>
        <v>0.16706247127129334</v>
      </c>
      <c r="W201">
        <f t="shared" si="54"/>
        <v>0.15283375319474651</v>
      </c>
      <c r="X201">
        <f t="shared" si="66"/>
        <v>1.2380202560822882</v>
      </c>
      <c r="Y201">
        <f t="shared" si="67"/>
        <v>0.21351353606900822</v>
      </c>
      <c r="Z201">
        <f t="shared" si="57"/>
        <v>3.9731251963497351E-9</v>
      </c>
      <c r="AA201">
        <f t="shared" si="57"/>
        <v>1.9772899193307709E-4</v>
      </c>
      <c r="AB201">
        <f t="shared" si="57"/>
        <v>0.74140889835263057</v>
      </c>
      <c r="AC201">
        <f t="shared" si="57"/>
        <v>0.13494324543603356</v>
      </c>
      <c r="AD201">
        <f t="shared" si="57"/>
        <v>0.12345012324627751</v>
      </c>
      <c r="AE201">
        <f t="shared" si="69"/>
        <v>0.99999999999999989</v>
      </c>
      <c r="AF201" s="17">
        <f t="shared" si="68"/>
        <v>8.6284315092255301</v>
      </c>
      <c r="AG201">
        <f t="shared" ref="AG201:AG264" si="70">EXP(AF201+$D$2*Y201)</f>
        <v>6489.1769564867318</v>
      </c>
      <c r="AH201">
        <f t="shared" si="59"/>
        <v>3.3148228817614152E-2</v>
      </c>
      <c r="AI201">
        <f t="shared" si="55"/>
        <v>1.3170206312962918E-10</v>
      </c>
      <c r="AJ201">
        <f t="shared" si="55"/>
        <v>6.5543658684738223E-6</v>
      </c>
      <c r="AK201">
        <f t="shared" si="55"/>
        <v>2.457639181000823E-2</v>
      </c>
      <c r="AL201">
        <f t="shared" si="55"/>
        <v>4.4731295771051069E-3</v>
      </c>
      <c r="AM201">
        <f t="shared" si="55"/>
        <v>4.0921529329302746E-3</v>
      </c>
      <c r="AO201" s="32">
        <f t="shared" si="60"/>
        <v>1.0308221310063064E-6</v>
      </c>
      <c r="AP201">
        <f t="shared" si="60"/>
        <v>5.1300528111584254E-2</v>
      </c>
      <c r="AQ201">
        <f t="shared" si="60"/>
        <v>192.35756810509085</v>
      </c>
      <c r="AR201">
        <f t="shared" si="58"/>
        <v>35.01084837524828</v>
      </c>
      <c r="AS201" s="33">
        <f t="shared" si="58"/>
        <v>32.028972868671033</v>
      </c>
      <c r="AW201">
        <f>(((AO201-labtown_av20!AO201)/labtown_av20!AO201)/10)*100</f>
        <v>5.6334966269820888E-2</v>
      </c>
      <c r="AX201">
        <f>(((AP201-labtown_av20!AP201)/labtown_av20!AP201)/10)*100</f>
        <v>5.6334966269818952E-2</v>
      </c>
      <c r="AY201">
        <f>(((AQ201-labtown_av20!AQ201)/labtown_av20!AQ201)/10)*100</f>
        <v>5.6334966269816718E-2</v>
      </c>
      <c r="AZ201">
        <f>(((AR201-labtown_av20!AR201)/labtown_av20!AR201)/10)*100</f>
        <v>5.6334966269816697E-2</v>
      </c>
      <c r="BA201">
        <f>(((AS201-labtown_av20!AS201)/labtown_av20!AS201)/10)*100</f>
        <v>-0.65797070826332771</v>
      </c>
    </row>
    <row r="202" spans="1:53" x14ac:dyDescent="0.35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15.4794879391303</v>
      </c>
      <c r="K202">
        <v>13.8209713742235</v>
      </c>
      <c r="L202">
        <v>18.427961832297999</v>
      </c>
      <c r="M202">
        <v>17.37493544188094</v>
      </c>
      <c r="N202">
        <f t="shared" si="64"/>
        <v>-20.613554198757598</v>
      </c>
      <c r="O202">
        <f t="shared" si="65"/>
        <v>-9.0567770993787988</v>
      </c>
      <c r="P202">
        <f t="shared" si="61"/>
        <v>-0.19323267940992495</v>
      </c>
      <c r="Q202">
        <f t="shared" si="62"/>
        <v>-1.8820971374223501</v>
      </c>
      <c r="R202">
        <f t="shared" si="63"/>
        <v>-2.0287518649307357</v>
      </c>
      <c r="S202">
        <f t="shared" si="54"/>
        <v>1.1159562248989005E-9</v>
      </c>
      <c r="T202">
        <f t="shared" si="54"/>
        <v>1.165981559469973E-4</v>
      </c>
      <c r="U202">
        <f t="shared" si="54"/>
        <v>0.82429015647674742</v>
      </c>
      <c r="V202">
        <f t="shared" si="54"/>
        <v>0.15227043864590892</v>
      </c>
      <c r="W202">
        <f t="shared" si="54"/>
        <v>0.13149954796079302</v>
      </c>
      <c r="X202">
        <f t="shared" si="66"/>
        <v>1.1081767423553526</v>
      </c>
      <c r="Y202">
        <f t="shared" si="67"/>
        <v>0.10271609036511388</v>
      </c>
      <c r="Z202">
        <f t="shared" si="57"/>
        <v>1.0070200738259614E-9</v>
      </c>
      <c r="AA202">
        <f t="shared" si="57"/>
        <v>1.0521620919346857E-4</v>
      </c>
      <c r="AB202">
        <f t="shared" si="57"/>
        <v>0.74382553339350543</v>
      </c>
      <c r="AC202">
        <f t="shared" si="57"/>
        <v>0.13740627539454464</v>
      </c>
      <c r="AD202">
        <f t="shared" si="57"/>
        <v>0.11866297399573635</v>
      </c>
      <c r="AE202">
        <f t="shared" si="69"/>
        <v>1</v>
      </c>
      <c r="AF202" s="17">
        <f t="shared" si="68"/>
        <v>9.2305467269012063</v>
      </c>
      <c r="AG202">
        <f t="shared" si="70"/>
        <v>10964.828172173437</v>
      </c>
      <c r="AH202">
        <f t="shared" si="59"/>
        <v>3.3605400235211066E-2</v>
      </c>
      <c r="AI202">
        <f t="shared" si="55"/>
        <v>3.3841312625813229E-11</v>
      </c>
      <c r="AJ202">
        <f t="shared" si="55"/>
        <v>3.5358328211782052E-6</v>
      </c>
      <c r="AK202">
        <f t="shared" si="55"/>
        <v>2.4996554754858104E-2</v>
      </c>
      <c r="AL202">
        <f t="shared" si="55"/>
        <v>4.6175928794633071E-3</v>
      </c>
      <c r="AM202">
        <f t="shared" si="55"/>
        <v>3.9877167342271631E-3</v>
      </c>
      <c r="AO202" s="32">
        <f t="shared" si="60"/>
        <v>2.6487340568580227E-7</v>
      </c>
      <c r="AP202">
        <f t="shared" si="60"/>
        <v>2.7674697244655228E-2</v>
      </c>
      <c r="AQ202">
        <f t="shared" si="60"/>
        <v>195.64615183633987</v>
      </c>
      <c r="AR202">
        <f t="shared" si="58"/>
        <v>36.141551764780729</v>
      </c>
      <c r="AS202" s="33">
        <f t="shared" si="58"/>
        <v>31.211558605423093</v>
      </c>
      <c r="AW202">
        <f>(((AO202-labtown_av20!AO202)/labtown_av20!AO202)/10)*100</f>
        <v>6.0228256483113314E-2</v>
      </c>
      <c r="AX202">
        <f>(((AP202-labtown_av20!AP202)/labtown_av20!AP202)/10)*100</f>
        <v>6.0228256483112232E-2</v>
      </c>
      <c r="AY202">
        <f>(((AQ202-labtown_av20!AQ202)/labtown_av20!AQ202)/10)*100</f>
        <v>6.0228256483112044E-2</v>
      </c>
      <c r="AZ202">
        <f>(((AR202-labtown_av20!AR202)/labtown_av20!AR202)/10)*100</f>
        <v>6.0228256483112405E-2</v>
      </c>
      <c r="BA202">
        <f>(((AS202-labtown_av20!AS202)/labtown_av20!AS202)/10)*100</f>
        <v>-0.70373343770458796</v>
      </c>
    </row>
    <row r="203" spans="1:53" x14ac:dyDescent="0.35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16.605341504818401</v>
      </c>
      <c r="K203">
        <v>14.826197772159301</v>
      </c>
      <c r="L203">
        <v>19.768263696212401</v>
      </c>
      <c r="M203">
        <v>18.638648627857503</v>
      </c>
      <c r="N203">
        <f t="shared" si="64"/>
        <v>-22.221916435454876</v>
      </c>
      <c r="O203">
        <f t="shared" si="65"/>
        <v>-9.860958217727438</v>
      </c>
      <c r="P203">
        <f t="shared" si="61"/>
        <v>-0.3098389415704782</v>
      </c>
      <c r="Q203">
        <f t="shared" si="62"/>
        <v>-1.9826197772159302</v>
      </c>
      <c r="R203">
        <f t="shared" si="63"/>
        <v>-2.1645354755321424</v>
      </c>
      <c r="S203">
        <f t="shared" si="54"/>
        <v>2.2343145555785938E-10</v>
      </c>
      <c r="T203">
        <f t="shared" si="54"/>
        <v>5.2172333261651315E-5</v>
      </c>
      <c r="U203">
        <f t="shared" si="54"/>
        <v>0.73356509355244714</v>
      </c>
      <c r="V203">
        <f t="shared" si="54"/>
        <v>0.1377080000559345</v>
      </c>
      <c r="W203">
        <f t="shared" si="54"/>
        <v>0.11480325113204298</v>
      </c>
      <c r="X203">
        <f t="shared" si="66"/>
        <v>0.9861285172971177</v>
      </c>
      <c r="Y203">
        <f t="shared" si="67"/>
        <v>-1.3968590786967041E-2</v>
      </c>
      <c r="Z203">
        <f t="shared" si="57"/>
        <v>2.2657437812493574E-10</v>
      </c>
      <c r="AA203">
        <f t="shared" si="57"/>
        <v>5.290622099100288E-5</v>
      </c>
      <c r="AB203">
        <f t="shared" si="57"/>
        <v>0.74388386572885823</v>
      </c>
      <c r="AC203">
        <f t="shared" si="57"/>
        <v>0.13964508442913581</v>
      </c>
      <c r="AD203">
        <f t="shared" si="57"/>
        <v>0.11641814339444063</v>
      </c>
      <c r="AE203">
        <f t="shared" si="69"/>
        <v>1</v>
      </c>
      <c r="AF203" s="17">
        <f t="shared" si="68"/>
        <v>9.8021073208252112</v>
      </c>
      <c r="AG203">
        <f t="shared" si="70"/>
        <v>17895.942806343181</v>
      </c>
      <c r="AH203">
        <f t="shared" si="59"/>
        <v>3.2712110141656481E-2</v>
      </c>
      <c r="AI203">
        <f t="shared" si="55"/>
        <v>7.4117260125002206E-12</v>
      </c>
      <c r="AJ203">
        <f t="shared" si="55"/>
        <v>1.7306741282365043E-6</v>
      </c>
      <c r="AK203">
        <f t="shared" si="55"/>
        <v>2.433401094832361E-2</v>
      </c>
      <c r="AL203">
        <f t="shared" si="55"/>
        <v>4.568085382586809E-3</v>
      </c>
      <c r="AM203">
        <f t="shared" si="55"/>
        <v>3.8082831292060998E-3</v>
      </c>
      <c r="AO203" s="32">
        <f t="shared" si="60"/>
        <v>5.8011021400024921E-8</v>
      </c>
      <c r="AP203">
        <f t="shared" si="60"/>
        <v>1.3545856082681839E-2</v>
      </c>
      <c r="AQ203">
        <f t="shared" si="60"/>
        <v>190.46047135186106</v>
      </c>
      <c r="AR203">
        <f t="shared" si="58"/>
        <v>35.754060314621825</v>
      </c>
      <c r="AS203" s="33">
        <f t="shared" si="58"/>
        <v>29.807145290197319</v>
      </c>
      <c r="AW203">
        <f>(((AO203-labtown_av20!AO203)/labtown_av20!AO203)/10)*100</f>
        <v>6.3237113230054293E-2</v>
      </c>
      <c r="AX203">
        <f>(((AP203-labtown_av20!AP203)/labtown_av20!AP203)/10)*100</f>
        <v>6.3237113230056707E-2</v>
      </c>
      <c r="AY203">
        <f>(((AQ203-labtown_av20!AQ203)/labtown_av20!AQ203)/10)*100</f>
        <v>6.3237113230054806E-2</v>
      </c>
      <c r="AZ203">
        <f>(((AR203-labtown_av20!AR203)/labtown_av20!AR203)/10)*100</f>
        <v>6.3237113230057748E-2</v>
      </c>
      <c r="BA203">
        <f>(((AS203-labtown_av20!AS203)/labtown_av20!AS203)/10)*100</f>
        <v>-0.75421507926500175</v>
      </c>
    </row>
    <row r="204" spans="1:53" x14ac:dyDescent="0.35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18.795282861299501</v>
      </c>
      <c r="K204">
        <v>16.781502554731698</v>
      </c>
      <c r="L204">
        <v>22.375336739642201</v>
      </c>
      <c r="M204">
        <v>21.096746068805551</v>
      </c>
      <c r="N204">
        <f t="shared" si="64"/>
        <v>-25.350404087570638</v>
      </c>
      <c r="O204">
        <f t="shared" si="65"/>
        <v>-11.425202043785319</v>
      </c>
      <c r="P204">
        <f t="shared" si="61"/>
        <v>-0.53665429634887707</v>
      </c>
      <c r="Q204">
        <f t="shared" si="62"/>
        <v>-2.1781502554731702</v>
      </c>
      <c r="R204">
        <f t="shared" si="63"/>
        <v>-2.3890875589939098</v>
      </c>
      <c r="S204">
        <f t="shared" si="54"/>
        <v>9.7827147600790624E-12</v>
      </c>
      <c r="T204">
        <f t="shared" si="54"/>
        <v>1.0916861430097385E-5</v>
      </c>
      <c r="U204">
        <f t="shared" si="54"/>
        <v>0.584701220534245</v>
      </c>
      <c r="V204">
        <f t="shared" si="54"/>
        <v>0.11325082210124837</v>
      </c>
      <c r="W204">
        <f t="shared" si="54"/>
        <v>9.1713328713135561E-2</v>
      </c>
      <c r="X204">
        <f t="shared" si="66"/>
        <v>0.7896762882198417</v>
      </c>
      <c r="Y204">
        <f t="shared" si="67"/>
        <v>-0.23613217924339105</v>
      </c>
      <c r="Z204">
        <f t="shared" si="57"/>
        <v>1.2388259475451802E-11</v>
      </c>
      <c r="AA204">
        <f t="shared" si="57"/>
        <v>1.382447667854779E-5</v>
      </c>
      <c r="AB204">
        <f t="shared" si="57"/>
        <v>0.74043152777491938</v>
      </c>
      <c r="AC204">
        <f t="shared" si="57"/>
        <v>0.14341423668241124</v>
      </c>
      <c r="AD204">
        <f t="shared" si="57"/>
        <v>0.11614041105360258</v>
      </c>
      <c r="AE204">
        <f t="shared" si="69"/>
        <v>1</v>
      </c>
      <c r="AF204" s="18">
        <f t="shared" si="68"/>
        <v>9.9154847935456214</v>
      </c>
      <c r="AG204">
        <f t="shared" si="70"/>
        <v>17157.527336937121</v>
      </c>
      <c r="AH204">
        <f t="shared" si="59"/>
        <v>3.2330327266329686E-2</v>
      </c>
      <c r="AI204">
        <f t="shared" si="55"/>
        <v>4.0051648310156649E-13</v>
      </c>
      <c r="AJ204">
        <f t="shared" si="55"/>
        <v>4.4694985530319244E-7</v>
      </c>
      <c r="AK204">
        <f t="shared" si="55"/>
        <v>2.3938393611271622E-2</v>
      </c>
      <c r="AL204">
        <f t="shared" si="55"/>
        <v>4.6366292065932188E-3</v>
      </c>
      <c r="AM204">
        <f t="shared" si="55"/>
        <v>3.7548574982090251E-3</v>
      </c>
      <c r="AO204" s="34">
        <f t="shared" si="60"/>
        <v>3.1348123545152433E-9</v>
      </c>
      <c r="AP204" s="35">
        <f t="shared" si="60"/>
        <v>3.498242862324205E-3</v>
      </c>
      <c r="AQ204" s="35">
        <f t="shared" si="60"/>
        <v>187.36400424457224</v>
      </c>
      <c r="AR204" s="35">
        <f t="shared" si="58"/>
        <v>36.290547663799217</v>
      </c>
      <c r="AS204" s="36">
        <f t="shared" si="58"/>
        <v>29.388986899310492</v>
      </c>
      <c r="AT204">
        <f>SUM(AO185:AS204)</f>
        <v>8451.1294830971146</v>
      </c>
      <c r="AU204">
        <f>C204*0.5</f>
        <v>7826.9247004256003</v>
      </c>
      <c r="AW204">
        <f>(((AO204-labtown_av20!AO204)/labtown_av20!AO204)/10)*100</f>
        <v>7.3870938494371846E-2</v>
      </c>
      <c r="AX204">
        <f>(((AP204-labtown_av20!AP204)/labtown_av20!AP204)/10)*100</f>
        <v>7.3870938494370764E-2</v>
      </c>
      <c r="AY204">
        <f>(((AQ204-labtown_av20!AQ204)/labtown_av20!AQ204)/10)*100</f>
        <v>7.3870938494370209E-2</v>
      </c>
      <c r="AZ204">
        <f>(((AR204-labtown_av20!AR204)/labtown_av20!AR204)/10)*100</f>
        <v>7.3870938494371222E-2</v>
      </c>
      <c r="BA204">
        <f>(((AS204-labtown_av20!AS204)/labtown_av20!AS204)/10)*100</f>
        <v>-0.8472833616986607</v>
      </c>
    </row>
    <row r="205" spans="1:53" x14ac:dyDescent="0.35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18.787429779771401</v>
      </c>
      <c r="K205">
        <v>16.774490874795902</v>
      </c>
      <c r="L205">
        <v>22.3659878330613</v>
      </c>
      <c r="M205">
        <v>21.087931385457754</v>
      </c>
      <c r="N205">
        <f t="shared" si="64"/>
        <v>-25.339185399673557</v>
      </c>
      <c r="O205">
        <f t="shared" si="65"/>
        <v>-11.419592699836778</v>
      </c>
      <c r="P205">
        <f t="shared" si="61"/>
        <v>-0.57584094147632403</v>
      </c>
      <c r="Q205">
        <f t="shared" si="62"/>
        <v>-2.17744908747959</v>
      </c>
      <c r="R205">
        <f t="shared" si="63"/>
        <v>-2.414587406173359</v>
      </c>
      <c r="S205">
        <f t="shared" si="54"/>
        <v>9.8930819135273866E-12</v>
      </c>
      <c r="T205">
        <f t="shared" si="54"/>
        <v>1.0978269930380294E-5</v>
      </c>
      <c r="U205">
        <f t="shared" si="54"/>
        <v>0.56223186585562146</v>
      </c>
      <c r="V205">
        <f t="shared" si="54"/>
        <v>0.11333025779858222</v>
      </c>
      <c r="W205">
        <f t="shared" si="54"/>
        <v>8.9404218941806751E-2</v>
      </c>
      <c r="X205">
        <f t="shared" si="66"/>
        <v>0.76497732087583381</v>
      </c>
      <c r="Y205">
        <f t="shared" si="67"/>
        <v>-0.26790909150899272</v>
      </c>
      <c r="Z205">
        <f t="shared" si="57"/>
        <v>1.2932516616571915E-11</v>
      </c>
      <c r="AA205">
        <f t="shared" si="57"/>
        <v>1.4351105099182694E-5</v>
      </c>
      <c r="AB205">
        <f t="shared" si="57"/>
        <v>0.73496540421866874</v>
      </c>
      <c r="AC205">
        <f t="shared" si="57"/>
        <v>0.14814851983955385</v>
      </c>
      <c r="AD205">
        <f t="shared" si="57"/>
        <v>0.11687172482374582</v>
      </c>
      <c r="AE205">
        <f t="shared" si="69"/>
        <v>1.0000000000000002</v>
      </c>
      <c r="AF205" s="16">
        <f t="shared" si="68"/>
        <v>9.3332106495075688</v>
      </c>
      <c r="AG205">
        <f t="shared" si="70"/>
        <v>9373.8041507698235</v>
      </c>
      <c r="AH205">
        <f>AG205/C409</f>
        <v>2.9924545361145052E-2</v>
      </c>
      <c r="AI205">
        <f t="shared" si="55"/>
        <v>3.8699968012636842E-13</v>
      </c>
      <c r="AJ205">
        <f t="shared" si="55"/>
        <v>4.2945029552305257E-7</v>
      </c>
      <c r="AK205">
        <f t="shared" si="55"/>
        <v>2.199350557741386E-2</v>
      </c>
      <c r="AL205">
        <f t="shared" si="55"/>
        <v>4.4332771021252269E-3</v>
      </c>
      <c r="AM205">
        <f t="shared" si="55"/>
        <v>3.497333230923444E-3</v>
      </c>
      <c r="AO205" s="29">
        <f t="shared" si="60"/>
        <v>2.1074934534440405E-9</v>
      </c>
      <c r="AP205" s="30">
        <f t="shared" si="60"/>
        <v>2.3386677893348852E-3</v>
      </c>
      <c r="AQ205" s="30">
        <f t="shared" si="60"/>
        <v>119.77056158689713</v>
      </c>
      <c r="AR205" s="30">
        <f t="shared" si="58"/>
        <v>24.142403598321955</v>
      </c>
      <c r="AS205" s="31">
        <f t="shared" si="58"/>
        <v>19.045511578398983</v>
      </c>
      <c r="AW205">
        <f>(((AO205-labtown_av20!AO205)/labtown_av20!AO205)/10)*100</f>
        <v>7.094702248038709E-2</v>
      </c>
      <c r="AX205">
        <f>(((AP205-labtown_av20!AP205)/labtown_av20!AP205)/10)*100</f>
        <v>7.0947022480385855E-2</v>
      </c>
      <c r="AY205">
        <f>(((AQ205-labtown_av20!AQ205)/labtown_av20!AQ205)/10)*100</f>
        <v>7.0947022480384966E-2</v>
      </c>
      <c r="AZ205">
        <f>(((AR205-labtown_av20!AR205)/labtown_av20!AR205)/10)*100</f>
        <v>7.0947022480386132E-2</v>
      </c>
      <c r="BA205">
        <f>(((AS205-labtown_av20!AS205)/labtown_av20!AS205)/10)*100</f>
        <v>-0.84957329451959174</v>
      </c>
    </row>
    <row r="206" spans="1:53" x14ac:dyDescent="0.35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17.255109462713399</v>
      </c>
      <c r="K206">
        <v>15.4063477345655</v>
      </c>
      <c r="L206">
        <v>20.541796979420699</v>
      </c>
      <c r="M206">
        <v>19.367980009168122</v>
      </c>
      <c r="N206">
        <f t="shared" si="64"/>
        <v>-23.150156375304835</v>
      </c>
      <c r="O206">
        <f t="shared" si="65"/>
        <v>-10.325078187652418</v>
      </c>
      <c r="P206">
        <f t="shared" si="61"/>
        <v>-0.41713633720960008</v>
      </c>
      <c r="Q206">
        <f t="shared" si="62"/>
        <v>-2.0406347734565502</v>
      </c>
      <c r="R206">
        <f t="shared" si="63"/>
        <v>-2.2060888083568577</v>
      </c>
      <c r="S206">
        <f t="shared" si="54"/>
        <v>8.8311005780946007E-11</v>
      </c>
      <c r="T206">
        <f t="shared" si="54"/>
        <v>3.2800126441677391E-5</v>
      </c>
      <c r="U206">
        <f t="shared" si="54"/>
        <v>0.65893107699543507</v>
      </c>
      <c r="V206">
        <f t="shared" si="54"/>
        <v>0.12994619829534027</v>
      </c>
      <c r="W206">
        <f t="shared" si="54"/>
        <v>0.11013054893867331</v>
      </c>
      <c r="X206">
        <f t="shared" si="66"/>
        <v>0.89904062444420141</v>
      </c>
      <c r="Y206">
        <f t="shared" si="67"/>
        <v>-0.10642705705072746</v>
      </c>
      <c r="Z206">
        <f t="shared" si="57"/>
        <v>9.8228048188079394E-11</v>
      </c>
      <c r="AA206">
        <f t="shared" si="57"/>
        <v>3.6483475328998461E-5</v>
      </c>
      <c r="AB206">
        <f t="shared" si="57"/>
        <v>0.73292692129768311</v>
      </c>
      <c r="AC206">
        <f t="shared" si="57"/>
        <v>0.14453873914282203</v>
      </c>
      <c r="AD206">
        <f t="shared" si="57"/>
        <v>0.12249785598593774</v>
      </c>
      <c r="AE206">
        <f t="shared" si="69"/>
        <v>0.99999999999999989</v>
      </c>
      <c r="AF206" s="17">
        <f t="shared" si="68"/>
        <v>8.8419653060436207</v>
      </c>
      <c r="AG206">
        <f t="shared" si="70"/>
        <v>6421.8811392474381</v>
      </c>
      <c r="AH206">
        <f t="shared" ref="AH206:AH224" si="71">AG206/C410</f>
        <v>3.0946757819918777E-2</v>
      </c>
      <c r="AI206">
        <f t="shared" si="55"/>
        <v>3.0398396183998046E-12</v>
      </c>
      <c r="AJ206">
        <f t="shared" si="55"/>
        <v>1.1290452754354968E-6</v>
      </c>
      <c r="AK206">
        <f t="shared" si="55"/>
        <v>2.2681711933098068E-2</v>
      </c>
      <c r="AL206">
        <f t="shared" si="55"/>
        <v>4.4730053558493278E-3</v>
      </c>
      <c r="AM206">
        <f t="shared" si="55"/>
        <v>3.7909114826561027E-3</v>
      </c>
      <c r="AO206" s="32">
        <f t="shared" si="60"/>
        <v>1.6554127624099068E-8</v>
      </c>
      <c r="AP206">
        <f t="shared" si="60"/>
        <v>6.148468975078379E-3</v>
      </c>
      <c r="AQ206">
        <f t="shared" si="60"/>
        <v>123.51834346813655</v>
      </c>
      <c r="AR206">
        <f t="shared" si="58"/>
        <v>24.358752703863765</v>
      </c>
      <c r="AS206" s="33">
        <f t="shared" si="58"/>
        <v>20.644257715341769</v>
      </c>
      <c r="AW206">
        <f>(((AO206-labtown_av20!AO206)/labtown_av20!AO206)/10)*100</f>
        <v>6.7300081593459182E-2</v>
      </c>
      <c r="AX206">
        <f>(((AP206-labtown_av20!AP206)/labtown_av20!AP206)/10)*100</f>
        <v>6.7300081593456795E-2</v>
      </c>
      <c r="AY206">
        <f>(((AQ206-labtown_av20!AQ206)/labtown_av20!AQ206)/10)*100</f>
        <v>6.7300081593457656E-2</v>
      </c>
      <c r="AZ206">
        <f>(((AR206-labtown_av20!AR206)/labtown_av20!AR206)/10)*100</f>
        <v>6.7300081593458058E-2</v>
      </c>
      <c r="BA206">
        <f>(((AS206-labtown_av20!AS206)/labtown_av20!AS206)/10)*100</f>
        <v>-0.78109485232431575</v>
      </c>
    </row>
    <row r="207" spans="1:53" x14ac:dyDescent="0.35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14.8868622732269</v>
      </c>
      <c r="K207">
        <v>13.291841315381101</v>
      </c>
      <c r="L207">
        <v>17.7224550871749</v>
      </c>
      <c r="M207">
        <v>16.709743367907702</v>
      </c>
      <c r="N207">
        <f t="shared" si="64"/>
        <v>-19.766946104609879</v>
      </c>
      <c r="O207">
        <f t="shared" si="65"/>
        <v>-8.6334730523049394</v>
      </c>
      <c r="P207">
        <f t="shared" si="61"/>
        <v>-0.17185359258421096</v>
      </c>
      <c r="Q207">
        <f t="shared" si="62"/>
        <v>-1.8291841315381101</v>
      </c>
      <c r="R207">
        <f t="shared" si="63"/>
        <v>-1.950023152069166</v>
      </c>
      <c r="S207">
        <f t="shared" si="54"/>
        <v>2.6021023965594153E-9</v>
      </c>
      <c r="T207">
        <f t="shared" si="54"/>
        <v>1.7804520979576257E-4</v>
      </c>
      <c r="U207">
        <f t="shared" si="54"/>
        <v>0.84210245418779917</v>
      </c>
      <c r="V207">
        <f t="shared" si="54"/>
        <v>0.16054449754945385</v>
      </c>
      <c r="W207">
        <f t="shared" si="54"/>
        <v>0.14227077768549815</v>
      </c>
      <c r="X207">
        <f t="shared" si="66"/>
        <v>1.1450957772346493</v>
      </c>
      <c r="Y207">
        <f t="shared" si="67"/>
        <v>0.1354882817477524</v>
      </c>
      <c r="Z207">
        <f t="shared" si="57"/>
        <v>2.2723884309864163E-9</v>
      </c>
      <c r="AA207">
        <f t="shared" si="57"/>
        <v>1.5548499377557144E-4</v>
      </c>
      <c r="AB207">
        <f t="shared" si="57"/>
        <v>0.73539914383531801</v>
      </c>
      <c r="AC207">
        <f t="shared" si="57"/>
        <v>0.14020180734327833</v>
      </c>
      <c r="AD207">
        <f t="shared" si="57"/>
        <v>0.12424356155523966</v>
      </c>
      <c r="AE207">
        <f t="shared" si="69"/>
        <v>1</v>
      </c>
      <c r="AF207" s="17">
        <f t="shared" si="68"/>
        <v>9.3885152670662713</v>
      </c>
      <c r="AG207">
        <f t="shared" si="70"/>
        <v>13139.221770426038</v>
      </c>
      <c r="AH207">
        <f t="shared" si="71"/>
        <v>3.3513616198033287E-2</v>
      </c>
      <c r="AI207">
        <f t="shared" si="55"/>
        <v>7.6155953728929801E-11</v>
      </c>
      <c r="AJ207">
        <f t="shared" si="55"/>
        <v>5.2108644059480957E-6</v>
      </c>
      <c r="AK207">
        <f t="shared" si="55"/>
        <v>2.4645884658859123E-2</v>
      </c>
      <c r="AL207">
        <f t="shared" si="55"/>
        <v>4.6986695615732349E-3</v>
      </c>
      <c r="AM207">
        <f t="shared" si="55"/>
        <v>4.163851037039026E-3</v>
      </c>
      <c r="AO207" s="32">
        <f t="shared" si="60"/>
        <v>4.1472430641828636E-7</v>
      </c>
      <c r="AP207">
        <f t="shared" si="60"/>
        <v>2.8376929455689041E-2</v>
      </c>
      <c r="AQ207">
        <f t="shared" si="60"/>
        <v>134.21468605845362</v>
      </c>
      <c r="AR207">
        <f t="shared" si="58"/>
        <v>25.587657689223157</v>
      </c>
      <c r="AS207" s="33">
        <f t="shared" si="58"/>
        <v>22.675183604313315</v>
      </c>
      <c r="AW207">
        <f>(((AO207-labtown_av20!AO207)/labtown_av20!AO207)/10)*100</f>
        <v>5.9388165880829867E-2</v>
      </c>
      <c r="AX207">
        <f>(((AP207-labtown_av20!AP207)/labtown_av20!AP207)/10)*100</f>
        <v>5.9388165880830714E-2</v>
      </c>
      <c r="AY207">
        <f>(((AQ207-labtown_av20!AQ207)/labtown_av20!AQ207)/10)*100</f>
        <v>5.9388165880828375E-2</v>
      </c>
      <c r="AZ207">
        <f>(((AR207-labtown_av20!AR207)/labtown_av20!AR207)/10)*100</f>
        <v>5.93881658808319E-2</v>
      </c>
      <c r="BA207">
        <f>(((AS207-labtown_av20!AS207)/labtown_av20!AS207)/10)*100</f>
        <v>-0.67636135205251868</v>
      </c>
    </row>
    <row r="208" spans="1:53" x14ac:dyDescent="0.35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13.9505690471244</v>
      </c>
      <c r="K208">
        <v>12.4558652206468</v>
      </c>
      <c r="L208">
        <v>16.607820294195701</v>
      </c>
      <c r="M208">
        <v>15.658801991670202</v>
      </c>
      <c r="N208">
        <f t="shared" si="64"/>
        <v>-18.429384353034838</v>
      </c>
      <c r="O208">
        <f t="shared" si="65"/>
        <v>-7.9646921765174188</v>
      </c>
      <c r="P208">
        <f t="shared" si="61"/>
        <v>-7.4880365595028087E-2</v>
      </c>
      <c r="Q208">
        <f t="shared" si="62"/>
        <v>-1.74558652206468</v>
      </c>
      <c r="R208">
        <f t="shared" si="63"/>
        <v>-1.8646504435189022</v>
      </c>
      <c r="S208">
        <f t="shared" si="54"/>
        <v>9.9133415767460378E-9</v>
      </c>
      <c r="T208">
        <f t="shared" si="54"/>
        <v>3.4751866696495495E-4</v>
      </c>
      <c r="U208">
        <f t="shared" si="54"/>
        <v>0.92785448300788487</v>
      </c>
      <c r="V208">
        <f t="shared" si="54"/>
        <v>0.17454258586107216</v>
      </c>
      <c r="W208">
        <f t="shared" si="54"/>
        <v>0.15495036432343587</v>
      </c>
      <c r="X208">
        <f t="shared" si="66"/>
        <v>1.2576949617726993</v>
      </c>
      <c r="Y208">
        <f t="shared" si="67"/>
        <v>0.22928065015748628</v>
      </c>
      <c r="Z208">
        <f t="shared" si="57"/>
        <v>7.882150981008427E-9</v>
      </c>
      <c r="AA208">
        <f t="shared" si="57"/>
        <v>2.7631395332548153E-4</v>
      </c>
      <c r="AB208">
        <f t="shared" si="57"/>
        <v>0.73774206879233262</v>
      </c>
      <c r="AC208">
        <f t="shared" si="57"/>
        <v>0.13877974482386204</v>
      </c>
      <c r="AD208">
        <f t="shared" si="57"/>
        <v>0.12320186454832896</v>
      </c>
      <c r="AE208">
        <f t="shared" si="69"/>
        <v>1</v>
      </c>
      <c r="AF208" s="17">
        <f t="shared" si="68"/>
        <v>8.8928132015222179</v>
      </c>
      <c r="AG208">
        <f t="shared" si="70"/>
        <v>8546.7780669191015</v>
      </c>
      <c r="AH208">
        <f t="shared" si="71"/>
        <v>3.3637612729069712E-2</v>
      </c>
      <c r="AI208">
        <f t="shared" si="55"/>
        <v>2.6513674217121839E-10</v>
      </c>
      <c r="AJ208">
        <f t="shared" si="55"/>
        <v>9.294541753600791E-6</v>
      </c>
      <c r="AK208">
        <f t="shared" si="55"/>
        <v>2.4815882003979189E-2</v>
      </c>
      <c r="AL208">
        <f t="shared" si="55"/>
        <v>4.6682193110241885E-3</v>
      </c>
      <c r="AM208">
        <f t="shared" si="55"/>
        <v>4.1442166071759927E-3</v>
      </c>
      <c r="AO208" s="32">
        <f t="shared" si="60"/>
        <v>1.4438615251848909E-6</v>
      </c>
      <c r="AP208">
        <f t="shared" si="60"/>
        <v>5.0615509274012212E-2</v>
      </c>
      <c r="AQ208">
        <f t="shared" si="60"/>
        <v>135.14044468395539</v>
      </c>
      <c r="AR208">
        <f t="shared" si="58"/>
        <v>25.421834028420925</v>
      </c>
      <c r="AS208" s="33">
        <f t="shared" si="58"/>
        <v>22.568259918007069</v>
      </c>
      <c r="AW208">
        <f>(((AO208-labtown_av20!AO208)/labtown_av20!AO208)/10)*100</f>
        <v>5.5444132328666296E-2</v>
      </c>
      <c r="AX208">
        <f>(((AP208-labtown_av20!AP208)/labtown_av20!AP208)/10)*100</f>
        <v>5.5444132328664131E-2</v>
      </c>
      <c r="AY208">
        <f>(((AQ208-labtown_av20!AQ208)/labtown_av20!AQ208)/10)*100</f>
        <v>5.5444132328667232E-2</v>
      </c>
      <c r="AZ208">
        <f>(((AR208-labtown_av20!AR208)/labtown_av20!AR208)/10)*100</f>
        <v>5.5444132328664783E-2</v>
      </c>
      <c r="BA208">
        <f>(((AS208-labtown_av20!AS208)/labtown_av20!AS208)/10)*100</f>
        <v>-0.63538878964486833</v>
      </c>
    </row>
    <row r="209" spans="1:53" x14ac:dyDescent="0.35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11.599383687166201</v>
      </c>
      <c r="K209">
        <v>10.356592577827</v>
      </c>
      <c r="L209">
        <v>15</v>
      </c>
      <c r="M209">
        <v>13.019716383553883</v>
      </c>
      <c r="N209">
        <f t="shared" si="64"/>
        <v>-15.07054812452316</v>
      </c>
      <c r="O209">
        <f t="shared" si="65"/>
        <v>-6.2852740622615801</v>
      </c>
      <c r="P209">
        <f t="shared" si="61"/>
        <v>0.16863526097207004</v>
      </c>
      <c r="Q209">
        <f t="shared" si="62"/>
        <v>-1.5356592577827</v>
      </c>
      <c r="R209">
        <f t="shared" si="63"/>
        <v>-1.6377324602733037</v>
      </c>
      <c r="S209">
        <f t="shared" si="54"/>
        <v>2.8506513910696781E-7</v>
      </c>
      <c r="T209">
        <f t="shared" si="54"/>
        <v>1.863546172107826E-3</v>
      </c>
      <c r="U209">
        <f t="shared" si="54"/>
        <v>1.1836883228504207</v>
      </c>
      <c r="V209">
        <f t="shared" si="54"/>
        <v>0.21531369713898912</v>
      </c>
      <c r="W209">
        <f t="shared" si="54"/>
        <v>0.19442039881724837</v>
      </c>
      <c r="X209">
        <f t="shared" si="66"/>
        <v>1.5952862500439051</v>
      </c>
      <c r="Y209">
        <f t="shared" si="67"/>
        <v>0.46705318724667844</v>
      </c>
      <c r="Z209">
        <f t="shared" si="57"/>
        <v>1.7869215578026973E-7</v>
      </c>
      <c r="AA209">
        <f t="shared" si="57"/>
        <v>1.1681578601060079E-3</v>
      </c>
      <c r="AB209">
        <f t="shared" si="57"/>
        <v>0.74199117733124287</v>
      </c>
      <c r="AC209">
        <f t="shared" si="57"/>
        <v>0.1349686911255352</v>
      </c>
      <c r="AD209">
        <f t="shared" si="57"/>
        <v>0.12187179499096014</v>
      </c>
      <c r="AE209">
        <f t="shared" si="69"/>
        <v>1</v>
      </c>
      <c r="AF209" s="17">
        <f t="shared" si="68"/>
        <v>9.595459734844523</v>
      </c>
      <c r="AG209">
        <f t="shared" si="70"/>
        <v>20381.786571586545</v>
      </c>
      <c r="AH209">
        <f t="shared" si="71"/>
        <v>3.92894367721476E-2</v>
      </c>
      <c r="AI209">
        <f t="shared" si="55"/>
        <v>7.0207141562076567E-9</v>
      </c>
      <c r="AJ209">
        <f t="shared" si="55"/>
        <v>4.5896264384522239E-5</v>
      </c>
      <c r="AK209">
        <f t="shared" si="55"/>
        <v>2.9152415447247223E-2</v>
      </c>
      <c r="AL209">
        <f t="shared" si="55"/>
        <v>5.3028438561962335E-3</v>
      </c>
      <c r="AM209">
        <f t="shared" si="55"/>
        <v>4.7882741836054628E-3</v>
      </c>
      <c r="AO209" s="32">
        <f t="shared" si="60"/>
        <v>3.8232871711620302E-5</v>
      </c>
      <c r="AP209">
        <f t="shared" si="60"/>
        <v>0.24993838934526555</v>
      </c>
      <c r="AQ209">
        <f t="shared" si="60"/>
        <v>158.75600901554412</v>
      </c>
      <c r="AR209">
        <f t="shared" si="58"/>
        <v>28.877824157167954</v>
      </c>
      <c r="AS209" s="33">
        <f t="shared" si="58"/>
        <v>26.075619731645478</v>
      </c>
      <c r="AW209">
        <f>(((AO209-labtown_av20!AO209)/labtown_av20!AO209)/10)*100</f>
        <v>5.0339348923360366E-2</v>
      </c>
      <c r="AX209">
        <f>(((AP209-labtown_av20!AP209)/labtown_av20!AP209)/10)*100</f>
        <v>5.0339348923361615E-2</v>
      </c>
      <c r="AY209">
        <f>(((AQ209-labtown_av20!AQ209)/labtown_av20!AQ209)/10)*100</f>
        <v>5.0339348923358049E-2</v>
      </c>
      <c r="AZ209">
        <f>(((AR209-labtown_av20!AR209)/labtown_av20!AR209)/10)*100</f>
        <v>5.0339348923361477E-2</v>
      </c>
      <c r="BA209">
        <f>(((AS209-labtown_av20!AS209)/labtown_av20!AS209)/10)*100</f>
        <v>-0.52718733536675411</v>
      </c>
    </row>
    <row r="210" spans="1:53" x14ac:dyDescent="0.35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9.4304437223870501</v>
      </c>
      <c r="K210">
        <v>8.4200390378455605</v>
      </c>
      <c r="L210">
        <v>15</v>
      </c>
      <c r="M210">
        <v>10.585191933291568</v>
      </c>
      <c r="N210">
        <f t="shared" si="64"/>
        <v>-11.972062460552999</v>
      </c>
      <c r="O210">
        <f t="shared" si="65"/>
        <v>-4.7360312302764997</v>
      </c>
      <c r="P210">
        <f t="shared" si="61"/>
        <v>0.39327547160991388</v>
      </c>
      <c r="Q210">
        <f t="shared" si="62"/>
        <v>-1.3420039037845561</v>
      </c>
      <c r="R210">
        <f t="shared" si="63"/>
        <v>-1.5037509242281077</v>
      </c>
      <c r="S210">
        <f t="shared" ref="S210:W260" si="72">EXP(N210)</f>
        <v>6.318286812318144E-6</v>
      </c>
      <c r="T210">
        <f t="shared" si="72"/>
        <v>8.7733967728046008E-3</v>
      </c>
      <c r="U210">
        <f t="shared" si="72"/>
        <v>1.4818265342515173</v>
      </c>
      <c r="V210">
        <f t="shared" si="72"/>
        <v>0.26132148044079867</v>
      </c>
      <c r="W210">
        <f t="shared" si="72"/>
        <v>0.22229478352136192</v>
      </c>
      <c r="X210">
        <f t="shared" si="66"/>
        <v>1.9742225132732949</v>
      </c>
      <c r="Y210">
        <f t="shared" si="67"/>
        <v>0.68017465668158572</v>
      </c>
      <c r="Z210">
        <f t="shared" si="57"/>
        <v>3.2003924430191587E-6</v>
      </c>
      <c r="AA210">
        <f t="shared" si="57"/>
        <v>4.4439756480429138E-3</v>
      </c>
      <c r="AB210">
        <f t="shared" si="57"/>
        <v>0.75058739543731745</v>
      </c>
      <c r="AC210">
        <f t="shared" si="57"/>
        <v>0.13236678169955785</v>
      </c>
      <c r="AD210">
        <f t="shared" si="57"/>
        <v>0.11259864682263872</v>
      </c>
      <c r="AE210">
        <f t="shared" si="69"/>
        <v>1</v>
      </c>
      <c r="AF210" s="17">
        <f t="shared" si="68"/>
        <v>9.2076776615028511</v>
      </c>
      <c r="AG210">
        <f t="shared" si="70"/>
        <v>16055.390376553567</v>
      </c>
      <c r="AH210">
        <f t="shared" si="71"/>
        <v>4.2565518846475067E-2</v>
      </c>
      <c r="AI210">
        <f t="shared" ref="AI210:AM260" si="73">Z210*$AH210</f>
        <v>1.3622636484944838E-7</v>
      </c>
      <c r="AJ210">
        <f t="shared" si="73"/>
        <v>1.8916012920004689E-4</v>
      </c>
      <c r="AK210">
        <f t="shared" si="73"/>
        <v>3.1949141926413772E-2</v>
      </c>
      <c r="AL210">
        <f t="shared" si="73"/>
        <v>5.6342607410797803E-3</v>
      </c>
      <c r="AM210">
        <f t="shared" si="73"/>
        <v>4.7928198234166181E-3</v>
      </c>
      <c r="AO210" s="32">
        <f t="shared" si="60"/>
        <v>7.4185118709386337E-4</v>
      </c>
      <c r="AP210">
        <f t="shared" si="60"/>
        <v>1.0301138590387307</v>
      </c>
      <c r="AQ210">
        <f t="shared" si="60"/>
        <v>173.98620957796447</v>
      </c>
      <c r="AR210">
        <f t="shared" si="58"/>
        <v>30.682629047510037</v>
      </c>
      <c r="AS210" s="33">
        <f t="shared" si="58"/>
        <v>26.100374031547215</v>
      </c>
      <c r="AW210">
        <f>(((AO210-labtown_av20!AO210)/labtown_av20!AO210)/10)*100</f>
        <v>4.3007828692282923E-2</v>
      </c>
      <c r="AX210">
        <f>(((AP210-labtown_av20!AP210)/labtown_av20!AP210)/10)*100</f>
        <v>4.3007828692284297E-2</v>
      </c>
      <c r="AY210">
        <f>(((AQ210-labtown_av20!AQ210)/labtown_av20!AQ210)/10)*100</f>
        <v>4.3007828692286421E-2</v>
      </c>
      <c r="AZ210">
        <f>(((AR210-labtown_av20!AR210)/labtown_av20!AR210)/10)*100</f>
        <v>4.3007828692284457E-2</v>
      </c>
      <c r="BA210">
        <f>(((AS210-labtown_av20!AS210)/labtown_av20!AS210)/10)*100</f>
        <v>-0.42876596774787656</v>
      </c>
    </row>
    <row r="211" spans="1:53" x14ac:dyDescent="0.35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7.5476908848880502</v>
      </c>
      <c r="K211">
        <v>6.7390097186500197</v>
      </c>
      <c r="L211">
        <v>15</v>
      </c>
      <c r="M211">
        <v>8.4718979320171908</v>
      </c>
      <c r="N211">
        <f t="shared" si="64"/>
        <v>-9.2824155498400192</v>
      </c>
      <c r="O211">
        <f t="shared" si="65"/>
        <v>-3.3912077749200096</v>
      </c>
      <c r="P211">
        <f t="shared" si="61"/>
        <v>0.58827487263659628</v>
      </c>
      <c r="Q211">
        <f t="shared" si="62"/>
        <v>-1.173900971865002</v>
      </c>
      <c r="R211">
        <f t="shared" si="63"/>
        <v>-1.4066816949114125</v>
      </c>
      <c r="S211">
        <f t="shared" si="72"/>
        <v>9.3046094311570492E-5</v>
      </c>
      <c r="T211">
        <f t="shared" si="72"/>
        <v>3.3667988980896277E-2</v>
      </c>
      <c r="U211">
        <f t="shared" si="72"/>
        <v>1.800878988469085</v>
      </c>
      <c r="V211">
        <f t="shared" si="72"/>
        <v>0.30915856700914723</v>
      </c>
      <c r="W211">
        <f t="shared" si="72"/>
        <v>0.24495477068926197</v>
      </c>
      <c r="X211">
        <f t="shared" si="66"/>
        <v>2.3887533612427023</v>
      </c>
      <c r="Y211">
        <f t="shared" si="67"/>
        <v>0.87077162368499361</v>
      </c>
      <c r="Z211">
        <f t="shared" si="57"/>
        <v>3.8951737680932066E-5</v>
      </c>
      <c r="AA211">
        <f t="shared" si="57"/>
        <v>1.409437639195248E-2</v>
      </c>
      <c r="AB211">
        <f t="shared" si="57"/>
        <v>0.75389909133700306</v>
      </c>
      <c r="AC211">
        <f t="shared" si="57"/>
        <v>0.12942255656243787</v>
      </c>
      <c r="AD211">
        <f t="shared" si="57"/>
        <v>0.10254502397092559</v>
      </c>
      <c r="AE211">
        <f t="shared" si="69"/>
        <v>0.99999999999999989</v>
      </c>
      <c r="AF211" s="17">
        <f t="shared" si="68"/>
        <v>9.0136626232282975</v>
      </c>
      <c r="AG211">
        <f t="shared" si="70"/>
        <v>15111.370607773857</v>
      </c>
      <c r="AH211">
        <f t="shared" si="71"/>
        <v>4.8530413934119575E-2</v>
      </c>
      <c r="AI211">
        <f t="shared" si="73"/>
        <v>1.8903439531088759E-6</v>
      </c>
      <c r="AJ211">
        <f t="shared" si="73"/>
        <v>6.8400592044473661E-4</v>
      </c>
      <c r="AK211">
        <f t="shared" si="73"/>
        <v>3.6587034967141378E-2</v>
      </c>
      <c r="AL211">
        <f t="shared" si="73"/>
        <v>6.2809302423871135E-3</v>
      </c>
      <c r="AM211">
        <f t="shared" si="73"/>
        <v>4.9765524601932329E-3</v>
      </c>
      <c r="AO211" s="32">
        <f t="shared" si="60"/>
        <v>1.0294291469785223E-2</v>
      </c>
      <c r="AP211">
        <f t="shared" si="60"/>
        <v>3.7249074701651868</v>
      </c>
      <c r="AQ211">
        <f t="shared" si="60"/>
        <v>199.24289510782191</v>
      </c>
      <c r="AR211">
        <f t="shared" si="58"/>
        <v>34.204212683191884</v>
      </c>
      <c r="AS211" s="33">
        <f t="shared" si="58"/>
        <v>27.100931264732235</v>
      </c>
      <c r="AW211">
        <f>(((AO211-labtown_av20!AO211)/labtown_av20!AO211)/10)*100</f>
        <v>3.9245595740325309E-2</v>
      </c>
      <c r="AX211">
        <f>(((AP211-labtown_av20!AP211)/labtown_av20!AP211)/10)*100</f>
        <v>3.9245595740324282E-2</v>
      </c>
      <c r="AY211">
        <f>(((AQ211-labtown_av20!AQ211)/labtown_av20!AQ211)/10)*100</f>
        <v>3.9245595740325795E-2</v>
      </c>
      <c r="AZ211">
        <f>(((AR211-labtown_av20!AR211)/labtown_av20!AR211)/10)*100</f>
        <v>3.924559574032576E-2</v>
      </c>
      <c r="BA211">
        <f>(((AS211-labtown_av20!AS211)/labtown_av20!AS211)/10)*100</f>
        <v>-0.34000293291273398</v>
      </c>
    </row>
    <row r="212" spans="1:53" x14ac:dyDescent="0.35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6.1365278191810901</v>
      </c>
      <c r="K212">
        <v>5.4790426956974301</v>
      </c>
      <c r="L212">
        <v>15</v>
      </c>
      <c r="M212">
        <v>6.8879393888767559</v>
      </c>
      <c r="N212">
        <f t="shared" si="64"/>
        <v>-7.2664683131158672</v>
      </c>
      <c r="O212">
        <f t="shared" si="65"/>
        <v>-2.3832341565579336</v>
      </c>
      <c r="P212">
        <f t="shared" si="61"/>
        <v>0.73443104729909969</v>
      </c>
      <c r="Q212">
        <f t="shared" si="62"/>
        <v>-1.0479042695697429</v>
      </c>
      <c r="R212">
        <f t="shared" si="63"/>
        <v>-1.3001064087737384</v>
      </c>
      <c r="S212">
        <f t="shared" si="72"/>
        <v>6.9857478971039797E-4</v>
      </c>
      <c r="T212">
        <f t="shared" si="72"/>
        <v>9.2251737960575148E-2</v>
      </c>
      <c r="U212">
        <f t="shared" si="72"/>
        <v>2.08429578937145</v>
      </c>
      <c r="V212">
        <f t="shared" si="72"/>
        <v>0.35067189331613652</v>
      </c>
      <c r="W212">
        <f t="shared" si="72"/>
        <v>0.27250279480297157</v>
      </c>
      <c r="X212">
        <f t="shared" si="66"/>
        <v>2.8004207902408438</v>
      </c>
      <c r="Y212">
        <f t="shared" si="67"/>
        <v>1.0297696881187881</v>
      </c>
      <c r="Z212">
        <f t="shared" si="57"/>
        <v>2.494535078959754E-4</v>
      </c>
      <c r="AA212">
        <f t="shared" si="57"/>
        <v>3.2942098659623664E-2</v>
      </c>
      <c r="AB212">
        <f t="shared" si="57"/>
        <v>0.74427950136457699</v>
      </c>
      <c r="AC212">
        <f t="shared" si="57"/>
        <v>0.12522114338609014</v>
      </c>
      <c r="AD212">
        <f t="shared" si="57"/>
        <v>9.7307803081813138E-2</v>
      </c>
      <c r="AE212">
        <f t="shared" si="69"/>
        <v>1</v>
      </c>
      <c r="AF212" s="17">
        <f t="shared" si="68"/>
        <v>9.1967088629451759</v>
      </c>
      <c r="AG212">
        <f t="shared" si="70"/>
        <v>20283.188001352173</v>
      </c>
      <c r="AH212">
        <f t="shared" si="71"/>
        <v>5.4375696406102771E-2</v>
      </c>
      <c r="AI212">
        <f t="shared" si="73"/>
        <v>1.3564208212788918E-5</v>
      </c>
      <c r="AJ212">
        <f t="shared" si="73"/>
        <v>1.7912495556955813E-3</v>
      </c>
      <c r="AK212">
        <f t="shared" si="73"/>
        <v>4.0470716207485789E-2</v>
      </c>
      <c r="AL212">
        <f t="shared" si="73"/>
        <v>6.8089868763871013E-3</v>
      </c>
      <c r="AM212">
        <f t="shared" si="73"/>
        <v>5.2911795583215028E-3</v>
      </c>
      <c r="AO212" s="32">
        <f t="shared" si="60"/>
        <v>7.3866934464312958E-2</v>
      </c>
      <c r="AP212">
        <f t="shared" si="60"/>
        <v>9.7546507296344629</v>
      </c>
      <c r="AQ212">
        <f t="shared" si="60"/>
        <v>220.39235132085199</v>
      </c>
      <c r="AR212">
        <f t="shared" si="58"/>
        <v>37.079863378405065</v>
      </c>
      <c r="AS212" s="33">
        <f t="shared" si="58"/>
        <v>28.814303610065721</v>
      </c>
      <c r="AW212">
        <f>(((AO212-labtown_av20!AO212)/labtown_av20!AO212)/10)*100</f>
        <v>3.7073382682478818E-2</v>
      </c>
      <c r="AX212">
        <f>(((AP212-labtown_av20!AP212)/labtown_av20!AP212)/10)*100</f>
        <v>3.7073382682475342E-2</v>
      </c>
      <c r="AY212">
        <f>(((AQ212-labtown_av20!AQ212)/labtown_av20!AQ212)/10)*100</f>
        <v>3.7073382682477271E-2</v>
      </c>
      <c r="AZ212">
        <f>(((AR212-labtown_av20!AR212)/labtown_av20!AR212)/10)*100</f>
        <v>3.7073382682479998E-2</v>
      </c>
      <c r="BA212">
        <f>(((AS212-labtown_av20!AS212)/labtown_av20!AS212)/10)*100</f>
        <v>-0.27230705564220958</v>
      </c>
    </row>
    <row r="213" spans="1:53" x14ac:dyDescent="0.35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4.1589937524250704</v>
      </c>
      <c r="K213">
        <v>3.7133872789509601</v>
      </c>
      <c r="L213">
        <v>15</v>
      </c>
      <c r="M213">
        <v>4.6682582935383339</v>
      </c>
      <c r="N213">
        <f t="shared" si="64"/>
        <v>-4.4414196463215125</v>
      </c>
      <c r="O213">
        <f t="shared" si="65"/>
        <v>-0.97070982316075627</v>
      </c>
      <c r="P213">
        <f t="shared" si="61"/>
        <v>0.93924707564168886</v>
      </c>
      <c r="Q213">
        <f t="shared" si="62"/>
        <v>-0.87133872789509603</v>
      </c>
      <c r="R213">
        <f t="shared" si="63"/>
        <v>-1.2159148417546877</v>
      </c>
      <c r="S213">
        <f t="shared" si="72"/>
        <v>1.1779204340141975E-2</v>
      </c>
      <c r="T213">
        <f t="shared" si="72"/>
        <v>0.37881405166080068</v>
      </c>
      <c r="U213">
        <f t="shared" si="72"/>
        <v>2.5580546714009569</v>
      </c>
      <c r="V213">
        <f t="shared" si="72"/>
        <v>0.41839106237538121</v>
      </c>
      <c r="W213">
        <f t="shared" si="72"/>
        <v>0.29643869570964304</v>
      </c>
      <c r="X213">
        <f t="shared" si="66"/>
        <v>3.6634776854869235</v>
      </c>
      <c r="Y213">
        <f t="shared" si="67"/>
        <v>1.2984128835625968</v>
      </c>
      <c r="Z213">
        <f t="shared" si="57"/>
        <v>3.2153066980060959E-3</v>
      </c>
      <c r="AA213">
        <f t="shared" si="57"/>
        <v>0.10340285493248512</v>
      </c>
      <c r="AB213">
        <f t="shared" si="57"/>
        <v>0.69825856495177707</v>
      </c>
      <c r="AC213">
        <f t="shared" si="57"/>
        <v>0.11420598084515741</v>
      </c>
      <c r="AD213">
        <f t="shared" si="57"/>
        <v>8.0917292572574392E-2</v>
      </c>
      <c r="AE213">
        <f t="shared" si="69"/>
        <v>1</v>
      </c>
      <c r="AF213" s="17">
        <f t="shared" si="68"/>
        <v>8.82715987268476</v>
      </c>
      <c r="AG213">
        <f t="shared" si="70"/>
        <v>16916.569953389691</v>
      </c>
      <c r="AH213">
        <f t="shared" si="71"/>
        <v>6.3503107069806997E-2</v>
      </c>
      <c r="AI213">
        <f t="shared" si="73"/>
        <v>2.041819655057487E-4</v>
      </c>
      <c r="AJ213">
        <f t="shared" si="73"/>
        <v>6.5664025681013228E-3</v>
      </c>
      <c r="AK213">
        <f t="shared" si="73"/>
        <v>4.4341588412542481E-2</v>
      </c>
      <c r="AL213">
        <f t="shared" si="73"/>
        <v>7.252434629622358E-3</v>
      </c>
      <c r="AM213">
        <f t="shared" si="73"/>
        <v>5.1384994940350901E-3</v>
      </c>
      <c r="AO213" s="32">
        <f t="shared" si="60"/>
        <v>1.1119186338195186</v>
      </c>
      <c r="AP213">
        <f t="shared" si="60"/>
        <v>35.758816184119034</v>
      </c>
      <c r="AQ213">
        <f t="shared" si="60"/>
        <v>241.47205306275436</v>
      </c>
      <c r="AR213">
        <f t="shared" si="58"/>
        <v>39.494757459409485</v>
      </c>
      <c r="AS213" s="33">
        <f t="shared" si="58"/>
        <v>27.982850116745105</v>
      </c>
      <c r="AW213">
        <f>(((AO213-labtown_av20!AO213)/labtown_av20!AO213)/10)*100</f>
        <v>3.2519744182761781E-2</v>
      </c>
      <c r="AX213">
        <f>(((AP213-labtown_av20!AP213)/labtown_av20!AP213)/10)*100</f>
        <v>3.2519744182760428E-2</v>
      </c>
      <c r="AY213">
        <f>(((AQ213-labtown_av20!AQ213)/labtown_av20!AQ213)/10)*100</f>
        <v>3.2519744182761906E-2</v>
      </c>
      <c r="AZ213">
        <f>(((AR213-labtown_av20!AR213)/labtown_av20!AR213)/10)*100</f>
        <v>3.2519744182761497E-2</v>
      </c>
      <c r="BA213">
        <f>(((AS213-labtown_av20!AS213)/labtown_av20!AS213)/10)*100</f>
        <v>-0.17812112727628202</v>
      </c>
    </row>
    <row r="214" spans="1:53" x14ac:dyDescent="0.35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1.9924348551092801</v>
      </c>
      <c r="K214">
        <v>1.77895969206186</v>
      </c>
      <c r="L214">
        <v>15</v>
      </c>
      <c r="M214">
        <v>2.2364064700206243</v>
      </c>
      <c r="N214">
        <f t="shared" si="64"/>
        <v>-1.346335507298976</v>
      </c>
      <c r="O214">
        <f t="shared" si="65"/>
        <v>0.576832246350512</v>
      </c>
      <c r="P214">
        <f t="shared" si="61"/>
        <v>1.1636406757208244</v>
      </c>
      <c r="Q214">
        <f t="shared" si="62"/>
        <v>-0.677895969206186</v>
      </c>
      <c r="R214">
        <f t="shared" si="63"/>
        <v>-1.1036941740293562</v>
      </c>
      <c r="S214">
        <f t="shared" si="72"/>
        <v>0.26019198742172944</v>
      </c>
      <c r="T214">
        <f t="shared" si="72"/>
        <v>1.7803896526852354</v>
      </c>
      <c r="U214">
        <f t="shared" si="72"/>
        <v>3.2015679549409453</v>
      </c>
      <c r="V214">
        <f t="shared" si="72"/>
        <v>0.50768405228801272</v>
      </c>
      <c r="W214">
        <f t="shared" si="72"/>
        <v>0.33164366852405758</v>
      </c>
      <c r="X214">
        <f t="shared" si="66"/>
        <v>6.0814773158599795</v>
      </c>
      <c r="Y214">
        <f t="shared" si="67"/>
        <v>1.8052476460455513</v>
      </c>
      <c r="Z214">
        <f t="shared" si="57"/>
        <v>4.2784339052481656E-2</v>
      </c>
      <c r="AA214">
        <f t="shared" si="57"/>
        <v>0.29275611174971078</v>
      </c>
      <c r="AB214">
        <f t="shared" si="57"/>
        <v>0.52644576122836573</v>
      </c>
      <c r="AC214">
        <f t="shared" si="57"/>
        <v>8.3480382466282588E-2</v>
      </c>
      <c r="AD214">
        <f t="shared" si="57"/>
        <v>5.4533405503159389E-2</v>
      </c>
      <c r="AE214">
        <f t="shared" si="69"/>
        <v>1.0000000000000002</v>
      </c>
      <c r="AF214" s="17">
        <f t="shared" si="68"/>
        <v>9.4782276004781938</v>
      </c>
      <c r="AG214">
        <f t="shared" si="70"/>
        <v>46253.894865830312</v>
      </c>
      <c r="AH214">
        <f t="shared" si="71"/>
        <v>9.1391248900092481E-2</v>
      </c>
      <c r="AI214">
        <f t="shared" si="73"/>
        <v>3.9101141793712975E-3</v>
      </c>
      <c r="AJ214">
        <f t="shared" si="73"/>
        <v>2.6755346675941108E-2</v>
      </c>
      <c r="AK214">
        <f t="shared" si="73"/>
        <v>4.811253559682023E-2</v>
      </c>
      <c r="AL214">
        <f t="shared" si="73"/>
        <v>7.629376412250948E-3</v>
      </c>
      <c r="AM214">
        <f t="shared" si="73"/>
        <v>4.9838760357089132E-3</v>
      </c>
      <c r="AO214" s="32">
        <f t="shared" si="60"/>
        <v>21.293402703983922</v>
      </c>
      <c r="AP214">
        <f t="shared" si="60"/>
        <v>145.70223403223355</v>
      </c>
      <c r="AQ214">
        <f t="shared" si="60"/>
        <v>262.00759071889286</v>
      </c>
      <c r="AR214">
        <f t="shared" si="58"/>
        <v>41.547478378868334</v>
      </c>
      <c r="AS214" s="33">
        <f t="shared" si="58"/>
        <v>27.140813435823588</v>
      </c>
      <c r="AW214">
        <f>(((AO214-labtown_av20!AO214)/labtown_av20!AO214)/10)*100</f>
        <v>2.9255200642683419E-2</v>
      </c>
      <c r="AX214">
        <f>(((AP214-labtown_av20!AP214)/labtown_av20!AP214)/10)*100</f>
        <v>2.9255200642684113E-2</v>
      </c>
      <c r="AY214">
        <f>(((AQ214-labtown_av20!AQ214)/labtown_av20!AQ214)/10)*100</f>
        <v>2.9255200642685737E-2</v>
      </c>
      <c r="AZ214">
        <f>(((AR214-labtown_av20!AR214)/labtown_av20!AR214)/10)*100</f>
        <v>2.9255200642682416E-2</v>
      </c>
      <c r="BA214">
        <f>(((AS214-labtown_av20!AS214)/labtown_av20!AS214)/10)*100</f>
        <v>-7.2180586737044833E-2</v>
      </c>
    </row>
    <row r="215" spans="1:53" x14ac:dyDescent="0.35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0.83405059044903695</v>
      </c>
      <c r="K215">
        <v>0.74468802718663996</v>
      </c>
      <c r="L215">
        <v>15</v>
      </c>
      <c r="M215">
        <v>0.93617923417748961</v>
      </c>
      <c r="N215">
        <f t="shared" si="64"/>
        <v>0.30849915650137572</v>
      </c>
      <c r="O215">
        <f t="shared" si="65"/>
        <v>1.4042495782506879</v>
      </c>
      <c r="P215">
        <f t="shared" si="61"/>
        <v>1.2836161888463498</v>
      </c>
      <c r="Q215">
        <f t="shared" si="62"/>
        <v>-0.57446880271866396</v>
      </c>
      <c r="R215">
        <f t="shared" si="63"/>
        <v>-1.0325103308425134</v>
      </c>
      <c r="S215">
        <f t="shared" si="72"/>
        <v>1.3613803612246478</v>
      </c>
      <c r="T215">
        <f t="shared" si="72"/>
        <v>4.0724695246053813</v>
      </c>
      <c r="U215">
        <f t="shared" si="72"/>
        <v>3.6096693987096748</v>
      </c>
      <c r="V215">
        <f t="shared" si="72"/>
        <v>0.56300385550689114</v>
      </c>
      <c r="W215">
        <f t="shared" si="72"/>
        <v>0.35611187893060969</v>
      </c>
      <c r="X215">
        <f t="shared" si="66"/>
        <v>9.9626350189772044</v>
      </c>
      <c r="Y215">
        <f t="shared" si="67"/>
        <v>2.2988415967449183</v>
      </c>
      <c r="Z215">
        <f t="shared" si="57"/>
        <v>0.13664862344464482</v>
      </c>
      <c r="AA215">
        <f t="shared" si="57"/>
        <v>0.40877433699498045</v>
      </c>
      <c r="AB215">
        <f t="shared" si="57"/>
        <v>0.36232075066825592</v>
      </c>
      <c r="AC215">
        <f t="shared" si="57"/>
        <v>5.6511540815703885E-2</v>
      </c>
      <c r="AD215">
        <f t="shared" si="57"/>
        <v>3.5744748076414957E-2</v>
      </c>
      <c r="AE215">
        <f t="shared" si="69"/>
        <v>1</v>
      </c>
      <c r="AF215" s="17">
        <f t="shared" si="68"/>
        <v>9.2739023690630891</v>
      </c>
      <c r="AG215">
        <f t="shared" si="70"/>
        <v>53268.023020436791</v>
      </c>
      <c r="AH215">
        <f t="shared" si="71"/>
        <v>0.1307201319577054</v>
      </c>
      <c r="AI215">
        <f t="shared" si="73"/>
        <v>1.7862726088522768E-2</v>
      </c>
      <c r="AJ215">
        <f t="shared" si="73"/>
        <v>5.3435035272907383E-2</v>
      </c>
      <c r="AK215">
        <f t="shared" si="73"/>
        <v>4.7362616338369294E-2</v>
      </c>
      <c r="AL215">
        <f t="shared" si="73"/>
        <v>7.387196072562067E-3</v>
      </c>
      <c r="AM215">
        <f t="shared" si="73"/>
        <v>4.6725581853438993E-3</v>
      </c>
      <c r="AO215" s="32">
        <f t="shared" si="60"/>
        <v>97.2754765066815</v>
      </c>
      <c r="AP215">
        <f t="shared" si="60"/>
        <v>290.99245504655568</v>
      </c>
      <c r="AQ215">
        <f t="shared" si="60"/>
        <v>257.92373740076897</v>
      </c>
      <c r="AR215">
        <f t="shared" si="58"/>
        <v>40.228631086073392</v>
      </c>
      <c r="AS215" s="33">
        <f t="shared" si="58"/>
        <v>25.445462340519587</v>
      </c>
      <c r="AW215">
        <f>(((AO215-labtown_av20!AO215)/labtown_av20!AO215)/10)*100</f>
        <v>2.8499699068821098E-2</v>
      </c>
      <c r="AX215">
        <f>(((AP215-labtown_av20!AP215)/labtown_av20!AP215)/10)*100</f>
        <v>2.8499699068818257E-2</v>
      </c>
      <c r="AY215">
        <f>(((AQ215-labtown_av20!AQ215)/labtown_av20!AQ215)/10)*100</f>
        <v>2.8499699068818211E-2</v>
      </c>
      <c r="AZ215">
        <f>(((AR215-labtown_av20!AR215)/labtown_av20!AR215)/10)*100</f>
        <v>2.849969906881851E-2</v>
      </c>
      <c r="BA215">
        <f>(((AS215-labtown_av20!AS215)/labtown_av20!AS215)/10)*100</f>
        <v>-1.4084509137267189E-2</v>
      </c>
    </row>
    <row r="216" spans="1:53" x14ac:dyDescent="0.35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2.33414708401363</v>
      </c>
      <c r="K216">
        <v>2.0840598964407402</v>
      </c>
      <c r="L216">
        <v>15</v>
      </c>
      <c r="M216">
        <v>2.6199610126683512</v>
      </c>
      <c r="N216">
        <f t="shared" si="64"/>
        <v>-1.8344958343051796</v>
      </c>
      <c r="O216">
        <f t="shared" si="65"/>
        <v>0.3327520828474102</v>
      </c>
      <c r="P216">
        <f t="shared" si="61"/>
        <v>1.1282490520128741</v>
      </c>
      <c r="Q216">
        <f t="shared" si="62"/>
        <v>-0.70840598964407397</v>
      </c>
      <c r="R216">
        <f t="shared" si="63"/>
        <v>-1.1287953735321934</v>
      </c>
      <c r="S216">
        <f t="shared" si="72"/>
        <v>0.15969399370907236</v>
      </c>
      <c r="T216">
        <f t="shared" si="72"/>
        <v>1.3948014603954904</v>
      </c>
      <c r="U216">
        <f t="shared" si="72"/>
        <v>3.090240909199601</v>
      </c>
      <c r="V216">
        <f t="shared" si="72"/>
        <v>0.49242850833690882</v>
      </c>
      <c r="W216">
        <f t="shared" si="72"/>
        <v>0.32342262530786836</v>
      </c>
      <c r="X216">
        <f t="shared" si="66"/>
        <v>5.460587496948941</v>
      </c>
      <c r="Y216">
        <f t="shared" si="67"/>
        <v>1.6975563841421288</v>
      </c>
      <c r="Z216">
        <f t="shared" si="57"/>
        <v>2.9244837446208871E-2</v>
      </c>
      <c r="AA216">
        <f t="shared" si="57"/>
        <v>0.25543065854632391</v>
      </c>
      <c r="AB216">
        <f t="shared" si="57"/>
        <v>0.56591729569872251</v>
      </c>
      <c r="AC216">
        <f t="shared" si="57"/>
        <v>9.0178668249899716E-2</v>
      </c>
      <c r="AD216">
        <f t="shared" si="57"/>
        <v>5.9228540058844974E-2</v>
      </c>
      <c r="AE216">
        <f t="shared" si="69"/>
        <v>0.99999999999999989</v>
      </c>
      <c r="AF216" s="17">
        <f t="shared" si="68"/>
        <v>10.015328914256084</v>
      </c>
      <c r="AG216">
        <f t="shared" si="70"/>
        <v>73395.535107592194</v>
      </c>
      <c r="AH216">
        <f t="shared" si="71"/>
        <v>8.7322872652089212E-2</v>
      </c>
      <c r="AI216">
        <f t="shared" si="73"/>
        <v>2.5537432160463473E-3</v>
      </c>
      <c r="AJ216">
        <f t="shared" si="73"/>
        <v>2.2304938867679924E-2</v>
      </c>
      <c r="AK216">
        <f t="shared" si="73"/>
        <v>4.9417523943914257E-2</v>
      </c>
      <c r="AL216">
        <f t="shared" si="73"/>
        <v>7.8746603635209932E-3</v>
      </c>
      <c r="AM216">
        <f t="shared" si="73"/>
        <v>5.1720062609276838E-3</v>
      </c>
      <c r="AO216" s="32">
        <f t="shared" si="60"/>
        <v>13.906980770209948</v>
      </c>
      <c r="AP216">
        <f t="shared" si="60"/>
        <v>121.46654133604305</v>
      </c>
      <c r="AQ216">
        <f t="shared" si="60"/>
        <v>269.11419710529447</v>
      </c>
      <c r="AR216">
        <f t="shared" si="58"/>
        <v>42.883227083796747</v>
      </c>
      <c r="AS216" s="33">
        <f t="shared" si="58"/>
        <v>28.165318722014128</v>
      </c>
      <c r="AW216">
        <f>(((AO216-labtown_av20!AO216)/labtown_av20!AO216)/10)*100</f>
        <v>3.0445672860092875E-2</v>
      </c>
      <c r="AX216">
        <f>(((AP216-labtown_av20!AP216)/labtown_av20!AP216)/10)*100</f>
        <v>3.0445672860090089E-2</v>
      </c>
      <c r="AY216">
        <f>(((AQ216-labtown_av20!AQ216)/labtown_av20!AQ216)/10)*100</f>
        <v>3.0445672860091835E-2</v>
      </c>
      <c r="AZ216">
        <f>(((AR216-labtown_av20!AR216)/labtown_av20!AR216)/10)*100</f>
        <v>3.0445672860091109E-2</v>
      </c>
      <c r="BA216">
        <f>(((AS216-labtown_av20!AS216)/labtown_av20!AS216)/10)*100</f>
        <v>-8.8297584004857377E-2</v>
      </c>
    </row>
    <row r="217" spans="1:53" x14ac:dyDescent="0.35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4.1252275341028497</v>
      </c>
      <c r="K217">
        <v>3.6832388697346801</v>
      </c>
      <c r="L217">
        <v>15</v>
      </c>
      <c r="M217">
        <v>4.6303574362378965</v>
      </c>
      <c r="N217">
        <f t="shared" si="64"/>
        <v>-4.3931821915755114</v>
      </c>
      <c r="O217">
        <f t="shared" si="65"/>
        <v>-0.94659109578775569</v>
      </c>
      <c r="P217">
        <f t="shared" si="61"/>
        <v>0.94274429111077673</v>
      </c>
      <c r="Q217">
        <f t="shared" si="62"/>
        <v>-0.86832388697346796</v>
      </c>
      <c r="R217">
        <f t="shared" si="63"/>
        <v>-1.2049998092533956</v>
      </c>
      <c r="S217">
        <f t="shared" si="72"/>
        <v>1.2361330444860904E-2</v>
      </c>
      <c r="T217">
        <f t="shared" si="72"/>
        <v>0.38806163620071737</v>
      </c>
      <c r="U217">
        <f t="shared" si="72"/>
        <v>2.5670164011846874</v>
      </c>
      <c r="V217">
        <f t="shared" si="72"/>
        <v>0.41965434821753866</v>
      </c>
      <c r="W217">
        <f t="shared" si="72"/>
        <v>0.29969205667848309</v>
      </c>
      <c r="X217">
        <f t="shared" si="66"/>
        <v>3.6867857727262874</v>
      </c>
      <c r="Y217">
        <f t="shared" si="67"/>
        <v>1.3047550141536561</v>
      </c>
      <c r="Z217">
        <f t="shared" si="57"/>
        <v>3.3528746194873165E-3</v>
      </c>
      <c r="AA217">
        <f t="shared" si="57"/>
        <v>0.10525744106735969</v>
      </c>
      <c r="AB217">
        <f t="shared" si="57"/>
        <v>0.69627490161611483</v>
      </c>
      <c r="AC217">
        <f t="shared" si="57"/>
        <v>0.11382661594335453</v>
      </c>
      <c r="AD217">
        <f t="shared" si="57"/>
        <v>8.1288166753683708E-2</v>
      </c>
      <c r="AE217">
        <f t="shared" si="69"/>
        <v>1</v>
      </c>
      <c r="AF217" s="17">
        <f t="shared" si="68"/>
        <v>8.6129679999005333</v>
      </c>
      <c r="AG217">
        <f t="shared" si="70"/>
        <v>13715.700942686268</v>
      </c>
      <c r="AH217">
        <f t="shared" si="71"/>
        <v>6.525369512396377E-2</v>
      </c>
      <c r="AI217">
        <f t="shared" si="73"/>
        <v>2.187874582089014E-4</v>
      </c>
      <c r="AJ217">
        <f t="shared" si="73"/>
        <v>6.8684369689380733E-3</v>
      </c>
      <c r="AK217">
        <f t="shared" si="73"/>
        <v>4.5434510152525823E-2</v>
      </c>
      <c r="AL217">
        <f t="shared" si="73"/>
        <v>7.42760729376017E-3</v>
      </c>
      <c r="AM217">
        <f t="shared" si="73"/>
        <v>5.3043532505308048E-3</v>
      </c>
      <c r="AO217" s="32">
        <f t="shared" si="60"/>
        <v>1.1914561162437107</v>
      </c>
      <c r="AP217">
        <f t="shared" si="60"/>
        <v>37.403612175346971</v>
      </c>
      <c r="AQ217">
        <f t="shared" si="60"/>
        <v>247.42380323316652</v>
      </c>
      <c r="AR217">
        <f t="shared" si="58"/>
        <v>40.448699443992631</v>
      </c>
      <c r="AS217" s="33">
        <f t="shared" si="58"/>
        <v>28.886043902150007</v>
      </c>
      <c r="AW217">
        <f>(((AO217-labtown_av20!AO217)/labtown_av20!AO217)/10)*100</f>
        <v>3.2366796452107653E-2</v>
      </c>
      <c r="AX217">
        <f>(((AP217-labtown_av20!AP217)/labtown_av20!AP217)/10)*100</f>
        <v>3.2366796452106161E-2</v>
      </c>
      <c r="AY217">
        <f>(((AQ217-labtown_av20!AQ217)/labtown_av20!AQ217)/10)*100</f>
        <v>3.2366796452107389E-2</v>
      </c>
      <c r="AZ217">
        <f>(((AR217-labtown_av20!AR217)/labtown_av20!AR217)/10)*100</f>
        <v>3.236679645210646E-2</v>
      </c>
      <c r="BA217">
        <f>(((AS217-labtown_av20!AS217)/labtown_av20!AS217)/10)*100</f>
        <v>-0.17657866364812813</v>
      </c>
    </row>
    <row r="218" spans="1:53" x14ac:dyDescent="0.35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6.4449861646261999</v>
      </c>
      <c r="K218">
        <v>5.7544519327019596</v>
      </c>
      <c r="L218">
        <v>15</v>
      </c>
      <c r="M218">
        <v>7.2341681439681835</v>
      </c>
      <c r="N218">
        <f t="shared" si="64"/>
        <v>-7.707123092323128</v>
      </c>
      <c r="O218">
        <f t="shared" si="65"/>
        <v>-2.603561546161564</v>
      </c>
      <c r="P218">
        <f t="shared" si="61"/>
        <v>0.70248357580657239</v>
      </c>
      <c r="Q218">
        <f t="shared" si="62"/>
        <v>-1.0754451932701961</v>
      </c>
      <c r="R218">
        <f t="shared" si="63"/>
        <v>-1.3621627538244536</v>
      </c>
      <c r="S218">
        <f t="shared" si="72"/>
        <v>4.4961311370216766E-4</v>
      </c>
      <c r="T218">
        <f t="shared" si="72"/>
        <v>7.4009519943921687E-2</v>
      </c>
      <c r="U218">
        <f t="shared" si="72"/>
        <v>2.0187602306829917</v>
      </c>
      <c r="V218">
        <f t="shared" si="72"/>
        <v>0.34114584565428585</v>
      </c>
      <c r="W218">
        <f t="shared" si="72"/>
        <v>0.25610628271002267</v>
      </c>
      <c r="X218">
        <f t="shared" si="66"/>
        <v>2.6904714921049244</v>
      </c>
      <c r="Y218">
        <f t="shared" si="67"/>
        <v>0.98971645413016274</v>
      </c>
      <c r="Z218">
        <f t="shared" si="57"/>
        <v>1.6711313055036578E-4</v>
      </c>
      <c r="AA218">
        <f t="shared" si="57"/>
        <v>2.7508011202162713E-2</v>
      </c>
      <c r="AB218">
        <f t="shared" si="57"/>
        <v>0.75033697127323551</v>
      </c>
      <c r="AC218">
        <f t="shared" si="57"/>
        <v>0.12679779237779104</v>
      </c>
      <c r="AD218">
        <f t="shared" si="57"/>
        <v>9.5190112016260278E-2</v>
      </c>
      <c r="AE218">
        <f t="shared" si="69"/>
        <v>0.99999999999999989</v>
      </c>
      <c r="AF218" s="17">
        <f t="shared" si="68"/>
        <v>9.8699979981782864</v>
      </c>
      <c r="AG218">
        <f t="shared" si="70"/>
        <v>38669.231691502406</v>
      </c>
      <c r="AH218">
        <f t="shared" si="71"/>
        <v>5.4375342896920469E-2</v>
      </c>
      <c r="AI218">
        <f t="shared" si="73"/>
        <v>9.086833776253974E-6</v>
      </c>
      <c r="AJ218">
        <f t="shared" si="73"/>
        <v>1.4957575415299269E-3</v>
      </c>
      <c r="AK218">
        <f t="shared" si="73"/>
        <v>4.0799830101218945E-2</v>
      </c>
      <c r="AL218">
        <f t="shared" si="73"/>
        <v>6.8946734391149168E-3</v>
      </c>
      <c r="AM218">
        <f t="shared" si="73"/>
        <v>5.1759949812804221E-3</v>
      </c>
      <c r="AO218" s="32">
        <f t="shared" si="60"/>
        <v>4.948438895281819E-2</v>
      </c>
      <c r="AP218">
        <f t="shared" si="60"/>
        <v>8.1454827706434845</v>
      </c>
      <c r="AQ218">
        <f t="shared" si="60"/>
        <v>222.18461475697063</v>
      </c>
      <c r="AR218">
        <f t="shared" si="58"/>
        <v>37.546488751165128</v>
      </c>
      <c r="AS218" s="33">
        <f t="shared" si="58"/>
        <v>28.187040192244467</v>
      </c>
      <c r="AW218">
        <f>(((AO218-labtown_av20!AO218)/labtown_av20!AO218)/10)*100</f>
        <v>3.7692173405249579E-2</v>
      </c>
      <c r="AX218">
        <f>(((AP218-labtown_av20!AP218)/labtown_av20!AP218)/10)*100</f>
        <v>3.769217340525273E-2</v>
      </c>
      <c r="AY218">
        <f>(((AQ218-labtown_av20!AQ218)/labtown_av20!AQ218)/10)*100</f>
        <v>3.769217340525214E-2</v>
      </c>
      <c r="AZ218">
        <f>(((AR218-labtown_av20!AR218)/labtown_av20!AR218)/10)*100</f>
        <v>3.769217340525275E-2</v>
      </c>
      <c r="BA218">
        <f>(((AS218-labtown_av20!AS218)/labtown_av20!AS218)/10)*100</f>
        <v>-0.28700536408471949</v>
      </c>
    </row>
    <row r="219" spans="1:53" x14ac:dyDescent="0.35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7.5315353068707198</v>
      </c>
      <c r="K219">
        <v>6.7245850954202897</v>
      </c>
      <c r="L219">
        <v>15</v>
      </c>
      <c r="M219">
        <v>8.4537641199569151</v>
      </c>
      <c r="N219">
        <f t="shared" si="64"/>
        <v>-9.2593361526724447</v>
      </c>
      <c r="O219">
        <f t="shared" si="65"/>
        <v>-3.3796680763362223</v>
      </c>
      <c r="P219">
        <f t="shared" si="61"/>
        <v>0.5899481289312466</v>
      </c>
      <c r="Q219">
        <f t="shared" si="62"/>
        <v>-1.172458509542029</v>
      </c>
      <c r="R219">
        <f t="shared" si="63"/>
        <v>-1.4214045959632124</v>
      </c>
      <c r="S219">
        <f t="shared" si="72"/>
        <v>9.5218514724838024E-5</v>
      </c>
      <c r="T219">
        <f t="shared" si="72"/>
        <v>3.4058757766285225E-2</v>
      </c>
      <c r="U219">
        <f t="shared" si="72"/>
        <v>1.8038948430176021</v>
      </c>
      <c r="V219">
        <f t="shared" si="72"/>
        <v>0.30960483838132269</v>
      </c>
      <c r="W219">
        <f t="shared" si="72"/>
        <v>0.24137474469061568</v>
      </c>
      <c r="X219">
        <f t="shared" si="66"/>
        <v>2.3890284023705508</v>
      </c>
      <c r="Y219">
        <f t="shared" si="67"/>
        <v>0.87088675708444974</v>
      </c>
      <c r="Z219">
        <f t="shared" si="57"/>
        <v>3.9856585476487413E-5</v>
      </c>
      <c r="AA219">
        <f t="shared" si="57"/>
        <v>1.4256321830452032E-2</v>
      </c>
      <c r="AB219">
        <f t="shared" si="57"/>
        <v>0.75507467438547782</v>
      </c>
      <c r="AC219">
        <f t="shared" si="57"/>
        <v>0.12959445692404178</v>
      </c>
      <c r="AD219">
        <f t="shared" si="57"/>
        <v>0.1010346902745517</v>
      </c>
      <c r="AE219">
        <f t="shared" si="69"/>
        <v>0.99999999999999989</v>
      </c>
      <c r="AF219" s="17">
        <f t="shared" si="68"/>
        <v>9.8720078519071119</v>
      </c>
      <c r="AG219">
        <f t="shared" si="70"/>
        <v>35654.426437026654</v>
      </c>
      <c r="AH219">
        <f t="shared" si="71"/>
        <v>4.9062688484837504E-2</v>
      </c>
      <c r="AI219">
        <f t="shared" si="73"/>
        <v>1.9554712373022005E-6</v>
      </c>
      <c r="AJ219">
        <f t="shared" si="73"/>
        <v>6.9945347690705643E-4</v>
      </c>
      <c r="AK219">
        <f t="shared" si="73"/>
        <v>3.7045993532164812E-2</v>
      </c>
      <c r="AL219">
        <f t="shared" si="73"/>
        <v>6.3582524694259547E-3</v>
      </c>
      <c r="AM219">
        <f t="shared" si="73"/>
        <v>4.9570335351023708E-3</v>
      </c>
      <c r="AO219" s="32">
        <f t="shared" si="60"/>
        <v>1.0648956685614865E-2</v>
      </c>
      <c r="AP219">
        <f t="shared" si="60"/>
        <v>3.8090305994282803</v>
      </c>
      <c r="AQ219">
        <f t="shared" si="60"/>
        <v>201.74225678913677</v>
      </c>
      <c r="AR219">
        <f t="shared" si="58"/>
        <v>34.625288192186773</v>
      </c>
      <c r="AS219" s="33">
        <f t="shared" si="58"/>
        <v>26.994636585538125</v>
      </c>
      <c r="AW219">
        <f>(((AO219-labtown_av20!AO219)/labtown_av20!AO219)/10)*100</f>
        <v>3.8537882870736249E-2</v>
      </c>
      <c r="AX219">
        <f>(((AP219-labtown_av20!AP219)/labtown_av20!AP219)/10)*100</f>
        <v>3.8537882870740309E-2</v>
      </c>
      <c r="AY219">
        <f>(((AQ219-labtown_av20!AQ219)/labtown_av20!AQ219)/10)*100</f>
        <v>3.8537882870739684E-2</v>
      </c>
      <c r="AZ219">
        <f>(((AR219-labtown_av20!AR219)/labtown_av20!AR219)/10)*100</f>
        <v>3.8537882870738539E-2</v>
      </c>
      <c r="BA219">
        <f>(((AS219-labtown_av20!AS219)/labtown_av20!AS219)/10)*100</f>
        <v>-0.33988769515479073</v>
      </c>
    </row>
    <row r="220" spans="1:53" x14ac:dyDescent="0.35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9.5239753992781093</v>
      </c>
      <c r="K220">
        <v>8.5035494636411695</v>
      </c>
      <c r="L220">
        <v>15</v>
      </c>
      <c r="M220">
        <v>10.690176468577462</v>
      </c>
      <c r="N220">
        <f t="shared" si="64"/>
        <v>-12.105679141825798</v>
      </c>
      <c r="O220">
        <f t="shared" si="65"/>
        <v>-4.8028395709128988</v>
      </c>
      <c r="P220">
        <f t="shared" si="61"/>
        <v>0.38358826221762438</v>
      </c>
      <c r="Q220">
        <f t="shared" si="62"/>
        <v>-1.3503549463641171</v>
      </c>
      <c r="R220">
        <f t="shared" si="63"/>
        <v>-1.4953531795882473</v>
      </c>
      <c r="S220">
        <f t="shared" si="72"/>
        <v>5.5280294625114518E-6</v>
      </c>
      <c r="T220">
        <f t="shared" si="72"/>
        <v>8.2064112461926152E-3</v>
      </c>
      <c r="U220">
        <f t="shared" si="72"/>
        <v>1.4675410751624296</v>
      </c>
      <c r="V220">
        <f t="shared" si="72"/>
        <v>0.25914826058645168</v>
      </c>
      <c r="W220">
        <f t="shared" si="72"/>
        <v>0.22416941868492218</v>
      </c>
      <c r="X220">
        <f t="shared" si="66"/>
        <v>1.9590706937094586</v>
      </c>
      <c r="Y220">
        <f t="shared" si="67"/>
        <v>0.67247022494195474</v>
      </c>
      <c r="Z220">
        <f t="shared" si="57"/>
        <v>2.8217610932886989E-6</v>
      </c>
      <c r="AA220">
        <f t="shared" si="57"/>
        <v>4.188930635603532E-3</v>
      </c>
      <c r="AB220">
        <f t="shared" si="57"/>
        <v>0.74910062198096172</v>
      </c>
      <c r="AC220">
        <f t="shared" si="57"/>
        <v>0.13228121956934591</v>
      </c>
      <c r="AD220">
        <f t="shared" si="57"/>
        <v>0.11442640605299555</v>
      </c>
      <c r="AE220">
        <f t="shared" si="69"/>
        <v>1</v>
      </c>
      <c r="AF220" s="17">
        <f t="shared" si="68"/>
        <v>9.1280125360663948</v>
      </c>
      <c r="AG220">
        <f t="shared" si="70"/>
        <v>14746.214629240525</v>
      </c>
      <c r="AH220">
        <f t="shared" si="71"/>
        <v>4.3703649742278437E-2</v>
      </c>
      <c r="AI220">
        <f t="shared" si="73"/>
        <v>1.2332125847747796E-7</v>
      </c>
      <c r="AJ220">
        <f t="shared" si="73"/>
        <v>1.8307155729311656E-4</v>
      </c>
      <c r="AK220">
        <f t="shared" si="73"/>
        <v>3.2738431204778873E-2</v>
      </c>
      <c r="AL220">
        <f t="shared" si="73"/>
        <v>5.7811720875401221E-3</v>
      </c>
      <c r="AM220">
        <f t="shared" si="73"/>
        <v>5.000851571407847E-3</v>
      </c>
      <c r="AO220" s="32">
        <f t="shared" si="60"/>
        <v>6.7157353935512162E-4</v>
      </c>
      <c r="AP220">
        <f t="shared" si="60"/>
        <v>0.99695717676320772</v>
      </c>
      <c r="AQ220">
        <f t="shared" si="60"/>
        <v>178.28446115916697</v>
      </c>
      <c r="AR220">
        <f t="shared" si="58"/>
        <v>31.482667695605873</v>
      </c>
      <c r="AS220" s="33">
        <f t="shared" si="58"/>
        <v>27.233257518316183</v>
      </c>
      <c r="AW220">
        <f>(((AO220-labtown_av20!AO220)/labtown_av20!AO220)/10)*100</f>
        <v>4.4502717499317827E-2</v>
      </c>
      <c r="AX220">
        <f>(((AP220-labtown_av20!AP220)/labtown_av20!AP220)/10)*100</f>
        <v>4.4502717499319576E-2</v>
      </c>
      <c r="AY220">
        <f>(((AQ220-labtown_av20!AQ220)/labtown_av20!AQ220)/10)*100</f>
        <v>4.4502717499320568E-2</v>
      </c>
      <c r="AZ220">
        <f>(((AR220-labtown_av20!AR220)/labtown_av20!AR220)/10)*100</f>
        <v>4.4502717499321394E-2</v>
      </c>
      <c r="BA220">
        <f>(((AS220-labtown_av20!AS220)/labtown_av20!AS220)/10)*100</f>
        <v>-0.43190830810631348</v>
      </c>
    </row>
    <row r="221" spans="1:53" x14ac:dyDescent="0.35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11.767129378055699</v>
      </c>
      <c r="K221">
        <v>10.5063655161212</v>
      </c>
      <c r="L221">
        <v>15</v>
      </c>
      <c r="M221">
        <v>13.208002363123812</v>
      </c>
      <c r="N221">
        <f t="shared" si="64"/>
        <v>-15.310184825793957</v>
      </c>
      <c r="O221">
        <f t="shared" si="65"/>
        <v>-6.4050924128969786</v>
      </c>
      <c r="P221">
        <f t="shared" si="61"/>
        <v>0.15126160012994305</v>
      </c>
      <c r="Q221">
        <f t="shared" si="62"/>
        <v>-1.5506365516121201</v>
      </c>
      <c r="R221">
        <f t="shared" si="63"/>
        <v>-1.6302519337672459</v>
      </c>
      <c r="S221">
        <f t="shared" si="72"/>
        <v>2.2432166161308724E-7</v>
      </c>
      <c r="T221">
        <f t="shared" si="72"/>
        <v>1.6531174452701187E-3</v>
      </c>
      <c r="U221">
        <f t="shared" si="72"/>
        <v>1.16330093795679</v>
      </c>
      <c r="V221">
        <f t="shared" si="72"/>
        <v>0.21211291002893418</v>
      </c>
      <c r="W221">
        <f t="shared" si="72"/>
        <v>0.19588021906854863</v>
      </c>
      <c r="X221">
        <f t="shared" si="66"/>
        <v>1.5729474088212048</v>
      </c>
      <c r="Y221">
        <f t="shared" si="67"/>
        <v>0.45295118983712412</v>
      </c>
      <c r="Z221">
        <f t="shared" si="57"/>
        <v>1.4261230881278983E-7</v>
      </c>
      <c r="AA221">
        <f t="shared" si="57"/>
        <v>1.0509680336413757E-3</v>
      </c>
      <c r="AB221">
        <f t="shared" si="57"/>
        <v>0.73956759865772548</v>
      </c>
      <c r="AC221">
        <f t="shared" si="57"/>
        <v>0.13485060520103176</v>
      </c>
      <c r="AD221">
        <f t="shared" si="57"/>
        <v>0.12453068549529243</v>
      </c>
      <c r="AE221">
        <f t="shared" si="69"/>
        <v>0.99999999999999989</v>
      </c>
      <c r="AF221" s="17">
        <f t="shared" si="68"/>
        <v>8.6284315092255301</v>
      </c>
      <c r="AG221">
        <f t="shared" si="70"/>
        <v>7673.2638784998035</v>
      </c>
      <c r="AH221">
        <f t="shared" si="71"/>
        <v>3.9196820880063328E-2</v>
      </c>
      <c r="AI221">
        <f t="shared" si="73"/>
        <v>5.5899491238272E-9</v>
      </c>
      <c r="AJ221">
        <f t="shared" si="73"/>
        <v>4.1194605765313371E-5</v>
      </c>
      <c r="AK221">
        <f t="shared" si="73"/>
        <v>2.8988698693285429E-2</v>
      </c>
      <c r="AL221">
        <f t="shared" si="73"/>
        <v>5.2857150176329783E-3</v>
      </c>
      <c r="AM221">
        <f t="shared" si="73"/>
        <v>4.8812069734304776E-3</v>
      </c>
      <c r="AO221" s="32">
        <f t="shared" si="60"/>
        <v>3.0441320209112971E-5</v>
      </c>
      <c r="AP221">
        <f t="shared" si="60"/>
        <v>0.22433445407308159</v>
      </c>
      <c r="AQ221">
        <f t="shared" si="60"/>
        <v>157.86445275616705</v>
      </c>
      <c r="AR221">
        <f t="shared" si="58"/>
        <v>28.784545229584932</v>
      </c>
      <c r="AS221" s="33">
        <f t="shared" si="58"/>
        <v>26.581706057356538</v>
      </c>
      <c r="AW221">
        <f>(((AO221-labtown_av20!AO221)/labtown_av20!AO221)/10)*100</f>
        <v>5.1149981670915237E-2</v>
      </c>
      <c r="AX221">
        <f>(((AP221-labtown_av20!AP221)/labtown_av20!AP221)/10)*100</f>
        <v>5.1149981670913336E-2</v>
      </c>
      <c r="AY221">
        <f>(((AQ221-labtown_av20!AQ221)/labtown_av20!AQ221)/10)*100</f>
        <v>5.1149981670914293E-2</v>
      </c>
      <c r="AZ221">
        <f>(((AR221-labtown_av20!AR221)/labtown_av20!AR221)/10)*100</f>
        <v>5.1149981670916091E-2</v>
      </c>
      <c r="BA221">
        <f>(((AS221-labtown_av20!AS221)/labtown_av20!AS221)/10)*100</f>
        <v>-0.53452773245295082</v>
      </c>
    </row>
    <row r="222" spans="1:53" x14ac:dyDescent="0.35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12.391490173401101</v>
      </c>
      <c r="K222">
        <v>11.0638305119652</v>
      </c>
      <c r="L222">
        <v>15</v>
      </c>
      <c r="M222">
        <v>13.908815500756331</v>
      </c>
      <c r="N222">
        <f t="shared" si="64"/>
        <v>-16.202128819144438</v>
      </c>
      <c r="O222">
        <f t="shared" si="65"/>
        <v>-6.8510644095722188</v>
      </c>
      <c r="P222">
        <f t="shared" si="61"/>
        <v>8.6595660612032943E-2</v>
      </c>
      <c r="Q222">
        <f t="shared" si="62"/>
        <v>-1.60638305119652</v>
      </c>
      <c r="R222">
        <f t="shared" si="63"/>
        <v>-1.6855839863132227</v>
      </c>
      <c r="S222">
        <f t="shared" si="72"/>
        <v>9.1940076073384062E-8</v>
      </c>
      <c r="T222">
        <f t="shared" si="72"/>
        <v>1.0583285980784131E-3</v>
      </c>
      <c r="U222">
        <f t="shared" si="72"/>
        <v>1.0904556763859823</v>
      </c>
      <c r="V222">
        <f t="shared" si="72"/>
        <v>0.20061190641624388</v>
      </c>
      <c r="W222">
        <f t="shared" si="72"/>
        <v>0.18533616656167637</v>
      </c>
      <c r="X222">
        <f t="shared" si="66"/>
        <v>1.4774621699020571</v>
      </c>
      <c r="Y222">
        <f t="shared" si="67"/>
        <v>0.39032586584312168</v>
      </c>
      <c r="Z222">
        <f t="shared" si="57"/>
        <v>6.222837913980491E-8</v>
      </c>
      <c r="AA222">
        <f t="shared" si="57"/>
        <v>7.1631519211660835E-4</v>
      </c>
      <c r="AB222">
        <f t="shared" si="57"/>
        <v>0.73805996430911658</v>
      </c>
      <c r="AC222">
        <f t="shared" si="57"/>
        <v>0.13578141660949783</v>
      </c>
      <c r="AD222">
        <f t="shared" si="57"/>
        <v>0.12544224166088971</v>
      </c>
      <c r="AE222">
        <f t="shared" si="69"/>
        <v>0.99999999999999989</v>
      </c>
      <c r="AF222" s="17">
        <f t="shared" si="68"/>
        <v>9.2305467269012063</v>
      </c>
      <c r="AG222">
        <f t="shared" si="70"/>
        <v>13410.252870941247</v>
      </c>
      <c r="AH222">
        <f t="shared" si="71"/>
        <v>4.1100225913895019E-2</v>
      </c>
      <c r="AI222">
        <f t="shared" si="73"/>
        <v>2.5576004409014939E-9</v>
      </c>
      <c r="AJ222">
        <f t="shared" si="73"/>
        <v>2.9440716221547716E-5</v>
      </c>
      <c r="AK222">
        <f t="shared" si="73"/>
        <v>3.0334431271105987E-2</v>
      </c>
      <c r="AL222">
        <f t="shared" si="73"/>
        <v>5.5806468975590582E-3</v>
      </c>
      <c r="AM222">
        <f t="shared" si="73"/>
        <v>5.1557044714079809E-3</v>
      </c>
      <c r="AO222" s="32">
        <f t="shared" si="60"/>
        <v>1.3927986152250648E-5</v>
      </c>
      <c r="AP222">
        <f t="shared" si="60"/>
        <v>0.16032601546687439</v>
      </c>
      <c r="AQ222">
        <f t="shared" si="60"/>
        <v>165.19294097847543</v>
      </c>
      <c r="AR222">
        <f t="shared" si="58"/>
        <v>30.390662852093548</v>
      </c>
      <c r="AS222" s="33">
        <f t="shared" si="58"/>
        <v>28.076543675272543</v>
      </c>
      <c r="AW222">
        <f>(((AO222-labtown_av20!AO222)/labtown_av20!AO222)/10)*100</f>
        <v>5.5548374287868928E-2</v>
      </c>
      <c r="AX222">
        <f>(((AP222-labtown_av20!AP222)/labtown_av20!AP222)/10)*100</f>
        <v>5.5548374287871773E-2</v>
      </c>
      <c r="AY222">
        <f>(((AQ222-labtown_av20!AQ222)/labtown_av20!AQ222)/10)*100</f>
        <v>5.5548374287869157E-2</v>
      </c>
      <c r="AZ222">
        <f>(((AR222-labtown_av20!AR222)/labtown_av20!AR222)/10)*100</f>
        <v>5.5548374287869767E-2</v>
      </c>
      <c r="BA222">
        <f>(((AS222-labtown_av20!AS222)/labtown_av20!AS222)/10)*100</f>
        <v>-0.5605032290879064</v>
      </c>
    </row>
    <row r="223" spans="1:53" x14ac:dyDescent="0.35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16.287191368696799</v>
      </c>
      <c r="K223">
        <v>14.542135150622199</v>
      </c>
      <c r="L223">
        <v>19.389513534162901</v>
      </c>
      <c r="M223">
        <v>18.28154133221075</v>
      </c>
      <c r="N223">
        <f t="shared" si="64"/>
        <v>-21.767416240995477</v>
      </c>
      <c r="O223">
        <f t="shared" si="65"/>
        <v>-9.6337081204977384</v>
      </c>
      <c r="P223">
        <f t="shared" si="61"/>
        <v>-0.31688767747217195</v>
      </c>
      <c r="Q223">
        <f t="shared" si="62"/>
        <v>-1.95421351506222</v>
      </c>
      <c r="R223">
        <f t="shared" si="63"/>
        <v>-2.1225012174587983</v>
      </c>
      <c r="S223">
        <f t="shared" si="72"/>
        <v>3.5199074228765347E-10</v>
      </c>
      <c r="T223">
        <f t="shared" si="72"/>
        <v>6.5483777320362872E-5</v>
      </c>
      <c r="U223">
        <f t="shared" si="72"/>
        <v>0.72841256767182239</v>
      </c>
      <c r="V223">
        <f t="shared" si="72"/>
        <v>0.14167585881721839</v>
      </c>
      <c r="W223">
        <f t="shared" si="72"/>
        <v>0.11973177845803425</v>
      </c>
      <c r="X223">
        <f t="shared" si="66"/>
        <v>0.98988568907638608</v>
      </c>
      <c r="Y223">
        <f t="shared" si="67"/>
        <v>-1.0165808099572644E-2</v>
      </c>
      <c r="Z223">
        <f t="shared" ref="Z223:AD273" si="74">S223/$X223</f>
        <v>3.5558726242024859E-10</v>
      </c>
      <c r="AA223">
        <f t="shared" si="74"/>
        <v>6.6152867995760784E-5</v>
      </c>
      <c r="AB223">
        <f t="shared" si="74"/>
        <v>0.73585523632680105</v>
      </c>
      <c r="AC223">
        <f t="shared" si="74"/>
        <v>0.14312345393073539</v>
      </c>
      <c r="AD223">
        <f t="shared" si="74"/>
        <v>0.12095515651888059</v>
      </c>
      <c r="AE223">
        <f t="shared" si="69"/>
        <v>1.0000000000000002</v>
      </c>
      <c r="AF223" s="17">
        <f t="shared" si="68"/>
        <v>9.8021073208252112</v>
      </c>
      <c r="AG223">
        <f t="shared" si="70"/>
        <v>17943.644334701727</v>
      </c>
      <c r="AH223">
        <f t="shared" si="71"/>
        <v>3.279930407530255E-2</v>
      </c>
      <c r="AI223">
        <f t="shared" si="73"/>
        <v>1.1663014745426137E-11</v>
      </c>
      <c r="AJ223">
        <f t="shared" si="73"/>
        <v>2.1697680328463084E-6</v>
      </c>
      <c r="AK223">
        <f t="shared" si="73"/>
        <v>2.4135539651686366E-2</v>
      </c>
      <c r="AL223">
        <f t="shared" si="73"/>
        <v>4.6943496857817461E-3</v>
      </c>
      <c r="AM223">
        <f t="shared" si="73"/>
        <v>3.967244958138578E-3</v>
      </c>
      <c r="AO223" s="32">
        <f t="shared" si="60"/>
        <v>6.3513559534159792E-8</v>
      </c>
      <c r="AP223">
        <f t="shared" si="60"/>
        <v>1.1815957892323283E-2</v>
      </c>
      <c r="AQ223">
        <f t="shared" si="60"/>
        <v>131.43548799487064</v>
      </c>
      <c r="AR223">
        <f t="shared" si="58"/>
        <v>25.564132837865962</v>
      </c>
      <c r="AS223" s="33">
        <f t="shared" si="58"/>
        <v>21.604521158146177</v>
      </c>
      <c r="AW223">
        <f>(((AO223-labtown_av20!AO223)/labtown_av20!AO223)/10)*100</f>
        <v>6.3797700195797988E-2</v>
      </c>
      <c r="AX223">
        <f>(((AP223-labtown_av20!AP223)/labtown_av20!AP223)/10)*100</f>
        <v>6.3797700195797405E-2</v>
      </c>
      <c r="AY223">
        <f>(((AQ223-labtown_av20!AQ223)/labtown_av20!AQ223)/10)*100</f>
        <v>6.3797700195796461E-2</v>
      </c>
      <c r="AZ223">
        <f>(((AR223-labtown_av20!AR223)/labtown_av20!AR223)/10)*100</f>
        <v>6.3797700195797835E-2</v>
      </c>
      <c r="BA223">
        <f>(((AS223-labtown_av20!AS223)/labtown_av20!AS223)/10)*100</f>
        <v>-0.73867910922187618</v>
      </c>
    </row>
    <row r="224" spans="1:53" x14ac:dyDescent="0.35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16.489092997536499</v>
      </c>
      <c r="K224">
        <v>14.7224044620862</v>
      </c>
      <c r="L224">
        <v>19.629872616114898</v>
      </c>
      <c r="M224">
        <v>18.508165609479811</v>
      </c>
      <c r="N224">
        <f t="shared" si="64"/>
        <v>-22.055847139337875</v>
      </c>
      <c r="O224">
        <f t="shared" si="65"/>
        <v>-9.7779235696689373</v>
      </c>
      <c r="P224">
        <f t="shared" si="61"/>
        <v>-0.33779891760199698</v>
      </c>
      <c r="Q224">
        <f t="shared" si="62"/>
        <v>-1.97224044620862</v>
      </c>
      <c r="R224">
        <f t="shared" si="63"/>
        <v>-2.1397603953634561</v>
      </c>
      <c r="S224">
        <f t="shared" si="72"/>
        <v>2.6379544587721841E-10</v>
      </c>
      <c r="T224">
        <f t="shared" si="72"/>
        <v>5.6689385481413478E-5</v>
      </c>
      <c r="U224">
        <f t="shared" si="72"/>
        <v>0.71333871333669951</v>
      </c>
      <c r="V224">
        <f t="shared" si="72"/>
        <v>0.13914476037779516</v>
      </c>
      <c r="W224">
        <f t="shared" si="72"/>
        <v>0.11768303704525356</v>
      </c>
      <c r="X224">
        <f t="shared" si="66"/>
        <v>0.97022320040902499</v>
      </c>
      <c r="Y224">
        <f t="shared" si="67"/>
        <v>-3.0229130440003034E-2</v>
      </c>
      <c r="Z224">
        <f t="shared" si="74"/>
        <v>2.718915047238697E-10</v>
      </c>
      <c r="AA224">
        <f t="shared" si="74"/>
        <v>5.8429220675731593E-5</v>
      </c>
      <c r="AB224">
        <f t="shared" si="74"/>
        <v>0.73523155603367496</v>
      </c>
      <c r="AC224">
        <f t="shared" si="74"/>
        <v>0.14341520623206575</v>
      </c>
      <c r="AD224">
        <f t="shared" si="74"/>
        <v>0.12129480824169217</v>
      </c>
      <c r="AE224">
        <f t="shared" si="69"/>
        <v>1.0000000000000002</v>
      </c>
      <c r="AF224" s="18">
        <f t="shared" si="68"/>
        <v>9.9154847935456214</v>
      </c>
      <c r="AG224">
        <f t="shared" si="70"/>
        <v>19817.574068566017</v>
      </c>
      <c r="AH224">
        <f t="shared" si="71"/>
        <v>3.7342715105697991E-2</v>
      </c>
      <c r="AI224">
        <f t="shared" si="73"/>
        <v>1.0153167000563006E-11</v>
      </c>
      <c r="AJ224">
        <f t="shared" si="73"/>
        <v>2.1819057415418036E-6</v>
      </c>
      <c r="AK224">
        <f t="shared" si="73"/>
        <v>2.7455542533684551E-2</v>
      </c>
      <c r="AL224">
        <f t="shared" si="73"/>
        <v>5.355513188148954E-3</v>
      </c>
      <c r="AM224">
        <f t="shared" si="73"/>
        <v>4.5294774679697797E-3</v>
      </c>
      <c r="AO224" s="34">
        <f t="shared" si="60"/>
        <v>5.5291345404790821E-8</v>
      </c>
      <c r="AP224" s="35">
        <f t="shared" si="60"/>
        <v>1.1882056504103049E-2</v>
      </c>
      <c r="AQ224" s="35">
        <f t="shared" si="60"/>
        <v>149.51530743281384</v>
      </c>
      <c r="AR224" s="35">
        <f t="shared" si="58"/>
        <v>29.164646803252271</v>
      </c>
      <c r="AS224" s="36">
        <f t="shared" si="58"/>
        <v>24.666284241246814</v>
      </c>
      <c r="AT224">
        <f>SUM(AO205:AS224)</f>
        <v>5710.1433318617446</v>
      </c>
      <c r="AU224">
        <f>C224*0.5</f>
        <v>5445.7240190892999</v>
      </c>
      <c r="AW224">
        <f>(((AO224-labtown_av20!AO224)/labtown_av20!AO224)/10)*100</f>
        <v>7.0754517316707469E-2</v>
      </c>
      <c r="AX224">
        <f>(((AP224-labtown_av20!AP224)/labtown_av20!AP224)/10)*100</f>
        <v>7.0754517316710674E-2</v>
      </c>
      <c r="AY224">
        <f>(((AQ224-labtown_av20!AQ224)/labtown_av20!AQ224)/10)*100</f>
        <v>7.0754517316708315E-2</v>
      </c>
      <c r="AZ224">
        <f>(((AR224-labtown_av20!AR224)/labtown_av20!AR224)/10)*100</f>
        <v>7.075451731670937E-2</v>
      </c>
      <c r="BA224">
        <f>(((AS224-labtown_av20!AS224)/labtown_av20!AS224)/10)*100</f>
        <v>-0.74181888343897107</v>
      </c>
    </row>
    <row r="225" spans="1:53" x14ac:dyDescent="0.35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21.3152188338019</v>
      </c>
      <c r="K225">
        <v>19.031445387323199</v>
      </c>
      <c r="L225">
        <v>25.375260516430899</v>
      </c>
      <c r="M225">
        <v>23.925245629777692</v>
      </c>
      <c r="N225">
        <f t="shared" si="64"/>
        <v>-28.950312619717078</v>
      </c>
      <c r="O225">
        <f t="shared" si="65"/>
        <v>-13.225156309858539</v>
      </c>
      <c r="P225">
        <f t="shared" si="61"/>
        <v>-0.85764766492948696</v>
      </c>
      <c r="Q225">
        <f t="shared" si="62"/>
        <v>-2.4031445387323203</v>
      </c>
      <c r="R225">
        <f t="shared" si="63"/>
        <v>-2.6822247236096399</v>
      </c>
      <c r="S225">
        <f t="shared" si="72"/>
        <v>2.673246333776173E-13</v>
      </c>
      <c r="T225">
        <f t="shared" si="72"/>
        <v>1.804627588082952E-6</v>
      </c>
      <c r="U225">
        <f t="shared" si="72"/>
        <v>0.42415867302257793</v>
      </c>
      <c r="V225">
        <f t="shared" si="72"/>
        <v>9.0433135217000304E-2</v>
      </c>
      <c r="W225">
        <f t="shared" si="72"/>
        <v>6.8410789633795197E-2</v>
      </c>
      <c r="X225">
        <f t="shared" si="66"/>
        <v>0.58300440250122887</v>
      </c>
      <c r="Y225">
        <f t="shared" si="67"/>
        <v>-0.53956054120007302</v>
      </c>
      <c r="Z225">
        <f t="shared" si="74"/>
        <v>4.5852935626340119E-13</v>
      </c>
      <c r="AA225">
        <f t="shared" si="74"/>
        <v>3.095392728323605E-6</v>
      </c>
      <c r="AB225">
        <f t="shared" si="74"/>
        <v>0.72753939970750714</v>
      </c>
      <c r="AC225">
        <f t="shared" si="74"/>
        <v>0.15511569866200056</v>
      </c>
      <c r="AD225">
        <f t="shared" si="74"/>
        <v>0.11734180623730539</v>
      </c>
      <c r="AE225">
        <f t="shared" si="69"/>
        <v>1</v>
      </c>
      <c r="AF225" s="16">
        <f t="shared" si="68"/>
        <v>9.3332106495075688</v>
      </c>
      <c r="AG225">
        <f t="shared" si="70"/>
        <v>7750.5436685494678</v>
      </c>
      <c r="AH225">
        <f>AG225/C409</f>
        <v>2.4742515616138272E-2</v>
      </c>
      <c r="AI225">
        <f t="shared" si="73"/>
        <v>1.1345169757805033E-14</v>
      </c>
      <c r="AJ225">
        <f t="shared" si="73"/>
        <v>7.6587802918627646E-8</v>
      </c>
      <c r="AK225">
        <f t="shared" si="73"/>
        <v>1.800115495861886E-2</v>
      </c>
      <c r="AL225">
        <f t="shared" si="73"/>
        <v>3.8379525964527474E-3</v>
      </c>
      <c r="AM225">
        <f t="shared" si="73"/>
        <v>2.9033314732523998E-3</v>
      </c>
      <c r="AO225" s="29">
        <f t="shared" si="60"/>
        <v>1.1217897245735793E-10</v>
      </c>
      <c r="AP225" s="30">
        <f t="shared" si="60"/>
        <v>7.5728624759163635E-4</v>
      </c>
      <c r="AQ225" s="30">
        <f t="shared" si="60"/>
        <v>177.99214197868679</v>
      </c>
      <c r="AR225" s="30">
        <f t="shared" si="58"/>
        <v>37.948976330999812</v>
      </c>
      <c r="AS225" s="31">
        <f t="shared" si="58"/>
        <v>28.707612871856547</v>
      </c>
      <c r="AW225">
        <f>(((AO225-labtown_av20!AO225)/labtown_av20!AO225)/10)*100</f>
        <v>7.6091107451323942E-2</v>
      </c>
      <c r="AX225">
        <f>(((AP225-labtown_av20!AP225)/labtown_av20!AP225)/10)*100</f>
        <v>7.6091107451321013E-2</v>
      </c>
      <c r="AY225">
        <f>(((AQ225-labtown_av20!AQ225)/labtown_av20!AQ225)/10)*100</f>
        <v>7.6091107451323345E-2</v>
      </c>
      <c r="AZ225">
        <f>(((AR225-labtown_av20!AR225)/labtown_av20!AR225)/10)*100</f>
        <v>7.6091107451321791E-2</v>
      </c>
      <c r="BA225">
        <f>(((AS225-labtown_av20!AS225)/labtown_av20!AS225)/10)*100</f>
        <v>-0.9622135384195426</v>
      </c>
    </row>
    <row r="226" spans="1:53" x14ac:dyDescent="0.35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18.388828453975201</v>
      </c>
      <c r="K226">
        <v>16.418596833906399</v>
      </c>
      <c r="L226">
        <v>21.8914624452086</v>
      </c>
      <c r="M226">
        <v>20.64052173405376</v>
      </c>
      <c r="N226">
        <f t="shared" si="64"/>
        <v>-24.769754934250315</v>
      </c>
      <c r="O226">
        <f t="shared" si="65"/>
        <v>-11.134877467125158</v>
      </c>
      <c r="P226">
        <f t="shared" si="61"/>
        <v>-0.55455723273314395</v>
      </c>
      <c r="Q226">
        <f t="shared" si="62"/>
        <v>-2.1418596833906403</v>
      </c>
      <c r="R226">
        <f t="shared" si="63"/>
        <v>-2.3577040073006117</v>
      </c>
      <c r="S226">
        <f t="shared" si="72"/>
        <v>1.7483650405270693E-11</v>
      </c>
      <c r="T226">
        <f t="shared" si="72"/>
        <v>1.459432990833293E-5</v>
      </c>
      <c r="U226">
        <f t="shared" si="72"/>
        <v>0.5743264978821917</v>
      </c>
      <c r="V226">
        <f t="shared" si="72"/>
        <v>0.11743624558839144</v>
      </c>
      <c r="W226">
        <f t="shared" si="72"/>
        <v>9.4637260402011453E-2</v>
      </c>
      <c r="X226">
        <f t="shared" si="66"/>
        <v>0.78641459821998672</v>
      </c>
      <c r="Y226">
        <f t="shared" si="67"/>
        <v>-0.24027114696951032</v>
      </c>
      <c r="Z226">
        <f t="shared" si="74"/>
        <v>2.2232103072404976E-11</v>
      </c>
      <c r="AA226">
        <f t="shared" si="74"/>
        <v>1.8558060775278745E-5</v>
      </c>
      <c r="AB226">
        <f t="shared" si="74"/>
        <v>0.73031006695724277</v>
      </c>
      <c r="AC226">
        <f t="shared" si="74"/>
        <v>0.14933121263796856</v>
      </c>
      <c r="AD226">
        <f t="shared" si="74"/>
        <v>0.12034016232178107</v>
      </c>
      <c r="AE226">
        <f t="shared" si="69"/>
        <v>0.99999999999999978</v>
      </c>
      <c r="AF226" s="17">
        <f t="shared" si="68"/>
        <v>8.8419653060436207</v>
      </c>
      <c r="AG226">
        <f t="shared" si="70"/>
        <v>5847.5351126274336</v>
      </c>
      <c r="AH226">
        <f t="shared" ref="AH226:AH244" si="75">AG226/C410</f>
        <v>2.8179010020599526E-2</v>
      </c>
      <c r="AI226">
        <f t="shared" si="73"/>
        <v>6.2647865525630133E-13</v>
      </c>
      <c r="AJ226">
        <f t="shared" si="73"/>
        <v>5.2294778054947472E-7</v>
      </c>
      <c r="AK226">
        <f t="shared" si="73"/>
        <v>2.0579414694932855E-2</v>
      </c>
      <c r="AL226">
        <f t="shared" si="73"/>
        <v>4.2080057373135946E-3</v>
      </c>
      <c r="AM226">
        <f t="shared" si="73"/>
        <v>3.3910666399460426E-3</v>
      </c>
      <c r="AO226" s="32">
        <f t="shared" si="60"/>
        <v>6.1945068529953841E-9</v>
      </c>
      <c r="AP226">
        <f t="shared" si="60"/>
        <v>5.1708124182573484E-3</v>
      </c>
      <c r="AQ226">
        <f t="shared" si="60"/>
        <v>203.48550471562655</v>
      </c>
      <c r="AR226">
        <f t="shared" si="58"/>
        <v>41.607994396183813</v>
      </c>
      <c r="AS226" s="33">
        <f t="shared" si="58"/>
        <v>33.530249376997439</v>
      </c>
      <c r="AW226">
        <f>(((AO226-labtown_av20!AO226)/labtown_av20!AO226)/10)*100</f>
        <v>6.8983480001845426E-2</v>
      </c>
      <c r="AX226">
        <f>(((AP226-labtown_av20!AP226)/labtown_av20!AP226)/10)*100</f>
        <v>6.8983480001845315E-2</v>
      </c>
      <c r="AY226">
        <f>(((AQ226-labtown_av20!AQ226)/labtown_av20!AQ226)/10)*100</f>
        <v>6.8983480001847439E-2</v>
      </c>
      <c r="AZ226">
        <f>(((AR226-labtown_av20!AR226)/labtown_av20!AR226)/10)*100</f>
        <v>6.8983480001847328E-2</v>
      </c>
      <c r="BA226">
        <f>(((AS226-labtown_av20!AS226)/labtown_av20!AS226)/10)*100</f>
        <v>-0.83273301698397906</v>
      </c>
    </row>
    <row r="227" spans="1:53" x14ac:dyDescent="0.35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16.891979948153701</v>
      </c>
      <c r="K227">
        <v>15.0821249537087</v>
      </c>
      <c r="L227">
        <v>20.109499938278301</v>
      </c>
      <c r="M227">
        <v>18.960385656090889</v>
      </c>
      <c r="N227">
        <f t="shared" si="64"/>
        <v>-22.631399925933959</v>
      </c>
      <c r="O227">
        <f t="shared" si="65"/>
        <v>-10.065699962966979</v>
      </c>
      <c r="P227">
        <f t="shared" si="61"/>
        <v>-0.39952649463020695</v>
      </c>
      <c r="Q227">
        <f t="shared" si="62"/>
        <v>-2.00821249537087</v>
      </c>
      <c r="R227">
        <f t="shared" si="63"/>
        <v>-2.1792858373512152</v>
      </c>
      <c r="S227">
        <f t="shared" si="72"/>
        <v>1.4835694936005255E-10</v>
      </c>
      <c r="T227">
        <f t="shared" si="72"/>
        <v>4.2513029057069445E-5</v>
      </c>
      <c r="U227">
        <f t="shared" si="72"/>
        <v>0.67063752133411469</v>
      </c>
      <c r="V227">
        <f t="shared" si="72"/>
        <v>0.13422839423111133</v>
      </c>
      <c r="W227">
        <f t="shared" si="72"/>
        <v>0.11312228951344762</v>
      </c>
      <c r="X227">
        <f t="shared" si="66"/>
        <v>0.91803071825608762</v>
      </c>
      <c r="Y227">
        <f t="shared" si="67"/>
        <v>-8.5524426768891035E-2</v>
      </c>
      <c r="Z227">
        <f t="shared" si="74"/>
        <v>1.6160346969856829E-10</v>
      </c>
      <c r="AA227">
        <f t="shared" si="74"/>
        <v>4.6308939572118219E-5</v>
      </c>
      <c r="AB227">
        <f t="shared" si="74"/>
        <v>0.73051751754894789</v>
      </c>
      <c r="AC227">
        <f t="shared" si="74"/>
        <v>0.14621340175424052</v>
      </c>
      <c r="AD227">
        <f t="shared" si="74"/>
        <v>0.12322277159563608</v>
      </c>
      <c r="AE227">
        <f t="shared" si="69"/>
        <v>1</v>
      </c>
      <c r="AF227" s="17">
        <f t="shared" si="68"/>
        <v>9.3885152670662713</v>
      </c>
      <c r="AG227">
        <f t="shared" si="70"/>
        <v>11255.905107072706</v>
      </c>
      <c r="AH227">
        <f t="shared" si="75"/>
        <v>2.8709925923389445E-2</v>
      </c>
      <c r="AI227">
        <f t="shared" si="73"/>
        <v>4.6396236440086069E-12</v>
      </c>
      <c r="AJ227">
        <f t="shared" si="73"/>
        <v>1.3295262247062321E-6</v>
      </c>
      <c r="AK227">
        <f t="shared" si="73"/>
        <v>2.0973103814568642E-2</v>
      </c>
      <c r="AL227">
        <f t="shared" si="73"/>
        <v>4.1977759333710262E-3</v>
      </c>
      <c r="AM227">
        <f t="shared" si="73"/>
        <v>3.537716644585449E-3</v>
      </c>
      <c r="AO227" s="32">
        <f t="shared" si="60"/>
        <v>4.5875753654165144E-8</v>
      </c>
      <c r="AP227">
        <f t="shared" si="60"/>
        <v>1.3146113185309513E-2</v>
      </c>
      <c r="AQ227">
        <f t="shared" si="60"/>
        <v>207.37823103450791</v>
      </c>
      <c r="AR227">
        <f t="shared" si="58"/>
        <v>41.506843957784419</v>
      </c>
      <c r="AS227" s="33">
        <f t="shared" si="58"/>
        <v>34.980297915936021</v>
      </c>
      <c r="AW227">
        <f>(((AO227-labtown_av20!AO227)/labtown_av20!AO227)/10)*100</f>
        <v>6.3231168687484032E-2</v>
      </c>
      <c r="AX227">
        <f>(((AP227-labtown_av20!AP227)/labtown_av20!AP227)/10)*100</f>
        <v>6.3231168687484893E-2</v>
      </c>
      <c r="AY227">
        <f>(((AQ227-labtown_av20!AQ227)/labtown_av20!AQ227)/10)*100</f>
        <v>6.3231168687485378E-2</v>
      </c>
      <c r="AZ227">
        <f>(((AR227-labtown_av20!AR227)/labtown_av20!AR227)/10)*100</f>
        <v>6.3231168687487904E-2</v>
      </c>
      <c r="BA227">
        <f>(((AS227-labtown_av20!AS227)/labtown_av20!AS227)/10)*100</f>
        <v>-0.76773206591474119</v>
      </c>
    </row>
    <row r="228" spans="1:53" x14ac:dyDescent="0.35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14.961418682672701</v>
      </c>
      <c r="K228">
        <v>13.3584095381007</v>
      </c>
      <c r="L228">
        <v>17.811212717467502</v>
      </c>
      <c r="M228">
        <v>16.793429133612232</v>
      </c>
      <c r="N228">
        <f t="shared" si="64"/>
        <v>-19.873455260960998</v>
      </c>
      <c r="O228">
        <f t="shared" si="65"/>
        <v>-8.6867276304804992</v>
      </c>
      <c r="P228">
        <f t="shared" si="61"/>
        <v>-0.19957550641967725</v>
      </c>
      <c r="Q228">
        <f t="shared" si="62"/>
        <v>-1.8358409538100702</v>
      </c>
      <c r="R228">
        <f t="shared" si="63"/>
        <v>-1.9588747846596648</v>
      </c>
      <c r="S228">
        <f t="shared" si="72"/>
        <v>2.3392037085989018E-9</v>
      </c>
      <c r="T228">
        <f t="shared" si="72"/>
        <v>1.6881153708458817E-4</v>
      </c>
      <c r="U228">
        <f t="shared" si="72"/>
        <v>0.81907837280262707</v>
      </c>
      <c r="V228">
        <f t="shared" si="72"/>
        <v>0.15947933060944822</v>
      </c>
      <c r="W228">
        <f t="shared" si="72"/>
        <v>0.14101700618163254</v>
      </c>
      <c r="X228">
        <f t="shared" si="66"/>
        <v>1.1197435234699962</v>
      </c>
      <c r="Y228">
        <f t="shared" si="67"/>
        <v>0.11309966218142001</v>
      </c>
      <c r="Z228">
        <f t="shared" si="74"/>
        <v>2.0890531265140926E-9</v>
      </c>
      <c r="AA228">
        <f t="shared" si="74"/>
        <v>1.5075911005178635E-4</v>
      </c>
      <c r="AB228">
        <f t="shared" si="74"/>
        <v>0.73148748408418407</v>
      </c>
      <c r="AC228">
        <f t="shared" si="74"/>
        <v>0.14242487432768036</v>
      </c>
      <c r="AD228">
        <f t="shared" si="74"/>
        <v>0.12593688038903056</v>
      </c>
      <c r="AE228">
        <f t="shared" si="69"/>
        <v>1</v>
      </c>
      <c r="AF228" s="17">
        <f t="shared" si="68"/>
        <v>8.8928132015222179</v>
      </c>
      <c r="AG228">
        <f t="shared" si="70"/>
        <v>7879.2103232851223</v>
      </c>
      <c r="AH228">
        <f t="shared" si="75"/>
        <v>3.1010261807475781E-2</v>
      </c>
      <c r="AI228">
        <f t="shared" si="73"/>
        <v>6.4782084382927841E-11</v>
      </c>
      <c r="AJ228">
        <f t="shared" si="73"/>
        <v>4.6750794725679487E-6</v>
      </c>
      <c r="AK228">
        <f t="shared" si="73"/>
        <v>2.268361839034232E-2</v>
      </c>
      <c r="AL228">
        <f t="shared" si="73"/>
        <v>4.4166326407982046E-3</v>
      </c>
      <c r="AM228">
        <f t="shared" si="73"/>
        <v>3.9053356320805999E-3</v>
      </c>
      <c r="AO228" s="32">
        <f t="shared" si="60"/>
        <v>6.4055345269057419E-7</v>
      </c>
      <c r="AP228">
        <f t="shared" si="60"/>
        <v>4.6226334429977242E-2</v>
      </c>
      <c r="AQ228">
        <f t="shared" si="60"/>
        <v>224.29148765207557</v>
      </c>
      <c r="AR228">
        <f t="shared" si="58"/>
        <v>43.670859224077923</v>
      </c>
      <c r="AS228" s="33">
        <f t="shared" si="58"/>
        <v>38.61524751593204</v>
      </c>
      <c r="AW228">
        <f>(((AO228-labtown_av20!AO228)/labtown_av20!AO228)/10)*100</f>
        <v>5.8136755688004985E-2</v>
      </c>
      <c r="AX228">
        <f>(((AP228-labtown_av20!AP228)/labtown_av20!AP228)/10)*100</f>
        <v>5.8136755688006976E-2</v>
      </c>
      <c r="AY228">
        <f>(((AQ228-labtown_av20!AQ228)/labtown_av20!AQ228)/10)*100</f>
        <v>5.8136755688004062E-2</v>
      </c>
      <c r="AZ228">
        <f>(((AR228-labtown_av20!AR228)/labtown_av20!AR228)/10)*100</f>
        <v>5.8136755688007899E-2</v>
      </c>
      <c r="BA228">
        <f>(((AS228-labtown_av20!AS228)/labtown_av20!AS228)/10)*100</f>
        <v>-0.68106673523948147</v>
      </c>
    </row>
    <row r="229" spans="1:53" x14ac:dyDescent="0.35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13.9659566796375</v>
      </c>
      <c r="K229">
        <v>12.469604178247801</v>
      </c>
      <c r="L229">
        <v>16.6261389043304</v>
      </c>
      <c r="M229">
        <v>15.676073824082982</v>
      </c>
      <c r="N229">
        <f t="shared" si="64"/>
        <v>-18.451366685196479</v>
      </c>
      <c r="O229">
        <f t="shared" si="65"/>
        <v>-7.9756833425982396</v>
      </c>
      <c r="P229">
        <f t="shared" si="61"/>
        <v>-9.6474084676743121E-2</v>
      </c>
      <c r="Q229">
        <f t="shared" si="62"/>
        <v>-1.7469604178247802</v>
      </c>
      <c r="R229">
        <f t="shared" si="63"/>
        <v>-1.8413741301212103</v>
      </c>
      <c r="S229">
        <f t="shared" si="72"/>
        <v>9.6978009318446847E-9</v>
      </c>
      <c r="T229">
        <f t="shared" si="72"/>
        <v>3.4371994600881456E-4</v>
      </c>
      <c r="U229">
        <f t="shared" si="72"/>
        <v>0.90803342927468078</v>
      </c>
      <c r="V229">
        <f t="shared" si="72"/>
        <v>0.17430294719936631</v>
      </c>
      <c r="W229">
        <f t="shared" si="72"/>
        <v>0.15859934017147698</v>
      </c>
      <c r="X229">
        <f t="shared" si="66"/>
        <v>1.2412794462893337</v>
      </c>
      <c r="Y229">
        <f t="shared" si="67"/>
        <v>0.21614265918897599</v>
      </c>
      <c r="Z229">
        <f t="shared" si="74"/>
        <v>7.812745921827012E-9</v>
      </c>
      <c r="AA229">
        <f t="shared" si="74"/>
        <v>2.7690778819896433E-4</v>
      </c>
      <c r="AB229">
        <f t="shared" si="74"/>
        <v>0.73153022229534637</v>
      </c>
      <c r="AC229">
        <f t="shared" si="74"/>
        <v>0.14042200386095613</v>
      </c>
      <c r="AD229">
        <f t="shared" si="74"/>
        <v>0.12777085824275267</v>
      </c>
      <c r="AE229">
        <f t="shared" si="69"/>
        <v>1</v>
      </c>
      <c r="AF229" s="17">
        <f t="shared" si="68"/>
        <v>9.595459734844523</v>
      </c>
      <c r="AG229">
        <f t="shared" si="70"/>
        <v>17098.732146745388</v>
      </c>
      <c r="AH229">
        <f t="shared" si="75"/>
        <v>3.2960778644398628E-2</v>
      </c>
      <c r="AI229">
        <f t="shared" si="73"/>
        <v>2.5751418893426823E-10</v>
      </c>
      <c r="AJ229">
        <f t="shared" si="73"/>
        <v>9.1270963117360819E-6</v>
      </c>
      <c r="AK229">
        <f t="shared" si="73"/>
        <v>2.4111805728764632E-2</v>
      </c>
      <c r="AL229">
        <f t="shared" si="73"/>
        <v>4.6284185860638646E-3</v>
      </c>
      <c r="AM229">
        <f t="shared" si="73"/>
        <v>4.2114269757442067E-3</v>
      </c>
      <c r="AO229" s="32">
        <f t="shared" si="60"/>
        <v>2.5462534033889225E-6</v>
      </c>
      <c r="AP229">
        <f t="shared" si="60"/>
        <v>9.0247066163599163E-2</v>
      </c>
      <c r="AQ229">
        <f t="shared" si="60"/>
        <v>238.41314396229552</v>
      </c>
      <c r="AR229">
        <f t="shared" si="58"/>
        <v>45.76496008179911</v>
      </c>
      <c r="AS229" s="33">
        <f t="shared" si="58"/>
        <v>41.641822978732229</v>
      </c>
      <c r="AW229">
        <f>(((AO229-labtown_av20!AO229)/labtown_av20!AO229)/10)*100</f>
        <v>5.6339976821471731E-2</v>
      </c>
      <c r="AX229">
        <f>(((AP229-labtown_av20!AP229)/labtown_av20!AP229)/10)*100</f>
        <v>5.6339976821473736E-2</v>
      </c>
      <c r="AY229">
        <f>(((AQ229-labtown_av20!AQ229)/labtown_av20!AQ229)/10)*100</f>
        <v>5.6339976821470863E-2</v>
      </c>
      <c r="AZ229">
        <f>(((AR229-labtown_av20!AR229)/labtown_av20!AR229)/10)*100</f>
        <v>5.6339976821473167E-2</v>
      </c>
      <c r="BA229">
        <f>(((AS229-labtown_av20!AS229)/labtown_av20!AS229)/10)*100</f>
        <v>-0.63528972841598053</v>
      </c>
    </row>
    <row r="230" spans="1:53" x14ac:dyDescent="0.35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10.4004856860342</v>
      </c>
      <c r="K230">
        <v>9.2861479339591106</v>
      </c>
      <c r="L230">
        <v>15</v>
      </c>
      <c r="M230">
        <v>11.674014545548632</v>
      </c>
      <c r="N230">
        <f t="shared" si="64"/>
        <v>-13.357836694334518</v>
      </c>
      <c r="O230">
        <f t="shared" si="65"/>
        <v>-5.4289183471672589</v>
      </c>
      <c r="P230">
        <f t="shared" si="61"/>
        <v>0.27280683966074337</v>
      </c>
      <c r="Q230">
        <f t="shared" si="62"/>
        <v>-1.4286147933959112</v>
      </c>
      <c r="R230">
        <f t="shared" si="63"/>
        <v>-1.5439498651385031</v>
      </c>
      <c r="S230">
        <f t="shared" si="72"/>
        <v>1.5803934952049758E-6</v>
      </c>
      <c r="T230">
        <f t="shared" si="72"/>
        <v>4.3878393556361734E-3</v>
      </c>
      <c r="U230">
        <f t="shared" si="72"/>
        <v>1.3136464759175326</v>
      </c>
      <c r="V230">
        <f t="shared" si="72"/>
        <v>0.23964064424197298</v>
      </c>
      <c r="W230">
        <f t="shared" si="72"/>
        <v>0.21353599511481697</v>
      </c>
      <c r="X230">
        <f t="shared" si="66"/>
        <v>1.771212535023454</v>
      </c>
      <c r="Y230">
        <f t="shared" si="67"/>
        <v>0.57166436008328902</v>
      </c>
      <c r="Z230">
        <f t="shared" si="74"/>
        <v>8.9226643553764624E-7</v>
      </c>
      <c r="AA230">
        <f t="shared" si="74"/>
        <v>2.4773082105463253E-3</v>
      </c>
      <c r="AB230">
        <f t="shared" si="74"/>
        <v>0.74166507403366899</v>
      </c>
      <c r="AC230">
        <f t="shared" si="74"/>
        <v>0.13529750919406164</v>
      </c>
      <c r="AD230">
        <f t="shared" si="74"/>
        <v>0.12055921629528744</v>
      </c>
      <c r="AE230">
        <f t="shared" si="69"/>
        <v>0.99999999999999989</v>
      </c>
      <c r="AF230" s="17">
        <f t="shared" si="68"/>
        <v>9.2076776615028511</v>
      </c>
      <c r="AG230">
        <f t="shared" si="70"/>
        <v>14881.032784830055</v>
      </c>
      <c r="AH230">
        <f t="shared" si="75"/>
        <v>3.9452100920741744E-2</v>
      </c>
      <c r="AI230">
        <f t="shared" si="73"/>
        <v>3.5201785463021727E-8</v>
      </c>
      <c r="AJ230">
        <f t="shared" si="73"/>
        <v>9.7735013534255759E-5</v>
      </c>
      <c r="AK230">
        <f t="shared" si="73"/>
        <v>2.9260245350165706E-2</v>
      </c>
      <c r="AL230">
        <f t="shared" si="73"/>
        <v>5.3377709870491034E-3</v>
      </c>
      <c r="AM230">
        <f t="shared" si="73"/>
        <v>4.7563143682072132E-3</v>
      </c>
      <c r="AO230" s="32">
        <f t="shared" si="60"/>
        <v>3.4806884394034284E-4</v>
      </c>
      <c r="AP230">
        <f t="shared" si="60"/>
        <v>0.96638601496783305</v>
      </c>
      <c r="AQ230">
        <f t="shared" si="60"/>
        <v>289.31997733869269</v>
      </c>
      <c r="AR230">
        <f t="shared" si="58"/>
        <v>52.778907440139847</v>
      </c>
      <c r="AS230" s="33">
        <f t="shared" si="58"/>
        <v>47.029570284092522</v>
      </c>
      <c r="AW230">
        <f>(((AO230-labtown_av20!AO230)/labtown_av20!AO230)/10)*100</f>
        <v>4.6062990462255669E-2</v>
      </c>
      <c r="AX230">
        <f>(((AP230-labtown_av20!AP230)/labtown_av20!AP230)/10)*100</f>
        <v>4.6062990462253199E-2</v>
      </c>
      <c r="AY230">
        <f>(((AQ230-labtown_av20!AQ230)/labtown_av20!AQ230)/10)*100</f>
        <v>4.6062990462253303E-2</v>
      </c>
      <c r="AZ230">
        <f>(((AR230-labtown_av20!AR230)/labtown_av20!AR230)/10)*100</f>
        <v>4.6062990462255489E-2</v>
      </c>
      <c r="BA230">
        <f>(((AS230-labtown_av20!AS230)/labtown_av20!AS230)/10)*100</f>
        <v>-0.47312156081893414</v>
      </c>
    </row>
    <row r="231" spans="1:53" x14ac:dyDescent="0.35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9.3915949387529807</v>
      </c>
      <c r="K231">
        <v>8.3853526238865808</v>
      </c>
      <c r="L231">
        <v>15</v>
      </c>
      <c r="M231">
        <v>10.541586155743149</v>
      </c>
      <c r="N231">
        <f t="shared" si="64"/>
        <v>-11.916564198218518</v>
      </c>
      <c r="O231">
        <f t="shared" si="65"/>
        <v>-4.7082820991092591</v>
      </c>
      <c r="P231">
        <f t="shared" si="61"/>
        <v>0.37729909562915609</v>
      </c>
      <c r="Q231">
        <f t="shared" si="62"/>
        <v>-1.3385352623886582</v>
      </c>
      <c r="R231">
        <f t="shared" si="63"/>
        <v>-1.4984855568681315</v>
      </c>
      <c r="S231">
        <f t="shared" si="72"/>
        <v>6.6788536246550614E-6</v>
      </c>
      <c r="T231">
        <f t="shared" si="72"/>
        <v>9.0202601928537959E-3</v>
      </c>
      <c r="U231">
        <f t="shared" si="72"/>
        <v>1.4583404273951328</v>
      </c>
      <c r="V231">
        <f t="shared" si="72"/>
        <v>0.26222948480587149</v>
      </c>
      <c r="W231">
        <f t="shared" si="72"/>
        <v>0.22346833409495012</v>
      </c>
      <c r="X231">
        <f t="shared" si="66"/>
        <v>1.953065185342433</v>
      </c>
      <c r="Y231">
        <f t="shared" si="67"/>
        <v>0.66940002836899692</v>
      </c>
      <c r="Z231">
        <f t="shared" si="74"/>
        <v>3.4196777838134731E-6</v>
      </c>
      <c r="AA231">
        <f t="shared" si="74"/>
        <v>4.6185146612360839E-3</v>
      </c>
      <c r="AB231">
        <f t="shared" si="74"/>
        <v>0.74669316638268801</v>
      </c>
      <c r="AC231">
        <f t="shared" si="74"/>
        <v>0.134265608118909</v>
      </c>
      <c r="AD231">
        <f t="shared" si="74"/>
        <v>0.11441929115938297</v>
      </c>
      <c r="AE231">
        <f t="shared" si="69"/>
        <v>0.99999999999999989</v>
      </c>
      <c r="AF231" s="17">
        <f t="shared" si="68"/>
        <v>9.0136626232282975</v>
      </c>
      <c r="AG231">
        <f t="shared" si="70"/>
        <v>13124.587299089957</v>
      </c>
      <c r="AH231">
        <f t="shared" si="75"/>
        <v>4.2149826833818585E-2</v>
      </c>
      <c r="AI231">
        <f t="shared" si="73"/>
        <v>1.441388264151944E-7</v>
      </c>
      <c r="AJ231">
        <f t="shared" si="73"/>
        <v>1.9466959320055323E-4</v>
      </c>
      <c r="AK231">
        <f t="shared" si="73"/>
        <v>3.1472987661025992E-2</v>
      </c>
      <c r="AL231">
        <f t="shared" si="73"/>
        <v>5.6592721319493611E-3</v>
      </c>
      <c r="AM231">
        <f t="shared" si="73"/>
        <v>4.8227533088162616E-3</v>
      </c>
      <c r="AO231" s="32">
        <f t="shared" si="60"/>
        <v>1.425218465976863E-3</v>
      </c>
      <c r="AP231">
        <f t="shared" si="60"/>
        <v>1.9248574856190543</v>
      </c>
      <c r="AQ231">
        <f t="shared" si="60"/>
        <v>311.19917033837953</v>
      </c>
      <c r="AR231">
        <f t="shared" si="58"/>
        <v>55.957852211236222</v>
      </c>
      <c r="AS231" s="33">
        <f t="shared" si="58"/>
        <v>47.686506429411203</v>
      </c>
      <c r="AW231">
        <f>(((AO231-labtown_av20!AO231)/labtown_av20!AO231)/10)*100</f>
        <v>4.4012886556332627E-2</v>
      </c>
      <c r="AX231">
        <f>(((AP231-labtown_av20!AP231)/labtown_av20!AP231)/10)*100</f>
        <v>4.401288655633194E-2</v>
      </c>
      <c r="AY231">
        <f>(((AQ231-labtown_av20!AQ231)/labtown_av20!AQ231)/10)*100</f>
        <v>4.4012886556332523E-2</v>
      </c>
      <c r="AZ231">
        <f>(((AR231-labtown_av20!AR231)/labtown_av20!AR231)/10)*100</f>
        <v>4.4012886556332051E-2</v>
      </c>
      <c r="BA231">
        <f>(((AS231-labtown_av20!AS231)/labtown_av20!AS231)/10)*100</f>
        <v>-0.42591064901539827</v>
      </c>
    </row>
    <row r="232" spans="1:53" x14ac:dyDescent="0.35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7.68741388826417</v>
      </c>
      <c r="K232">
        <v>6.8637624002358697</v>
      </c>
      <c r="L232">
        <v>15</v>
      </c>
      <c r="M232">
        <v>8.6287298745822572</v>
      </c>
      <c r="N232">
        <f t="shared" si="64"/>
        <v>-9.4820198403773617</v>
      </c>
      <c r="O232">
        <f t="shared" si="65"/>
        <v>-3.4910099201886808</v>
      </c>
      <c r="P232">
        <f t="shared" si="61"/>
        <v>0.55380356157263932</v>
      </c>
      <c r="Q232">
        <f t="shared" si="62"/>
        <v>-1.1863762400235869</v>
      </c>
      <c r="R232">
        <f t="shared" si="63"/>
        <v>-1.3970759993073829</v>
      </c>
      <c r="S232">
        <f t="shared" si="72"/>
        <v>7.6209849859504129E-5</v>
      </c>
      <c r="T232">
        <f t="shared" si="72"/>
        <v>3.0470084273915742E-2</v>
      </c>
      <c r="U232">
        <f t="shared" si="72"/>
        <v>1.7398581059083185</v>
      </c>
      <c r="V232">
        <f t="shared" si="72"/>
        <v>0.30532568878387123</v>
      </c>
      <c r="W232">
        <f t="shared" si="72"/>
        <v>0.24731906883809132</v>
      </c>
      <c r="X232">
        <f t="shared" si="66"/>
        <v>2.3230491576540562</v>
      </c>
      <c r="Y232">
        <f t="shared" si="67"/>
        <v>0.84288061484464061</v>
      </c>
      <c r="Z232">
        <f t="shared" si="74"/>
        <v>3.2805956605957088E-5</v>
      </c>
      <c r="AA232">
        <f t="shared" si="74"/>
        <v>1.3116418209886752E-2</v>
      </c>
      <c r="AB232">
        <f t="shared" si="74"/>
        <v>0.74895449378493717</v>
      </c>
      <c r="AC232">
        <f t="shared" si="74"/>
        <v>0.13143315877663392</v>
      </c>
      <c r="AD232">
        <f t="shared" si="74"/>
        <v>0.10646312327193619</v>
      </c>
      <c r="AE232">
        <f t="shared" si="69"/>
        <v>1</v>
      </c>
      <c r="AF232" s="17">
        <f t="shared" si="68"/>
        <v>9.1967088629451759</v>
      </c>
      <c r="AG232">
        <f t="shared" si="70"/>
        <v>17795.934180022832</v>
      </c>
      <c r="AH232">
        <f t="shared" si="75"/>
        <v>4.7707801858928672E-2</v>
      </c>
      <c r="AI232">
        <f t="shared" si="73"/>
        <v>1.5651000775496128E-6</v>
      </c>
      <c r="AJ232">
        <f t="shared" si="73"/>
        <v>6.2575548105612102E-4</v>
      </c>
      <c r="AK232">
        <f t="shared" si="73"/>
        <v>3.5730972590846011E-2</v>
      </c>
      <c r="AL232">
        <f t="shared" si="73"/>
        <v>6.2703870966087632E-3</v>
      </c>
      <c r="AM232">
        <f t="shared" si="73"/>
        <v>5.0791215903402296E-3</v>
      </c>
      <c r="AO232" s="32">
        <f t="shared" si="60"/>
        <v>1.5475424541061676E-2</v>
      </c>
      <c r="AP232">
        <f t="shared" si="60"/>
        <v>6.1873562382037379</v>
      </c>
      <c r="AQ232">
        <f t="shared" si="60"/>
        <v>353.30134988818452</v>
      </c>
      <c r="AR232">
        <f t="shared" si="58"/>
        <v>62.000445689543909</v>
      </c>
      <c r="AS232" s="33">
        <f t="shared" si="58"/>
        <v>50.221429309012208</v>
      </c>
      <c r="AW232">
        <f>(((AO232-labtown_av20!AO232)/labtown_av20!AO232)/10)*100</f>
        <v>4.0565574127011936E-2</v>
      </c>
      <c r="AX232">
        <f>(((AP232-labtown_av20!AP232)/labtown_av20!AP232)/10)*100</f>
        <v>4.0565574127012408E-2</v>
      </c>
      <c r="AY232">
        <f>(((AQ232-labtown_av20!AQ232)/labtown_av20!AQ232)/10)*100</f>
        <v>4.0565574127012179E-2</v>
      </c>
      <c r="AZ232">
        <f>(((AR232-labtown_av20!AR232)/labtown_av20!AR232)/10)*100</f>
        <v>4.0565574127013435E-2</v>
      </c>
      <c r="BA232">
        <f>(((AS232-labtown_av20!AS232)/labtown_av20!AS232)/10)*100</f>
        <v>-0.34561761589617818</v>
      </c>
    </row>
    <row r="233" spans="1:53" x14ac:dyDescent="0.35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6.4831651034164999</v>
      </c>
      <c r="K233">
        <v>5.7885402709075997</v>
      </c>
      <c r="L233">
        <v>15</v>
      </c>
      <c r="M233">
        <v>7.2770220548552675</v>
      </c>
      <c r="N233">
        <f t="shared" si="64"/>
        <v>-7.7616644334521379</v>
      </c>
      <c r="O233">
        <f t="shared" si="65"/>
        <v>-2.6308322167260689</v>
      </c>
      <c r="P233">
        <f t="shared" si="61"/>
        <v>0.67852932857471893</v>
      </c>
      <c r="Q233">
        <f t="shared" si="62"/>
        <v>-1.0788540270907601</v>
      </c>
      <c r="R233">
        <f t="shared" si="63"/>
        <v>-1.3442589033391605</v>
      </c>
      <c r="S233">
        <f t="shared" si="72"/>
        <v>4.2574736247386568E-4</v>
      </c>
      <c r="T233">
        <f t="shared" si="72"/>
        <v>7.2018502290198322E-2</v>
      </c>
      <c r="U233">
        <f t="shared" si="72"/>
        <v>1.9709769402314468</v>
      </c>
      <c r="V233">
        <f t="shared" si="72"/>
        <v>0.33998491599020669</v>
      </c>
      <c r="W233">
        <f t="shared" si="72"/>
        <v>0.2607328645325287</v>
      </c>
      <c r="X233">
        <f t="shared" si="66"/>
        <v>2.6441389704068543</v>
      </c>
      <c r="Y233">
        <f t="shared" si="67"/>
        <v>0.97234548127642684</v>
      </c>
      <c r="Z233">
        <f t="shared" si="74"/>
        <v>1.6101550154466951E-4</v>
      </c>
      <c r="AA233">
        <f t="shared" si="74"/>
        <v>2.723703371729997E-2</v>
      </c>
      <c r="AB233">
        <f t="shared" si="74"/>
        <v>0.74541352110860193</v>
      </c>
      <c r="AC233">
        <f t="shared" si="74"/>
        <v>0.12858057756998043</v>
      </c>
      <c r="AD233">
        <f t="shared" si="74"/>
        <v>9.8607852102572988E-2</v>
      </c>
      <c r="AE233">
        <f t="shared" si="69"/>
        <v>0.99999999999999989</v>
      </c>
      <c r="AF233" s="17">
        <f t="shared" si="68"/>
        <v>8.82715987268476</v>
      </c>
      <c r="AG233">
        <f t="shared" si="70"/>
        <v>13464.363178897464</v>
      </c>
      <c r="AH233">
        <f t="shared" si="75"/>
        <v>5.0543869054551709E-2</v>
      </c>
      <c r="AI233">
        <f t="shared" si="73"/>
        <v>8.1383464258267446E-6</v>
      </c>
      <c r="AJ233">
        <f t="shared" si="73"/>
        <v>1.3766650656416195E-3</v>
      </c>
      <c r="AK233">
        <f t="shared" si="73"/>
        <v>3.767608340240549E-2</v>
      </c>
      <c r="AL233">
        <f t="shared" si="73"/>
        <v>6.4989598756557193E-3</v>
      </c>
      <c r="AM233">
        <f t="shared" si="73"/>
        <v>4.9840223644230502E-3</v>
      </c>
      <c r="AO233" s="32">
        <f t="shared" si="60"/>
        <v>8.0470487356364223E-2</v>
      </c>
      <c r="AP233">
        <f t="shared" si="60"/>
        <v>13.612213459862449</v>
      </c>
      <c r="AQ233">
        <f t="shared" si="60"/>
        <v>372.53425136207625</v>
      </c>
      <c r="AR233">
        <f t="shared" si="58"/>
        <v>64.260531702586619</v>
      </c>
      <c r="AS233" s="33">
        <f t="shared" si="58"/>
        <v>49.281105481989691</v>
      </c>
      <c r="AW233">
        <f>(((AO233-labtown_av20!AO233)/labtown_av20!AO233)/10)*100</f>
        <v>3.7266922730467951E-2</v>
      </c>
      <c r="AX233">
        <f>(((AP233-labtown_av20!AP233)/labtown_av20!AP233)/10)*100</f>
        <v>3.7266922730465397E-2</v>
      </c>
      <c r="AY233">
        <f>(((AQ233-labtown_av20!AQ233)/labtown_av20!AQ233)/10)*100</f>
        <v>3.7266922730466327E-2</v>
      </c>
      <c r="AZ233">
        <f>(((AR233-labtown_av20!AR233)/labtown_av20!AR233)/10)*100</f>
        <v>3.7266922730466993E-2</v>
      </c>
      <c r="BA233">
        <f>(((AS233-labtown_av20!AS233)/labtown_av20!AS233)/10)*100</f>
        <v>-0.28930859353748922</v>
      </c>
    </row>
    <row r="234" spans="1:53" x14ac:dyDescent="0.35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4.4053033000460404</v>
      </c>
      <c r="K234">
        <v>3.93330651789825</v>
      </c>
      <c r="L234">
        <v>15</v>
      </c>
      <c r="M234">
        <v>4.9447281939292278</v>
      </c>
      <c r="N234">
        <f t="shared" si="64"/>
        <v>-4.7932904286371878</v>
      </c>
      <c r="O234">
        <f t="shared" si="65"/>
        <v>-1.1466452143185939</v>
      </c>
      <c r="P234">
        <f t="shared" si="61"/>
        <v>0.89373644392380291</v>
      </c>
      <c r="Q234">
        <f t="shared" si="62"/>
        <v>-0.89333065178982496</v>
      </c>
      <c r="R234">
        <f t="shared" si="63"/>
        <v>-1.2323536841387379</v>
      </c>
      <c r="S234">
        <f t="shared" si="72"/>
        <v>8.2851507839514036E-3</v>
      </c>
      <c r="T234">
        <f t="shared" si="72"/>
        <v>0.31770080168140219</v>
      </c>
      <c r="U234">
        <f t="shared" si="72"/>
        <v>2.4442453963087352</v>
      </c>
      <c r="V234">
        <f t="shared" si="72"/>
        <v>0.40929027665943146</v>
      </c>
      <c r="W234">
        <f t="shared" si="72"/>
        <v>0.29160542226752667</v>
      </c>
      <c r="X234">
        <f t="shared" si="66"/>
        <v>3.4711270477010467</v>
      </c>
      <c r="Y234">
        <f t="shared" si="67"/>
        <v>1.2444793388318141</v>
      </c>
      <c r="Z234">
        <f t="shared" si="74"/>
        <v>2.3868762710482524E-3</v>
      </c>
      <c r="AA234">
        <f t="shared" si="74"/>
        <v>9.1526699344473078E-2</v>
      </c>
      <c r="AB234">
        <f t="shared" si="74"/>
        <v>0.70416477493313789</v>
      </c>
      <c r="AC234">
        <f t="shared" si="74"/>
        <v>0.11791279058209853</v>
      </c>
      <c r="AD234">
        <f t="shared" si="74"/>
        <v>8.4008858869242226E-2</v>
      </c>
      <c r="AE234">
        <f t="shared" si="69"/>
        <v>1</v>
      </c>
      <c r="AF234" s="17">
        <f t="shared" si="68"/>
        <v>9.4782276004781938</v>
      </c>
      <c r="AG234">
        <f t="shared" si="70"/>
        <v>31237.14272367593</v>
      </c>
      <c r="AH234">
        <f t="shared" si="75"/>
        <v>6.1720239860192642E-2</v>
      </c>
      <c r="AI234">
        <f t="shared" si="73"/>
        <v>1.4731857596570033E-4</v>
      </c>
      <c r="AJ234">
        <f t="shared" si="73"/>
        <v>5.6490498371526152E-3</v>
      </c>
      <c r="AK234">
        <f t="shared" si="73"/>
        <v>4.3461218809971836E-2</v>
      </c>
      <c r="AL234">
        <f t="shared" si="73"/>
        <v>7.277605717311785E-3</v>
      </c>
      <c r="AM234">
        <f t="shared" si="73"/>
        <v>5.1850469197907024E-3</v>
      </c>
      <c r="AO234" s="32">
        <f t="shared" si="60"/>
        <v>1.4566592504571574</v>
      </c>
      <c r="AP234">
        <f t="shared" si="60"/>
        <v>55.856776021903201</v>
      </c>
      <c r="AQ234">
        <f t="shared" si="60"/>
        <v>429.73661672121989</v>
      </c>
      <c r="AR234">
        <f t="shared" si="58"/>
        <v>71.959639983014085</v>
      </c>
      <c r="AS234" s="33">
        <f t="shared" si="58"/>
        <v>51.268799676193041</v>
      </c>
      <c r="AW234">
        <f>(((AO234-labtown_av20!AO234)/labtown_av20!AO234)/10)*100</f>
        <v>3.3320021261694206E-2</v>
      </c>
      <c r="AX234">
        <f>(((AP234-labtown_av20!AP234)/labtown_av20!AP234)/10)*100</f>
        <v>3.3320021261692374E-2</v>
      </c>
      <c r="AY234">
        <f>(((AQ234-labtown_av20!AQ234)/labtown_av20!AQ234)/10)*100</f>
        <v>3.3320021261690688E-2</v>
      </c>
      <c r="AZ234">
        <f>(((AR234-labtown_av20!AR234)/labtown_av20!AR234)/10)*100</f>
        <v>3.332002126169175E-2</v>
      </c>
      <c r="BA234">
        <f>(((AS234-labtown_av20!AS234)/labtown_av20!AS234)/10)*100</f>
        <v>-0.18967385643075288</v>
      </c>
    </row>
    <row r="235" spans="1:53" x14ac:dyDescent="0.35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2.33414708401363</v>
      </c>
      <c r="K235">
        <v>2.0840598964407402</v>
      </c>
      <c r="L235">
        <v>15</v>
      </c>
      <c r="M235">
        <v>2.6199610126683512</v>
      </c>
      <c r="N235">
        <f t="shared" si="64"/>
        <v>-1.8344958343051796</v>
      </c>
      <c r="O235">
        <f t="shared" si="65"/>
        <v>0.3327520828474102</v>
      </c>
      <c r="P235">
        <f t="shared" si="61"/>
        <v>1.108249052012874</v>
      </c>
      <c r="Q235">
        <f t="shared" si="62"/>
        <v>-0.70840598964407397</v>
      </c>
      <c r="R235">
        <f t="shared" si="63"/>
        <v>-1.1138248592912998</v>
      </c>
      <c r="S235">
        <f t="shared" si="72"/>
        <v>0.15969399370907236</v>
      </c>
      <c r="T235">
        <f t="shared" si="72"/>
        <v>1.3948014603954904</v>
      </c>
      <c r="U235">
        <f t="shared" si="72"/>
        <v>3.0290500393957105</v>
      </c>
      <c r="V235">
        <f t="shared" si="72"/>
        <v>0.49242850833690882</v>
      </c>
      <c r="W235">
        <f t="shared" si="72"/>
        <v>0.32830085199977971</v>
      </c>
      <c r="X235">
        <f t="shared" si="66"/>
        <v>5.404274853836962</v>
      </c>
      <c r="Y235">
        <f t="shared" si="67"/>
        <v>1.6871902799883121</v>
      </c>
      <c r="Z235">
        <f t="shared" si="74"/>
        <v>2.9549569188860147E-2</v>
      </c>
      <c r="AA235">
        <f t="shared" si="74"/>
        <v>0.25809225069394837</v>
      </c>
      <c r="AB235">
        <f t="shared" si="74"/>
        <v>0.56049148522583492</v>
      </c>
      <c r="AC235">
        <f t="shared" si="74"/>
        <v>9.1118331627284138E-2</v>
      </c>
      <c r="AD235">
        <f t="shared" si="74"/>
        <v>6.074836326407243E-2</v>
      </c>
      <c r="AE235">
        <f t="shared" si="69"/>
        <v>1</v>
      </c>
      <c r="AF235" s="17">
        <f t="shared" si="68"/>
        <v>9.2739023690630891</v>
      </c>
      <c r="AG235">
        <f t="shared" si="70"/>
        <v>34715.292158070784</v>
      </c>
      <c r="AH235">
        <f t="shared" si="75"/>
        <v>8.5191589898357331E-2</v>
      </c>
      <c r="AI235">
        <f t="shared" si="73"/>
        <v>2.517374780010509E-3</v>
      </c>
      <c r="AJ235">
        <f t="shared" si="73"/>
        <v>2.1987289177062878E-2</v>
      </c>
      <c r="AK235">
        <f t="shared" si="73"/>
        <v>4.7749160750880537E-2</v>
      </c>
      <c r="AL235">
        <f t="shared" si="73"/>
        <v>7.7625155402141124E-3</v>
      </c>
      <c r="AM235">
        <f t="shared" si="73"/>
        <v>5.1752496501892946E-3</v>
      </c>
      <c r="AO235" s="32">
        <f t="shared" si="60"/>
        <v>24.891343376979318</v>
      </c>
      <c r="AP235">
        <f t="shared" si="60"/>
        <v>217.40631120207235</v>
      </c>
      <c r="AQ235">
        <f t="shared" si="60"/>
        <v>472.13500574109565</v>
      </c>
      <c r="AR235">
        <f t="shared" si="58"/>
        <v>76.754340003279509</v>
      </c>
      <c r="AS235" s="33">
        <f t="shared" si="58"/>
        <v>51.171926058588724</v>
      </c>
      <c r="AW235">
        <f>(((AO235-labtown_av20!AO235)/labtown_av20!AO235)/10)*100</f>
        <v>3.0230029123526261E-2</v>
      </c>
      <c r="AX235">
        <f>(((AP235-labtown_av20!AP235)/labtown_av20!AP235)/10)*100</f>
        <v>3.0230029123526181E-2</v>
      </c>
      <c r="AY235">
        <f>(((AQ235-labtown_av20!AQ235)/labtown_av20!AQ235)/10)*100</f>
        <v>3.0230029123526792E-2</v>
      </c>
      <c r="AZ235">
        <f>(((AR235-labtown_av20!AR235)/labtown_av20!AR235)/10)*100</f>
        <v>3.0230029123526195E-2</v>
      </c>
      <c r="BA235">
        <f>(((AS235-labtown_av20!AS235)/labtown_av20!AS235)/10)*100</f>
        <v>-8.8510674889793903E-2</v>
      </c>
    </row>
    <row r="236" spans="1:53" x14ac:dyDescent="0.35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0.82304180848553998</v>
      </c>
      <c r="K236">
        <v>0.73485875757637498</v>
      </c>
      <c r="L236">
        <v>15</v>
      </c>
      <c r="M236">
        <v>0.9238224380960135</v>
      </c>
      <c r="N236">
        <f t="shared" si="64"/>
        <v>0.32422598787780488</v>
      </c>
      <c r="O236">
        <f t="shared" si="65"/>
        <v>1.4121129939389023</v>
      </c>
      <c r="P236">
        <f t="shared" si="61"/>
        <v>1.2647563841211404</v>
      </c>
      <c r="Q236">
        <f t="shared" si="62"/>
        <v>-0.57348587575763754</v>
      </c>
      <c r="R236">
        <f t="shared" si="63"/>
        <v>-1.0369362686120809</v>
      </c>
      <c r="S236">
        <f t="shared" si="72"/>
        <v>1.3829598039590869</v>
      </c>
      <c r="T236">
        <f t="shared" si="72"/>
        <v>4.1046192831524868</v>
      </c>
      <c r="U236">
        <f t="shared" si="72"/>
        <v>3.5422296875886241</v>
      </c>
      <c r="V236">
        <f t="shared" si="72"/>
        <v>0.56355751923655761</v>
      </c>
      <c r="W236">
        <f t="shared" si="72"/>
        <v>0.35453923269983784</v>
      </c>
      <c r="X236">
        <f t="shared" si="66"/>
        <v>9.9479055266365908</v>
      </c>
      <c r="Y236">
        <f t="shared" si="67"/>
        <v>2.2973620291767829</v>
      </c>
      <c r="Z236">
        <f t="shared" si="74"/>
        <v>0.13902019880024621</v>
      </c>
      <c r="AA236">
        <f t="shared" si="74"/>
        <v>0.41261140570363536</v>
      </c>
      <c r="AB236">
        <f t="shared" si="74"/>
        <v>0.35607793802463461</v>
      </c>
      <c r="AC236">
        <f t="shared" si="74"/>
        <v>5.6650871656106057E-2</v>
      </c>
      <c r="AD236">
        <f t="shared" si="74"/>
        <v>3.5639585815377996E-2</v>
      </c>
      <c r="AE236">
        <f t="shared" si="69"/>
        <v>1.0000000000000002</v>
      </c>
      <c r="AF236" s="17">
        <f t="shared" si="68"/>
        <v>10.015328914256084</v>
      </c>
      <c r="AG236">
        <f t="shared" si="70"/>
        <v>111689.98650170131</v>
      </c>
      <c r="AH236">
        <f t="shared" si="75"/>
        <v>0.13288397521054038</v>
      </c>
      <c r="AI236">
        <f t="shared" si="73"/>
        <v>1.8473556651136314E-2</v>
      </c>
      <c r="AJ236">
        <f t="shared" si="73"/>
        <v>5.4829443807108101E-2</v>
      </c>
      <c r="AK236">
        <f t="shared" si="73"/>
        <v>4.731705188948588E-2</v>
      </c>
      <c r="AL236">
        <f t="shared" si="73"/>
        <v>7.5279930248055016E-3</v>
      </c>
      <c r="AM236">
        <f t="shared" si="73"/>
        <v>4.7359298380046161E-3</v>
      </c>
      <c r="AO236" s="32">
        <f t="shared" si="60"/>
        <v>182.66316388360516</v>
      </c>
      <c r="AP236">
        <f t="shared" si="60"/>
        <v>542.14355518641628</v>
      </c>
      <c r="AQ236">
        <f t="shared" si="60"/>
        <v>467.86239201245365</v>
      </c>
      <c r="AR236">
        <f t="shared" si="58"/>
        <v>74.435424080619683</v>
      </c>
      <c r="AS236" s="33">
        <f t="shared" si="58"/>
        <v>46.828011761746026</v>
      </c>
      <c r="AW236">
        <f>(((AO236-labtown_av20!AO236)/labtown_av20!AO236)/10)*100</f>
        <v>2.8762649955867543E-2</v>
      </c>
      <c r="AX236">
        <f>(((AP236-labtown_av20!AP236)/labtown_av20!AP236)/10)*100</f>
        <v>2.8762649955870027E-2</v>
      </c>
      <c r="AY236">
        <f>(((AQ236-labtown_av20!AQ236)/labtown_av20!AQ236)/10)*100</f>
        <v>2.8762649955868622E-2</v>
      </c>
      <c r="AZ236">
        <f>(((AR236-labtown_av20!AR236)/labtown_av20!AR236)/10)*100</f>
        <v>2.8762649955867713E-2</v>
      </c>
      <c r="BA236">
        <f>(((AS236-labtown_av20!AS236)/labtown_av20!AS236)/10)*100</f>
        <v>-1.3261762903796995E-2</v>
      </c>
    </row>
    <row r="237" spans="1:53" x14ac:dyDescent="0.35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2.4874036990513102</v>
      </c>
      <c r="K237">
        <v>2.2208961598672401</v>
      </c>
      <c r="L237">
        <v>15</v>
      </c>
      <c r="M237">
        <v>2.7919837438331081</v>
      </c>
      <c r="N237">
        <f t="shared" si="64"/>
        <v>-2.053433855787588</v>
      </c>
      <c r="O237">
        <f t="shared" si="65"/>
        <v>0.22328307210620602</v>
      </c>
      <c r="P237">
        <f t="shared" si="61"/>
        <v>1.0923760454554001</v>
      </c>
      <c r="Q237">
        <f t="shared" si="62"/>
        <v>-0.72208961598672405</v>
      </c>
      <c r="R237">
        <f t="shared" si="63"/>
        <v>-1.1117963863494191</v>
      </c>
      <c r="S237">
        <f t="shared" si="72"/>
        <v>0.12829360460621203</v>
      </c>
      <c r="T237">
        <f t="shared" si="72"/>
        <v>1.2501744131568433</v>
      </c>
      <c r="U237">
        <f t="shared" si="72"/>
        <v>2.9813494853787854</v>
      </c>
      <c r="V237">
        <f t="shared" si="72"/>
        <v>0.48573619262515727</v>
      </c>
      <c r="W237">
        <f t="shared" si="72"/>
        <v>0.32896747728195092</v>
      </c>
      <c r="X237">
        <f t="shared" si="66"/>
        <v>5.1745211730489489</v>
      </c>
      <c r="Y237">
        <f t="shared" si="67"/>
        <v>1.6437468079234878</v>
      </c>
      <c r="Z237">
        <f t="shared" si="74"/>
        <v>2.4793328757531867E-2</v>
      </c>
      <c r="AA237">
        <f t="shared" si="74"/>
        <v>0.2416019514362546</v>
      </c>
      <c r="AB237">
        <f t="shared" si="74"/>
        <v>0.57615949102824993</v>
      </c>
      <c r="AC237">
        <f t="shared" si="74"/>
        <v>9.3870751781840747E-2</v>
      </c>
      <c r="AD237">
        <f t="shared" si="74"/>
        <v>6.3574476996122828E-2</v>
      </c>
      <c r="AE237">
        <f t="shared" si="69"/>
        <v>1</v>
      </c>
      <c r="AF237" s="17">
        <f t="shared" si="68"/>
        <v>8.6129679999005333</v>
      </c>
      <c r="AG237">
        <f t="shared" si="70"/>
        <v>17388.959380472079</v>
      </c>
      <c r="AH237">
        <f t="shared" si="75"/>
        <v>8.2729556344065425E-2</v>
      </c>
      <c r="AI237">
        <f t="shared" si="73"/>
        <v>2.05114108840317E-3</v>
      </c>
      <c r="AJ237">
        <f t="shared" si="73"/>
        <v>1.9987622254181783E-2</v>
      </c>
      <c r="AK237">
        <f t="shared" si="73"/>
        <v>4.7665419076189659E-2</v>
      </c>
      <c r="AL237">
        <f t="shared" si="73"/>
        <v>7.7658856485955741E-3</v>
      </c>
      <c r="AM237">
        <f t="shared" si="73"/>
        <v>5.259488276695235E-3</v>
      </c>
      <c r="AO237" s="32">
        <f t="shared" si="60"/>
        <v>20.281309541784342</v>
      </c>
      <c r="AP237">
        <f t="shared" si="60"/>
        <v>197.63396883483324</v>
      </c>
      <c r="AQ237">
        <f t="shared" si="60"/>
        <v>471.30698331223613</v>
      </c>
      <c r="AR237">
        <f t="shared" si="58"/>
        <v>76.787663021213405</v>
      </c>
      <c r="AS237" s="33">
        <f t="shared" si="58"/>
        <v>52.004862256493958</v>
      </c>
      <c r="AW237">
        <f>(((AO237-labtown_av20!AO237)/labtown_av20!AO237)/10)*100</f>
        <v>2.9610606068134242E-2</v>
      </c>
      <c r="AX237">
        <f>(((AP237-labtown_av20!AP237)/labtown_av20!AP237)/10)*100</f>
        <v>2.9610606068133177E-2</v>
      </c>
      <c r="AY237">
        <f>(((AQ237-labtown_av20!AQ237)/labtown_av20!AQ237)/10)*100</f>
        <v>2.9610606068133039E-2</v>
      </c>
      <c r="AZ237">
        <f>(((AR237-labtown_av20!AR237)/labtown_av20!AR237)/10)*100</f>
        <v>2.9610606068137316E-2</v>
      </c>
      <c r="BA237">
        <f>(((AS237-labtown_av20!AS237)/labtown_av20!AS237)/10)*100</f>
        <v>-9.686926411416584E-2</v>
      </c>
    </row>
    <row r="238" spans="1:53" x14ac:dyDescent="0.35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4.3624120136547804</v>
      </c>
      <c r="K238">
        <v>3.8950107264774898</v>
      </c>
      <c r="L238">
        <v>15</v>
      </c>
      <c r="M238">
        <v>4.8965849132859782</v>
      </c>
      <c r="N238">
        <f t="shared" si="64"/>
        <v>-4.7320171623639835</v>
      </c>
      <c r="O238">
        <f t="shared" si="65"/>
        <v>-1.1160085811819918</v>
      </c>
      <c r="P238">
        <f t="shared" si="61"/>
        <v>0.89817875572861161</v>
      </c>
      <c r="Q238">
        <f t="shared" si="62"/>
        <v>-0.88950107264774902</v>
      </c>
      <c r="R238">
        <f t="shared" si="63"/>
        <v>-1.223606263298324</v>
      </c>
      <c r="S238">
        <f t="shared" si="72"/>
        <v>8.8086845596786843E-3</v>
      </c>
      <c r="T238">
        <f t="shared" si="72"/>
        <v>0.32758471644755882</v>
      </c>
      <c r="U238">
        <f t="shared" si="72"/>
        <v>2.4551276497721366</v>
      </c>
      <c r="V238">
        <f t="shared" si="72"/>
        <v>0.41086069126021513</v>
      </c>
      <c r="W238">
        <f t="shared" si="72"/>
        <v>0.29416740665692925</v>
      </c>
      <c r="X238">
        <f t="shared" si="66"/>
        <v>3.4965491486965186</v>
      </c>
      <c r="Y238">
        <f t="shared" si="67"/>
        <v>1.2517765246042531</v>
      </c>
      <c r="Z238">
        <f t="shared" si="74"/>
        <v>2.5192508914003058E-3</v>
      </c>
      <c r="AA238">
        <f t="shared" si="74"/>
        <v>9.368800566400716E-2</v>
      </c>
      <c r="AB238">
        <f t="shared" si="74"/>
        <v>0.70215734009841835</v>
      </c>
      <c r="AC238">
        <f t="shared" si="74"/>
        <v>0.1175046234981082</v>
      </c>
      <c r="AD238">
        <f t="shared" si="74"/>
        <v>8.4130779848065967E-2</v>
      </c>
      <c r="AE238">
        <f t="shared" si="69"/>
        <v>0.99999999999999989</v>
      </c>
      <c r="AF238" s="17">
        <f t="shared" si="68"/>
        <v>9.8699979981782864</v>
      </c>
      <c r="AG238">
        <f t="shared" si="70"/>
        <v>46455.101472968199</v>
      </c>
      <c r="AH238">
        <f t="shared" si="75"/>
        <v>6.5323565051823212E-2</v>
      </c>
      <c r="AI238">
        <f t="shared" si="73"/>
        <v>1.6456644948625149E-4</v>
      </c>
      <c r="AJ238">
        <f t="shared" si="73"/>
        <v>6.120034532568353E-3</v>
      </c>
      <c r="AK238">
        <f t="shared" si="73"/>
        <v>4.5867420682534188E-2</v>
      </c>
      <c r="AL238">
        <f t="shared" si="73"/>
        <v>7.6758209169686649E-3</v>
      </c>
      <c r="AM238">
        <f t="shared" si="73"/>
        <v>5.4957224702657549E-3</v>
      </c>
      <c r="AO238" s="32">
        <f t="shared" si="60"/>
        <v>1.6272030827588999</v>
      </c>
      <c r="AP238">
        <f t="shared" si="60"/>
        <v>60.513786917534006</v>
      </c>
      <c r="AQ238">
        <f t="shared" si="60"/>
        <v>453.52870263543173</v>
      </c>
      <c r="AR238">
        <f t="shared" si="58"/>
        <v>75.897119356884033</v>
      </c>
      <c r="AS238" s="33">
        <f t="shared" si="58"/>
        <v>54.34070294109916</v>
      </c>
      <c r="AW238">
        <f>(((AO238-labtown_av20!AO238)/labtown_av20!AO238)/10)*100</f>
        <v>3.3822315510498288E-2</v>
      </c>
      <c r="AX238">
        <f>(((AP238-labtown_av20!AP238)/labtown_av20!AP238)/10)*100</f>
        <v>3.3822315510497379E-2</v>
      </c>
      <c r="AY238">
        <f>(((AQ238-labtown_av20!AQ238)/labtown_av20!AQ238)/10)*100</f>
        <v>3.3822315510497421E-2</v>
      </c>
      <c r="AZ238">
        <f>(((AR238-labtown_av20!AR238)/labtown_av20!AR238)/10)*100</f>
        <v>3.3822315510496741E-2</v>
      </c>
      <c r="BA238">
        <f>(((AS238-labtown_av20!AS238)/labtown_av20!AS238)/10)*100</f>
        <v>-0.18703555941474326</v>
      </c>
    </row>
    <row r="239" spans="1:53" x14ac:dyDescent="0.35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6.1418899209414901</v>
      </c>
      <c r="K239">
        <v>5.4838302865549098</v>
      </c>
      <c r="L239">
        <v>15</v>
      </c>
      <c r="M239">
        <v>6.8939580745261715</v>
      </c>
      <c r="N239">
        <f t="shared" si="64"/>
        <v>-7.2741284584878461</v>
      </c>
      <c r="O239">
        <f t="shared" si="65"/>
        <v>-2.387064229243923</v>
      </c>
      <c r="P239">
        <f t="shared" si="61"/>
        <v>0.71387568675963098</v>
      </c>
      <c r="Q239">
        <f t="shared" si="62"/>
        <v>-1.0483830286554912</v>
      </c>
      <c r="R239">
        <f t="shared" si="63"/>
        <v>-1.335214108775203</v>
      </c>
      <c r="S239">
        <f t="shared" si="72"/>
        <v>6.9324404846080685E-4</v>
      </c>
      <c r="T239">
        <f t="shared" si="72"/>
        <v>9.1899082877183305E-2</v>
      </c>
      <c r="U239">
        <f t="shared" si="72"/>
        <v>2.0418896676298552</v>
      </c>
      <c r="V239">
        <f t="shared" si="72"/>
        <v>0.35050404614348041</v>
      </c>
      <c r="W239">
        <f t="shared" si="72"/>
        <v>0.26310183701288992</v>
      </c>
      <c r="X239">
        <f t="shared" si="66"/>
        <v>2.7480878777118698</v>
      </c>
      <c r="Y239">
        <f t="shared" si="67"/>
        <v>1.0109053526376823</v>
      </c>
      <c r="Z239">
        <f t="shared" si="74"/>
        <v>2.5226414849514205E-4</v>
      </c>
      <c r="AA239">
        <f t="shared" si="74"/>
        <v>3.3441100491189861E-2</v>
      </c>
      <c r="AB239">
        <f t="shared" si="74"/>
        <v>0.74302196963584233</v>
      </c>
      <c r="AC239">
        <f t="shared" si="74"/>
        <v>0.12754470080313418</v>
      </c>
      <c r="AD239">
        <f t="shared" si="74"/>
        <v>9.5739964921338475E-2</v>
      </c>
      <c r="AE239">
        <f t="shared" si="69"/>
        <v>1</v>
      </c>
      <c r="AF239" s="17">
        <f t="shared" si="68"/>
        <v>9.8720078519071119</v>
      </c>
      <c r="AG239">
        <f t="shared" si="70"/>
        <v>39326.017383432445</v>
      </c>
      <c r="AH239">
        <f t="shared" si="75"/>
        <v>5.4115023940728778E-2</v>
      </c>
      <c r="AI239">
        <f t="shared" si="73"/>
        <v>1.3651280435202172E-5</v>
      </c>
      <c r="AJ239">
        <f t="shared" si="73"/>
        <v>1.8096659536850563E-3</v>
      </c>
      <c r="AK239">
        <f t="shared" si="73"/>
        <v>4.020865167533106E-2</v>
      </c>
      <c r="AL239">
        <f t="shared" si="73"/>
        <v>6.9020845374746951E-3</v>
      </c>
      <c r="AM239">
        <f t="shared" si="73"/>
        <v>5.1809704938027652E-3</v>
      </c>
      <c r="AO239" s="32">
        <f t="shared" si="60"/>
        <v>0.13498137486172734</v>
      </c>
      <c r="AP239">
        <f t="shared" si="60"/>
        <v>17.893647385557522</v>
      </c>
      <c r="AQ239">
        <f t="shared" si="60"/>
        <v>397.5758252300605</v>
      </c>
      <c r="AR239">
        <f t="shared" si="58"/>
        <v>68.246554944236351</v>
      </c>
      <c r="AS239" s="33">
        <f t="shared" si="58"/>
        <v>51.228492718396254</v>
      </c>
      <c r="AW239">
        <f>(((AO239-labtown_av20!AO239)/labtown_av20!AO239)/10)*100</f>
        <v>3.5806365200975063E-2</v>
      </c>
      <c r="AX239">
        <f>(((AP239-labtown_av20!AP239)/labtown_av20!AP239)/10)*100</f>
        <v>3.5806365200975153E-2</v>
      </c>
      <c r="AY239">
        <f>(((AQ239-labtown_av20!AQ239)/labtown_av20!AQ239)/10)*100</f>
        <v>3.5806365200974466E-2</v>
      </c>
      <c r="AZ239">
        <f>(((AR239-labtown_av20!AR239)/labtown_av20!AR239)/10)*100</f>
        <v>3.5806365200973675E-2</v>
      </c>
      <c r="BA239">
        <f>(((AS239-labtown_av20!AS239)/labtown_av20!AS239)/10)*100</f>
        <v>-0.27380110857067808</v>
      </c>
    </row>
    <row r="240" spans="1:53" x14ac:dyDescent="0.35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7.9823303536858203</v>
      </c>
      <c r="K240">
        <v>7.1270806729337499</v>
      </c>
      <c r="L240">
        <v>15</v>
      </c>
      <c r="M240">
        <v>8.9597585602595835</v>
      </c>
      <c r="N240">
        <f t="shared" si="64"/>
        <v>-9.9033290766939945</v>
      </c>
      <c r="O240">
        <f t="shared" si="65"/>
        <v>-3.7016645383469973</v>
      </c>
      <c r="P240">
        <f t="shared" si="61"/>
        <v>0.52325864193968397</v>
      </c>
      <c r="Q240">
        <f t="shared" si="62"/>
        <v>-1.212708067293375</v>
      </c>
      <c r="R240">
        <f t="shared" si="63"/>
        <v>-1.4266105559085946</v>
      </c>
      <c r="S240">
        <f t="shared" si="72"/>
        <v>5.000792442000466E-5</v>
      </c>
      <c r="T240">
        <f t="shared" si="72"/>
        <v>2.4682407444048534E-2</v>
      </c>
      <c r="U240">
        <f t="shared" si="72"/>
        <v>1.6875177157635337</v>
      </c>
      <c r="V240">
        <f t="shared" si="72"/>
        <v>0.29739083357815516</v>
      </c>
      <c r="W240">
        <f t="shared" si="72"/>
        <v>0.24012142264075315</v>
      </c>
      <c r="X240">
        <f t="shared" si="66"/>
        <v>2.2497623873509105</v>
      </c>
      <c r="Y240">
        <f t="shared" si="67"/>
        <v>0.81082460501784492</v>
      </c>
      <c r="Z240">
        <f t="shared" si="74"/>
        <v>2.2228091598103774E-5</v>
      </c>
      <c r="AA240">
        <f t="shared" si="74"/>
        <v>1.0971117475704626E-2</v>
      </c>
      <c r="AB240">
        <f t="shared" si="74"/>
        <v>0.75008708708593064</v>
      </c>
      <c r="AC240">
        <f t="shared" si="74"/>
        <v>0.13218766357292164</v>
      </c>
      <c r="AD240">
        <f t="shared" si="74"/>
        <v>0.10673190377384499</v>
      </c>
      <c r="AE240">
        <f t="shared" si="69"/>
        <v>1</v>
      </c>
      <c r="AF240" s="17">
        <f t="shared" si="68"/>
        <v>9.1280125360663948</v>
      </c>
      <c r="AG240">
        <f t="shared" si="70"/>
        <v>16245.801084673694</v>
      </c>
      <c r="AH240">
        <f t="shared" si="75"/>
        <v>4.8148003961602001E-2</v>
      </c>
      <c r="AI240">
        <f t="shared" si="73"/>
        <v>1.0702382423243526E-6</v>
      </c>
      <c r="AJ240">
        <f t="shared" si="73"/>
        <v>5.2823740768342725E-4</v>
      </c>
      <c r="AK240">
        <f t="shared" si="73"/>
        <v>3.6115196040559891E-2</v>
      </c>
      <c r="AL240">
        <f t="shared" si="73"/>
        <v>6.3645721493839433E-3</v>
      </c>
      <c r="AM240">
        <f t="shared" si="73"/>
        <v>5.1389281257324124E-3</v>
      </c>
      <c r="AO240" s="32">
        <f t="shared" si="60"/>
        <v>1.0582320835342225E-2</v>
      </c>
      <c r="AP240">
        <f t="shared" si="60"/>
        <v>5.2231152880457117</v>
      </c>
      <c r="AQ240">
        <f t="shared" si="60"/>
        <v>357.10048138670373</v>
      </c>
      <c r="AR240">
        <f t="shared" si="58"/>
        <v>62.931730339021549</v>
      </c>
      <c r="AS240" s="33">
        <f t="shared" si="58"/>
        <v>50.812785439396606</v>
      </c>
      <c r="AW240">
        <f>(((AO240-labtown_av20!AO240)/labtown_av20!AO240)/10)*100</f>
        <v>4.0722842858742406E-2</v>
      </c>
      <c r="AX240">
        <f>(((AP240-labtown_av20!AP240)/labtown_av20!AP240)/10)*100</f>
        <v>4.0722842858740907E-2</v>
      </c>
      <c r="AY240">
        <f>(((AQ240-labtown_av20!AQ240)/labtown_av20!AQ240)/10)*100</f>
        <v>4.0722842858741129E-2</v>
      </c>
      <c r="AZ240">
        <f>(((AR240-labtown_av20!AR240)/labtown_av20!AR240)/10)*100</f>
        <v>4.0722842858744106E-2</v>
      </c>
      <c r="BA240">
        <f>(((AS240-labtown_av20!AS240)/labtown_av20!AS240)/10)*100</f>
        <v>-0.35998241588858365</v>
      </c>
    </row>
    <row r="241" spans="1:53" x14ac:dyDescent="0.35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9.4541100690579505</v>
      </c>
      <c r="K241">
        <v>8.4411697045160299</v>
      </c>
      <c r="L241">
        <v>15</v>
      </c>
      <c r="M241">
        <v>10.61175619996304</v>
      </c>
      <c r="N241">
        <f t="shared" si="64"/>
        <v>-12.005871527225638</v>
      </c>
      <c r="O241">
        <f t="shared" si="65"/>
        <v>-4.7529357636128191</v>
      </c>
      <c r="P241">
        <f t="shared" si="61"/>
        <v>0.37082431427614071</v>
      </c>
      <c r="Q241">
        <f t="shared" si="62"/>
        <v>-1.3441169704516032</v>
      </c>
      <c r="R241">
        <f t="shared" si="63"/>
        <v>-1.5010551840225839</v>
      </c>
      <c r="S241">
        <f t="shared" si="72"/>
        <v>6.1082421465785053E-6</v>
      </c>
      <c r="T241">
        <f t="shared" si="72"/>
        <v>8.6263331179132572E-3</v>
      </c>
      <c r="U241">
        <f t="shared" si="72"/>
        <v>1.4489284949729433</v>
      </c>
      <c r="V241">
        <f t="shared" si="72"/>
        <v>0.26076987372722171</v>
      </c>
      <c r="W241">
        <f t="shared" si="72"/>
        <v>0.22289484094285156</v>
      </c>
      <c r="X241">
        <f t="shared" si="66"/>
        <v>1.9412256510030763</v>
      </c>
      <c r="Y241">
        <f t="shared" si="67"/>
        <v>0.66331955245455032</v>
      </c>
      <c r="Z241">
        <f t="shared" si="74"/>
        <v>3.1465904767033315E-6</v>
      </c>
      <c r="AA241">
        <f t="shared" si="74"/>
        <v>4.4437559917137048E-3</v>
      </c>
      <c r="AB241">
        <f t="shared" si="74"/>
        <v>0.7463987992453367</v>
      </c>
      <c r="AC241">
        <f t="shared" si="74"/>
        <v>0.13433259219116328</v>
      </c>
      <c r="AD241">
        <f t="shared" si="74"/>
        <v>0.1148217059813096</v>
      </c>
      <c r="AE241">
        <f t="shared" si="69"/>
        <v>0.99999999999999989</v>
      </c>
      <c r="AF241" s="17">
        <f t="shared" si="68"/>
        <v>8.6284315092255301</v>
      </c>
      <c r="AG241">
        <f t="shared" si="70"/>
        <v>8890.6478151059746</v>
      </c>
      <c r="AH241">
        <f t="shared" si="75"/>
        <v>4.5415501856110728E-2</v>
      </c>
      <c r="AI241">
        <f t="shared" si="73"/>
        <v>1.429039856351405E-7</v>
      </c>
      <c r="AJ241">
        <f t="shared" si="73"/>
        <v>2.0181540848977693E-4</v>
      </c>
      <c r="AK241">
        <f t="shared" si="73"/>
        <v>3.3898076052525407E-2</v>
      </c>
      <c r="AL241">
        <f t="shared" si="73"/>
        <v>6.100782089993941E-3</v>
      </c>
      <c r="AM241">
        <f t="shared" si="73"/>
        <v>5.2146854011159661E-3</v>
      </c>
      <c r="AO241" s="32">
        <f t="shared" si="60"/>
        <v>1.4130085852247843E-3</v>
      </c>
      <c r="AP241">
        <f t="shared" si="60"/>
        <v>1.995514005849941</v>
      </c>
      <c r="AQ241">
        <f t="shared" si="60"/>
        <v>335.17800271235222</v>
      </c>
      <c r="AR241">
        <f t="shared" si="58"/>
        <v>60.323422271486642</v>
      </c>
      <c r="AS241" s="33">
        <f t="shared" si="58"/>
        <v>51.561859581971653</v>
      </c>
      <c r="AW241">
        <f>(((AO241-labtown_av20!AO241)/labtown_av20!AO241)/10)*100</f>
        <v>4.5067887843743305E-2</v>
      </c>
      <c r="AX241">
        <f>(((AP241-labtown_av20!AP241)/labtown_av20!AP241)/10)*100</f>
        <v>4.5067887843744499E-2</v>
      </c>
      <c r="AY241">
        <f>(((AQ241-labtown_av20!AQ241)/labtown_av20!AQ241)/10)*100</f>
        <v>4.506788784374275E-2</v>
      </c>
      <c r="AZ241">
        <f>(((AR241-labtown_av20!AR241)/labtown_av20!AR241)/10)*100</f>
        <v>4.5067887843744311E-2</v>
      </c>
      <c r="BA241">
        <f>(((AS241-labtown_av20!AS241)/labtown_av20!AS241)/10)*100</f>
        <v>-0.42795854247497717</v>
      </c>
    </row>
    <row r="242" spans="1:53" x14ac:dyDescent="0.35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11.408356100056499</v>
      </c>
      <c r="K242">
        <v>10.1860322321933</v>
      </c>
      <c r="L242">
        <v>15</v>
      </c>
      <c r="M242">
        <v>12.805297663328721</v>
      </c>
      <c r="N242">
        <f t="shared" si="64"/>
        <v>-14.797651571509199</v>
      </c>
      <c r="O242">
        <f t="shared" si="65"/>
        <v>-6.1488257857545996</v>
      </c>
      <c r="P242">
        <f t="shared" si="61"/>
        <v>0.16842026106557695</v>
      </c>
      <c r="Q242">
        <f t="shared" si="62"/>
        <v>-1.5186032232193301</v>
      </c>
      <c r="R242">
        <f t="shared" si="63"/>
        <v>-1.6051399562435351</v>
      </c>
      <c r="S242">
        <f t="shared" si="72"/>
        <v>3.7450841229321686E-7</v>
      </c>
      <c r="T242">
        <f t="shared" si="72"/>
        <v>2.1359884061002673E-3</v>
      </c>
      <c r="U242">
        <f t="shared" si="72"/>
        <v>1.1834338573277028</v>
      </c>
      <c r="V242">
        <f t="shared" si="72"/>
        <v>0.21901759208878219</v>
      </c>
      <c r="W242">
        <f t="shared" si="72"/>
        <v>0.2008614411301568</v>
      </c>
      <c r="X242">
        <f t="shared" si="66"/>
        <v>1.6054492534611544</v>
      </c>
      <c r="Y242">
        <f t="shared" si="67"/>
        <v>0.47340362611338666</v>
      </c>
      <c r="Z242">
        <f t="shared" si="74"/>
        <v>2.3327327941747271E-7</v>
      </c>
      <c r="AA242">
        <f t="shared" si="74"/>
        <v>1.3304614901376262E-3</v>
      </c>
      <c r="AB242">
        <f t="shared" si="74"/>
        <v>0.73713563650570857</v>
      </c>
      <c r="AC242">
        <f t="shared" si="74"/>
        <v>0.13642137340473812</v>
      </c>
      <c r="AD242">
        <f t="shared" si="74"/>
        <v>0.12511229532613619</v>
      </c>
      <c r="AE242">
        <f t="shared" si="69"/>
        <v>1</v>
      </c>
      <c r="AF242" s="17">
        <f t="shared" si="68"/>
        <v>9.2305467269012063</v>
      </c>
      <c r="AG242">
        <f t="shared" si="70"/>
        <v>14213.24087602808</v>
      </c>
      <c r="AH242">
        <f t="shared" si="75"/>
        <v>4.3561252468191473E-2</v>
      </c>
      <c r="AI242">
        <f t="shared" si="73"/>
        <v>1.0161676218787503E-8</v>
      </c>
      <c r="AJ242">
        <f t="shared" si="73"/>
        <v>5.7956568871091379E-5</v>
      </c>
      <c r="AK242">
        <f t="shared" si="73"/>
        <v>3.211055156512619E-2</v>
      </c>
      <c r="AL242">
        <f t="shared" si="73"/>
        <v>5.9426858889412189E-3</v>
      </c>
      <c r="AM242">
        <f t="shared" si="73"/>
        <v>5.4500482835767505E-3</v>
      </c>
      <c r="AO242" s="32">
        <f t="shared" si="60"/>
        <v>1.004768038736245E-4</v>
      </c>
      <c r="AP242">
        <f t="shared" si="60"/>
        <v>0.57306399832760058</v>
      </c>
      <c r="AQ242">
        <f t="shared" si="60"/>
        <v>317.50328611317065</v>
      </c>
      <c r="AR242">
        <f t="shared" si="58"/>
        <v>58.760195826919322</v>
      </c>
      <c r="AS242" s="33">
        <f t="shared" si="58"/>
        <v>53.88908490100124</v>
      </c>
      <c r="AW242">
        <f>(((AO242-labtown_av20!AO242)/labtown_av20!AO242)/10)*100</f>
        <v>5.3488138268944864E-2</v>
      </c>
      <c r="AX242">
        <f>(((AP242-labtown_av20!AP242)/labtown_av20!AP242)/10)*100</f>
        <v>5.3488138268945627E-2</v>
      </c>
      <c r="AY242">
        <f>(((AQ242-labtown_av20!AQ242)/labtown_av20!AQ242)/10)*100</f>
        <v>5.3488138268942637E-2</v>
      </c>
      <c r="AZ242">
        <f>(((AR242-labtown_av20!AR242)/labtown_av20!AR242)/10)*100</f>
        <v>5.3488138268945384E-2</v>
      </c>
      <c r="BA242">
        <f>(((AS242-labtown_av20!AS242)/labtown_av20!AS242)/10)*100</f>
        <v>-0.51497959902007207</v>
      </c>
    </row>
    <row r="243" spans="1:53" x14ac:dyDescent="0.35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13.0914468355903</v>
      </c>
      <c r="K243">
        <v>11.6887918174913</v>
      </c>
      <c r="L243">
        <v>15.5850557566551</v>
      </c>
      <c r="M243">
        <v>14.694481141989112</v>
      </c>
      <c r="N243">
        <f t="shared" si="64"/>
        <v>-17.202066907986119</v>
      </c>
      <c r="O243">
        <f t="shared" si="65"/>
        <v>-7.3510334539930593</v>
      </c>
      <c r="P243">
        <f t="shared" si="61"/>
        <v>-5.8998508289930252E-3</v>
      </c>
      <c r="Q243">
        <f t="shared" si="62"/>
        <v>-1.66887918174913</v>
      </c>
      <c r="R243">
        <f t="shared" si="63"/>
        <v>-1.73981316979853</v>
      </c>
      <c r="S243">
        <f t="shared" si="72"/>
        <v>3.3824957884635105E-8</v>
      </c>
      <c r="T243">
        <f t="shared" si="72"/>
        <v>6.4192861374970389E-4</v>
      </c>
      <c r="U243">
        <f t="shared" si="72"/>
        <v>0.99411751911409652</v>
      </c>
      <c r="V243">
        <f t="shared" si="72"/>
        <v>0.1884581746709153</v>
      </c>
      <c r="W243">
        <f t="shared" si="72"/>
        <v>0.17555319619231283</v>
      </c>
      <c r="X243">
        <f t="shared" si="66"/>
        <v>1.3587708524160322</v>
      </c>
      <c r="Y243">
        <f t="shared" si="67"/>
        <v>0.30658050609985094</v>
      </c>
      <c r="Z243">
        <f t="shared" si="74"/>
        <v>2.4893791197015232E-8</v>
      </c>
      <c r="AA243">
        <f t="shared" si="74"/>
        <v>4.7243331177460111E-4</v>
      </c>
      <c r="AB243">
        <f t="shared" si="74"/>
        <v>0.73163000026564806</v>
      </c>
      <c r="AC243">
        <f t="shared" si="74"/>
        <v>0.13869754001259121</v>
      </c>
      <c r="AD243">
        <f t="shared" si="74"/>
        <v>0.12920000151619493</v>
      </c>
      <c r="AE243">
        <f t="shared" si="69"/>
        <v>1</v>
      </c>
      <c r="AF243" s="17">
        <f t="shared" si="68"/>
        <v>9.8021073208252112</v>
      </c>
      <c r="AG243">
        <f t="shared" si="70"/>
        <v>22397.702712254326</v>
      </c>
      <c r="AH243">
        <f t="shared" si="75"/>
        <v>4.0940906325630744E-2</v>
      </c>
      <c r="AI243">
        <f t="shared" si="73"/>
        <v>1.0191743734868119E-9</v>
      </c>
      <c r="AJ243">
        <f t="shared" si="73"/>
        <v>1.9341847962471449E-5</v>
      </c>
      <c r="AK243">
        <f t="shared" si="73"/>
        <v>2.9953595305897092E-2</v>
      </c>
      <c r="AL243">
        <f t="shared" si="73"/>
        <v>5.6784029932509189E-3</v>
      </c>
      <c r="AM243">
        <f t="shared" si="73"/>
        <v>5.2895651593458867E-3</v>
      </c>
      <c r="AO243" s="32">
        <f t="shared" si="60"/>
        <v>1.0077410599693104E-5</v>
      </c>
      <c r="AP243">
        <f t="shared" si="60"/>
        <v>0.191248670242575</v>
      </c>
      <c r="AQ243">
        <f t="shared" si="60"/>
        <v>296.17569543262363</v>
      </c>
      <c r="AR243">
        <f t="shared" si="58"/>
        <v>56.147014683799185</v>
      </c>
      <c r="AS243" s="33">
        <f t="shared" si="58"/>
        <v>52.302256994739238</v>
      </c>
      <c r="AW243">
        <f>(((AO243-labtown_av20!AO243)/labtown_av20!AO243)/10)*100</f>
        <v>5.9145680253637457E-2</v>
      </c>
      <c r="AX243">
        <f>(((AP243-labtown_av20!AP243)/labtown_av20!AP243)/10)*100</f>
        <v>5.9145680253637978E-2</v>
      </c>
      <c r="AY243">
        <f>(((AQ243-labtown_av20!AQ243)/labtown_av20!AQ243)/10)*100</f>
        <v>5.9145680253637194E-2</v>
      </c>
      <c r="AZ243">
        <f>(((AR243-labtown_av20!AR243)/labtown_av20!AR243)/10)*100</f>
        <v>5.914568025363711E-2</v>
      </c>
      <c r="BA243">
        <f>(((AS243-labtown_av20!AS243)/labtown_av20!AS243)/10)*100</f>
        <v>-0.59078862913684127</v>
      </c>
    </row>
    <row r="244" spans="1:53" x14ac:dyDescent="0.35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15.368716887981</v>
      </c>
      <c r="K244">
        <v>13.7220686499831</v>
      </c>
      <c r="L244">
        <v>18.296091533310801</v>
      </c>
      <c r="M244">
        <v>17.250600588550121</v>
      </c>
      <c r="N244">
        <f t="shared" si="64"/>
        <v>-20.455309839972958</v>
      </c>
      <c r="O244">
        <f t="shared" si="65"/>
        <v>-8.9776549199864792</v>
      </c>
      <c r="P244">
        <f t="shared" si="61"/>
        <v>-0.24175996339803596</v>
      </c>
      <c r="Q244">
        <f t="shared" si="62"/>
        <v>-1.8722068649983101</v>
      </c>
      <c r="R244">
        <f t="shared" si="63"/>
        <v>-2.0020845674421115</v>
      </c>
      <c r="S244">
        <f t="shared" si="72"/>
        <v>1.307289614049695E-9</v>
      </c>
      <c r="T244">
        <f t="shared" si="72"/>
        <v>1.2619844621884527E-4</v>
      </c>
      <c r="U244">
        <f t="shared" si="72"/>
        <v>0.78524464238736436</v>
      </c>
      <c r="V244">
        <f t="shared" si="72"/>
        <v>0.15378390673514833</v>
      </c>
      <c r="W244">
        <f t="shared" si="72"/>
        <v>0.13505346155161604</v>
      </c>
      <c r="X244">
        <f t="shared" si="66"/>
        <v>1.0742082104276371</v>
      </c>
      <c r="Y244">
        <f t="shared" si="67"/>
        <v>7.1583841755150007E-2</v>
      </c>
      <c r="Z244">
        <f t="shared" si="74"/>
        <v>1.2169797264249818E-9</v>
      </c>
      <c r="AA244">
        <f t="shared" si="74"/>
        <v>1.1748043348933841E-4</v>
      </c>
      <c r="AB244">
        <f t="shared" si="74"/>
        <v>0.73099854829331667</v>
      </c>
      <c r="AC244">
        <f t="shared" si="74"/>
        <v>0.14316024141532832</v>
      </c>
      <c r="AD244">
        <f t="shared" si="74"/>
        <v>0.12572372864088602</v>
      </c>
      <c r="AE244">
        <f t="shared" si="69"/>
        <v>1.0000000000000002</v>
      </c>
      <c r="AF244" s="18">
        <f t="shared" si="68"/>
        <v>9.9154847935456214</v>
      </c>
      <c r="AG244">
        <f t="shared" si="70"/>
        <v>21281.501129644483</v>
      </c>
      <c r="AH244">
        <f t="shared" si="75"/>
        <v>4.0101226868451335E-2</v>
      </c>
      <c r="AI244">
        <f t="shared" si="73"/>
        <v>4.8802380103674035E-11</v>
      </c>
      <c r="AJ244">
        <f t="shared" si="73"/>
        <v>4.7111095159599674E-6</v>
      </c>
      <c r="AK244">
        <f t="shared" si="73"/>
        <v>2.931393862561887E-2</v>
      </c>
      <c r="AL244">
        <f t="shared" si="73"/>
        <v>5.7409013195383433E-3</v>
      </c>
      <c r="AM244">
        <f t="shared" si="73"/>
        <v>5.041675764975783E-3</v>
      </c>
      <c r="AO244" s="34">
        <f t="shared" si="60"/>
        <v>4.8254904689612515E-7</v>
      </c>
      <c r="AP244" s="35">
        <f t="shared" si="60"/>
        <v>4.6582592937482611E-2</v>
      </c>
      <c r="AQ244" s="35">
        <f t="shared" si="60"/>
        <v>289.85088666810685</v>
      </c>
      <c r="AR244" s="35">
        <f t="shared" si="58"/>
        <v>56.764986752344448</v>
      </c>
      <c r="AS244" s="36">
        <f t="shared" si="58"/>
        <v>49.851171807196387</v>
      </c>
      <c r="AT244">
        <f>SUM(AO225:AS244)</f>
        <v>10140.816815063577</v>
      </c>
      <c r="AU244">
        <f>C244*0.5</f>
        <v>9887.8178865664995</v>
      </c>
      <c r="AW244">
        <f>(((AO244-labtown_av20!AO244)/labtown_av20!AO244)/10)*100</f>
        <v>6.9586130673669408E-2</v>
      </c>
      <c r="AX244">
        <f>(((AP244-labtown_av20!AP244)/labtown_av20!AP244)/10)*100</f>
        <v>6.9586130673669783E-2</v>
      </c>
      <c r="AY244">
        <f>(((AQ244-labtown_av20!AQ244)/labtown_av20!AQ244)/10)*100</f>
        <v>6.9586130673669574E-2</v>
      </c>
      <c r="AZ244">
        <f>(((AR244-labtown_av20!AR244)/labtown_av20!AR244)/10)*100</f>
        <v>6.9586130673668062E-2</v>
      </c>
      <c r="BA244">
        <f>(((AS244-labtown_av20!AS244)/labtown_av20!AS244)/10)*100</f>
        <v>-0.68982595256059165</v>
      </c>
    </row>
    <row r="245" spans="1:53" x14ac:dyDescent="0.35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23.330037764350902</v>
      </c>
      <c r="K245">
        <v>20.830390861027599</v>
      </c>
      <c r="L245">
        <v>27.773854481370101</v>
      </c>
      <c r="M245">
        <v>26.186777082434652</v>
      </c>
      <c r="N245">
        <f t="shared" si="64"/>
        <v>-31.828625377644123</v>
      </c>
      <c r="O245">
        <f t="shared" si="65"/>
        <v>-14.664312688822061</v>
      </c>
      <c r="P245">
        <f t="shared" si="61"/>
        <v>-1.0663253398792012</v>
      </c>
      <c r="Q245">
        <f t="shared" si="62"/>
        <v>-2.5830390861027599</v>
      </c>
      <c r="R245">
        <f t="shared" si="63"/>
        <v>-2.9461971229863519</v>
      </c>
      <c r="S245">
        <f t="shared" si="72"/>
        <v>1.5031545366371143E-14</v>
      </c>
      <c r="T245">
        <f t="shared" si="72"/>
        <v>4.2792722587591543E-7</v>
      </c>
      <c r="U245">
        <f t="shared" si="72"/>
        <v>0.34427127582180062</v>
      </c>
      <c r="V245">
        <f t="shared" si="72"/>
        <v>7.5544069872083716E-2</v>
      </c>
      <c r="W245">
        <f t="shared" si="72"/>
        <v>5.253912635839867E-2</v>
      </c>
      <c r="X245">
        <f t="shared" si="66"/>
        <v>0.47235489997952396</v>
      </c>
      <c r="Y245">
        <f t="shared" si="67"/>
        <v>-0.75002466920055177</v>
      </c>
      <c r="Z245">
        <f t="shared" si="74"/>
        <v>3.1822566817921742E-14</v>
      </c>
      <c r="AA245">
        <f t="shared" si="74"/>
        <v>9.0594429293411707E-7</v>
      </c>
      <c r="AB245">
        <f t="shared" si="74"/>
        <v>0.72884027631919213</v>
      </c>
      <c r="AC245">
        <f t="shared" si="74"/>
        <v>0.15993074248908706</v>
      </c>
      <c r="AD245">
        <f t="shared" si="74"/>
        <v>0.11122807524739593</v>
      </c>
      <c r="AE245">
        <f t="shared" si="69"/>
        <v>1</v>
      </c>
      <c r="AF245" s="16">
        <f t="shared" si="68"/>
        <v>9.3332106495075688</v>
      </c>
      <c r="AG245">
        <f t="shared" si="70"/>
        <v>6688.8241882918837</v>
      </c>
      <c r="AH245">
        <f>AG245/C409</f>
        <v>2.1353126181842253E-2</v>
      </c>
      <c r="AI245">
        <f t="shared" si="73"/>
        <v>6.7951128469318925E-16</v>
      </c>
      <c r="AJ245">
        <f t="shared" si="73"/>
        <v>1.9344742800742063E-8</v>
      </c>
      <c r="AK245">
        <f t="shared" si="73"/>
        <v>1.5563018386652484E-2</v>
      </c>
      <c r="AL245">
        <f t="shared" si="73"/>
        <v>3.4150213247251962E-3</v>
      </c>
      <c r="AM245">
        <f t="shared" si="73"/>
        <v>2.3750671257210905E-3</v>
      </c>
      <c r="AO245" s="29">
        <f t="shared" si="60"/>
        <v>2.1157853269501748E-12</v>
      </c>
      <c r="AP245" s="30">
        <f t="shared" si="60"/>
        <v>6.0233470574245671E-5</v>
      </c>
      <c r="AQ245" s="30">
        <f t="shared" si="60"/>
        <v>48.458365132821385</v>
      </c>
      <c r="AR245" s="30">
        <f t="shared" si="58"/>
        <v>10.633306867505418</v>
      </c>
      <c r="AS245" s="31">
        <f t="shared" si="58"/>
        <v>7.3952151911521842</v>
      </c>
      <c r="AW245">
        <f>(((AO245-labtown_av20!AO245)/labtown_av20!AO245)/10)*100</f>
        <v>7.7817542700060513E-2</v>
      </c>
      <c r="AX245">
        <f>(((AP245-labtown_av20!AP245)/labtown_av20!AP245)/10)*100</f>
        <v>7.7817542700060832E-2</v>
      </c>
      <c r="AY245">
        <f>(((AQ245-labtown_av20!AQ245)/labtown_av20!AQ245)/10)*100</f>
        <v>7.7817542700059916E-2</v>
      </c>
      <c r="AZ245">
        <f>(((AR245-labtown_av20!AR245)/labtown_av20!AR245)/10)*100</f>
        <v>7.7817542700062262E-2</v>
      </c>
      <c r="BA245">
        <f>(((AS245-labtown_av20!AS245)/labtown_av20!AS245)/10)*100</f>
        <v>-1.0531105833944887</v>
      </c>
    </row>
    <row r="246" spans="1:53" x14ac:dyDescent="0.35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20.3417624826793</v>
      </c>
      <c r="K246">
        <v>18.1622879309637</v>
      </c>
      <c r="L246">
        <v>24.216383907951599</v>
      </c>
      <c r="M246">
        <v>22.832590541782892</v>
      </c>
      <c r="N246">
        <f t="shared" si="64"/>
        <v>-27.559660689541914</v>
      </c>
      <c r="O246">
        <f t="shared" si="65"/>
        <v>-12.529830344770957</v>
      </c>
      <c r="P246">
        <f t="shared" si="61"/>
        <v>-0.756825399991787</v>
      </c>
      <c r="Q246">
        <f t="shared" si="62"/>
        <v>-2.3162287930963701</v>
      </c>
      <c r="R246">
        <f t="shared" si="63"/>
        <v>-2.5626216737094349</v>
      </c>
      <c r="S246">
        <f t="shared" si="72"/>
        <v>1.0739682426116887E-12</v>
      </c>
      <c r="T246">
        <f t="shared" si="72"/>
        <v>3.6171275384763834E-6</v>
      </c>
      <c r="U246">
        <f t="shared" si="72"/>
        <v>0.46915343993971204</v>
      </c>
      <c r="V246">
        <f t="shared" si="72"/>
        <v>9.8644895331676835E-2</v>
      </c>
      <c r="W246">
        <f t="shared" si="72"/>
        <v>7.7102338070084014E-2</v>
      </c>
      <c r="X246">
        <f t="shared" si="66"/>
        <v>0.64490429047008535</v>
      </c>
      <c r="Y246">
        <f t="shared" si="67"/>
        <v>-0.43865336006486982</v>
      </c>
      <c r="Z246">
        <f t="shared" si="74"/>
        <v>1.6653141535604437E-12</v>
      </c>
      <c r="AA246">
        <f t="shared" si="74"/>
        <v>5.6087819416424991E-6</v>
      </c>
      <c r="AB246">
        <f t="shared" si="74"/>
        <v>0.72747762245113223</v>
      </c>
      <c r="AC246">
        <f t="shared" si="74"/>
        <v>0.15296051955209095</v>
      </c>
      <c r="AD246">
        <f t="shared" si="74"/>
        <v>0.11955624921316987</v>
      </c>
      <c r="AE246">
        <f t="shared" si="69"/>
        <v>1</v>
      </c>
      <c r="AF246" s="17">
        <f t="shared" si="68"/>
        <v>8.8419653060436207</v>
      </c>
      <c r="AG246">
        <f t="shared" si="70"/>
        <v>5089.3629981320382</v>
      </c>
      <c r="AH246">
        <f t="shared" ref="AH246:AH264" si="76">AG246/C410</f>
        <v>2.4525412530339175E-2</v>
      </c>
      <c r="AI246">
        <f t="shared" si="73"/>
        <v>4.0842516608682481E-14</v>
      </c>
      <c r="AJ246">
        <f t="shared" si="73"/>
        <v>1.3755769091149904E-7</v>
      </c>
      <c r="AK246">
        <f t="shared" si="73"/>
        <v>1.7841688797204349E-2</v>
      </c>
      <c r="AL246">
        <f t="shared" si="73"/>
        <v>3.7514198428700418E-3</v>
      </c>
      <c r="AM246">
        <f t="shared" si="73"/>
        <v>2.9321663325330297E-3</v>
      </c>
      <c r="AO246" s="32">
        <f t="shared" si="60"/>
        <v>1.2717080540522087E-10</v>
      </c>
      <c r="AP246">
        <f t="shared" si="60"/>
        <v>4.2831156832238293E-4</v>
      </c>
      <c r="AQ246">
        <f t="shared" si="60"/>
        <v>55.553431143061395</v>
      </c>
      <c r="AR246">
        <f t="shared" si="58"/>
        <v>11.680746497621366</v>
      </c>
      <c r="AS246" s="33">
        <f t="shared" si="58"/>
        <v>9.1298476453585717</v>
      </c>
      <c r="AW246">
        <f>(((AO246-labtown_av20!AO246)/labtown_av20!AO246)/10)*100</f>
        <v>7.2677352146677227E-2</v>
      </c>
      <c r="AX246">
        <f>(((AP246-labtown_av20!AP246)/labtown_av20!AP246)/10)*100</f>
        <v>7.2677352146680294E-2</v>
      </c>
      <c r="AY246">
        <f>(((AQ246-labtown_av20!AQ246)/labtown_av20!AQ246)/10)*100</f>
        <v>7.2677352146677823E-2</v>
      </c>
      <c r="AZ246">
        <f>(((AR246-labtown_av20!AR246)/labtown_av20!AR246)/10)*100</f>
        <v>7.2677352146679267E-2</v>
      </c>
      <c r="BA246">
        <f>(((AS246-labtown_av20!AS246)/labtown_av20!AS246)/10)*100</f>
        <v>-0.920291913563279</v>
      </c>
    </row>
    <row r="247" spans="1:53" x14ac:dyDescent="0.35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19.6635812874155</v>
      </c>
      <c r="K247">
        <v>17.556769006621</v>
      </c>
      <c r="L247">
        <v>23.4090253421613</v>
      </c>
      <c r="M247">
        <v>22.071366751180673</v>
      </c>
      <c r="N247">
        <f t="shared" si="64"/>
        <v>-26.590830410593558</v>
      </c>
      <c r="O247">
        <f t="shared" si="65"/>
        <v>-12.045415205296779</v>
      </c>
      <c r="P247">
        <f t="shared" si="61"/>
        <v>-0.68658520476803508</v>
      </c>
      <c r="Q247">
        <f t="shared" si="62"/>
        <v>-2.2556769006620998</v>
      </c>
      <c r="R247">
        <f t="shared" si="63"/>
        <v>-2.4772084268674752</v>
      </c>
      <c r="S247">
        <f t="shared" si="72"/>
        <v>2.8297566125805373E-12</v>
      </c>
      <c r="T247">
        <f t="shared" si="72"/>
        <v>5.8714131896012152E-6</v>
      </c>
      <c r="U247">
        <f t="shared" si="72"/>
        <v>0.50329177636250422</v>
      </c>
      <c r="V247">
        <f t="shared" si="72"/>
        <v>0.10480257878591563</v>
      </c>
      <c r="W247">
        <f t="shared" si="72"/>
        <v>8.3977327535109794E-2</v>
      </c>
      <c r="X247">
        <f t="shared" si="66"/>
        <v>0.69207755409954896</v>
      </c>
      <c r="Y247">
        <f t="shared" si="67"/>
        <v>-0.36805725724591737</v>
      </c>
      <c r="Z247">
        <f t="shared" si="74"/>
        <v>4.0887854198107735E-12</v>
      </c>
      <c r="AA247">
        <f t="shared" si="74"/>
        <v>8.4837503467951904E-6</v>
      </c>
      <c r="AB247">
        <f t="shared" si="74"/>
        <v>0.72721875370937161</v>
      </c>
      <c r="AC247">
        <f t="shared" si="74"/>
        <v>0.15143184194475515</v>
      </c>
      <c r="AD247">
        <f t="shared" si="74"/>
        <v>0.1213409205914377</v>
      </c>
      <c r="AE247">
        <f t="shared" si="69"/>
        <v>1</v>
      </c>
      <c r="AF247" s="17">
        <f t="shared" si="68"/>
        <v>9.3885152670662713</v>
      </c>
      <c r="AG247">
        <f t="shared" si="70"/>
        <v>9236.1017491368002</v>
      </c>
      <c r="AH247">
        <f t="shared" si="76"/>
        <v>2.3558105235978372E-2</v>
      </c>
      <c r="AI247">
        <f t="shared" si="73"/>
        <v>9.6324037207236207E-14</v>
      </c>
      <c r="AJ247">
        <f t="shared" si="73"/>
        <v>1.9986108346556909E-7</v>
      </c>
      <c r="AK247">
        <f t="shared" si="73"/>
        <v>1.7131895929462414E-2</v>
      </c>
      <c r="AL247">
        <f t="shared" si="73"/>
        <v>3.5674472686125854E-3</v>
      </c>
      <c r="AM247">
        <f t="shared" si="73"/>
        <v>2.8585621767235844E-3</v>
      </c>
      <c r="AO247" s="32">
        <f t="shared" si="60"/>
        <v>2.9992288450028118E-10</v>
      </c>
      <c r="AP247">
        <f t="shared" si="60"/>
        <v>6.2230482017049224E-4</v>
      </c>
      <c r="AQ247">
        <f t="shared" si="60"/>
        <v>53.343358450272568</v>
      </c>
      <c r="AR247">
        <f t="shared" si="58"/>
        <v>11.107913519062475</v>
      </c>
      <c r="AS247" s="33">
        <f t="shared" si="58"/>
        <v>8.900667355976779</v>
      </c>
      <c r="AW247">
        <f>(((AO247-labtown_av20!AO247)/labtown_av20!AO247)/10)*100</f>
        <v>6.8346504658336124E-2</v>
      </c>
      <c r="AX247">
        <f>(((AP247-labtown_av20!AP247)/labtown_av20!AP247)/10)*100</f>
        <v>6.8346504658336568E-2</v>
      </c>
      <c r="AY247">
        <f>(((AQ247-labtown_av20!AQ247)/labtown_av20!AQ247)/10)*100</f>
        <v>6.8346504658336651E-2</v>
      </c>
      <c r="AZ247">
        <f>(((AR247-labtown_av20!AR247)/labtown_av20!AR247)/10)*100</f>
        <v>6.8346504658333973E-2</v>
      </c>
      <c r="BA247">
        <f>(((AS247-labtown_av20!AS247)/labtown_av20!AS247)/10)*100</f>
        <v>-0.89273816811294404</v>
      </c>
    </row>
    <row r="248" spans="1:53" x14ac:dyDescent="0.35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15.981927544265</v>
      </c>
      <c r="K248">
        <v>14.269578164522301</v>
      </c>
      <c r="L248">
        <v>19.026104219363098</v>
      </c>
      <c r="M248">
        <v>17.938898263970973</v>
      </c>
      <c r="N248">
        <f t="shared" si="64"/>
        <v>-21.331325063235713</v>
      </c>
      <c r="O248">
        <f t="shared" si="65"/>
        <v>-9.4156625316178566</v>
      </c>
      <c r="P248">
        <f t="shared" si="61"/>
        <v>-0.30527106708458807</v>
      </c>
      <c r="Q248">
        <f t="shared" si="62"/>
        <v>-1.9269578164522301</v>
      </c>
      <c r="R248">
        <f t="shared" si="63"/>
        <v>-2.0708995120579448</v>
      </c>
      <c r="S248">
        <f t="shared" si="72"/>
        <v>5.4440641411259644E-10</v>
      </c>
      <c r="T248">
        <f t="shared" si="72"/>
        <v>8.1438491219416274E-5</v>
      </c>
      <c r="U248">
        <f t="shared" si="72"/>
        <v>0.73692359158604426</v>
      </c>
      <c r="V248">
        <f t="shared" si="72"/>
        <v>0.14559043829129958</v>
      </c>
      <c r="W248">
        <f t="shared" si="72"/>
        <v>0.12607232710739308</v>
      </c>
      <c r="X248">
        <f t="shared" si="66"/>
        <v>1.0086677960203627</v>
      </c>
      <c r="Y248">
        <f t="shared" si="67"/>
        <v>8.6304463474898545E-3</v>
      </c>
      <c r="Z248">
        <f t="shared" si="74"/>
        <v>5.3972816051084289E-10</v>
      </c>
      <c r="AA248">
        <f t="shared" si="74"/>
        <v>8.0738664940753417E-5</v>
      </c>
      <c r="AB248">
        <f t="shared" si="74"/>
        <v>0.73059097801429906</v>
      </c>
      <c r="AC248">
        <f t="shared" si="74"/>
        <v>0.1443393343831515</v>
      </c>
      <c r="AD248">
        <f t="shared" si="74"/>
        <v>0.12498894839788061</v>
      </c>
      <c r="AE248">
        <f t="shared" si="69"/>
        <v>1</v>
      </c>
      <c r="AF248" s="17">
        <f t="shared" si="68"/>
        <v>8.8928132015222179</v>
      </c>
      <c r="AG248">
        <f t="shared" si="70"/>
        <v>7323.579674306583</v>
      </c>
      <c r="AH248">
        <f t="shared" si="76"/>
        <v>2.882346247275536E-2</v>
      </c>
      <c r="AI248">
        <f t="shared" si="73"/>
        <v>1.5556834379973561E-11</v>
      </c>
      <c r="AJ248">
        <f t="shared" si="73"/>
        <v>2.327167879020175E-6</v>
      </c>
      <c r="AK248">
        <f t="shared" si="73"/>
        <v>2.1058161637728785E-2</v>
      </c>
      <c r="AL248">
        <f t="shared" si="73"/>
        <v>4.1603593879352549E-3</v>
      </c>
      <c r="AM248">
        <f t="shared" si="73"/>
        <v>3.6026142636554678E-3</v>
      </c>
      <c r="AO248" s="32">
        <f t="shared" si="60"/>
        <v>4.8439110072769021E-8</v>
      </c>
      <c r="AP248">
        <f t="shared" si="60"/>
        <v>7.246071938310515E-3</v>
      </c>
      <c r="AQ248">
        <f t="shared" si="60"/>
        <v>65.568520213418907</v>
      </c>
      <c r="AR248">
        <f t="shared" si="58"/>
        <v>12.954056166715857</v>
      </c>
      <c r="AS248" s="33">
        <f t="shared" si="58"/>
        <v>11.217412527807054</v>
      </c>
      <c r="AW248">
        <f>(((AO248-labtown_av20!AO248)/labtown_av20!AO248)/10)*100</f>
        <v>6.0015656993792035E-2</v>
      </c>
      <c r="AX248">
        <f>(((AP248-labtown_av20!AP248)/labtown_av20!AP248)/10)*100</f>
        <v>6.0015656993794096E-2</v>
      </c>
      <c r="AY248">
        <f>(((AQ248-labtown_av20!AQ248)/labtown_av20!AQ248)/10)*100</f>
        <v>6.0015656993791307E-2</v>
      </c>
      <c r="AZ248">
        <f>(((AR248-labtown_av20!AR248)/labtown_av20!AR248)/10)*100</f>
        <v>6.0015656993792313E-2</v>
      </c>
      <c r="BA248">
        <f>(((AS248-labtown_av20!AS248)/labtown_av20!AS248)/10)*100</f>
        <v>-0.72772954720971728</v>
      </c>
    </row>
    <row r="249" spans="1:53" x14ac:dyDescent="0.35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16.0443842231502</v>
      </c>
      <c r="K249">
        <v>14.325343056384201</v>
      </c>
      <c r="L249">
        <v>19.100457408512298</v>
      </c>
      <c r="M249">
        <v>18.00900269945436</v>
      </c>
      <c r="N249">
        <f t="shared" si="64"/>
        <v>-21.420548890214757</v>
      </c>
      <c r="O249">
        <f t="shared" si="65"/>
        <v>-9.4602744451073786</v>
      </c>
      <c r="P249">
        <f t="shared" si="61"/>
        <v>-0.31173979454056211</v>
      </c>
      <c r="Q249">
        <f t="shared" si="62"/>
        <v>-1.9325343056384201</v>
      </c>
      <c r="R249">
        <f t="shared" si="63"/>
        <v>-2.071291886728329</v>
      </c>
      <c r="S249">
        <f t="shared" si="72"/>
        <v>4.9793633411716083E-10</v>
      </c>
      <c r="T249">
        <f t="shared" si="72"/>
        <v>7.7885212866096336E-5</v>
      </c>
      <c r="U249">
        <f t="shared" si="72"/>
        <v>0.73217201860040793</v>
      </c>
      <c r="V249">
        <f t="shared" si="72"/>
        <v>0.14478081431431936</v>
      </c>
      <c r="W249">
        <f t="shared" si="72"/>
        <v>0.12602286922324477</v>
      </c>
      <c r="X249">
        <f t="shared" si="66"/>
        <v>1.0030535878487745</v>
      </c>
      <c r="Y249">
        <f t="shared" si="67"/>
        <v>3.0489351186731954E-3</v>
      </c>
      <c r="Z249">
        <f t="shared" si="74"/>
        <v>4.9642047060025297E-10</v>
      </c>
      <c r="AA249">
        <f t="shared" si="74"/>
        <v>7.7648107548406188E-5</v>
      </c>
      <c r="AB249">
        <f t="shared" si="74"/>
        <v>0.72994307330147745</v>
      </c>
      <c r="AC249">
        <f t="shared" si="74"/>
        <v>0.14434005926326166</v>
      </c>
      <c r="AD249">
        <f t="shared" si="74"/>
        <v>0.125639218831292</v>
      </c>
      <c r="AE249">
        <f t="shared" si="69"/>
        <v>1</v>
      </c>
      <c r="AF249" s="17">
        <f t="shared" si="68"/>
        <v>9.595459734844523</v>
      </c>
      <c r="AG249">
        <f t="shared" si="70"/>
        <v>14729.300046602655</v>
      </c>
      <c r="AH249">
        <f t="shared" si="76"/>
        <v>2.8393286370966962E-2</v>
      </c>
      <c r="AI249">
        <f t="shared" si="73"/>
        <v>1.4095008582163168E-11</v>
      </c>
      <c r="AJ249">
        <f t="shared" si="73"/>
        <v>2.2046849537855381E-6</v>
      </c>
      <c r="AK249">
        <f t="shared" si="73"/>
        <v>2.0725482714752577E-2</v>
      </c>
      <c r="AL249">
        <f t="shared" si="73"/>
        <v>4.0982886374641304E-3</v>
      </c>
      <c r="AM249">
        <f t="shared" si="73"/>
        <v>3.5673103197014591E-3</v>
      </c>
      <c r="AO249" s="32">
        <f t="shared" si="60"/>
        <v>4.3887442362112881E-8</v>
      </c>
      <c r="AP249">
        <f t="shared" si="60"/>
        <v>6.8646984690966971E-3</v>
      </c>
      <c r="AQ249">
        <f t="shared" si="60"/>
        <v>64.532662237732069</v>
      </c>
      <c r="AR249">
        <f t="shared" si="60"/>
        <v>12.760787289453742</v>
      </c>
      <c r="AS249" s="33">
        <f t="shared" si="60"/>
        <v>11.107487103043743</v>
      </c>
      <c r="AW249">
        <f>(((AO249-labtown_av20!AO249)/labtown_av20!AO249)/10)*100</f>
        <v>6.016645521551469E-2</v>
      </c>
      <c r="AX249">
        <f>(((AP249-labtown_av20!AP249)/labtown_av20!AP249)/10)*100</f>
        <v>6.0166455215514128E-2</v>
      </c>
      <c r="AY249">
        <f>(((AQ249-labtown_av20!AQ249)/labtown_av20!AQ249)/10)*100</f>
        <v>6.0166455215514197E-2</v>
      </c>
      <c r="AZ249">
        <f>(((AR249-labtown_av20!AR249)/labtown_av20!AR249)/10)*100</f>
        <v>6.0166455215511061E-2</v>
      </c>
      <c r="BA249">
        <f>(((AS249-labtown_av20!AS249)/labtown_av20!AS249)/10)*100</f>
        <v>-0.73054480022927604</v>
      </c>
    </row>
    <row r="250" spans="1:53" x14ac:dyDescent="0.35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13.693277494166701</v>
      </c>
      <c r="K250">
        <v>12.2261406197917</v>
      </c>
      <c r="L250">
        <v>16.301520826388899</v>
      </c>
      <c r="M250">
        <v>15.370005350595171</v>
      </c>
      <c r="N250">
        <f t="shared" si="64"/>
        <v>-18.061824991666676</v>
      </c>
      <c r="O250">
        <f t="shared" si="65"/>
        <v>-7.7809124958333378</v>
      </c>
      <c r="P250">
        <f t="shared" si="61"/>
        <v>-6.8232311895837117E-2</v>
      </c>
      <c r="Q250">
        <f t="shared" si="62"/>
        <v>-1.7226140619791701</v>
      </c>
      <c r="R250">
        <f t="shared" si="63"/>
        <v>-1.818092016501994</v>
      </c>
      <c r="S250">
        <f t="shared" si="72"/>
        <v>1.4316902686272147E-8</v>
      </c>
      <c r="T250">
        <f t="shared" si="72"/>
        <v>4.1763091421911019E-4</v>
      </c>
      <c r="U250">
        <f t="shared" si="72"/>
        <v>0.93404345896390528</v>
      </c>
      <c r="V250">
        <f t="shared" si="72"/>
        <v>0.17859866917787576</v>
      </c>
      <c r="W250">
        <f t="shared" si="72"/>
        <v>0.1623351884999264</v>
      </c>
      <c r="X250">
        <f t="shared" si="66"/>
        <v>1.2753949618728293</v>
      </c>
      <c r="Y250">
        <f t="shared" si="67"/>
        <v>0.24325590465823005</v>
      </c>
      <c r="Z250">
        <f t="shared" si="74"/>
        <v>1.1225465925668051E-8</v>
      </c>
      <c r="AA250">
        <f t="shared" si="74"/>
        <v>3.2745222202057949E-4</v>
      </c>
      <c r="AB250">
        <f t="shared" si="74"/>
        <v>0.73235624013468503</v>
      </c>
      <c r="AC250">
        <f t="shared" si="74"/>
        <v>0.14003400869297458</v>
      </c>
      <c r="AD250">
        <f t="shared" si="74"/>
        <v>0.12728228772485381</v>
      </c>
      <c r="AE250">
        <f t="shared" si="69"/>
        <v>0.99999999999999989</v>
      </c>
      <c r="AF250" s="17">
        <f t="shared" si="68"/>
        <v>9.2076776615028511</v>
      </c>
      <c r="AG250">
        <f t="shared" si="70"/>
        <v>11824.829501325316</v>
      </c>
      <c r="AH250">
        <f t="shared" si="76"/>
        <v>3.1349596066505697E-2</v>
      </c>
      <c r="AI250">
        <f t="shared" si="73"/>
        <v>3.5191382242801688E-10</v>
      </c>
      <c r="AJ250">
        <f t="shared" si="73"/>
        <v>1.0265494891424909E-5</v>
      </c>
      <c r="AK250">
        <f t="shared" si="73"/>
        <v>2.2959072305007225E-2</v>
      </c>
      <c r="AL250">
        <f t="shared" si="73"/>
        <v>4.3900096080983003E-3</v>
      </c>
      <c r="AM250">
        <f t="shared" si="73"/>
        <v>3.9902483065949231E-3</v>
      </c>
      <c r="AO250" s="32">
        <f t="shared" ref="AO250:AS300" si="77">AI250*$C250*0.5</f>
        <v>1.0957494284739292E-6</v>
      </c>
      <c r="AP250">
        <f t="shared" si="77"/>
        <v>3.1963536080148486E-2</v>
      </c>
      <c r="AQ250">
        <f t="shared" si="77"/>
        <v>71.487360692259159</v>
      </c>
      <c r="AR250">
        <f t="shared" si="77"/>
        <v>13.66911502901457</v>
      </c>
      <c r="AS250" s="33">
        <f t="shared" si="77"/>
        <v>12.424383535872042</v>
      </c>
      <c r="AW250">
        <f>(((AO250-labtown_av20!AO250)/labtown_av20!AO250)/10)*100</f>
        <v>5.3961199072747275E-2</v>
      </c>
      <c r="AX250">
        <f>(((AP250-labtown_av20!AP250)/labtown_av20!AP250)/10)*100</f>
        <v>5.3961199072748656E-2</v>
      </c>
      <c r="AY250">
        <f>(((AQ250-labtown_av20!AQ250)/labtown_av20!AQ250)/10)*100</f>
        <v>5.3961199072745478E-2</v>
      </c>
      <c r="AZ250">
        <f>(((AR250-labtown_av20!AR250)/labtown_av20!AR250)/10)*100</f>
        <v>5.3961199072745915E-2</v>
      </c>
      <c r="BA250">
        <f>(((AS250-labtown_av20!AS250)/labtown_av20!AS250)/10)*100</f>
        <v>-0.62447054627655563</v>
      </c>
    </row>
    <row r="251" spans="1:53" x14ac:dyDescent="0.35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11.0828122868924</v>
      </c>
      <c r="K251">
        <v>9.8953681132967404</v>
      </c>
      <c r="L251">
        <v>15</v>
      </c>
      <c r="M251">
        <v>12.439891342430201</v>
      </c>
      <c r="N251">
        <f t="shared" si="64"/>
        <v>-14.332588981274759</v>
      </c>
      <c r="O251">
        <f t="shared" si="65"/>
        <v>-5.9162944906373793</v>
      </c>
      <c r="P251">
        <f t="shared" si="61"/>
        <v>0.20213729885757559</v>
      </c>
      <c r="Q251">
        <f t="shared" si="62"/>
        <v>-1.4895368113296741</v>
      </c>
      <c r="R251">
        <f t="shared" si="63"/>
        <v>-1.5911287898192721</v>
      </c>
      <c r="S251">
        <f t="shared" si="72"/>
        <v>5.9626002511523E-7</v>
      </c>
      <c r="T251">
        <f t="shared" si="72"/>
        <v>2.6951686691142709E-3</v>
      </c>
      <c r="U251">
        <f t="shared" si="72"/>
        <v>1.2240160525806107</v>
      </c>
      <c r="V251">
        <f t="shared" si="72"/>
        <v>0.22547706977996568</v>
      </c>
      <c r="W251">
        <f t="shared" si="72"/>
        <v>0.20369555244851661</v>
      </c>
      <c r="X251">
        <f t="shared" si="66"/>
        <v>1.6558844397382326</v>
      </c>
      <c r="Y251">
        <f t="shared" si="67"/>
        <v>0.50433527076136964</v>
      </c>
      <c r="Z251">
        <f t="shared" si="74"/>
        <v>3.600855294041465E-7</v>
      </c>
      <c r="AA251">
        <f t="shared" si="74"/>
        <v>1.6276308928540519E-3</v>
      </c>
      <c r="AB251">
        <f t="shared" si="74"/>
        <v>0.73919171121271421</v>
      </c>
      <c r="AC251">
        <f t="shared" si="74"/>
        <v>0.13616715295398862</v>
      </c>
      <c r="AD251">
        <f t="shared" si="74"/>
        <v>0.12301314485491358</v>
      </c>
      <c r="AE251">
        <f t="shared" si="69"/>
        <v>0.99999999999999989</v>
      </c>
      <c r="AF251" s="17">
        <f t="shared" si="68"/>
        <v>9.0136626232282975</v>
      </c>
      <c r="AG251">
        <f t="shared" si="70"/>
        <v>11692.434792994321</v>
      </c>
      <c r="AH251">
        <f t="shared" si="76"/>
        <v>3.7550445629981728E-2</v>
      </c>
      <c r="AI251">
        <f t="shared" si="73"/>
        <v>1.352137209403359E-8</v>
      </c>
      <c r="AJ251">
        <f t="shared" si="73"/>
        <v>6.1118265347794688E-5</v>
      </c>
      <c r="AK251">
        <f t="shared" si="73"/>
        <v>2.7756978162026179E-2</v>
      </c>
      <c r="AL251">
        <f t="shared" si="73"/>
        <v>5.1131372735881558E-3</v>
      </c>
      <c r="AM251">
        <f t="shared" si="73"/>
        <v>4.6191984076474988E-3</v>
      </c>
      <c r="AO251" s="32">
        <f t="shared" si="77"/>
        <v>4.2101317993132323E-5</v>
      </c>
      <c r="AP251">
        <f t="shared" si="77"/>
        <v>0.19030313689330175</v>
      </c>
      <c r="AQ251">
        <f t="shared" si="77"/>
        <v>86.426536892920055</v>
      </c>
      <c r="AR251">
        <f t="shared" si="77"/>
        <v>15.920708105715251</v>
      </c>
      <c r="AS251" s="33">
        <f t="shared" si="77"/>
        <v>14.382737172032352</v>
      </c>
      <c r="AW251">
        <f>(((AO251-labtown_av20!AO251)/labtown_av20!AO251)/10)*100</f>
        <v>4.8625330995794185E-2</v>
      </c>
      <c r="AX251">
        <f>(((AP251-labtown_av20!AP251)/labtown_av20!AP251)/10)*100</f>
        <v>4.8625330995794733E-2</v>
      </c>
      <c r="AY251">
        <f>(((AQ251-labtown_av20!AQ251)/labtown_av20!AQ251)/10)*100</f>
        <v>4.8625330995792956E-2</v>
      </c>
      <c r="AZ251">
        <f>(((AR251-labtown_av20!AR251)/labtown_av20!AR251)/10)*100</f>
        <v>4.8625330995794448E-2</v>
      </c>
      <c r="BA251">
        <f>(((AS251-labtown_av20!AS251)/labtown_av20!AS251)/10)*100</f>
        <v>-0.50380794896769721</v>
      </c>
    </row>
    <row r="252" spans="1:53" x14ac:dyDescent="0.35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9.8163251368125604</v>
      </c>
      <c r="K252">
        <v>8.7645760150112206</v>
      </c>
      <c r="L252">
        <v>15</v>
      </c>
      <c r="M252">
        <v>11.01832413315689</v>
      </c>
      <c r="N252">
        <f t="shared" si="64"/>
        <v>-12.52332162401796</v>
      </c>
      <c r="O252">
        <f t="shared" si="65"/>
        <v>-5.0116608120089801</v>
      </c>
      <c r="P252">
        <f t="shared" si="61"/>
        <v>0.33330918225869877</v>
      </c>
      <c r="Q252">
        <f t="shared" si="62"/>
        <v>-1.3764576015011221</v>
      </c>
      <c r="R252">
        <f t="shared" si="63"/>
        <v>-1.5474702028869483</v>
      </c>
      <c r="S252">
        <f t="shared" si="72"/>
        <v>3.640747195042626E-6</v>
      </c>
      <c r="T252">
        <f t="shared" si="72"/>
        <v>6.6598333850070831E-3</v>
      </c>
      <c r="U252">
        <f t="shared" si="72"/>
        <v>1.3955787199532597</v>
      </c>
      <c r="V252">
        <f t="shared" si="72"/>
        <v>0.25247132489167867</v>
      </c>
      <c r="W252">
        <f t="shared" si="72"/>
        <v>0.21278559789135718</v>
      </c>
      <c r="X252">
        <f t="shared" si="66"/>
        <v>1.8674991168684976</v>
      </c>
      <c r="Y252">
        <f t="shared" si="67"/>
        <v>0.62460016512967531</v>
      </c>
      <c r="Z252">
        <f t="shared" si="74"/>
        <v>1.9495308791083055E-6</v>
      </c>
      <c r="AA252">
        <f t="shared" si="74"/>
        <v>3.5661775284662927E-3</v>
      </c>
      <c r="AB252">
        <f t="shared" si="74"/>
        <v>0.74729819540339371</v>
      </c>
      <c r="AC252">
        <f t="shared" si="74"/>
        <v>0.13519220577465835</v>
      </c>
      <c r="AD252">
        <f t="shared" si="74"/>
        <v>0.11394147176260258</v>
      </c>
      <c r="AE252">
        <f t="shared" si="69"/>
        <v>1</v>
      </c>
      <c r="AF252" s="17">
        <f t="shared" si="68"/>
        <v>9.1967088629451759</v>
      </c>
      <c r="AG252">
        <f t="shared" si="70"/>
        <v>15274.330885584279</v>
      </c>
      <c r="AH252">
        <f t="shared" si="76"/>
        <v>4.0947822353444685E-2</v>
      </c>
      <c r="AI252">
        <f t="shared" si="73"/>
        <v>7.9829044110281738E-8</v>
      </c>
      <c r="AJ252">
        <f t="shared" si="73"/>
        <v>1.4602720391648417E-4</v>
      </c>
      <c r="AK252">
        <f t="shared" si="73"/>
        <v>3.060023375042796E-2</v>
      </c>
      <c r="AL252">
        <f t="shared" si="73"/>
        <v>5.5358264256310484E-3</v>
      </c>
      <c r="AM252">
        <f t="shared" si="73"/>
        <v>4.6656551444250842E-3</v>
      </c>
      <c r="AO252" s="32">
        <f t="shared" si="77"/>
        <v>2.4856264200123486E-4</v>
      </c>
      <c r="AP252">
        <f t="shared" si="77"/>
        <v>0.45468297928497237</v>
      </c>
      <c r="AQ252">
        <f t="shared" si="77"/>
        <v>95.279544326675591</v>
      </c>
      <c r="AR252">
        <f t="shared" si="77"/>
        <v>17.236829744750523</v>
      </c>
      <c r="AS252" s="33">
        <f t="shared" si="77"/>
        <v>14.527388900747029</v>
      </c>
      <c r="AW252">
        <f>(((AO252-labtown_av20!AO252)/labtown_av20!AO252)/10)*100</f>
        <v>4.534176986350013E-2</v>
      </c>
      <c r="AX252">
        <f>(((AP252-labtown_av20!AP252)/labtown_av20!AP252)/10)*100</f>
        <v>4.5341769863501649E-2</v>
      </c>
      <c r="AY252">
        <f>(((AQ252-labtown_av20!AQ252)/labtown_av20!AQ252)/10)*100</f>
        <v>4.5341769863502183E-2</v>
      </c>
      <c r="AZ252">
        <f>(((AR252-labtown_av20!AR252)/labtown_av20!AR252)/10)*100</f>
        <v>4.5341769863500296E-2</v>
      </c>
      <c r="BA252">
        <f>(((AS252-labtown_av20!AS252)/labtown_av20!AS252)/10)*100</f>
        <v>-0.44537118198648495</v>
      </c>
    </row>
    <row r="253" spans="1:53" x14ac:dyDescent="0.35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7.6675300293376303</v>
      </c>
      <c r="K253">
        <v>6.8460089547657397</v>
      </c>
      <c r="L253">
        <v>15</v>
      </c>
      <c r="M253">
        <v>8.6064112574198006</v>
      </c>
      <c r="N253">
        <f t="shared" si="64"/>
        <v>-9.4536143276252034</v>
      </c>
      <c r="O253">
        <f t="shared" si="65"/>
        <v>-3.4768071638126017</v>
      </c>
      <c r="P253">
        <f t="shared" si="61"/>
        <v>0.55586296124717416</v>
      </c>
      <c r="Q253">
        <f t="shared" si="62"/>
        <v>-1.1846008954765739</v>
      </c>
      <c r="R253">
        <f t="shared" si="63"/>
        <v>-1.4020657848922313</v>
      </c>
      <c r="S253">
        <f t="shared" si="72"/>
        <v>7.8405668758775969E-5</v>
      </c>
      <c r="T253">
        <f t="shared" si="72"/>
        <v>3.0905931245291819E-2</v>
      </c>
      <c r="U253">
        <f t="shared" si="72"/>
        <v>1.7434448611389832</v>
      </c>
      <c r="V253">
        <f t="shared" si="72"/>
        <v>0.30586822853551127</v>
      </c>
      <c r="W253">
        <f t="shared" si="72"/>
        <v>0.24608807346912348</v>
      </c>
      <c r="X253">
        <f t="shared" si="66"/>
        <v>2.3263855000576688</v>
      </c>
      <c r="Y253">
        <f t="shared" si="67"/>
        <v>0.84431577555637594</v>
      </c>
      <c r="Z253">
        <f t="shared" si="74"/>
        <v>3.3702784322216749E-5</v>
      </c>
      <c r="AA253">
        <f t="shared" si="74"/>
        <v>1.3284956962002081E-2</v>
      </c>
      <c r="AB253">
        <f t="shared" si="74"/>
        <v>0.7494221663158428</v>
      </c>
      <c r="AC253">
        <f t="shared" si="74"/>
        <v>0.13147787781858558</v>
      </c>
      <c r="AD253">
        <f t="shared" si="74"/>
        <v>0.1057812961192473</v>
      </c>
      <c r="AE253">
        <f t="shared" si="69"/>
        <v>1</v>
      </c>
      <c r="AF253" s="17">
        <f t="shared" si="68"/>
        <v>8.82715987268476</v>
      </c>
      <c r="AG253">
        <f t="shared" si="70"/>
        <v>12310.16860378598</v>
      </c>
      <c r="AH253">
        <f t="shared" si="76"/>
        <v>4.621113837187521E-2</v>
      </c>
      <c r="AI253">
        <f t="shared" si="73"/>
        <v>1.5574440298314247E-6</v>
      </c>
      <c r="AJ253">
        <f t="shared" si="73"/>
        <v>6.1391298443548505E-4</v>
      </c>
      <c r="AK253">
        <f t="shared" si="73"/>
        <v>3.4631651426571888E-2</v>
      </c>
      <c r="AL253">
        <f t="shared" si="73"/>
        <v>6.075742404715161E-3</v>
      </c>
      <c r="AM253">
        <f t="shared" si="73"/>
        <v>4.8882741121228429E-3</v>
      </c>
      <c r="AO253" s="32">
        <f t="shared" si="77"/>
        <v>4.8493929388550546E-3</v>
      </c>
      <c r="AP253">
        <f t="shared" si="77"/>
        <v>1.9115327644327043</v>
      </c>
      <c r="AQ253">
        <f t="shared" si="77"/>
        <v>107.83211638564318</v>
      </c>
      <c r="AR253">
        <f t="shared" si="77"/>
        <v>18.917959009362946</v>
      </c>
      <c r="AS253" s="33">
        <f t="shared" si="77"/>
        <v>15.220554644960362</v>
      </c>
      <c r="AW253">
        <f>(((AO253-labtown_av20!AO253)/labtown_av20!AO253)/10)*100</f>
        <v>3.9979014634142378E-2</v>
      </c>
      <c r="AX253">
        <f>(((AP253-labtown_av20!AP253)/labtown_av20!AP253)/10)*100</f>
        <v>3.9979014634141885E-2</v>
      </c>
      <c r="AY253">
        <f>(((AQ253-labtown_av20!AQ253)/labtown_av20!AQ253)/10)*100</f>
        <v>3.9979014634144404E-2</v>
      </c>
      <c r="AZ253">
        <f>(((AR253-labtown_av20!AR253)/labtown_av20!AR253)/10)*100</f>
        <v>3.9979014634145021E-2</v>
      </c>
      <c r="BA253">
        <f>(((AS253-labtown_av20!AS253)/labtown_av20!AS253)/10)*100</f>
        <v>-0.34520220221020576</v>
      </c>
    </row>
    <row r="254" spans="1:53" x14ac:dyDescent="0.35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5.8663571882109897</v>
      </c>
      <c r="K254">
        <v>5.2378189180455301</v>
      </c>
      <c r="L254">
        <v>15</v>
      </c>
      <c r="M254">
        <v>6.5846866398286492</v>
      </c>
      <c r="N254">
        <f t="shared" si="64"/>
        <v>-6.8805102688728361</v>
      </c>
      <c r="O254">
        <f t="shared" si="65"/>
        <v>-2.1902551344364181</v>
      </c>
      <c r="P254">
        <f t="shared" si="61"/>
        <v>0.74241300550671863</v>
      </c>
      <c r="Q254">
        <f t="shared" si="62"/>
        <v>-1.0237818918045529</v>
      </c>
      <c r="R254">
        <f t="shared" si="63"/>
        <v>-1.3061912153778885</v>
      </c>
      <c r="S254">
        <f t="shared" si="72"/>
        <v>1.0276195491000762E-3</v>
      </c>
      <c r="T254">
        <f t="shared" si="72"/>
        <v>0.11188819844296584</v>
      </c>
      <c r="U254">
        <f t="shared" si="72"/>
        <v>2.1009991252359219</v>
      </c>
      <c r="V254">
        <f t="shared" si="72"/>
        <v>0.35923378461794403</v>
      </c>
      <c r="W254">
        <f t="shared" si="72"/>
        <v>0.27084970247153067</v>
      </c>
      <c r="X254">
        <f t="shared" si="66"/>
        <v>2.8439984303174626</v>
      </c>
      <c r="Y254">
        <f t="shared" si="67"/>
        <v>1.0452109600130863</v>
      </c>
      <c r="Z254">
        <f t="shared" si="74"/>
        <v>3.6132915480736313E-4</v>
      </c>
      <c r="AA254">
        <f t="shared" si="74"/>
        <v>3.9341863641772924E-2</v>
      </c>
      <c r="AB254">
        <f t="shared" si="74"/>
        <v>0.73874834206620743</v>
      </c>
      <c r="AC254">
        <f t="shared" si="74"/>
        <v>0.12631293350532702</v>
      </c>
      <c r="AD254">
        <f t="shared" si="74"/>
        <v>9.5235531631885237E-2</v>
      </c>
      <c r="AE254">
        <f t="shared" si="69"/>
        <v>1</v>
      </c>
      <c r="AF254" s="17">
        <f t="shared" si="68"/>
        <v>9.4782276004781938</v>
      </c>
      <c r="AG254">
        <f t="shared" si="70"/>
        <v>27170.178509305722</v>
      </c>
      <c r="AH254">
        <f t="shared" si="76"/>
        <v>5.3684485468882867E-2</v>
      </c>
      <c r="AI254">
        <f t="shared" si="73"/>
        <v>1.9397769760739614E-5</v>
      </c>
      <c r="AJ254">
        <f t="shared" si="73"/>
        <v>2.1120477069955295E-3</v>
      </c>
      <c r="AK254">
        <f t="shared" si="73"/>
        <v>3.965932463481462E-2</v>
      </c>
      <c r="AL254">
        <f t="shared" si="73"/>
        <v>6.7810448432986965E-3</v>
      </c>
      <c r="AM254">
        <f t="shared" si="73"/>
        <v>5.1126705140132778E-3</v>
      </c>
      <c r="AO254" s="32">
        <f t="shared" si="77"/>
        <v>6.0398579920363814E-2</v>
      </c>
      <c r="AP254">
        <f t="shared" si="77"/>
        <v>6.5762550953036332</v>
      </c>
      <c r="AQ254">
        <f t="shared" si="77"/>
        <v>123.48671615804207</v>
      </c>
      <c r="AR254">
        <f t="shared" si="77"/>
        <v>21.11404991209314</v>
      </c>
      <c r="AS254" s="33">
        <f t="shared" si="77"/>
        <v>15.919254762581758</v>
      </c>
      <c r="AW254">
        <f>(((AO254-labtown_av20!AO254)/labtown_av20!AO254)/10)*100</f>
        <v>3.6275069145965171E-2</v>
      </c>
      <c r="AX254">
        <f>(((AP254-labtown_av20!AP254)/labtown_av20!AP254)/10)*100</f>
        <v>3.6275069145965663E-2</v>
      </c>
      <c r="AY254">
        <f>(((AQ254-labtown_av20!AQ254)/labtown_av20!AQ254)/10)*100</f>
        <v>3.6275069145964421E-2</v>
      </c>
      <c r="AZ254">
        <f>(((AR254-labtown_av20!AR254)/labtown_av20!AR254)/10)*100</f>
        <v>3.6275069145966572E-2</v>
      </c>
      <c r="BA254">
        <f>(((AS254-labtown_av20!AS254)/labtown_av20!AS254)/10)*100</f>
        <v>-0.2596637216530242</v>
      </c>
    </row>
    <row r="255" spans="1:53" x14ac:dyDescent="0.35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4.1252275341028497</v>
      </c>
      <c r="K255">
        <v>3.6832388697346801</v>
      </c>
      <c r="L255">
        <v>15</v>
      </c>
      <c r="M255">
        <v>4.6303574362378965</v>
      </c>
      <c r="N255">
        <f t="shared" si="64"/>
        <v>-4.3931821915755114</v>
      </c>
      <c r="O255">
        <f t="shared" si="65"/>
        <v>-0.94659109578775569</v>
      </c>
      <c r="P255">
        <f t="shared" si="61"/>
        <v>0.92274429111077672</v>
      </c>
      <c r="Q255">
        <f t="shared" si="62"/>
        <v>-0.86832388697346796</v>
      </c>
      <c r="R255">
        <f t="shared" si="63"/>
        <v>-1.207074112508614</v>
      </c>
      <c r="S255">
        <f t="shared" si="72"/>
        <v>1.2361330444860904E-2</v>
      </c>
      <c r="T255">
        <f t="shared" si="72"/>
        <v>0.38806163620071737</v>
      </c>
      <c r="U255">
        <f t="shared" si="72"/>
        <v>2.5161860707979122</v>
      </c>
      <c r="V255">
        <f t="shared" si="72"/>
        <v>0.41965434821753866</v>
      </c>
      <c r="W255">
        <f t="shared" si="72"/>
        <v>0.29907104877178231</v>
      </c>
      <c r="X255">
        <f t="shared" si="66"/>
        <v>3.6353344344328113</v>
      </c>
      <c r="Y255">
        <f t="shared" si="67"/>
        <v>1.290701110723889</v>
      </c>
      <c r="Z255">
        <f t="shared" si="74"/>
        <v>3.4003282690522338E-3</v>
      </c>
      <c r="AA255">
        <f t="shared" si="74"/>
        <v>0.10674716266132558</v>
      </c>
      <c r="AB255">
        <f t="shared" si="74"/>
        <v>0.69214706822165872</v>
      </c>
      <c r="AC255">
        <f t="shared" si="74"/>
        <v>0.11543761813017722</v>
      </c>
      <c r="AD255">
        <f t="shared" si="74"/>
        <v>8.2267822717786265E-2</v>
      </c>
      <c r="AE255">
        <f t="shared" si="69"/>
        <v>1</v>
      </c>
      <c r="AF255" s="17">
        <f t="shared" si="68"/>
        <v>9.2739023690630891</v>
      </c>
      <c r="AG255">
        <f t="shared" si="70"/>
        <v>26301.812879502744</v>
      </c>
      <c r="AH255">
        <f t="shared" si="76"/>
        <v>6.4544848022919585E-2</v>
      </c>
      <c r="AI255">
        <f t="shared" si="73"/>
        <v>2.1947367135401365E-4</v>
      </c>
      <c r="AJ255">
        <f t="shared" si="73"/>
        <v>6.8899793908531364E-3</v>
      </c>
      <c r="AK255">
        <f t="shared" si="73"/>
        <v>4.4674527327876315E-2</v>
      </c>
      <c r="AL255">
        <f t="shared" si="73"/>
        <v>7.4509035183401157E-3</v>
      </c>
      <c r="AM255">
        <f t="shared" si="73"/>
        <v>5.3099641144960059E-3</v>
      </c>
      <c r="AO255" s="32">
        <f t="shared" si="77"/>
        <v>0.68337227646244747</v>
      </c>
      <c r="AP255">
        <f t="shared" si="77"/>
        <v>21.453237976376293</v>
      </c>
      <c r="AQ255">
        <f t="shared" si="77"/>
        <v>139.10248665176098</v>
      </c>
      <c r="AR255">
        <f t="shared" si="77"/>
        <v>23.199780035652228</v>
      </c>
      <c r="AS255" s="33">
        <f t="shared" si="77"/>
        <v>16.533565244844027</v>
      </c>
      <c r="AW255">
        <f>(((AO255-labtown_av20!AO255)/labtown_av20!AO255)/10)*100</f>
        <v>3.3302190185507147E-2</v>
      </c>
      <c r="AX255">
        <f>(((AP255-labtown_av20!AP255)/labtown_av20!AP255)/10)*100</f>
        <v>3.3302190185510575E-2</v>
      </c>
      <c r="AY255">
        <f>(((AQ255-labtown_av20!AQ255)/labtown_av20!AQ255)/10)*100</f>
        <v>3.3302190185507841E-2</v>
      </c>
      <c r="AZ255">
        <f>(((AR255-labtown_av20!AR255)/labtown_av20!AR255)/10)*100</f>
        <v>3.3302190185508111E-2</v>
      </c>
      <c r="BA255">
        <f>(((AS255-labtown_av20!AS255)/labtown_av20!AS255)/10)*100</f>
        <v>-0.17566275148652102</v>
      </c>
    </row>
    <row r="256" spans="1:53" x14ac:dyDescent="0.35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2.4874036990513102</v>
      </c>
      <c r="K256">
        <v>2.2208961598672401</v>
      </c>
      <c r="L256">
        <v>15</v>
      </c>
      <c r="M256">
        <v>2.7919837438331081</v>
      </c>
      <c r="N256">
        <f t="shared" si="64"/>
        <v>-2.053433855787588</v>
      </c>
      <c r="O256">
        <f t="shared" si="65"/>
        <v>0.22328307210620602</v>
      </c>
      <c r="P256">
        <f t="shared" si="61"/>
        <v>1.0923760454554001</v>
      </c>
      <c r="Q256">
        <f t="shared" si="62"/>
        <v>-0.72208961598672405</v>
      </c>
      <c r="R256">
        <f t="shared" si="63"/>
        <v>-1.0971680468540825</v>
      </c>
      <c r="S256">
        <f t="shared" si="72"/>
        <v>0.12829360460621203</v>
      </c>
      <c r="T256">
        <f t="shared" si="72"/>
        <v>1.2501744131568433</v>
      </c>
      <c r="U256">
        <f t="shared" si="72"/>
        <v>2.9813494853787854</v>
      </c>
      <c r="V256">
        <f t="shared" si="72"/>
        <v>0.48573619262515727</v>
      </c>
      <c r="W256">
        <f t="shared" si="72"/>
        <v>0.33381509507783069</v>
      </c>
      <c r="X256">
        <f t="shared" si="66"/>
        <v>5.179368790844828</v>
      </c>
      <c r="Y256">
        <f t="shared" si="67"/>
        <v>1.6446831937972011</v>
      </c>
      <c r="Z256">
        <f t="shared" si="74"/>
        <v>2.477012350095378E-2</v>
      </c>
      <c r="AA256">
        <f t="shared" si="74"/>
        <v>0.2413758246693459</v>
      </c>
      <c r="AB256">
        <f t="shared" si="74"/>
        <v>0.57562023593467371</v>
      </c>
      <c r="AC256">
        <f t="shared" si="74"/>
        <v>9.378289367688121E-2</v>
      </c>
      <c r="AD256">
        <f t="shared" si="74"/>
        <v>6.4450922218145565E-2</v>
      </c>
      <c r="AE256">
        <f t="shared" si="69"/>
        <v>1.0000000000000002</v>
      </c>
      <c r="AF256" s="17">
        <f t="shared" si="68"/>
        <v>10.015328914256084</v>
      </c>
      <c r="AG256">
        <f t="shared" si="70"/>
        <v>70728.731106983687</v>
      </c>
      <c r="AH256">
        <f t="shared" si="76"/>
        <v>8.415002316210532E-2</v>
      </c>
      <c r="AI256">
        <f t="shared" si="73"/>
        <v>2.0844064663334697E-3</v>
      </c>
      <c r="AJ256">
        <f t="shared" si="73"/>
        <v>2.0311781236697732E-2</v>
      </c>
      <c r="AK256">
        <f t="shared" si="73"/>
        <v>4.8438456186479323E-2</v>
      </c>
      <c r="AL256">
        <f t="shared" si="73"/>
        <v>7.8918326751188147E-3</v>
      </c>
      <c r="AM256">
        <f t="shared" si="73"/>
        <v>5.4235465974759979E-3</v>
      </c>
      <c r="AO256" s="32">
        <f t="shared" si="77"/>
        <v>6.490188928738216</v>
      </c>
      <c r="AP256">
        <f t="shared" si="77"/>
        <v>63.244525400679755</v>
      </c>
      <c r="AQ256">
        <f t="shared" si="77"/>
        <v>150.82218230672319</v>
      </c>
      <c r="AR256">
        <f t="shared" si="77"/>
        <v>24.572695336916297</v>
      </c>
      <c r="AS256" s="33">
        <f t="shared" si="77"/>
        <v>16.887225524372926</v>
      </c>
      <c r="AW256">
        <f>(((AO256-labtown_av20!AO256)/labtown_av20!AO256)/10)*100</f>
        <v>3.0787206229183774E-2</v>
      </c>
      <c r="AX256">
        <f>(((AP256-labtown_av20!AP256)/labtown_av20!AP256)/10)*100</f>
        <v>3.0787206229185054E-2</v>
      </c>
      <c r="AY256">
        <f>(((AQ256-labtown_av20!AQ256)/labtown_av20!AQ256)/10)*100</f>
        <v>3.0787206229185349E-2</v>
      </c>
      <c r="AZ256">
        <f>(((AR256-labtown_av20!AR256)/labtown_av20!AR256)/10)*100</f>
        <v>3.0787206229186129E-2</v>
      </c>
      <c r="BA256">
        <f>(((AS256-labtown_av20!AS256)/labtown_av20!AS256)/10)*100</f>
        <v>-9.5707501641383891E-2</v>
      </c>
    </row>
    <row r="257" spans="1:53" x14ac:dyDescent="0.35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0.43448295395564401</v>
      </c>
      <c r="K257">
        <v>0.38793120888896798</v>
      </c>
      <c r="L257">
        <v>15</v>
      </c>
      <c r="M257">
        <v>0.48768494831755937</v>
      </c>
      <c r="N257">
        <f t="shared" si="64"/>
        <v>0.87931006577765036</v>
      </c>
      <c r="O257">
        <f t="shared" si="65"/>
        <v>1.6896550328888251</v>
      </c>
      <c r="P257">
        <f t="shared" si="61"/>
        <v>1.3049999797688798</v>
      </c>
      <c r="Q257">
        <f t="shared" si="62"/>
        <v>-0.53879312088889675</v>
      </c>
      <c r="R257">
        <f t="shared" si="63"/>
        <v>-1.008119780481616</v>
      </c>
      <c r="S257">
        <f t="shared" si="72"/>
        <v>2.4092369178764179</v>
      </c>
      <c r="T257">
        <f t="shared" si="72"/>
        <v>5.4176114849565682</v>
      </c>
      <c r="U257">
        <f t="shared" si="72"/>
        <v>3.687689019098936</v>
      </c>
      <c r="V257">
        <f t="shared" si="72"/>
        <v>0.58345198364067585</v>
      </c>
      <c r="W257">
        <f t="shared" si="72"/>
        <v>0.36490443540766393</v>
      </c>
      <c r="X257">
        <f t="shared" si="66"/>
        <v>12.462893840980264</v>
      </c>
      <c r="Y257">
        <f t="shared" si="67"/>
        <v>2.5227557368732967</v>
      </c>
      <c r="Z257">
        <f t="shared" si="74"/>
        <v>0.1933128010730869</v>
      </c>
      <c r="AA257">
        <f t="shared" si="74"/>
        <v>0.43469932056569999</v>
      </c>
      <c r="AB257">
        <f t="shared" si="74"/>
        <v>0.29589347916718534</v>
      </c>
      <c r="AC257">
        <f t="shared" si="74"/>
        <v>4.6815129061131812E-2</v>
      </c>
      <c r="AD257">
        <f t="shared" si="74"/>
        <v>2.9279270132895757E-2</v>
      </c>
      <c r="AE257">
        <f t="shared" si="69"/>
        <v>0.99999999999999978</v>
      </c>
      <c r="AF257" s="17">
        <f t="shared" si="68"/>
        <v>8.6129679999005333</v>
      </c>
      <c r="AG257">
        <f t="shared" si="70"/>
        <v>32173.455098079634</v>
      </c>
      <c r="AH257">
        <f t="shared" si="76"/>
        <v>0.15306813985136689</v>
      </c>
      <c r="AI257">
        <f t="shared" si="73"/>
        <v>2.9590030869714734E-2</v>
      </c>
      <c r="AJ257">
        <f t="shared" si="73"/>
        <v>6.6538616393644737E-2</v>
      </c>
      <c r="AK257">
        <f t="shared" si="73"/>
        <v>4.5291864450270239E-2</v>
      </c>
      <c r="AL257">
        <f t="shared" si="73"/>
        <v>7.1659047222891147E-3</v>
      </c>
      <c r="AM257">
        <f t="shared" si="73"/>
        <v>4.481723415448037E-3</v>
      </c>
      <c r="AO257" s="32">
        <f t="shared" si="77"/>
        <v>92.134088937776639</v>
      </c>
      <c r="AP257">
        <f t="shared" si="77"/>
        <v>207.18041247071426</v>
      </c>
      <c r="AQ257">
        <f t="shared" si="77"/>
        <v>141.02468110940336</v>
      </c>
      <c r="AR257">
        <f t="shared" si="77"/>
        <v>22.312383042450804</v>
      </c>
      <c r="AS257" s="33">
        <f t="shared" si="77"/>
        <v>13.954683101599153</v>
      </c>
      <c r="AW257">
        <f>(((AO257-labtown_av20!AO257)/labtown_av20!AO257)/10)*100</f>
        <v>2.7364273979862366E-2</v>
      </c>
      <c r="AX257">
        <f>(((AP257-labtown_av20!AP257)/labtown_av20!AP257)/10)*100</f>
        <v>2.7364273979861912E-2</v>
      </c>
      <c r="AY257">
        <f>(((AQ257-labtown_av20!AQ257)/labtown_av20!AQ257)/10)*100</f>
        <v>2.7364273979862175E-2</v>
      </c>
      <c r="AZ257">
        <f>(((AR257-labtown_av20!AR257)/labtown_av20!AR257)/10)*100</f>
        <v>2.7364273979864535E-2</v>
      </c>
      <c r="BA257">
        <f>(((AS257-labtown_av20!AS257)/labtown_av20!AS257)/10)*100</f>
        <v>5.1607355177923303E-3</v>
      </c>
    </row>
    <row r="258" spans="1:53" x14ac:dyDescent="0.35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2.39401543176827</v>
      </c>
      <c r="K258">
        <v>2.1375137783645299</v>
      </c>
      <c r="L258">
        <v>15</v>
      </c>
      <c r="M258">
        <v>2.6871601785153953</v>
      </c>
      <c r="N258">
        <f t="shared" si="64"/>
        <v>-1.9200220453832517</v>
      </c>
      <c r="O258">
        <f t="shared" si="65"/>
        <v>0.28998897730837414</v>
      </c>
      <c r="P258">
        <f t="shared" si="61"/>
        <v>1.1020484017097147</v>
      </c>
      <c r="Q258">
        <f t="shared" si="62"/>
        <v>-0.71375137783645304</v>
      </c>
      <c r="R258">
        <f t="shared" si="63"/>
        <v>-1.0892155641106824</v>
      </c>
      <c r="S258">
        <f t="shared" si="72"/>
        <v>0.14660373015930775</v>
      </c>
      <c r="T258">
        <f t="shared" si="72"/>
        <v>1.3364127570785789</v>
      </c>
      <c r="U258">
        <f t="shared" si="72"/>
        <v>3.0103260697363794</v>
      </c>
      <c r="V258">
        <f t="shared" si="72"/>
        <v>0.48980330940738681</v>
      </c>
      <c r="W258">
        <f t="shared" si="72"/>
        <v>0.33648033746170325</v>
      </c>
      <c r="X258">
        <f t="shared" si="66"/>
        <v>5.3196262038433559</v>
      </c>
      <c r="Y258">
        <f t="shared" si="67"/>
        <v>1.6714030384495731</v>
      </c>
      <c r="Z258">
        <f t="shared" si="74"/>
        <v>2.7559028499669506E-2</v>
      </c>
      <c r="AA258">
        <f t="shared" si="74"/>
        <v>0.25122305700972736</v>
      </c>
      <c r="AB258">
        <f t="shared" si="74"/>
        <v>0.56589052583458976</v>
      </c>
      <c r="AC258">
        <f t="shared" si="74"/>
        <v>9.2074760638916828E-2</v>
      </c>
      <c r="AD258">
        <f t="shared" si="74"/>
        <v>6.3252628017096552E-2</v>
      </c>
      <c r="AE258">
        <f t="shared" si="69"/>
        <v>1</v>
      </c>
      <c r="AF258" s="17">
        <f t="shared" si="68"/>
        <v>9.8699979981782864</v>
      </c>
      <c r="AG258">
        <f t="shared" si="70"/>
        <v>62316.413247473269</v>
      </c>
      <c r="AH258">
        <f t="shared" si="76"/>
        <v>8.7627195840619107E-2</v>
      </c>
      <c r="AI258">
        <f t="shared" si="73"/>
        <v>2.4149203875177432E-3</v>
      </c>
      <c r="AJ258">
        <f t="shared" si="73"/>
        <v>2.2013972016270398E-2</v>
      </c>
      <c r="AK258">
        <f t="shared" si="73"/>
        <v>4.9587399931658525E-2</v>
      </c>
      <c r="AL258">
        <f t="shared" si="73"/>
        <v>8.0682530824844924E-3</v>
      </c>
      <c r="AM258">
        <f t="shared" si="73"/>
        <v>5.5426504226879503E-3</v>
      </c>
      <c r="AO258" s="32">
        <f t="shared" si="77"/>
        <v>7.5193057668937398</v>
      </c>
      <c r="AP258">
        <f t="shared" si="77"/>
        <v>68.544614385538708</v>
      </c>
      <c r="AQ258">
        <f t="shared" si="77"/>
        <v>154.39963329583949</v>
      </c>
      <c r="AR258">
        <f t="shared" si="77"/>
        <v>25.122013233008943</v>
      </c>
      <c r="AS258" s="33">
        <f t="shared" si="77"/>
        <v>17.258077534403736</v>
      </c>
      <c r="AW258">
        <f>(((AO258-labtown_av20!AO258)/labtown_av20!AO258)/10)*100</f>
        <v>3.046748656806178E-2</v>
      </c>
      <c r="AX258">
        <f>(((AP258-labtown_av20!AP258)/labtown_av20!AP258)/10)*100</f>
        <v>3.0467486568062082E-2</v>
      </c>
      <c r="AY258">
        <f>(((AQ258-labtown_av20!AQ258)/labtown_av20!AQ258)/10)*100</f>
        <v>3.0467486568061562E-2</v>
      </c>
      <c r="AZ258">
        <f>(((AR258-labtown_av20!AR258)/labtown_av20!AR258)/10)*100</f>
        <v>3.0467486568060111E-2</v>
      </c>
      <c r="BA258">
        <f>(((AS258-labtown_av20!AS258)/labtown_av20!AS258)/10)*100</f>
        <v>-9.1303109757125162E-2</v>
      </c>
    </row>
    <row r="259" spans="1:53" x14ac:dyDescent="0.35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3.9691171942991801</v>
      </c>
      <c r="K259">
        <v>3.5438546377671201</v>
      </c>
      <c r="L259">
        <v>15</v>
      </c>
      <c r="M259">
        <v>4.4551315446215156</v>
      </c>
      <c r="N259">
        <f t="shared" si="64"/>
        <v>-4.1701674204274077</v>
      </c>
      <c r="O259">
        <f t="shared" si="65"/>
        <v>-0.83508371021370387</v>
      </c>
      <c r="P259">
        <f t="shared" si="61"/>
        <v>0.93891286201901369</v>
      </c>
      <c r="Q259">
        <f t="shared" si="62"/>
        <v>-0.8543854637767121</v>
      </c>
      <c r="R259">
        <f t="shared" si="63"/>
        <v>-1.173661507957191</v>
      </c>
      <c r="S259">
        <f t="shared" si="72"/>
        <v>1.5449673316463401E-2</v>
      </c>
      <c r="T259">
        <f t="shared" si="72"/>
        <v>0.43383816322755309</v>
      </c>
      <c r="U259">
        <f t="shared" si="72"/>
        <v>2.557199877532061</v>
      </c>
      <c r="V259">
        <f t="shared" si="72"/>
        <v>0.42554462332991511</v>
      </c>
      <c r="W259">
        <f t="shared" si="72"/>
        <v>0.30923260819247822</v>
      </c>
      <c r="X259">
        <f t="shared" si="66"/>
        <v>3.7412649455984708</v>
      </c>
      <c r="Y259">
        <f t="shared" si="67"/>
        <v>1.319423774990951</v>
      </c>
      <c r="Z259">
        <f t="shared" si="74"/>
        <v>4.1295320008382878E-3</v>
      </c>
      <c r="AA259">
        <f t="shared" si="74"/>
        <v>0.11596028870875763</v>
      </c>
      <c r="AB259">
        <f t="shared" si="74"/>
        <v>0.68351210478706126</v>
      </c>
      <c r="AC259">
        <f t="shared" si="74"/>
        <v>0.11374351443101097</v>
      </c>
      <c r="AD259">
        <f t="shared" si="74"/>
        <v>8.2654560072331865E-2</v>
      </c>
      <c r="AE259">
        <f t="shared" si="69"/>
        <v>1</v>
      </c>
      <c r="AF259" s="17">
        <f t="shared" si="68"/>
        <v>9.8720078519071119</v>
      </c>
      <c r="AG259">
        <f t="shared" si="70"/>
        <v>48805.802789881935</v>
      </c>
      <c r="AH259">
        <f t="shared" si="76"/>
        <v>6.7159792985638608E-2</v>
      </c>
      <c r="AI259">
        <f t="shared" si="73"/>
        <v>2.7733851430386942E-4</v>
      </c>
      <c r="AJ259">
        <f t="shared" si="73"/>
        <v>7.7878689842350484E-3</v>
      </c>
      <c r="AK259">
        <f t="shared" si="73"/>
        <v>4.5904531460677162E-2</v>
      </c>
      <c r="AL259">
        <f t="shared" si="73"/>
        <v>7.6389908826456944E-3</v>
      </c>
      <c r="AM259">
        <f t="shared" si="73"/>
        <v>5.5510631437768387E-3</v>
      </c>
      <c r="AO259" s="32">
        <f t="shared" si="77"/>
        <v>0.86354527493569599</v>
      </c>
      <c r="AP259">
        <f t="shared" si="77"/>
        <v>24.248984963501712</v>
      </c>
      <c r="AQ259">
        <f t="shared" si="77"/>
        <v>142.93233430093306</v>
      </c>
      <c r="AR259">
        <f t="shared" si="77"/>
        <v>23.785425181725348</v>
      </c>
      <c r="AS259" s="33">
        <f t="shared" si="77"/>
        <v>17.284272113126047</v>
      </c>
      <c r="AW259">
        <f>(((AO259-labtown_av20!AO259)/labtown_av20!AO259)/10)*100</f>
        <v>3.1731998319926465E-2</v>
      </c>
      <c r="AX259">
        <f>(((AP259-labtown_av20!AP259)/labtown_av20!AP259)/10)*100</f>
        <v>3.173199831992625E-2</v>
      </c>
      <c r="AY259">
        <f>(((AQ259-labtown_av20!AQ259)/labtown_av20!AQ259)/10)*100</f>
        <v>3.1731998319928026E-2</v>
      </c>
      <c r="AZ259">
        <f>(((AR259-labtown_av20!AR259)/labtown_av20!AR259)/10)*100</f>
        <v>3.1731998319928713E-2</v>
      </c>
      <c r="BA259">
        <f>(((AS259-labtown_av20!AS259)/labtown_av20!AS259)/10)*100</f>
        <v>-0.16937344764759257</v>
      </c>
    </row>
    <row r="260" spans="1:53" x14ac:dyDescent="0.35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6.0022685594345804</v>
      </c>
      <c r="K260">
        <v>5.3591683566380102</v>
      </c>
      <c r="L260">
        <v>15</v>
      </c>
      <c r="M260">
        <v>6.7372402197735148</v>
      </c>
      <c r="N260">
        <f t="shared" si="64"/>
        <v>-7.0746693706208159</v>
      </c>
      <c r="O260">
        <f t="shared" si="65"/>
        <v>-2.287334685310408</v>
      </c>
      <c r="P260">
        <f t="shared" si="61"/>
        <v>0.72833647062999041</v>
      </c>
      <c r="Q260">
        <f t="shared" si="62"/>
        <v>-1.0359168356638011</v>
      </c>
      <c r="R260">
        <f t="shared" si="63"/>
        <v>-1.3315340537311273</v>
      </c>
      <c r="S260">
        <f t="shared" si="72"/>
        <v>8.4627231008181918E-4</v>
      </c>
      <c r="T260">
        <f t="shared" si="72"/>
        <v>0.10153672885553452</v>
      </c>
      <c r="U260">
        <f t="shared" si="72"/>
        <v>2.0716315197630362</v>
      </c>
      <c r="V260">
        <f t="shared" si="72"/>
        <v>0.35490084596403088</v>
      </c>
      <c r="W260">
        <f t="shared" si="72"/>
        <v>0.26407185001118388</v>
      </c>
      <c r="X260">
        <f t="shared" si="66"/>
        <v>2.7929872169038674</v>
      </c>
      <c r="Y260">
        <f t="shared" si="67"/>
        <v>1.0271117101190061</v>
      </c>
      <c r="Z260">
        <f t="shared" si="74"/>
        <v>3.0299899153134836E-4</v>
      </c>
      <c r="AA260">
        <f t="shared" si="74"/>
        <v>3.6354168841521532E-2</v>
      </c>
      <c r="AB260">
        <f t="shared" si="74"/>
        <v>0.74172610143898854</v>
      </c>
      <c r="AC260">
        <f t="shared" si="74"/>
        <v>0.1270685536317821</v>
      </c>
      <c r="AD260">
        <f t="shared" si="74"/>
        <v>9.4548177096176467E-2</v>
      </c>
      <c r="AE260">
        <f t="shared" si="69"/>
        <v>1</v>
      </c>
      <c r="AF260" s="17">
        <f t="shared" si="68"/>
        <v>9.1280125360663948</v>
      </c>
      <c r="AG260">
        <f t="shared" si="70"/>
        <v>18901.389807824264</v>
      </c>
      <c r="AH260">
        <f t="shared" si="76"/>
        <v>5.6018425105885478E-2</v>
      </c>
      <c r="AI260">
        <f t="shared" si="73"/>
        <v>1.6973526314257667E-5</v>
      </c>
      <c r="AJ260">
        <f t="shared" si="73"/>
        <v>2.0365032845354892E-3</v>
      </c>
      <c r="AK260">
        <f t="shared" si="73"/>
        <v>4.1550328062540394E-2</v>
      </c>
      <c r="AL260">
        <f t="shared" si="73"/>
        <v>7.118180254935178E-3</v>
      </c>
      <c r="AM260">
        <f t="shared" si="73"/>
        <v>5.2964399775601578E-3</v>
      </c>
      <c r="AO260" s="32">
        <f t="shared" si="77"/>
        <v>5.2850245067709328E-2</v>
      </c>
      <c r="AP260">
        <f t="shared" si="77"/>
        <v>6.3410334232367047</v>
      </c>
      <c r="AQ260">
        <f t="shared" si="77"/>
        <v>129.37470859572642</v>
      </c>
      <c r="AR260">
        <f t="shared" si="77"/>
        <v>22.16378399775714</v>
      </c>
      <c r="AS260" s="33">
        <f t="shared" si="77"/>
        <v>16.491455317999392</v>
      </c>
      <c r="AW260">
        <f>(((AO260-labtown_av20!AO260)/labtown_av20!AO260)/10)*100</f>
        <v>3.623324930457926E-2</v>
      </c>
      <c r="AX260">
        <f>(((AP260-labtown_av20!AP260)/labtown_av20!AP260)/10)*100</f>
        <v>3.6233249304577414E-2</v>
      </c>
      <c r="AY260">
        <f>(((AQ260-labtown_av20!AQ260)/labtown_av20!AQ260)/10)*100</f>
        <v>3.6233249304577761E-2</v>
      </c>
      <c r="AZ260">
        <f>(((AR260-labtown_av20!AR260)/labtown_av20!AR260)/10)*100</f>
        <v>3.6233249304580807E-2</v>
      </c>
      <c r="BA260">
        <f>(((AS260-labtown_av20!AS260)/labtown_av20!AS260)/10)*100</f>
        <v>-0.26645613522121708</v>
      </c>
    </row>
    <row r="261" spans="1:53" x14ac:dyDescent="0.35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8.0387570630622704</v>
      </c>
      <c r="K261">
        <v>7.17746166344845</v>
      </c>
      <c r="L261">
        <v>15</v>
      </c>
      <c r="M261">
        <v>9.0230946626209505</v>
      </c>
      <c r="N261">
        <f t="shared" si="64"/>
        <v>-9.9839386615175272</v>
      </c>
      <c r="O261">
        <f t="shared" si="65"/>
        <v>-3.7419693307587636</v>
      </c>
      <c r="P261">
        <f t="shared" ref="P261:P324" si="78">$P$2+$J$2*J261+$K$2*K261+$F$2*G261</f>
        <v>0.51741444703997952</v>
      </c>
      <c r="Q261">
        <f t="shared" ref="Q261:Q324" si="79">$Q$2+$K$3*K261</f>
        <v>-1.217746166344845</v>
      </c>
      <c r="R261">
        <f t="shared" ref="R261:R324" si="80">$R$2+$L$2*L261+$M$2*M261+$I$2*I261</f>
        <v>-1.423846190578034</v>
      </c>
      <c r="S261">
        <f t="shared" ref="S261:W311" si="81">EXP(N261)</f>
        <v>4.6135000711227672E-5</v>
      </c>
      <c r="T261">
        <f t="shared" si="81"/>
        <v>2.3707369477476443E-2</v>
      </c>
      <c r="U261">
        <f t="shared" si="81"/>
        <v>1.6776842955361175</v>
      </c>
      <c r="V261">
        <f t="shared" si="81"/>
        <v>0.29589631702401142</v>
      </c>
      <c r="W261">
        <f t="shared" si="81"/>
        <v>0.24078612429243834</v>
      </c>
      <c r="X261">
        <f t="shared" si="66"/>
        <v>2.2381202413307548</v>
      </c>
      <c r="Y261">
        <f t="shared" si="67"/>
        <v>0.80563633558265546</v>
      </c>
      <c r="Z261">
        <f t="shared" si="74"/>
        <v>2.0613280671549821E-5</v>
      </c>
      <c r="AA261">
        <f t="shared" si="74"/>
        <v>1.0592536111187831E-2</v>
      </c>
      <c r="AB261">
        <f t="shared" si="74"/>
        <v>0.74959524718769799</v>
      </c>
      <c r="AC261">
        <f t="shared" si="74"/>
        <v>0.13220751573564951</v>
      </c>
      <c r="AD261">
        <f t="shared" si="74"/>
        <v>0.10758408768479315</v>
      </c>
      <c r="AE261">
        <f t="shared" si="69"/>
        <v>1</v>
      </c>
      <c r="AF261" s="17">
        <f t="shared" si="68"/>
        <v>8.6284315092255301</v>
      </c>
      <c r="AG261">
        <f t="shared" si="70"/>
        <v>9821.9695276281782</v>
      </c>
      <c r="AH261">
        <f t="shared" si="76"/>
        <v>5.0172910297351991E-2</v>
      </c>
      <c r="AI261">
        <f t="shared" ref="AI261:AM311" si="82">Z261*$AH261</f>
        <v>1.0342282820678089E-6</v>
      </c>
      <c r="AJ261">
        <f t="shared" si="82"/>
        <v>5.3145836412808874E-4</v>
      </c>
      <c r="AK261">
        <f t="shared" si="82"/>
        <v>3.7609375096469763E-2</v>
      </c>
      <c r="AL261">
        <f t="shared" si="82"/>
        <v>6.6332358276404947E-3</v>
      </c>
      <c r="AM261">
        <f t="shared" si="82"/>
        <v>5.397806780831578E-3</v>
      </c>
      <c r="AO261" s="32">
        <f t="shared" si="77"/>
        <v>3.2202629642920028E-3</v>
      </c>
      <c r="AP261">
        <f t="shared" si="77"/>
        <v>1.654794900447992</v>
      </c>
      <c r="AQ261">
        <f t="shared" si="77"/>
        <v>117.10381531162467</v>
      </c>
      <c r="AR261">
        <f t="shared" si="77"/>
        <v>20.653818929083382</v>
      </c>
      <c r="AS261" s="33">
        <f t="shared" si="77"/>
        <v>16.807079796698599</v>
      </c>
      <c r="AW261">
        <f>(((AO261-labtown_av20!AO261)/labtown_av20!AO261)/10)*100</f>
        <v>4.1560518156045945E-2</v>
      </c>
      <c r="AX261">
        <f>(((AP261-labtown_av20!AP261)/labtown_av20!AP261)/10)*100</f>
        <v>4.1560518156045251E-2</v>
      </c>
      <c r="AY261">
        <f>(((AQ261-labtown_av20!AQ261)/labtown_av20!AQ261)/10)*100</f>
        <v>4.1560518156044987E-2</v>
      </c>
      <c r="AZ261">
        <f>(((AR261-labtown_av20!AR261)/labtown_av20!AR261)/10)*100</f>
        <v>4.1560518156045896E-2</v>
      </c>
      <c r="BA261">
        <f>(((AS261-labtown_av20!AS261)/labtown_av20!AS261)/10)*100</f>
        <v>-0.36195328050694098</v>
      </c>
    </row>
    <row r="262" spans="1:53" x14ac:dyDescent="0.35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9.3734183143420999</v>
      </c>
      <c r="K262">
        <v>8.3691234949483206</v>
      </c>
      <c r="L262">
        <v>15</v>
      </c>
      <c r="M262">
        <v>10.521183822220744</v>
      </c>
      <c r="N262">
        <f t="shared" ref="N262:N325" si="83">$N$2+$G$2*60*H262/$N$3</f>
        <v>-11.890597591917361</v>
      </c>
      <c r="O262">
        <f t="shared" ref="O262:O325" si="84">$O$2+$H$2*60*H262/$O$3</f>
        <v>-4.6952987959586805</v>
      </c>
      <c r="P262">
        <f t="shared" si="78"/>
        <v>0.37918167458599578</v>
      </c>
      <c r="Q262">
        <f t="shared" si="79"/>
        <v>-1.3369123494948321</v>
      </c>
      <c r="R262">
        <f t="shared" si="80"/>
        <v>-1.501703522865057</v>
      </c>
      <c r="S262">
        <f t="shared" si="81"/>
        <v>6.8545520611745973E-6</v>
      </c>
      <c r="T262">
        <f t="shared" si="81"/>
        <v>9.1381365216649663E-3</v>
      </c>
      <c r="U262">
        <f t="shared" si="81"/>
        <v>1.4610884542728344</v>
      </c>
      <c r="V262">
        <f t="shared" si="81"/>
        <v>0.262655405940871</v>
      </c>
      <c r="W262">
        <f t="shared" si="81"/>
        <v>0.22275037639573045</v>
      </c>
      <c r="X262">
        <f t="shared" ref="X262:X325" si="85">SUM(S262:W262)</f>
        <v>1.955639227683162</v>
      </c>
      <c r="Y262">
        <f t="shared" ref="Y262:Y325" si="86">LN(X262)</f>
        <v>0.67071711067598927</v>
      </c>
      <c r="Z262">
        <f t="shared" si="74"/>
        <v>3.5050186988195965E-6</v>
      </c>
      <c r="AA262">
        <f t="shared" si="74"/>
        <v>4.6727107905740264E-3</v>
      </c>
      <c r="AB262">
        <f t="shared" si="74"/>
        <v>0.74711553828043231</v>
      </c>
      <c r="AC262">
        <f t="shared" si="74"/>
        <v>0.13430667692836057</v>
      </c>
      <c r="AD262">
        <f t="shared" si="74"/>
        <v>0.11390156898193432</v>
      </c>
      <c r="AE262">
        <f t="shared" si="69"/>
        <v>1</v>
      </c>
      <c r="AF262" s="17">
        <f t="shared" ref="AF262:AF325" si="87">$E$2*LN(F262+0.15*E262)</f>
        <v>9.2305467269012063</v>
      </c>
      <c r="AG262">
        <f t="shared" si="70"/>
        <v>16318.401956219652</v>
      </c>
      <c r="AH262">
        <f t="shared" si="76"/>
        <v>5.0013225955469941E-2</v>
      </c>
      <c r="AI262">
        <f t="shared" si="82"/>
        <v>1.7529729216221172E-7</v>
      </c>
      <c r="AJ262">
        <f t="shared" si="82"/>
        <v>2.3369734059354138E-4</v>
      </c>
      <c r="AK262">
        <f t="shared" si="82"/>
        <v>3.7365658230861812E-2</v>
      </c>
      <c r="AL262">
        <f t="shared" si="82"/>
        <v>6.7171101805463982E-3</v>
      </c>
      <c r="AM262">
        <f t="shared" si="82"/>
        <v>5.6965849061760276E-3</v>
      </c>
      <c r="AO262" s="32">
        <f t="shared" si="77"/>
        <v>5.4582086709328034E-4</v>
      </c>
      <c r="AP262">
        <f t="shared" si="77"/>
        <v>0.72766032781684609</v>
      </c>
      <c r="AQ262">
        <f t="shared" si="77"/>
        <v>116.34495732089032</v>
      </c>
      <c r="AR262">
        <f t="shared" si="77"/>
        <v>20.914977395739129</v>
      </c>
      <c r="AS262" s="33">
        <f t="shared" si="77"/>
        <v>17.73738130582349</v>
      </c>
      <c r="AW262">
        <f>(((AO262-labtown_av20!AO262)/labtown_av20!AO262)/10)*100</f>
        <v>4.7740037961953759E-2</v>
      </c>
      <c r="AX262">
        <f>(((AP262-labtown_av20!AP262)/labtown_av20!AP262)/10)*100</f>
        <v>4.7740037961953585E-2</v>
      </c>
      <c r="AY262">
        <f>(((AQ262-labtown_av20!AQ262)/labtown_av20!AQ262)/10)*100</f>
        <v>4.7740037961954508E-2</v>
      </c>
      <c r="AZ262">
        <f>(((AR262-labtown_av20!AR262)/labtown_av20!AR262)/10)*100</f>
        <v>4.7740037961953828E-2</v>
      </c>
      <c r="BA262">
        <f>(((AS262-labtown_av20!AS262)/labtown_av20!AS262)/10)*100</f>
        <v>-0.42146962632006685</v>
      </c>
    </row>
    <row r="263" spans="1:53" x14ac:dyDescent="0.35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10.990299282531399</v>
      </c>
      <c r="K263">
        <v>9.8127672165459003</v>
      </c>
      <c r="L263">
        <v>15</v>
      </c>
      <c r="M263">
        <v>12.33605021508629</v>
      </c>
      <c r="N263">
        <f t="shared" si="83"/>
        <v>-14.20042754647344</v>
      </c>
      <c r="O263">
        <f t="shared" si="84"/>
        <v>-5.8502137732367201</v>
      </c>
      <c r="P263">
        <f t="shared" si="78"/>
        <v>0.21171900288067602</v>
      </c>
      <c r="Q263">
        <f t="shared" si="79"/>
        <v>-1.4812767216545901</v>
      </c>
      <c r="R263">
        <f t="shared" si="80"/>
        <v>-1.5866767195542852</v>
      </c>
      <c r="S263">
        <f t="shared" si="81"/>
        <v>6.8050712377086392E-7</v>
      </c>
      <c r="T263">
        <f t="shared" si="81"/>
        <v>2.8792835785233523E-3</v>
      </c>
      <c r="U263">
        <f t="shared" si="81"/>
        <v>1.2358005798819032</v>
      </c>
      <c r="V263">
        <f t="shared" si="81"/>
        <v>0.22734724386550775</v>
      </c>
      <c r="W263">
        <f t="shared" si="81"/>
        <v>0.20460444107745127</v>
      </c>
      <c r="X263">
        <f t="shared" si="85"/>
        <v>1.6706322289105093</v>
      </c>
      <c r="Y263">
        <f t="shared" si="86"/>
        <v>0.51320213497120015</v>
      </c>
      <c r="Z263">
        <f t="shared" si="74"/>
        <v>4.07335086678324E-7</v>
      </c>
      <c r="AA263">
        <f t="shared" si="74"/>
        <v>1.7234694319294057E-3</v>
      </c>
      <c r="AB263">
        <f t="shared" si="74"/>
        <v>0.7397203037845268</v>
      </c>
      <c r="AC263">
        <f t="shared" si="74"/>
        <v>0.13608455525473168</v>
      </c>
      <c r="AD263">
        <f t="shared" si="74"/>
        <v>0.12247126419372537</v>
      </c>
      <c r="AE263">
        <f t="shared" ref="AE263:AE326" si="88">SUM(Z263:AD263)</f>
        <v>1</v>
      </c>
      <c r="AF263" s="17">
        <f t="shared" si="87"/>
        <v>9.8021073208252112</v>
      </c>
      <c r="AG263">
        <f t="shared" si="70"/>
        <v>25883.185161932375</v>
      </c>
      <c r="AH263">
        <f t="shared" si="76"/>
        <v>4.7312042343693218E-2</v>
      </c>
      <c r="AI263">
        <f t="shared" si="82"/>
        <v>1.9271854868996811E-8</v>
      </c>
      <c r="AJ263">
        <f t="shared" si="82"/>
        <v>8.1540858741504943E-5</v>
      </c>
      <c r="AK263">
        <f t="shared" si="82"/>
        <v>3.499767833514314E-2</v>
      </c>
      <c r="AL263">
        <f t="shared" si="82"/>
        <v>6.4384382405345249E-3</v>
      </c>
      <c r="AM263">
        <f t="shared" si="82"/>
        <v>5.794365637419174E-3</v>
      </c>
      <c r="AO263" s="32">
        <f t="shared" si="77"/>
        <v>6.0006520382288253E-5</v>
      </c>
      <c r="AP263">
        <f t="shared" si="77"/>
        <v>0.25389269664607567</v>
      </c>
      <c r="AQ263">
        <f t="shared" si="77"/>
        <v>108.97180954434275</v>
      </c>
      <c r="AR263">
        <f t="shared" si="77"/>
        <v>20.047280250759293</v>
      </c>
      <c r="AS263" s="33">
        <f t="shared" si="77"/>
        <v>18.041839879335068</v>
      </c>
      <c r="AW263">
        <f>(((AO263-labtown_av20!AO263)/labtown_av20!AO263)/10)*100</f>
        <v>5.3576087421455483E-2</v>
      </c>
      <c r="AX263">
        <f>(((AP263-labtown_av20!AP263)/labtown_av20!AP263)/10)*100</f>
        <v>5.3576087421458238E-2</v>
      </c>
      <c r="AY263">
        <f>(((AQ263-labtown_av20!AQ263)/labtown_av20!AQ263)/10)*100</f>
        <v>5.3576087421457502E-2</v>
      </c>
      <c r="AZ263">
        <f>(((AR263-labtown_av20!AR263)/labtown_av20!AR263)/10)*100</f>
        <v>5.3576087421456788E-2</v>
      </c>
      <c r="BA263">
        <f>(((AS263-labtown_av20!AS263)/labtown_av20!AS263)/10)*100</f>
        <v>-0.49464384721851246</v>
      </c>
    </row>
    <row r="264" spans="1:53" x14ac:dyDescent="0.35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12.7384059818529</v>
      </c>
      <c r="K264">
        <v>11.3735767695115</v>
      </c>
      <c r="L264">
        <v>15.1647690260153</v>
      </c>
      <c r="M264">
        <v>14.298210795957331</v>
      </c>
      <c r="N264">
        <f t="shared" si="83"/>
        <v>-16.697722831218357</v>
      </c>
      <c r="O264">
        <f t="shared" si="84"/>
        <v>-7.0988614156091785</v>
      </c>
      <c r="P264">
        <f t="shared" si="78"/>
        <v>3.0665094736665011E-2</v>
      </c>
      <c r="Q264">
        <f t="shared" si="79"/>
        <v>-1.63735767695115</v>
      </c>
      <c r="R264">
        <f t="shared" si="80"/>
        <v>-1.7108443303321044</v>
      </c>
      <c r="S264">
        <f t="shared" si="81"/>
        <v>5.6010714664507981E-8</v>
      </c>
      <c r="T264">
        <f t="shared" si="81"/>
        <v>8.2604490987781888E-4</v>
      </c>
      <c r="U264">
        <f t="shared" si="81"/>
        <v>1.0311401118022592</v>
      </c>
      <c r="V264">
        <f t="shared" si="81"/>
        <v>0.19449327799630889</v>
      </c>
      <c r="W264">
        <f t="shared" si="81"/>
        <v>0.18071314659327772</v>
      </c>
      <c r="X264">
        <f t="shared" si="85"/>
        <v>1.4071726373124382</v>
      </c>
      <c r="Y264">
        <f t="shared" si="86"/>
        <v>0.34158246947703014</v>
      </c>
      <c r="Z264">
        <f t="shared" si="74"/>
        <v>3.9803726408070976E-8</v>
      </c>
      <c r="AA264">
        <f t="shared" si="74"/>
        <v>5.8702456825445641E-4</v>
      </c>
      <c r="AB264">
        <f t="shared" si="74"/>
        <v>0.73277441904472762</v>
      </c>
      <c r="AC264">
        <f t="shared" si="74"/>
        <v>0.13821564805848696</v>
      </c>
      <c r="AD264">
        <f t="shared" si="74"/>
        <v>0.12842286852480453</v>
      </c>
      <c r="AE264">
        <f t="shared" si="88"/>
        <v>1</v>
      </c>
      <c r="AF264" s="18">
        <f t="shared" si="87"/>
        <v>9.9154847935456214</v>
      </c>
      <c r="AG264">
        <f t="shared" si="70"/>
        <v>25708.900199076976</v>
      </c>
      <c r="AH264">
        <f t="shared" si="76"/>
        <v>4.844387776694313E-2</v>
      </c>
      <c r="AI264">
        <f t="shared" si="82"/>
        <v>1.9282468567814368E-9</v>
      </c>
      <c r="AJ264">
        <f t="shared" si="82"/>
        <v>2.8437746430711452E-5</v>
      </c>
      <c r="AK264">
        <f t="shared" si="82"/>
        <v>3.5498434386945547E-2</v>
      </c>
      <c r="AL264">
        <f t="shared" si="82"/>
        <v>6.6957019600241731E-3</v>
      </c>
      <c r="AM264">
        <f t="shared" si="82"/>
        <v>6.2213017452958392E-3</v>
      </c>
      <c r="AO264" s="34">
        <f t="shared" si="77"/>
        <v>6.0039568116341699E-6</v>
      </c>
      <c r="AP264" s="35">
        <f t="shared" si="77"/>
        <v>8.8546236074351484E-2</v>
      </c>
      <c r="AQ264" s="35">
        <f t="shared" si="77"/>
        <v>110.53100705975032</v>
      </c>
      <c r="AR264" s="35">
        <f t="shared" si="77"/>
        <v>20.848318901793014</v>
      </c>
      <c r="AS264" s="36">
        <f t="shared" si="77"/>
        <v>19.371185208748578</v>
      </c>
      <c r="AT264">
        <f>SUM(AO245:AS264)</f>
        <v>3253.514274705306</v>
      </c>
      <c r="AU264">
        <f>C264*0.5</f>
        <v>3113.6868137598149</v>
      </c>
      <c r="AW264">
        <f>(((AO264-labtown_av20!AO264)/labtown_av20!AO264)/10)*100</f>
        <v>6.4705169012495123E-2</v>
      </c>
      <c r="AX264">
        <f>(((AP264-labtown_av20!AP264)/labtown_av20!AP264)/10)*100</f>
        <v>6.4705169012495109E-2</v>
      </c>
      <c r="AY264">
        <f>(((AQ264-labtown_av20!AQ264)/labtown_av20!AQ264)/10)*100</f>
        <v>6.4705169012494484E-2</v>
      </c>
      <c r="AZ264">
        <f>(((AR264-labtown_av20!AR264)/labtown_av20!AR264)/10)*100</f>
        <v>6.4705169012493527E-2</v>
      </c>
      <c r="BA264">
        <f>(((AS264-labtown_av20!AS264)/labtown_av20!AS264)/10)*100</f>
        <v>-0.56861555489311821</v>
      </c>
    </row>
    <row r="265" spans="1:53" x14ac:dyDescent="0.35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25.7223835216437</v>
      </c>
      <c r="K265">
        <v>22.966413858610402</v>
      </c>
      <c r="L265">
        <v>30.621885144813898</v>
      </c>
      <c r="M265">
        <v>28.872063136538824</v>
      </c>
      <c r="N265">
        <f t="shared" si="83"/>
        <v>-35.246262173776678</v>
      </c>
      <c r="O265">
        <f t="shared" si="84"/>
        <v>-16.373131086888339</v>
      </c>
      <c r="P265">
        <f t="shared" si="78"/>
        <v>-1.2441040075988092</v>
      </c>
      <c r="Q265">
        <f t="shared" si="79"/>
        <v>-2.7966413858610402</v>
      </c>
      <c r="R265">
        <f t="shared" si="80"/>
        <v>-3.2016615202113043</v>
      </c>
      <c r="S265">
        <f t="shared" si="81"/>
        <v>4.9288185491292691E-16</v>
      </c>
      <c r="T265">
        <f t="shared" si="81"/>
        <v>7.7488903856081594E-8</v>
      </c>
      <c r="U265">
        <f t="shared" si="81"/>
        <v>0.28819901661079828</v>
      </c>
      <c r="V265">
        <f t="shared" si="81"/>
        <v>6.1014643523179347E-2</v>
      </c>
      <c r="W265">
        <f t="shared" si="81"/>
        <v>4.0694532986527171E-2</v>
      </c>
      <c r="X265">
        <f t="shared" si="85"/>
        <v>0.38990827060940914</v>
      </c>
      <c r="Y265">
        <f t="shared" si="86"/>
        <v>-0.94184377108875916</v>
      </c>
      <c r="Z265">
        <f t="shared" si="74"/>
        <v>1.2640969480913413E-15</v>
      </c>
      <c r="AA265">
        <f t="shared" si="74"/>
        <v>1.9873624053926814E-7</v>
      </c>
      <c r="AB265">
        <f t="shared" si="74"/>
        <v>0.73914568716471729</v>
      </c>
      <c r="AC265">
        <f t="shared" si="74"/>
        <v>0.15648460964374056</v>
      </c>
      <c r="AD265">
        <f t="shared" si="74"/>
        <v>0.10436950445530033</v>
      </c>
      <c r="AE265">
        <f t="shared" si="88"/>
        <v>1</v>
      </c>
      <c r="AF265" s="16">
        <f t="shared" si="87"/>
        <v>9.3332106495075688</v>
      </c>
      <c r="AG265">
        <f t="shared" ref="AG265:AG328" si="89">EXP(AF265+$D$2*Y265)</f>
        <v>5848.3801809882607</v>
      </c>
      <c r="AH265">
        <f>AG265/C409</f>
        <v>1.8670127431756958E-2</v>
      </c>
      <c r="AI265">
        <f t="shared" si="82"/>
        <v>2.3600851106960402E-17</v>
      </c>
      <c r="AJ265">
        <f t="shared" si="82"/>
        <v>3.7104309361764395E-9</v>
      </c>
      <c r="AK265">
        <f t="shared" si="82"/>
        <v>1.3799944169998836E-2</v>
      </c>
      <c r="AL265">
        <f t="shared" si="82"/>
        <v>2.9215876031573802E-3</v>
      </c>
      <c r="AM265">
        <f t="shared" si="82"/>
        <v>1.9485919481697827E-3</v>
      </c>
      <c r="AO265" s="29">
        <f t="shared" si="77"/>
        <v>2.0851409206180311E-13</v>
      </c>
      <c r="AP265" s="30">
        <f t="shared" si="77"/>
        <v>3.2781747332268128E-5</v>
      </c>
      <c r="AQ265" s="30">
        <f t="shared" si="77"/>
        <v>121.92284151406083</v>
      </c>
      <c r="AR265" s="30">
        <f t="shared" si="77"/>
        <v>25.812297348535736</v>
      </c>
      <c r="AS265" s="31">
        <f t="shared" si="77"/>
        <v>17.2158571328698</v>
      </c>
      <c r="AW265">
        <f>(((AO265-labtown_av20!AO265)/labtown_av20!AO265)/10)*100</f>
        <v>7.9536843809910551E-2</v>
      </c>
      <c r="AX265">
        <f>(((AP265-labtown_av20!AP265)/labtown_av20!AP265)/10)*100</f>
        <v>7.9536843809910898E-2</v>
      </c>
      <c r="AY265">
        <f>(((AQ265-labtown_av20!AQ265)/labtown_av20!AQ265)/10)*100</f>
        <v>7.9536843809911134E-2</v>
      </c>
      <c r="AZ265">
        <f>(((AR265-labtown_av20!AR265)/labtown_av20!AR265)/10)*100</f>
        <v>7.9536843809911564E-2</v>
      </c>
      <c r="BA265">
        <f>(((AS265-labtown_av20!AS265)/labtown_av20!AS265)/10)*100</f>
        <v>-1.1601433280992957</v>
      </c>
    </row>
    <row r="266" spans="1:53" x14ac:dyDescent="0.35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21.869290581903002</v>
      </c>
      <c r="K266">
        <v>19.526152305270699</v>
      </c>
      <c r="L266">
        <v>26.0348697403609</v>
      </c>
      <c r="M266">
        <v>24.547162898054502</v>
      </c>
      <c r="N266">
        <f t="shared" si="83"/>
        <v>-29.741843688433079</v>
      </c>
      <c r="O266">
        <f t="shared" si="84"/>
        <v>-13.620921844216539</v>
      </c>
      <c r="P266">
        <f t="shared" si="78"/>
        <v>-0.84503366741139196</v>
      </c>
      <c r="Q266">
        <f t="shared" si="79"/>
        <v>-2.4526152305270701</v>
      </c>
      <c r="R266">
        <f t="shared" si="80"/>
        <v>-2.7583662308890995</v>
      </c>
      <c r="S266">
        <f t="shared" si="81"/>
        <v>1.2113828042079573E-13</v>
      </c>
      <c r="T266">
        <f t="shared" si="81"/>
        <v>1.2148112485634744E-6</v>
      </c>
      <c r="U266">
        <f t="shared" si="81"/>
        <v>0.42954289636989157</v>
      </c>
      <c r="V266">
        <f t="shared" si="81"/>
        <v>8.6068203720086806E-2</v>
      </c>
      <c r="W266">
        <f t="shared" si="81"/>
        <v>6.339525701102261E-2</v>
      </c>
      <c r="X266">
        <f t="shared" si="85"/>
        <v>0.57900757191237062</v>
      </c>
      <c r="Y266">
        <f t="shared" si="86"/>
        <v>-0.54643972392579132</v>
      </c>
      <c r="Z266">
        <f t="shared" si="74"/>
        <v>2.0921709196426416E-13</v>
      </c>
      <c r="AA266">
        <f t="shared" si="74"/>
        <v>2.0980921623376091E-6</v>
      </c>
      <c r="AB266">
        <f t="shared" si="74"/>
        <v>0.74186058560716084</v>
      </c>
      <c r="AC266">
        <f t="shared" si="74"/>
        <v>0.14864780340577777</v>
      </c>
      <c r="AD266">
        <f t="shared" si="74"/>
        <v>0.10948951289468993</v>
      </c>
      <c r="AE266">
        <f t="shared" si="88"/>
        <v>1</v>
      </c>
      <c r="AF266" s="17">
        <f t="shared" si="87"/>
        <v>8.8419653060436207</v>
      </c>
      <c r="AG266">
        <f t="shared" si="89"/>
        <v>4719.4969725859864</v>
      </c>
      <c r="AH266">
        <f t="shared" ref="AH266:AH284" si="90">AG266/C410</f>
        <v>2.2743044705367112E-2</v>
      </c>
      <c r="AI266">
        <f t="shared" si="82"/>
        <v>4.7582336756701619E-15</v>
      </c>
      <c r="AJ266">
        <f t="shared" si="82"/>
        <v>4.7717003844024598E-8</v>
      </c>
      <c r="AK266">
        <f t="shared" si="82"/>
        <v>1.6872168463613484E-2</v>
      </c>
      <c r="AL266">
        <f t="shared" si="82"/>
        <v>3.3807036382122253E-3</v>
      </c>
      <c r="AM266">
        <f t="shared" si="82"/>
        <v>2.4901248865328018E-3</v>
      </c>
      <c r="AO266" s="32">
        <f t="shared" si="77"/>
        <v>4.2039109954286814E-11</v>
      </c>
      <c r="AP266">
        <f t="shared" si="77"/>
        <v>4.2158088652624842E-4</v>
      </c>
      <c r="AQ266">
        <f t="shared" si="77"/>
        <v>149.06601767707411</v>
      </c>
      <c r="AR266">
        <f t="shared" si="77"/>
        <v>29.868598655917083</v>
      </c>
      <c r="AS266" s="33">
        <f t="shared" si="77"/>
        <v>22.000313780326195</v>
      </c>
      <c r="AW266">
        <f>(((AO266-labtown_av20!AO266)/labtown_av20!AO266)/10)*100</f>
        <v>7.2228157156376413E-2</v>
      </c>
      <c r="AX266">
        <f>(((AP266-labtown_av20!AP266)/labtown_av20!AP266)/10)*100</f>
        <v>7.2228157156375011E-2</v>
      </c>
      <c r="AY266">
        <f>(((AQ266-labtown_av20!AQ266)/labtown_av20!AQ266)/10)*100</f>
        <v>7.2228157156376871E-2</v>
      </c>
      <c r="AZ266">
        <f>(((AR266-labtown_av20!AR266)/labtown_av20!AR266)/10)*100</f>
        <v>7.2228157156374179E-2</v>
      </c>
      <c r="BA266">
        <f>(((AS266-labtown_av20!AS266)/labtown_av20!AS266)/10)*100</f>
        <v>-0.99118145510826117</v>
      </c>
    </row>
    <row r="267" spans="1:53" x14ac:dyDescent="0.35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21.367308346893399</v>
      </c>
      <c r="K267">
        <v>19.077953881154802</v>
      </c>
      <c r="L267">
        <v>25.437271841539701</v>
      </c>
      <c r="M267">
        <v>23.983713450594482</v>
      </c>
      <c r="N267">
        <f t="shared" si="83"/>
        <v>-29.024726209847639</v>
      </c>
      <c r="O267">
        <f t="shared" si="84"/>
        <v>-13.26236310492382</v>
      </c>
      <c r="P267">
        <f t="shared" si="78"/>
        <v>-0.79304265021395792</v>
      </c>
      <c r="Q267">
        <f t="shared" si="79"/>
        <v>-2.4077953881154803</v>
      </c>
      <c r="R267">
        <f t="shared" si="80"/>
        <v>-2.7072955865909254</v>
      </c>
      <c r="S267">
        <f t="shared" si="81"/>
        <v>2.4815416474374275E-13</v>
      </c>
      <c r="T267">
        <f t="shared" si="81"/>
        <v>1.7387169445640255E-6</v>
      </c>
      <c r="U267">
        <f t="shared" si="81"/>
        <v>0.45246600297394834</v>
      </c>
      <c r="V267">
        <f t="shared" si="81"/>
        <v>9.0013520863805527E-2</v>
      </c>
      <c r="W267">
        <f t="shared" si="81"/>
        <v>6.6716993286963122E-2</v>
      </c>
      <c r="X267">
        <f t="shared" si="85"/>
        <v>0.60919825584190967</v>
      </c>
      <c r="Y267">
        <f t="shared" si="86"/>
        <v>-0.49561152099558059</v>
      </c>
      <c r="Z267">
        <f t="shared" si="74"/>
        <v>4.0734549444957725E-13</v>
      </c>
      <c r="AA267">
        <f t="shared" si="74"/>
        <v>2.8541068985188167E-6</v>
      </c>
      <c r="AB267">
        <f t="shared" si="74"/>
        <v>0.74272373342343545</v>
      </c>
      <c r="AC267">
        <f t="shared" si="74"/>
        <v>0.14775735156924766</v>
      </c>
      <c r="AD267">
        <f t="shared" si="74"/>
        <v>0.10951606090001111</v>
      </c>
      <c r="AE267">
        <f t="shared" si="88"/>
        <v>1</v>
      </c>
      <c r="AF267" s="17">
        <f t="shared" si="87"/>
        <v>9.3885152670662713</v>
      </c>
      <c r="AG267">
        <f t="shared" si="89"/>
        <v>8447.173795787754</v>
      </c>
      <c r="AH267">
        <f t="shared" si="90"/>
        <v>2.1545822537778467E-2</v>
      </c>
      <c r="AI267">
        <f t="shared" si="82"/>
        <v>8.7765937349742155E-15</v>
      </c>
      <c r="AJ267">
        <f t="shared" si="82"/>
        <v>6.1494080739335719E-8</v>
      </c>
      <c r="AK267">
        <f t="shared" si="82"/>
        <v>1.6002593754937622E-2</v>
      </c>
      <c r="AL267">
        <f t="shared" si="82"/>
        <v>3.1835536755631527E-3</v>
      </c>
      <c r="AM267">
        <f t="shared" si="82"/>
        <v>2.3596136131881786E-3</v>
      </c>
      <c r="AO267" s="32">
        <f t="shared" si="77"/>
        <v>7.754141855942384E-11</v>
      </c>
      <c r="AP267">
        <f t="shared" si="77"/>
        <v>5.4330169511370731E-4</v>
      </c>
      <c r="AQ267">
        <f t="shared" si="77"/>
        <v>141.38330403095566</v>
      </c>
      <c r="AR267">
        <f t="shared" si="77"/>
        <v>28.126773953261935</v>
      </c>
      <c r="AS267" s="33">
        <f t="shared" si="77"/>
        <v>20.84724351426032</v>
      </c>
      <c r="AW267">
        <f>(((AO267-labtown_av20!AO267)/labtown_av20!AO267)/10)*100</f>
        <v>6.7777272204136013E-2</v>
      </c>
      <c r="AX267">
        <f>(((AP267-labtown_av20!AP267)/labtown_av20!AP267)/10)*100</f>
        <v>6.7777272204133335E-2</v>
      </c>
      <c r="AY267">
        <f>(((AQ267-labtown_av20!AQ267)/labtown_av20!AQ267)/10)*100</f>
        <v>6.7777272204134723E-2</v>
      </c>
      <c r="AZ267">
        <f>(((AR267-labtown_av20!AR267)/labtown_av20!AR267)/10)*100</f>
        <v>6.7777272204136707E-2</v>
      </c>
      <c r="BA267">
        <f>(((AS267-labtown_av20!AS267)/labtown_av20!AS267)/10)*100</f>
        <v>-0.97207027002606161</v>
      </c>
    </row>
    <row r="268" spans="1:53" x14ac:dyDescent="0.35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18.826369471068599</v>
      </c>
      <c r="K268">
        <v>16.809258456311301</v>
      </c>
      <c r="L268">
        <v>22.412344608415001</v>
      </c>
      <c r="M268">
        <v>21.131639202219922</v>
      </c>
      <c r="N268">
        <f t="shared" si="83"/>
        <v>-25.394813530098002</v>
      </c>
      <c r="O268">
        <f t="shared" si="84"/>
        <v>-11.447406765049001</v>
      </c>
      <c r="P268">
        <f t="shared" si="78"/>
        <v>-0.52987398093210814</v>
      </c>
      <c r="Q268">
        <f t="shared" si="79"/>
        <v>-2.1809258456311302</v>
      </c>
      <c r="R268">
        <f t="shared" si="80"/>
        <v>-2.3884084226605347</v>
      </c>
      <c r="S268">
        <f t="shared" si="81"/>
        <v>9.3577753488076376E-12</v>
      </c>
      <c r="T268">
        <f t="shared" si="81"/>
        <v>1.0677127032702613E-5</v>
      </c>
      <c r="U268">
        <f t="shared" si="81"/>
        <v>0.58867914980194747</v>
      </c>
      <c r="V268">
        <f t="shared" si="81"/>
        <v>0.1129369200672638</v>
      </c>
      <c r="W268">
        <f t="shared" si="81"/>
        <v>9.1775635722001397E-2</v>
      </c>
      <c r="X268">
        <f t="shared" si="85"/>
        <v>0.79340238272760311</v>
      </c>
      <c r="Y268">
        <f t="shared" si="86"/>
        <v>-0.23142476772063023</v>
      </c>
      <c r="Z268">
        <f t="shared" si="74"/>
        <v>1.1794488588044006E-11</v>
      </c>
      <c r="AA268">
        <f t="shared" si="74"/>
        <v>1.3457392194861058E-5</v>
      </c>
      <c r="AB268">
        <f t="shared" si="74"/>
        <v>0.74196796306327362</v>
      </c>
      <c r="AC268">
        <f t="shared" si="74"/>
        <v>0.14234507297419871</v>
      </c>
      <c r="AD268">
        <f t="shared" si="74"/>
        <v>0.11567350655853841</v>
      </c>
      <c r="AE268">
        <f t="shared" si="88"/>
        <v>1.0000000000000002</v>
      </c>
      <c r="AF268" s="17">
        <f t="shared" si="87"/>
        <v>8.8928132015222179</v>
      </c>
      <c r="AG268">
        <f t="shared" si="89"/>
        <v>6190.7768840860927</v>
      </c>
      <c r="AH268">
        <f t="shared" si="90"/>
        <v>2.4365082805295212E-2</v>
      </c>
      <c r="AI268">
        <f t="shared" si="82"/>
        <v>2.8737369109380161E-13</v>
      </c>
      <c r="AJ268">
        <f t="shared" si="82"/>
        <v>3.2789047517112319E-7</v>
      </c>
      <c r="AK268">
        <f t="shared" si="82"/>
        <v>1.807811085891288E-2</v>
      </c>
      <c r="AL268">
        <f t="shared" si="82"/>
        <v>3.4682494899421412E-3</v>
      </c>
      <c r="AM268">
        <f t="shared" si="82"/>
        <v>2.8183945656776472E-3</v>
      </c>
      <c r="AO268" s="32">
        <f t="shared" si="77"/>
        <v>2.5389535321970223E-9</v>
      </c>
      <c r="AP268">
        <f t="shared" si="77"/>
        <v>2.8969203024146965E-3</v>
      </c>
      <c r="AQ268">
        <f t="shared" si="77"/>
        <v>159.72054799443751</v>
      </c>
      <c r="AR268">
        <f t="shared" si="77"/>
        <v>30.64206837972111</v>
      </c>
      <c r="AS268" s="33">
        <f t="shared" si="77"/>
        <v>24.900584359047816</v>
      </c>
      <c r="AW268">
        <f>(((AO268-labtown_av20!AO268)/labtown_av20!AO268)/10)*100</f>
        <v>6.3129811136149905E-2</v>
      </c>
      <c r="AX268">
        <f>(((AP268-labtown_av20!AP268)/labtown_av20!AP268)/10)*100</f>
        <v>6.3129811136150391E-2</v>
      </c>
      <c r="AY268">
        <f>(((AQ268-labtown_av20!AQ268)/labtown_av20!AQ268)/10)*100</f>
        <v>6.3129811136150182E-2</v>
      </c>
      <c r="AZ268">
        <f>(((AR268-labtown_av20!AR268)/labtown_av20!AR268)/10)*100</f>
        <v>6.3129811136149488E-2</v>
      </c>
      <c r="BA268">
        <f>(((AS268-labtown_av20!AS268)/labtown_av20!AS268)/10)*100</f>
        <v>-0.85849232605920944</v>
      </c>
    </row>
    <row r="269" spans="1:53" x14ac:dyDescent="0.35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17.8192384331409</v>
      </c>
      <c r="K269">
        <v>15.910034315304401</v>
      </c>
      <c r="L269">
        <v>21.2133790870725</v>
      </c>
      <c r="M269">
        <v>20.001185996382691</v>
      </c>
      <c r="N269">
        <f t="shared" si="83"/>
        <v>-23.956054904487001</v>
      </c>
      <c r="O269">
        <f t="shared" si="84"/>
        <v>-10.7280274522435</v>
      </c>
      <c r="P269">
        <f t="shared" si="78"/>
        <v>-0.42556398057530898</v>
      </c>
      <c r="Q269">
        <f t="shared" si="79"/>
        <v>-2.0910034315304404</v>
      </c>
      <c r="R269">
        <f t="shared" si="80"/>
        <v>-2.2878166721317341</v>
      </c>
      <c r="S269">
        <f t="shared" si="81"/>
        <v>3.944732396647078E-11</v>
      </c>
      <c r="T269">
        <f t="shared" si="81"/>
        <v>2.1921833545290952E-5</v>
      </c>
      <c r="U269">
        <f t="shared" si="81"/>
        <v>0.65340117562438105</v>
      </c>
      <c r="V269">
        <f t="shared" si="81"/>
        <v>0.12356308649337579</v>
      </c>
      <c r="W269">
        <f t="shared" si="81"/>
        <v>0.1014878012825155</v>
      </c>
      <c r="X269">
        <f t="shared" si="85"/>
        <v>0.87847398527326503</v>
      </c>
      <c r="Y269">
        <f t="shared" si="86"/>
        <v>-0.1295689844590549</v>
      </c>
      <c r="Z269">
        <f t="shared" si="74"/>
        <v>4.4904373524732192E-11</v>
      </c>
      <c r="AA269">
        <f t="shared" si="74"/>
        <v>2.4954448182630899E-5</v>
      </c>
      <c r="AB269">
        <f t="shared" si="74"/>
        <v>0.74379114985531292</v>
      </c>
      <c r="AC269">
        <f t="shared" si="74"/>
        <v>0.14065651182025529</v>
      </c>
      <c r="AD269">
        <f t="shared" si="74"/>
        <v>0.11552738383134466</v>
      </c>
      <c r="AE269">
        <f t="shared" si="88"/>
        <v>0.99999999999999989</v>
      </c>
      <c r="AF269" s="17">
        <f t="shared" si="87"/>
        <v>9.595459734844523</v>
      </c>
      <c r="AG269">
        <f t="shared" si="89"/>
        <v>13423.490126108762</v>
      </c>
      <c r="AH269">
        <f t="shared" si="90"/>
        <v>2.5876110748138611E-2</v>
      </c>
      <c r="AI269">
        <f t="shared" si="82"/>
        <v>1.1619505424017536E-12</v>
      </c>
      <c r="AJ269">
        <f t="shared" si="82"/>
        <v>6.457240648324434E-7</v>
      </c>
      <c r="AK269">
        <f t="shared" si="82"/>
        <v>1.9246422167141439E-2</v>
      </c>
      <c r="AL269">
        <f t="shared" si="82"/>
        <v>3.6396434773077937E-3</v>
      </c>
      <c r="AM269">
        <f t="shared" si="82"/>
        <v>2.9893993784625922E-3</v>
      </c>
      <c r="AO269" s="32">
        <f t="shared" si="77"/>
        <v>1.0265861229816699E-8</v>
      </c>
      <c r="AP269">
        <f t="shared" si="77"/>
        <v>5.7049877773808254E-3</v>
      </c>
      <c r="AQ269">
        <f t="shared" si="77"/>
        <v>170.04260674463953</v>
      </c>
      <c r="AR269">
        <f t="shared" si="77"/>
        <v>32.156338415934393</v>
      </c>
      <c r="AS269" s="33">
        <f t="shared" si="77"/>
        <v>26.411416028399582</v>
      </c>
      <c r="AW269">
        <f>(((AO269-labtown_av20!AO269)/labtown_av20!AO269)/10)*100</f>
        <v>6.0996409446426647E-2</v>
      </c>
      <c r="AX269">
        <f>(((AP269-labtown_av20!AP269)/labtown_av20!AP269)/10)*100</f>
        <v>6.0996409446425211E-2</v>
      </c>
      <c r="AY269">
        <f>(((AQ269-labtown_av20!AQ269)/labtown_av20!AQ269)/10)*100</f>
        <v>6.0996409446426425E-2</v>
      </c>
      <c r="AZ269">
        <f>(((AR269-labtown_av20!AR269)/labtown_av20!AR269)/10)*100</f>
        <v>6.0996409446425752E-2</v>
      </c>
      <c r="BA269">
        <f>(((AS269-labtown_av20!AS269)/labtown_av20!AS269)/10)*100</f>
        <v>-0.81334649641752221</v>
      </c>
    </row>
    <row r="270" spans="1:53" x14ac:dyDescent="0.35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15.171644635846601</v>
      </c>
      <c r="K270">
        <v>13.546111282006001</v>
      </c>
      <c r="L270">
        <v>18.061481709341301</v>
      </c>
      <c r="M270">
        <v>17.02939704023613</v>
      </c>
      <c r="N270">
        <f t="shared" si="83"/>
        <v>-20.173778051209556</v>
      </c>
      <c r="O270">
        <f t="shared" si="84"/>
        <v>-8.8368890256047781</v>
      </c>
      <c r="P270">
        <f t="shared" si="78"/>
        <v>-0.15134890871268991</v>
      </c>
      <c r="Q270">
        <f t="shared" si="79"/>
        <v>-1.8546111282006001</v>
      </c>
      <c r="R270">
        <f t="shared" si="80"/>
        <v>-1.9984060242126107</v>
      </c>
      <c r="S270">
        <f t="shared" si="81"/>
        <v>1.7323654482823105E-9</v>
      </c>
      <c r="T270">
        <f t="shared" si="81"/>
        <v>1.4527398807574125E-4</v>
      </c>
      <c r="U270">
        <f t="shared" si="81"/>
        <v>0.85954774263723466</v>
      </c>
      <c r="V270">
        <f t="shared" si="81"/>
        <v>0.15651379464333451</v>
      </c>
      <c r="W270">
        <f t="shared" si="81"/>
        <v>0.13555117641981362</v>
      </c>
      <c r="X270">
        <f t="shared" si="85"/>
        <v>1.1517579894208241</v>
      </c>
      <c r="Y270">
        <f t="shared" si="86"/>
        <v>0.14128946157633673</v>
      </c>
      <c r="Z270">
        <f t="shared" si="74"/>
        <v>1.5041054320391146E-9</v>
      </c>
      <c r="AA270">
        <f t="shared" si="74"/>
        <v>1.2613239014629636E-4</v>
      </c>
      <c r="AB270">
        <f t="shared" si="74"/>
        <v>0.74629197325513585</v>
      </c>
      <c r="AC270">
        <f t="shared" si="74"/>
        <v>0.13589121680157776</v>
      </c>
      <c r="AD270">
        <f t="shared" si="74"/>
        <v>0.1176906760490346</v>
      </c>
      <c r="AE270">
        <f t="shared" si="88"/>
        <v>1</v>
      </c>
      <c r="AF270" s="17">
        <f t="shared" si="87"/>
        <v>9.2076776615028511</v>
      </c>
      <c r="AG270">
        <f t="shared" si="89"/>
        <v>11010.231816774503</v>
      </c>
      <c r="AH270">
        <f t="shared" si="90"/>
        <v>2.918996168323475E-2</v>
      </c>
      <c r="AI270">
        <f t="shared" si="82"/>
        <v>4.3904779928767004E-11</v>
      </c>
      <c r="AJ270">
        <f t="shared" si="82"/>
        <v>3.6817996353852074E-6</v>
      </c>
      <c r="AK270">
        <f t="shared" si="82"/>
        <v>2.1784234103823068E-2</v>
      </c>
      <c r="AL270">
        <f t="shared" si="82"/>
        <v>3.9666594115262011E-3</v>
      </c>
      <c r="AM270">
        <f t="shared" si="82"/>
        <v>3.435386324345314E-3</v>
      </c>
      <c r="AO270" s="32">
        <f t="shared" si="77"/>
        <v>3.878997957544078E-7</v>
      </c>
      <c r="AP270">
        <f t="shared" si="77"/>
        <v>3.2528789095212368E-2</v>
      </c>
      <c r="AQ270">
        <f t="shared" si="77"/>
        <v>192.46423676986825</v>
      </c>
      <c r="AR270">
        <f t="shared" si="77"/>
        <v>35.045532127816401</v>
      </c>
      <c r="AS270" s="33">
        <f t="shared" si="77"/>
        <v>30.351721514447334</v>
      </c>
      <c r="AW270">
        <f>(((AO270-labtown_av20!AO270)/labtown_av20!AO270)/10)*100</f>
        <v>5.4742578076940926E-2</v>
      </c>
      <c r="AX270">
        <f>(((AP270-labtown_av20!AP270)/labtown_av20!AP270)/10)*100</f>
        <v>5.4742578076943132E-2</v>
      </c>
      <c r="AY270">
        <f>(((AQ270-labtown_av20!AQ270)/labtown_av20!AQ270)/10)*100</f>
        <v>5.4742578076939254E-2</v>
      </c>
      <c r="AZ270">
        <f>(((AR270-labtown_av20!AR270)/labtown_av20!AR270)/10)*100</f>
        <v>5.474257807694001E-2</v>
      </c>
      <c r="BA270">
        <f>(((AS270-labtown_av20!AS270)/labtown_av20!AS270)/10)*100</f>
        <v>-0.69419804905134475</v>
      </c>
    </row>
    <row r="271" spans="1:53" x14ac:dyDescent="0.35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12.6390088547445</v>
      </c>
      <c r="K271">
        <v>11.284829334593301</v>
      </c>
      <c r="L271">
        <v>15.0464391127911</v>
      </c>
      <c r="M271">
        <v>14.186642592060181</v>
      </c>
      <c r="N271">
        <f t="shared" si="83"/>
        <v>-16.55572693534932</v>
      </c>
      <c r="O271">
        <f t="shared" si="84"/>
        <v>-7.0278634676746599</v>
      </c>
      <c r="P271">
        <f t="shared" si="78"/>
        <v>0.11095979718717697</v>
      </c>
      <c r="Q271">
        <f t="shared" si="79"/>
        <v>-1.62848293345933</v>
      </c>
      <c r="R271">
        <f t="shared" si="80"/>
        <v>-1.6989929288360957</v>
      </c>
      <c r="S271">
        <f t="shared" si="81"/>
        <v>6.4556376841812352E-8</v>
      </c>
      <c r="T271">
        <f t="shared" si="81"/>
        <v>8.8682448714516029E-4</v>
      </c>
      <c r="U271">
        <f t="shared" si="81"/>
        <v>1.1173499853391602</v>
      </c>
      <c r="V271">
        <f t="shared" si="81"/>
        <v>0.19622703790726828</v>
      </c>
      <c r="W271">
        <f t="shared" si="81"/>
        <v>0.18286759203114852</v>
      </c>
      <c r="X271">
        <f t="shared" si="85"/>
        <v>1.4973315043210991</v>
      </c>
      <c r="Y271">
        <f t="shared" si="86"/>
        <v>0.40368452669427274</v>
      </c>
      <c r="Z271">
        <f t="shared" si="74"/>
        <v>4.3114284749577005E-8</v>
      </c>
      <c r="AA271">
        <f t="shared" si="74"/>
        <v>5.9226997133627593E-4</v>
      </c>
      <c r="AB271">
        <f t="shared" si="74"/>
        <v>0.74622752684668503</v>
      </c>
      <c r="AC271">
        <f t="shared" si="74"/>
        <v>0.13105116491637503</v>
      </c>
      <c r="AD271">
        <f t="shared" si="74"/>
        <v>0.12212899515131889</v>
      </c>
      <c r="AE271">
        <f t="shared" si="88"/>
        <v>1</v>
      </c>
      <c r="AF271" s="17">
        <f t="shared" si="87"/>
        <v>9.0136626232282975</v>
      </c>
      <c r="AG271">
        <f t="shared" si="89"/>
        <v>10896.989004250427</v>
      </c>
      <c r="AH271">
        <f t="shared" si="90"/>
        <v>3.4995858465662263E-2</v>
      </c>
      <c r="AI271">
        <f t="shared" si="82"/>
        <v>1.5088214069444579E-9</v>
      </c>
      <c r="AJ271">
        <f t="shared" si="82"/>
        <v>2.0726996090346159E-5</v>
      </c>
      <c r="AK271">
        <f t="shared" si="82"/>
        <v>2.6114872912707775E-2</v>
      </c>
      <c r="AL271">
        <f t="shared" si="82"/>
        <v>4.5862480191736247E-3</v>
      </c>
      <c r="AM271">
        <f t="shared" si="82"/>
        <v>4.274009028869109E-3</v>
      </c>
      <c r="AO271" s="32">
        <f t="shared" si="77"/>
        <v>1.3330473732773585E-5</v>
      </c>
      <c r="AP271">
        <f t="shared" si="77"/>
        <v>0.1831235132733183</v>
      </c>
      <c r="AQ271">
        <f t="shared" si="77"/>
        <v>230.72553570310416</v>
      </c>
      <c r="AR271">
        <f t="shared" si="77"/>
        <v>40.519612506948896</v>
      </c>
      <c r="AS271" s="33">
        <f t="shared" si="77"/>
        <v>37.760973453019226</v>
      </c>
      <c r="AW271">
        <f>(((AO271-labtown_av20!AO271)/labtown_av20!AO271)/10)*100</f>
        <v>5.1553859047824196E-2</v>
      </c>
      <c r="AX271">
        <f>(((AP271-labtown_av20!AP271)/labtown_av20!AP271)/10)*100</f>
        <v>5.1553859047820005E-2</v>
      </c>
      <c r="AY271">
        <f>(((AQ271-labtown_av20!AQ271)/labtown_av20!AQ271)/10)*100</f>
        <v>5.1553859047822018E-2</v>
      </c>
      <c r="AZ271">
        <f>(((AR271-labtown_av20!AR271)/labtown_av20!AR271)/10)*100</f>
        <v>5.1553859047821227E-2</v>
      </c>
      <c r="BA271">
        <f>(((AS271-labtown_av20!AS271)/labtown_av20!AS271)/10)*100</f>
        <v>-0.57616143710627665</v>
      </c>
    </row>
    <row r="272" spans="1:53" x14ac:dyDescent="0.35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11.9115969706101</v>
      </c>
      <c r="K272">
        <v>10.6353544380447</v>
      </c>
      <c r="L272">
        <v>15</v>
      </c>
      <c r="M272">
        <v>13.37015986497059</v>
      </c>
      <c r="N272">
        <f t="shared" si="83"/>
        <v>-15.516567100871637</v>
      </c>
      <c r="O272">
        <f t="shared" si="84"/>
        <v>-6.5082835504358183</v>
      </c>
      <c r="P272">
        <f t="shared" si="78"/>
        <v>0.18629888518681303</v>
      </c>
      <c r="Q272">
        <f t="shared" si="79"/>
        <v>-1.5635354438044702</v>
      </c>
      <c r="R272">
        <f t="shared" si="80"/>
        <v>-1.6281739557013741</v>
      </c>
      <c r="S272">
        <f t="shared" si="81"/>
        <v>1.8249061299845309E-7</v>
      </c>
      <c r="T272">
        <f t="shared" si="81"/>
        <v>1.4910368173652619E-3</v>
      </c>
      <c r="U272">
        <f t="shared" si="81"/>
        <v>1.2047822981522229</v>
      </c>
      <c r="V272">
        <f t="shared" si="81"/>
        <v>0.20939445866693485</v>
      </c>
      <c r="W272">
        <f t="shared" si="81"/>
        <v>0.19628767706508429</v>
      </c>
      <c r="X272">
        <f t="shared" si="85"/>
        <v>1.6119556531922203</v>
      </c>
      <c r="Y272">
        <f t="shared" si="86"/>
        <v>0.47744813327935548</v>
      </c>
      <c r="Z272">
        <f t="shared" si="74"/>
        <v>1.132106907761759E-7</v>
      </c>
      <c r="AA272">
        <f t="shared" si="74"/>
        <v>9.2498625158359785E-4</v>
      </c>
      <c r="AB272">
        <f t="shared" si="74"/>
        <v>0.7474041210540403</v>
      </c>
      <c r="AC272">
        <f t="shared" si="74"/>
        <v>0.1299008804939904</v>
      </c>
      <c r="AD272">
        <f t="shared" si="74"/>
        <v>0.12176989898969487</v>
      </c>
      <c r="AE272">
        <f t="shared" si="88"/>
        <v>1</v>
      </c>
      <c r="AF272" s="17">
        <f t="shared" si="87"/>
        <v>9.1967088629451759</v>
      </c>
      <c r="AG272">
        <f t="shared" si="89"/>
        <v>13779.297398767361</v>
      </c>
      <c r="AH272">
        <f t="shared" si="90"/>
        <v>3.6939897810680772E-2</v>
      </c>
      <c r="AI272">
        <f t="shared" si="82"/>
        <v>4.1819913483485177E-9</v>
      </c>
      <c r="AJ272">
        <f t="shared" si="82"/>
        <v>3.4168897609782762E-5</v>
      </c>
      <c r="AK272">
        <f t="shared" si="82"/>
        <v>2.7609031855017931E-2</v>
      </c>
      <c r="AL272">
        <f t="shared" si="82"/>
        <v>4.7985252509654608E-3</v>
      </c>
      <c r="AM272">
        <f t="shared" si="82"/>
        <v>4.4981676250962482E-3</v>
      </c>
      <c r="AO272" s="32">
        <f t="shared" si="77"/>
        <v>3.6947995013367717E-5</v>
      </c>
      <c r="AP272">
        <f t="shared" si="77"/>
        <v>0.30188303928392396</v>
      </c>
      <c r="AQ272">
        <f t="shared" si="77"/>
        <v>243.92646620513773</v>
      </c>
      <c r="AR272">
        <f t="shared" si="77"/>
        <v>42.395086999451983</v>
      </c>
      <c r="AS272" s="33">
        <f t="shared" si="77"/>
        <v>39.741420088537616</v>
      </c>
      <c r="AW272">
        <f>(((AO272-labtown_av20!AO272)/labtown_av20!AO272)/10)*100</f>
        <v>5.0665473429332142E-2</v>
      </c>
      <c r="AX272">
        <f>(((AP272-labtown_av20!AP272)/labtown_av20!AP272)/10)*100</f>
        <v>5.0665473429332565E-2</v>
      </c>
      <c r="AY272">
        <f>(((AQ272-labtown_av20!AQ272)/labtown_av20!AQ272)/10)*100</f>
        <v>5.0665473429334092E-2</v>
      </c>
      <c r="AZ272">
        <f>(((AR272-labtown_av20!AR272)/labtown_av20!AR272)/10)*100</f>
        <v>5.0665473429333474E-2</v>
      </c>
      <c r="BA272">
        <f>(((AS272-labtown_av20!AS272)/labtown_av20!AS272)/10)*100</f>
        <v>-0.54195790782318132</v>
      </c>
    </row>
    <row r="273" spans="1:53" x14ac:dyDescent="0.35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9.8702724267869808</v>
      </c>
      <c r="K273">
        <v>8.8127432382026392</v>
      </c>
      <c r="L273">
        <v>15</v>
      </c>
      <c r="M273">
        <v>11.078877213740491</v>
      </c>
      <c r="N273">
        <f t="shared" si="83"/>
        <v>-12.600389181124198</v>
      </c>
      <c r="O273">
        <f t="shared" si="84"/>
        <v>-5.0501945905620991</v>
      </c>
      <c r="P273">
        <f t="shared" si="78"/>
        <v>0.39772178436849259</v>
      </c>
      <c r="Q273">
        <f t="shared" si="79"/>
        <v>-1.3812743238202638</v>
      </c>
      <c r="R273">
        <f t="shared" si="80"/>
        <v>-1.5168762085248286</v>
      </c>
      <c r="S273">
        <f t="shared" si="81"/>
        <v>3.3707031647924199E-6</v>
      </c>
      <c r="T273">
        <f t="shared" si="81"/>
        <v>6.4080863717967899E-3</v>
      </c>
      <c r="U273">
        <f t="shared" si="81"/>
        <v>1.4884298678411327</v>
      </c>
      <c r="V273">
        <f t="shared" si="81"/>
        <v>0.2512581646995411</v>
      </c>
      <c r="W273">
        <f t="shared" si="81"/>
        <v>0.21939616549549823</v>
      </c>
      <c r="X273">
        <f t="shared" si="85"/>
        <v>1.9654956551111336</v>
      </c>
      <c r="Y273">
        <f t="shared" si="86"/>
        <v>0.67574445530045013</v>
      </c>
      <c r="Z273">
        <f t="shared" si="74"/>
        <v>1.7149379883019038E-6</v>
      </c>
      <c r="AA273">
        <f t="shared" si="74"/>
        <v>3.2602902759581334E-3</v>
      </c>
      <c r="AB273">
        <f t="shared" si="74"/>
        <v>0.75727965308423617</v>
      </c>
      <c r="AC273">
        <f t="shared" si="74"/>
        <v>0.12783450527919604</v>
      </c>
      <c r="AD273">
        <f t="shared" si="74"/>
        <v>0.11162383642262139</v>
      </c>
      <c r="AE273">
        <f t="shared" si="88"/>
        <v>1</v>
      </c>
      <c r="AF273" s="17">
        <f t="shared" si="87"/>
        <v>8.82715987268476</v>
      </c>
      <c r="AG273">
        <f t="shared" si="89"/>
        <v>10939.999074685029</v>
      </c>
      <c r="AH273">
        <f t="shared" si="90"/>
        <v>4.1067659371698227E-2</v>
      </c>
      <c r="AI273">
        <f t="shared" si="82"/>
        <v>7.0428489147167978E-8</v>
      </c>
      <c r="AJ273">
        <f t="shared" si="82"/>
        <v>1.3389249050590863E-4</v>
      </c>
      <c r="AK273">
        <f t="shared" si="82"/>
        <v>3.1099702841981214E-2</v>
      </c>
      <c r="AL273">
        <f t="shared" si="82"/>
        <v>5.2498639187555816E-3</v>
      </c>
      <c r="AM273">
        <f t="shared" si="82"/>
        <v>4.5841296919663767E-3</v>
      </c>
      <c r="AO273" s="32">
        <f t="shared" si="77"/>
        <v>6.2223741013624982E-4</v>
      </c>
      <c r="AP273">
        <f t="shared" si="77"/>
        <v>1.1829434017106006</v>
      </c>
      <c r="AQ273">
        <f t="shared" si="77"/>
        <v>274.76662905496255</v>
      </c>
      <c r="AR273">
        <f t="shared" si="77"/>
        <v>46.382675078378753</v>
      </c>
      <c r="AS273" s="33">
        <f t="shared" si="77"/>
        <v>40.500897034684471</v>
      </c>
      <c r="AW273">
        <f>(((AO273-labtown_av20!AO273)/labtown_av20!AO273)/10)*100</f>
        <v>4.4610430916926833E-2</v>
      </c>
      <c r="AX273">
        <f>(((AP273-labtown_av20!AP273)/labtown_av20!AP273)/10)*100</f>
        <v>4.461043091692924E-2</v>
      </c>
      <c r="AY273">
        <f>(((AQ273-labtown_av20!AQ273)/labtown_av20!AQ273)/10)*100</f>
        <v>4.4610430916928734E-2</v>
      </c>
      <c r="AZ273">
        <f>(((AR273-labtown_av20!AR273)/labtown_av20!AR273)/10)*100</f>
        <v>4.4610430916925965E-2</v>
      </c>
      <c r="BA273">
        <f>(((AS273-labtown_av20!AS273)/labtown_av20!AS273)/10)*100</f>
        <v>-0.44869607007176499</v>
      </c>
    </row>
    <row r="274" spans="1:53" x14ac:dyDescent="0.35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8.1290486555458301</v>
      </c>
      <c r="K274">
        <v>7.2580791567373497</v>
      </c>
      <c r="L274">
        <v>15</v>
      </c>
      <c r="M274">
        <v>9.1244423684698024</v>
      </c>
      <c r="N274">
        <f t="shared" si="83"/>
        <v>-10.112926650779771</v>
      </c>
      <c r="O274">
        <f t="shared" si="84"/>
        <v>-3.8064633253898856</v>
      </c>
      <c r="P274">
        <f t="shared" si="78"/>
        <v>0.57806281781846747</v>
      </c>
      <c r="Q274">
        <f t="shared" si="79"/>
        <v>-1.2258079156737351</v>
      </c>
      <c r="R274">
        <f t="shared" si="80"/>
        <v>-1.4472582622470338</v>
      </c>
      <c r="S274">
        <f t="shared" si="81"/>
        <v>4.0551951581527068E-5</v>
      </c>
      <c r="T274">
        <f t="shared" si="81"/>
        <v>2.2226648538110579E-2</v>
      </c>
      <c r="U274">
        <f t="shared" si="81"/>
        <v>1.7825818979742805</v>
      </c>
      <c r="V274">
        <f t="shared" si="81"/>
        <v>0.29352046471924675</v>
      </c>
      <c r="W274">
        <f t="shared" si="81"/>
        <v>0.23521430076188435</v>
      </c>
      <c r="X274">
        <f t="shared" si="85"/>
        <v>2.3335838639451034</v>
      </c>
      <c r="Y274">
        <f t="shared" si="86"/>
        <v>0.84740522488561676</v>
      </c>
      <c r="Z274">
        <f t="shared" ref="Z274:AD324" si="91">S274/$X274</f>
        <v>1.7377541989414886E-5</v>
      </c>
      <c r="AA274">
        <f t="shared" si="91"/>
        <v>9.5246838485310379E-3</v>
      </c>
      <c r="AB274">
        <f t="shared" si="91"/>
        <v>0.76388165238710914</v>
      </c>
      <c r="AC274">
        <f t="shared" si="91"/>
        <v>0.12578097974290403</v>
      </c>
      <c r="AD274">
        <f t="shared" si="91"/>
        <v>0.1007953064794665</v>
      </c>
      <c r="AE274">
        <f t="shared" si="88"/>
        <v>1.0000000000000002</v>
      </c>
      <c r="AF274" s="17">
        <f t="shared" si="87"/>
        <v>9.4782276004781938</v>
      </c>
      <c r="AG274">
        <f t="shared" si="89"/>
        <v>23656.927247401902</v>
      </c>
      <c r="AH274">
        <f t="shared" si="90"/>
        <v>4.6742790689306334E-2</v>
      </c>
      <c r="AI274">
        <f t="shared" si="82"/>
        <v>8.12274807905852E-7</v>
      </c>
      <c r="AJ274">
        <f t="shared" si="82"/>
        <v>4.4521030351370302E-4</v>
      </c>
      <c r="AK274">
        <f t="shared" si="82"/>
        <v>3.5705960188932101E-2</v>
      </c>
      <c r="AL274">
        <f t="shared" si="82"/>
        <v>5.8793540088184432E-3</v>
      </c>
      <c r="AM274">
        <f t="shared" si="82"/>
        <v>4.7114539132341844E-3</v>
      </c>
      <c r="AO274" s="32">
        <f t="shared" si="77"/>
        <v>7.1764676327801232E-3</v>
      </c>
      <c r="AP274">
        <f t="shared" si="77"/>
        <v>3.9334438318769456</v>
      </c>
      <c r="AQ274">
        <f t="shared" si="77"/>
        <v>315.4630244582288</v>
      </c>
      <c r="AR274">
        <f t="shared" si="77"/>
        <v>51.944235294851183</v>
      </c>
      <c r="AS274" s="33">
        <f t="shared" si="77"/>
        <v>41.625809618337151</v>
      </c>
      <c r="AW274">
        <f>(((AO274-labtown_av20!AO274)/labtown_av20!AO274)/10)*100</f>
        <v>4.0400624611306946E-2</v>
      </c>
      <c r="AX274">
        <f>(((AP274-labtown_av20!AP274)/labtown_av20!AP274)/10)*100</f>
        <v>4.0400624611304878E-2</v>
      </c>
      <c r="AY274">
        <f>(((AQ274-labtown_av20!AQ274)/labtown_av20!AQ274)/10)*100</f>
        <v>4.040062461130578E-2</v>
      </c>
      <c r="AZ274">
        <f>(((AR274-labtown_av20!AR274)/labtown_av20!AR274)/10)*100</f>
        <v>4.0400624611307737E-2</v>
      </c>
      <c r="BA274">
        <f>(((AS274-labtown_av20!AS274)/labtown_av20!AS274)/10)*100</f>
        <v>-0.36750500157277566</v>
      </c>
    </row>
    <row r="275" spans="1:53" x14ac:dyDescent="0.35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6.4449861646261999</v>
      </c>
      <c r="K275">
        <v>5.7544519327019596</v>
      </c>
      <c r="L275">
        <v>15</v>
      </c>
      <c r="M275">
        <v>7.2341681439681835</v>
      </c>
      <c r="N275">
        <f t="shared" si="83"/>
        <v>-7.707123092323128</v>
      </c>
      <c r="O275">
        <f t="shared" si="84"/>
        <v>-2.603561546161564</v>
      </c>
      <c r="P275">
        <f t="shared" si="78"/>
        <v>0.75248357580657244</v>
      </c>
      <c r="Q275">
        <f t="shared" si="79"/>
        <v>-1.0754451932701961</v>
      </c>
      <c r="R275">
        <f t="shared" si="80"/>
        <v>-1.3502268142726865</v>
      </c>
      <c r="S275">
        <f t="shared" si="81"/>
        <v>4.4961311370216766E-4</v>
      </c>
      <c r="T275">
        <f t="shared" si="81"/>
        <v>7.4009519943921687E-2</v>
      </c>
      <c r="U275">
        <f t="shared" si="81"/>
        <v>2.1222642810304242</v>
      </c>
      <c r="V275">
        <f t="shared" si="81"/>
        <v>0.34114584565428585</v>
      </c>
      <c r="W275">
        <f t="shared" si="81"/>
        <v>0.25918146792248847</v>
      </c>
      <c r="X275">
        <f t="shared" si="85"/>
        <v>2.7970507276648222</v>
      </c>
      <c r="Y275">
        <f t="shared" si="86"/>
        <v>1.0285655505104261</v>
      </c>
      <c r="Z275">
        <f t="shared" si="91"/>
        <v>1.6074542705113426E-4</v>
      </c>
      <c r="AA275">
        <f t="shared" si="91"/>
        <v>2.6459841865546042E-2</v>
      </c>
      <c r="AB275">
        <f t="shared" si="91"/>
        <v>0.75875072984544767</v>
      </c>
      <c r="AC275">
        <f t="shared" si="91"/>
        <v>0.12196627050060646</v>
      </c>
      <c r="AD275">
        <f t="shared" si="91"/>
        <v>9.2662412361348798E-2</v>
      </c>
      <c r="AE275">
        <f t="shared" si="88"/>
        <v>1.0000000000000002</v>
      </c>
      <c r="AF275" s="17">
        <f t="shared" si="87"/>
        <v>9.2739023690630891</v>
      </c>
      <c r="AG275">
        <f t="shared" si="89"/>
        <v>21892.475108767227</v>
      </c>
      <c r="AH275">
        <f t="shared" si="90"/>
        <v>5.3724299736088957E-2</v>
      </c>
      <c r="AI275">
        <f t="shared" si="82"/>
        <v>8.6359355041007595E-6</v>
      </c>
      <c r="AJ275">
        <f t="shared" si="82"/>
        <v>1.4215364753541108E-3</v>
      </c>
      <c r="AK275">
        <f t="shared" si="82"/>
        <v>4.0763351635193089E-2</v>
      </c>
      <c r="AL275">
        <f t="shared" si="82"/>
        <v>6.5525524740674863E-3</v>
      </c>
      <c r="AM275">
        <f t="shared" si="82"/>
        <v>4.978223215970177E-3</v>
      </c>
      <c r="AO275" s="32">
        <f t="shared" si="77"/>
        <v>7.6298699677436216E-2</v>
      </c>
      <c r="AP275">
        <f t="shared" si="77"/>
        <v>12.559309244732294</v>
      </c>
      <c r="AQ275">
        <f t="shared" si="77"/>
        <v>360.14520057293817</v>
      </c>
      <c r="AR275">
        <f t="shared" si="77"/>
        <v>57.8919600664127</v>
      </c>
      <c r="AS275" s="33">
        <f t="shared" si="77"/>
        <v>43.982722879552156</v>
      </c>
      <c r="AW275">
        <f>(((AO275-labtown_av20!AO275)/labtown_av20!AO275)/10)*100</f>
        <v>3.7350009320947702E-2</v>
      </c>
      <c r="AX275">
        <f>(((AP275-labtown_av20!AP275)/labtown_av20!AP275)/10)*100</f>
        <v>3.735000932094773E-2</v>
      </c>
      <c r="AY275">
        <f>(((AQ275-labtown_av20!AQ275)/labtown_av20!AQ275)/10)*100</f>
        <v>3.7350009320947633E-2</v>
      </c>
      <c r="AZ275">
        <f>(((AR275-labtown_av20!AR275)/labtown_av20!AR275)/10)*100</f>
        <v>3.7350009320948396E-2</v>
      </c>
      <c r="BA275">
        <f>(((AS275-labtown_av20!AS275)/labtown_av20!AS275)/10)*100</f>
        <v>-0.28733645990416123</v>
      </c>
    </row>
    <row r="276" spans="1:53" x14ac:dyDescent="0.35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4.3624120136547804</v>
      </c>
      <c r="K276">
        <v>3.8950107264774898</v>
      </c>
      <c r="L276">
        <v>15</v>
      </c>
      <c r="M276">
        <v>4.8965849132859782</v>
      </c>
      <c r="N276">
        <f t="shared" si="83"/>
        <v>-4.7320171623639835</v>
      </c>
      <c r="O276">
        <f t="shared" si="84"/>
        <v>-1.1160085811819918</v>
      </c>
      <c r="P276">
        <f t="shared" si="78"/>
        <v>0.96817875572861167</v>
      </c>
      <c r="Q276">
        <f t="shared" si="79"/>
        <v>-0.88950107264774902</v>
      </c>
      <c r="R276">
        <f t="shared" si="80"/>
        <v>-1.2443949567814461</v>
      </c>
      <c r="S276">
        <f t="shared" si="81"/>
        <v>8.8086845596786843E-3</v>
      </c>
      <c r="T276">
        <f t="shared" si="81"/>
        <v>0.32758471644755882</v>
      </c>
      <c r="U276">
        <f t="shared" si="81"/>
        <v>2.6331444904040535</v>
      </c>
      <c r="V276">
        <f t="shared" si="81"/>
        <v>0.41086069126021513</v>
      </c>
      <c r="W276">
        <f t="shared" si="81"/>
        <v>0.2881151775395247</v>
      </c>
      <c r="X276">
        <f t="shared" si="85"/>
        <v>3.6685137602110309</v>
      </c>
      <c r="Y276">
        <f t="shared" si="86"/>
        <v>1.2997866100742492</v>
      </c>
      <c r="Z276">
        <f t="shared" si="91"/>
        <v>2.4011589257803318E-3</v>
      </c>
      <c r="AA276">
        <f t="shared" si="91"/>
        <v>8.9296303042547279E-2</v>
      </c>
      <c r="AB276">
        <f t="shared" si="91"/>
        <v>0.71776873756433235</v>
      </c>
      <c r="AC276">
        <f t="shared" si="91"/>
        <v>0.11199649725085954</v>
      </c>
      <c r="AD276">
        <f t="shared" si="91"/>
        <v>7.8537303216480475E-2</v>
      </c>
      <c r="AE276">
        <f t="shared" si="88"/>
        <v>1</v>
      </c>
      <c r="AF276" s="17">
        <f t="shared" si="87"/>
        <v>10.015328914256084</v>
      </c>
      <c r="AG276">
        <f t="shared" si="89"/>
        <v>55557.819003882447</v>
      </c>
      <c r="AH276">
        <f t="shared" si="90"/>
        <v>6.6100319952596173E-2</v>
      </c>
      <c r="AI276">
        <f t="shared" si="82"/>
        <v>1.5871737325111207E-4</v>
      </c>
      <c r="AJ276">
        <f t="shared" si="82"/>
        <v>5.9025142016963621E-3</v>
      </c>
      <c r="AK276">
        <f t="shared" si="82"/>
        <v>4.7444743204973404E-2</v>
      </c>
      <c r="AL276">
        <f t="shared" si="82"/>
        <v>7.4030043018518737E-3</v>
      </c>
      <c r="AM276">
        <f t="shared" si="82"/>
        <v>5.1913408708234203E-3</v>
      </c>
      <c r="AO276" s="32">
        <f t="shared" si="77"/>
        <v>1.4022718429900003</v>
      </c>
      <c r="AP276">
        <f t="shared" si="77"/>
        <v>52.148856160769498</v>
      </c>
      <c r="AQ276">
        <f t="shared" si="77"/>
        <v>419.17545717547461</v>
      </c>
      <c r="AR276">
        <f t="shared" si="77"/>
        <v>65.405722595954003</v>
      </c>
      <c r="AS276" s="33">
        <f t="shared" si="77"/>
        <v>45.865622530190556</v>
      </c>
      <c r="AW276">
        <f>(((AO276-labtown_av20!AO276)/labtown_av20!AO276)/10)*100</f>
        <v>3.3626066711622424E-2</v>
      </c>
      <c r="AX276">
        <f>(((AP276-labtown_av20!AP276)/labtown_av20!AP276)/10)*100</f>
        <v>3.3626066711620335E-2</v>
      </c>
      <c r="AY276">
        <f>(((AQ276-labtown_av20!AQ276)/labtown_av20!AQ276)/10)*100</f>
        <v>3.3626066711620467E-2</v>
      </c>
      <c r="AZ276">
        <f>(((AR276-labtown_av20!AR276)/labtown_av20!AR276)/10)*100</f>
        <v>3.3626066711619822E-2</v>
      </c>
      <c r="BA276">
        <f>(((AS276-labtown_av20!AS276)/labtown_av20!AS276)/10)*100</f>
        <v>-0.18722748851457804</v>
      </c>
    </row>
    <row r="277" spans="1:53" x14ac:dyDescent="0.35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2.39401543176827</v>
      </c>
      <c r="K277">
        <v>2.1375137783645299</v>
      </c>
      <c r="L277">
        <v>15</v>
      </c>
      <c r="M277">
        <v>2.6871601785153953</v>
      </c>
      <c r="N277">
        <f t="shared" si="83"/>
        <v>-1.9200220453832517</v>
      </c>
      <c r="O277">
        <f t="shared" si="84"/>
        <v>0.28998897730837414</v>
      </c>
      <c r="P277">
        <f t="shared" si="78"/>
        <v>1.1720484017097146</v>
      </c>
      <c r="Q277">
        <f t="shared" si="79"/>
        <v>-0.71375137783645304</v>
      </c>
      <c r="R277">
        <f t="shared" si="80"/>
        <v>-1.1097829017903902</v>
      </c>
      <c r="S277">
        <f t="shared" si="81"/>
        <v>0.14660373015930775</v>
      </c>
      <c r="T277">
        <f t="shared" si="81"/>
        <v>1.3364127570785789</v>
      </c>
      <c r="U277">
        <f t="shared" si="81"/>
        <v>3.2285993380351172</v>
      </c>
      <c r="V277">
        <f t="shared" si="81"/>
        <v>0.48980330940738681</v>
      </c>
      <c r="W277">
        <f t="shared" si="81"/>
        <v>0.32963051550248734</v>
      </c>
      <c r="X277">
        <f t="shared" si="85"/>
        <v>5.5310496501828785</v>
      </c>
      <c r="Y277">
        <f t="shared" si="86"/>
        <v>1.7103776076822268</v>
      </c>
      <c r="Z277">
        <f t="shared" si="91"/>
        <v>2.6505589251844892E-2</v>
      </c>
      <c r="AA277">
        <f t="shared" si="91"/>
        <v>0.24162009773938509</v>
      </c>
      <c r="AB277">
        <f t="shared" si="91"/>
        <v>0.58372271851299817</v>
      </c>
      <c r="AC277">
        <f t="shared" si="91"/>
        <v>8.8555218337479938E-2</v>
      </c>
      <c r="AD277">
        <f t="shared" si="91"/>
        <v>5.9596376158291844E-2</v>
      </c>
      <c r="AE277">
        <f t="shared" si="88"/>
        <v>0.99999999999999989</v>
      </c>
      <c r="AF277" s="17">
        <f t="shared" si="87"/>
        <v>8.6129679999005333</v>
      </c>
      <c r="AG277">
        <f t="shared" si="89"/>
        <v>18219.219371060026</v>
      </c>
      <c r="AH277">
        <f t="shared" si="90"/>
        <v>8.6679593788439757E-2</v>
      </c>
      <c r="AI277">
        <f t="shared" si="82"/>
        <v>2.2974937094731502E-3</v>
      </c>
      <c r="AJ277">
        <f t="shared" si="82"/>
        <v>2.0943531923173012E-2</v>
      </c>
      <c r="AK277">
        <f t="shared" si="82"/>
        <v>5.0596848125790447E-2</v>
      </c>
      <c r="AL277">
        <f t="shared" si="82"/>
        <v>7.6759303533393526E-3</v>
      </c>
      <c r="AM277">
        <f t="shared" si="82"/>
        <v>5.1657896766637932E-3</v>
      </c>
      <c r="AO277" s="32">
        <f t="shared" si="77"/>
        <v>20.298412657974563</v>
      </c>
      <c r="AP277">
        <f t="shared" si="77"/>
        <v>185.03661260927495</v>
      </c>
      <c r="AQ277">
        <f t="shared" si="77"/>
        <v>447.02438061764093</v>
      </c>
      <c r="AR277">
        <f t="shared" si="77"/>
        <v>67.817030881744643</v>
      </c>
      <c r="AS277" s="33">
        <f t="shared" si="77"/>
        <v>45.639877109945175</v>
      </c>
      <c r="AW277">
        <f>(((AO277-labtown_av20!AO277)/labtown_av20!AO277)/10)*100</f>
        <v>2.9371410256402761E-2</v>
      </c>
      <c r="AX277">
        <f>(((AP277-labtown_av20!AP277)/labtown_av20!AP277)/10)*100</f>
        <v>2.9371410256402056E-2</v>
      </c>
      <c r="AY277">
        <f>(((AQ277-labtown_av20!AQ277)/labtown_av20!AQ277)/10)*100</f>
        <v>2.9371410256401498E-2</v>
      </c>
      <c r="AZ277">
        <f>(((AR277-labtown_av20!AR277)/labtown_av20!AR277)/10)*100</f>
        <v>2.9371410256405012E-2</v>
      </c>
      <c r="BA277">
        <f>(((AS277-labtown_av20!AS277)/labtown_av20!AS277)/10)*100</f>
        <v>-9.2385879623569908E-2</v>
      </c>
    </row>
    <row r="278" spans="1:53" x14ac:dyDescent="0.35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0.65016053675215901</v>
      </c>
      <c r="K278">
        <v>0.58050047924299797</v>
      </c>
      <c r="L278">
        <v>15</v>
      </c>
      <c r="M278">
        <v>0.72977203104833954</v>
      </c>
      <c r="N278">
        <f t="shared" si="83"/>
        <v>0.57119923321120458</v>
      </c>
      <c r="O278">
        <f t="shared" si="84"/>
        <v>1.5355996166056023</v>
      </c>
      <c r="P278">
        <f t="shared" si="78"/>
        <v>1.3526619444078123</v>
      </c>
      <c r="Q278">
        <f t="shared" si="79"/>
        <v>-0.5580500479242998</v>
      </c>
      <c r="R278">
        <f t="shared" si="80"/>
        <v>-1.0069643411332176</v>
      </c>
      <c r="S278">
        <f t="shared" si="81"/>
        <v>1.7703888880422631</v>
      </c>
      <c r="T278">
        <f t="shared" si="81"/>
        <v>4.6441093803517814</v>
      </c>
      <c r="U278">
        <f t="shared" si="81"/>
        <v>3.8677074619101774</v>
      </c>
      <c r="V278">
        <f t="shared" si="81"/>
        <v>0.57232398081257763</v>
      </c>
      <c r="W278">
        <f t="shared" si="81"/>
        <v>0.36532630402560523</v>
      </c>
      <c r="X278">
        <f t="shared" si="85"/>
        <v>11.219856015142405</v>
      </c>
      <c r="Y278">
        <f t="shared" si="86"/>
        <v>2.4176850671371999</v>
      </c>
      <c r="Z278">
        <f t="shared" si="91"/>
        <v>0.15779069585678573</v>
      </c>
      <c r="AA278">
        <f t="shared" si="91"/>
        <v>0.41391880377823526</v>
      </c>
      <c r="AB278">
        <f t="shared" si="91"/>
        <v>0.34471988381047758</v>
      </c>
      <c r="AC278">
        <f t="shared" si="91"/>
        <v>5.1009922056055333E-2</v>
      </c>
      <c r="AD278">
        <f t="shared" si="91"/>
        <v>3.2560694498446147E-2</v>
      </c>
      <c r="AE278">
        <f t="shared" si="88"/>
        <v>1</v>
      </c>
      <c r="AF278" s="17">
        <f t="shared" si="87"/>
        <v>9.8699979981782864</v>
      </c>
      <c r="AG278">
        <f t="shared" si="89"/>
        <v>105069.52419068986</v>
      </c>
      <c r="AH278">
        <f t="shared" si="90"/>
        <v>0.14774514920451651</v>
      </c>
      <c r="AI278">
        <f t="shared" si="82"/>
        <v>2.3312809902445292E-2</v>
      </c>
      <c r="AJ278">
        <f t="shared" si="82"/>
        <v>6.1154495422770357E-2</v>
      </c>
      <c r="AK278">
        <f t="shared" si="82"/>
        <v>5.0930690667342605E-2</v>
      </c>
      <c r="AL278">
        <f t="shared" si="82"/>
        <v>7.5364685450826528E-3</v>
      </c>
      <c r="AM278">
        <f t="shared" si="82"/>
        <v>4.8106846668756059E-3</v>
      </c>
      <c r="AO278" s="32">
        <f t="shared" si="77"/>
        <v>205.96924103233567</v>
      </c>
      <c r="AP278">
        <f t="shared" si="77"/>
        <v>540.30145060386997</v>
      </c>
      <c r="AQ278">
        <f t="shared" si="77"/>
        <v>449.97388757092295</v>
      </c>
      <c r="AR278">
        <f t="shared" si="77"/>
        <v>66.584882422600003</v>
      </c>
      <c r="AS278" s="33">
        <f t="shared" si="77"/>
        <v>42.502515733992752</v>
      </c>
      <c r="AW278">
        <f>(((AO278-labtown_av20!AO278)/labtown_av20!AO278)/10)*100</f>
        <v>2.8455042300891225E-2</v>
      </c>
      <c r="AX278">
        <f>(((AP278-labtown_av20!AP278)/labtown_av20!AP278)/10)*100</f>
        <v>2.8455042300889296E-2</v>
      </c>
      <c r="AY278">
        <f>(((AQ278-labtown_av20!AQ278)/labtown_av20!AQ278)/10)*100</f>
        <v>2.8455042300891291E-2</v>
      </c>
      <c r="AZ278">
        <f>(((AR278-labtown_av20!AR278)/labtown_av20!AR278)/10)*100</f>
        <v>2.845504230089008E-2</v>
      </c>
      <c r="BA278">
        <f>(((AS278-labtown_av20!AS278)/labtown_av20!AS278)/10)*100</f>
        <v>-4.7556903036767555E-3</v>
      </c>
    </row>
    <row r="279" spans="1:53" x14ac:dyDescent="0.35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2.27230159636414</v>
      </c>
      <c r="K279">
        <v>2.0288407110394102</v>
      </c>
      <c r="L279">
        <v>15</v>
      </c>
      <c r="M279">
        <v>2.5505426081638474</v>
      </c>
      <c r="N279">
        <f t="shared" si="83"/>
        <v>-1.7461451376630719</v>
      </c>
      <c r="O279">
        <f t="shared" si="84"/>
        <v>0.37692743116846406</v>
      </c>
      <c r="P279">
        <f t="shared" si="78"/>
        <v>1.1846544775194285</v>
      </c>
      <c r="Q279">
        <f t="shared" si="79"/>
        <v>-0.70288407110394102</v>
      </c>
      <c r="R279">
        <f t="shared" si="80"/>
        <v>-1.1011063626306299</v>
      </c>
      <c r="S279">
        <f t="shared" si="81"/>
        <v>0.17444511087808426</v>
      </c>
      <c r="T279">
        <f t="shared" si="81"/>
        <v>1.4577985147977444</v>
      </c>
      <c r="U279">
        <f t="shared" si="81"/>
        <v>3.2695569208564987</v>
      </c>
      <c r="V279">
        <f t="shared" si="81"/>
        <v>0.49515517974711676</v>
      </c>
      <c r="W279">
        <f t="shared" si="81"/>
        <v>0.33250301121862164</v>
      </c>
      <c r="X279">
        <f t="shared" si="85"/>
        <v>5.7294587374980654</v>
      </c>
      <c r="Y279">
        <f t="shared" si="86"/>
        <v>1.7456210650952888</v>
      </c>
      <c r="Z279">
        <f t="shared" si="91"/>
        <v>3.0447048991971759E-2</v>
      </c>
      <c r="AA279">
        <f t="shared" si="91"/>
        <v>0.25443913318666023</v>
      </c>
      <c r="AB279">
        <f t="shared" si="91"/>
        <v>0.57065720701642508</v>
      </c>
      <c r="AC279">
        <f t="shared" si="91"/>
        <v>8.6422680122719697E-2</v>
      </c>
      <c r="AD279">
        <f t="shared" si="91"/>
        <v>5.8033930682223352E-2</v>
      </c>
      <c r="AE279">
        <f t="shared" si="88"/>
        <v>1</v>
      </c>
      <c r="AF279" s="17">
        <f t="shared" si="87"/>
        <v>9.8720078519071119</v>
      </c>
      <c r="AG279">
        <f t="shared" si="89"/>
        <v>65771.546348382704</v>
      </c>
      <c r="AH279">
        <f t="shared" si="90"/>
        <v>9.0505701875647868E-2</v>
      </c>
      <c r="AI279">
        <f t="shared" si="82"/>
        <v>2.7556315390606409E-3</v>
      </c>
      <c r="AJ279">
        <f t="shared" si="82"/>
        <v>2.302819233369013E-2</v>
      </c>
      <c r="AK279">
        <f t="shared" si="82"/>
        <v>5.1647731051418434E-2</v>
      </c>
      <c r="AL279">
        <f t="shared" si="82"/>
        <v>7.8217453224813487E-3</v>
      </c>
      <c r="AM279">
        <f t="shared" si="82"/>
        <v>5.2524016289973207E-3</v>
      </c>
      <c r="AO279" s="32">
        <f t="shared" si="77"/>
        <v>24.346071496321599</v>
      </c>
      <c r="AP279">
        <f t="shared" si="77"/>
        <v>203.45463790786116</v>
      </c>
      <c r="AQ279">
        <f t="shared" si="77"/>
        <v>456.30895675887797</v>
      </c>
      <c r="AR279">
        <f t="shared" si="77"/>
        <v>69.105309671431854</v>
      </c>
      <c r="AS279" s="33">
        <f t="shared" si="77"/>
        <v>46.405095809926692</v>
      </c>
      <c r="AW279">
        <f>(((AO279-labtown_av20!AO279)/labtown_av20!AO279)/10)*100</f>
        <v>2.8683987686573573E-2</v>
      </c>
      <c r="AX279">
        <f>(((AP279-labtown_av20!AP279)/labtown_av20!AP279)/10)*100</f>
        <v>2.8683987686571637E-2</v>
      </c>
      <c r="AY279">
        <f>(((AQ279-labtown_av20!AQ279)/labtown_av20!AQ279)/10)*100</f>
        <v>2.8683987686574357E-2</v>
      </c>
      <c r="AZ279">
        <f>(((AR279-labtown_av20!AR279)/labtown_av20!AR279)/10)*100</f>
        <v>2.8683987686574729E-2</v>
      </c>
      <c r="BA279">
        <f>(((AS279-labtown_av20!AS279)/labtown_av20!AS279)/10)*100</f>
        <v>-8.6910948995259654E-2</v>
      </c>
    </row>
    <row r="280" spans="1:53" x14ac:dyDescent="0.35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4.2526940869543104</v>
      </c>
      <c r="K280">
        <v>3.79704829192349</v>
      </c>
      <c r="L280">
        <v>15</v>
      </c>
      <c r="M280">
        <v>4.77343213841813</v>
      </c>
      <c r="N280">
        <f t="shared" si="83"/>
        <v>-4.5752772670775999</v>
      </c>
      <c r="O280">
        <f t="shared" si="84"/>
        <v>-1.0376386335387999</v>
      </c>
      <c r="P280">
        <f t="shared" si="78"/>
        <v>0.97954239813687516</v>
      </c>
      <c r="Q280">
        <f t="shared" si="79"/>
        <v>-0.87970482919234905</v>
      </c>
      <c r="R280">
        <f t="shared" si="80"/>
        <v>-1.2100215938619248</v>
      </c>
      <c r="S280">
        <f t="shared" si="81"/>
        <v>1.0303441976669025E-2</v>
      </c>
      <c r="T280">
        <f t="shared" si="81"/>
        <v>0.3542903042071982</v>
      </c>
      <c r="U280">
        <f t="shared" si="81"/>
        <v>2.6632372607142045</v>
      </c>
      <c r="V280">
        <f t="shared" si="81"/>
        <v>0.41490536155954788</v>
      </c>
      <c r="W280">
        <f t="shared" si="81"/>
        <v>0.29819084026853249</v>
      </c>
      <c r="X280">
        <f t="shared" si="85"/>
        <v>3.740927208726152</v>
      </c>
      <c r="Y280">
        <f t="shared" si="86"/>
        <v>1.3193334974718545</v>
      </c>
      <c r="Z280">
        <f t="shared" si="91"/>
        <v>2.7542481854859503E-3</v>
      </c>
      <c r="AA280">
        <f t="shared" si="91"/>
        <v>9.4706548521119163E-2</v>
      </c>
      <c r="AB280">
        <f t="shared" si="91"/>
        <v>0.71191902758810455</v>
      </c>
      <c r="AC280">
        <f t="shared" si="91"/>
        <v>0.11090976605792607</v>
      </c>
      <c r="AD280">
        <f t="shared" si="91"/>
        <v>7.9710409647364255E-2</v>
      </c>
      <c r="AE280">
        <f t="shared" si="88"/>
        <v>1</v>
      </c>
      <c r="AF280" s="17">
        <f t="shared" si="87"/>
        <v>9.1280125360663948</v>
      </c>
      <c r="AG280">
        <f t="shared" si="89"/>
        <v>23191.613014447805</v>
      </c>
      <c r="AH280">
        <f t="shared" si="90"/>
        <v>6.8733444997612539E-2</v>
      </c>
      <c r="AI280">
        <f t="shared" si="82"/>
        <v>1.893089661668727E-4</v>
      </c>
      <c r="AJ280">
        <f t="shared" si="82"/>
        <v>6.5095073436900672E-3</v>
      </c>
      <c r="AK280">
        <f t="shared" si="82"/>
        <v>4.8932647325480791E-2</v>
      </c>
      <c r="AL280">
        <f t="shared" si="82"/>
        <v>7.6232103050405354E-3</v>
      </c>
      <c r="AM280">
        <f t="shared" si="82"/>
        <v>5.4787710572342749E-3</v>
      </c>
      <c r="AO280" s="32">
        <f t="shared" si="77"/>
        <v>1.6725493085205918</v>
      </c>
      <c r="AP280">
        <f t="shared" si="77"/>
        <v>57.511655295298645</v>
      </c>
      <c r="AQ280">
        <f t="shared" si="77"/>
        <v>432.32112617514531</v>
      </c>
      <c r="AR280">
        <f t="shared" si="77"/>
        <v>67.351247976091699</v>
      </c>
      <c r="AS280" s="33">
        <f t="shared" si="77"/>
        <v>48.405075199884259</v>
      </c>
      <c r="AW280">
        <f>(((AO280-labtown_av20!AO280)/labtown_av20!AO280)/10)*100</f>
        <v>3.2653903101982011E-2</v>
      </c>
      <c r="AX280">
        <f>(((AP280-labtown_av20!AP280)/labtown_av20!AP280)/10)*100</f>
        <v>3.265390310198113E-2</v>
      </c>
      <c r="AY280">
        <f>(((AQ280-labtown_av20!AQ280)/labtown_av20!AQ280)/10)*100</f>
        <v>3.2653903101981727E-2</v>
      </c>
      <c r="AZ280">
        <f>(((AR280-labtown_av20!AR280)/labtown_av20!AR280)/10)*100</f>
        <v>3.2653903101981907E-2</v>
      </c>
      <c r="BA280">
        <f>(((AS280-labtown_av20!AS280)/labtown_av20!AS280)/10)*100</f>
        <v>-0.1826842019237179</v>
      </c>
    </row>
    <row r="281" spans="1:53" x14ac:dyDescent="0.35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5.7932114691181003</v>
      </c>
      <c r="K281">
        <v>5.1725102402840397</v>
      </c>
      <c r="L281">
        <v>15</v>
      </c>
      <c r="M281">
        <v>6.5025843020713419</v>
      </c>
      <c r="N281">
        <f t="shared" si="83"/>
        <v>-6.7760163844544401</v>
      </c>
      <c r="O281">
        <f t="shared" si="84"/>
        <v>-2.1380081922272201</v>
      </c>
      <c r="P281">
        <f t="shared" si="78"/>
        <v>0.81998881212705266</v>
      </c>
      <c r="Q281">
        <f t="shared" si="79"/>
        <v>-1.0172510240284041</v>
      </c>
      <c r="R281">
        <f t="shared" si="80"/>
        <v>-1.2724805031848778</v>
      </c>
      <c r="S281">
        <f t="shared" si="81"/>
        <v>1.1408104085353376E-3</v>
      </c>
      <c r="T281">
        <f t="shared" si="81"/>
        <v>0.11788942239356935</v>
      </c>
      <c r="U281">
        <f t="shared" si="81"/>
        <v>2.2704744356107933</v>
      </c>
      <c r="V281">
        <f t="shared" si="81"/>
        <v>0.36158757073277364</v>
      </c>
      <c r="W281">
        <f t="shared" si="81"/>
        <v>0.28013588129611999</v>
      </c>
      <c r="X281">
        <f t="shared" si="85"/>
        <v>3.0312281204417917</v>
      </c>
      <c r="Y281">
        <f t="shared" si="86"/>
        <v>1.1089678576790223</v>
      </c>
      <c r="Z281">
        <f t="shared" si="91"/>
        <v>3.7635254200830921E-4</v>
      </c>
      <c r="AA281">
        <f t="shared" si="91"/>
        <v>3.8891636560955151E-2</v>
      </c>
      <c r="AB281">
        <f t="shared" si="91"/>
        <v>0.74902790070444414</v>
      </c>
      <c r="AC281">
        <f t="shared" si="91"/>
        <v>0.11928748228954587</v>
      </c>
      <c r="AD281">
        <f t="shared" si="91"/>
        <v>9.2416627903046472E-2</v>
      </c>
      <c r="AE281">
        <f t="shared" si="88"/>
        <v>1</v>
      </c>
      <c r="AF281" s="17">
        <f t="shared" si="87"/>
        <v>8.6284315092255301</v>
      </c>
      <c r="AG281">
        <f t="shared" si="89"/>
        <v>12145.439270302481</v>
      </c>
      <c r="AH281">
        <f t="shared" si="90"/>
        <v>6.2041735449974926E-2</v>
      </c>
      <c r="AI281">
        <f t="shared" si="82"/>
        <v>2.3349564847205094E-5</v>
      </c>
      <c r="AJ281">
        <f t="shared" si="82"/>
        <v>2.4129046267313521E-3</v>
      </c>
      <c r="AK281">
        <f t="shared" si="82"/>
        <v>4.6470990860155208E-2</v>
      </c>
      <c r="AL281">
        <f t="shared" si="82"/>
        <v>7.400802418701574E-3</v>
      </c>
      <c r="AM281">
        <f t="shared" si="82"/>
        <v>5.73368797953958E-3</v>
      </c>
      <c r="AO281" s="32">
        <f t="shared" si="77"/>
        <v>0.2062939718609248</v>
      </c>
      <c r="AP281">
        <f t="shared" si="77"/>
        <v>21.318070911698157</v>
      </c>
      <c r="AQ281">
        <f t="shared" si="77"/>
        <v>410.57233158679884</v>
      </c>
      <c r="AR281">
        <f t="shared" si="77"/>
        <v>65.386268904905734</v>
      </c>
      <c r="AS281" s="33">
        <f t="shared" si="77"/>
        <v>50.657272392467867</v>
      </c>
      <c r="AW281">
        <f>(((AO281-labtown_av20!AO281)/labtown_av20!AO281)/10)*100</f>
        <v>3.6363629214436984E-2</v>
      </c>
      <c r="AX281">
        <f>(((AP281-labtown_av20!AP281)/labtown_av20!AP281)/10)*100</f>
        <v>3.6363629214434687E-2</v>
      </c>
      <c r="AY281">
        <f>(((AQ281-labtown_av20!AQ281)/labtown_av20!AQ281)/10)*100</f>
        <v>3.636362921443493E-2</v>
      </c>
      <c r="AZ281">
        <f>(((AR281-labtown_av20!AR281)/labtown_av20!AR281)/10)*100</f>
        <v>3.6363629214435277E-2</v>
      </c>
      <c r="BA281">
        <f>(((AS281-labtown_av20!AS281)/labtown_av20!AS281)/10)*100</f>
        <v>-0.25594204259649356</v>
      </c>
    </row>
    <row r="282" spans="1:53" x14ac:dyDescent="0.35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7.5490863427077901</v>
      </c>
      <c r="K282">
        <v>6.7402556631319603</v>
      </c>
      <c r="L282">
        <v>15</v>
      </c>
      <c r="M282">
        <v>8.4734642622230147</v>
      </c>
      <c r="N282">
        <f t="shared" si="83"/>
        <v>-9.2844090610110968</v>
      </c>
      <c r="O282">
        <f t="shared" si="84"/>
        <v>-3.3922045305055484</v>
      </c>
      <c r="P282">
        <f t="shared" si="78"/>
        <v>0.63813034307669292</v>
      </c>
      <c r="Q282">
        <f t="shared" si="79"/>
        <v>-1.1740255663131962</v>
      </c>
      <c r="R282">
        <f t="shared" si="80"/>
        <v>-1.379024348652766</v>
      </c>
      <c r="S282">
        <f t="shared" si="81"/>
        <v>9.2860790646965679E-5</v>
      </c>
      <c r="T282">
        <f t="shared" si="81"/>
        <v>3.363444694420898E-2</v>
      </c>
      <c r="U282">
        <f t="shared" si="81"/>
        <v>1.8929384233196409</v>
      </c>
      <c r="V282">
        <f t="shared" si="81"/>
        <v>0.30912004996764081</v>
      </c>
      <c r="W282">
        <f t="shared" si="81"/>
        <v>0.25182412579118763</v>
      </c>
      <c r="X282">
        <f t="shared" si="85"/>
        <v>2.4876099068133253</v>
      </c>
      <c r="Y282">
        <f t="shared" si="86"/>
        <v>0.91132237271809025</v>
      </c>
      <c r="Z282">
        <f t="shared" si="91"/>
        <v>3.7329321768911138E-5</v>
      </c>
      <c r="AA282">
        <f t="shared" si="91"/>
        <v>1.3520788308523556E-2</v>
      </c>
      <c r="AB282">
        <f t="shared" si="91"/>
        <v>0.76094664928575173</v>
      </c>
      <c r="AC282">
        <f t="shared" si="91"/>
        <v>0.12426387639034182</v>
      </c>
      <c r="AD282">
        <f t="shared" si="91"/>
        <v>0.10123135669361401</v>
      </c>
      <c r="AE282">
        <f t="shared" si="88"/>
        <v>1</v>
      </c>
      <c r="AF282" s="17">
        <f t="shared" si="87"/>
        <v>9.2305467269012063</v>
      </c>
      <c r="AG282">
        <f t="shared" si="89"/>
        <v>19311.815464419815</v>
      </c>
      <c r="AH282">
        <f t="shared" si="90"/>
        <v>5.918754747086255E-2</v>
      </c>
      <c r="AI282">
        <f t="shared" si="82"/>
        <v>2.2094310042525308E-6</v>
      </c>
      <c r="AJ282">
        <f t="shared" si="82"/>
        <v>8.0026229985422136E-4</v>
      </c>
      <c r="AK282">
        <f t="shared" si="82"/>
        <v>4.5038565927394227E-2</v>
      </c>
      <c r="AL282">
        <f t="shared" si="82"/>
        <v>7.3548740827667526E-3</v>
      </c>
      <c r="AM282">
        <f t="shared" si="82"/>
        <v>5.9916357298430986E-3</v>
      </c>
      <c r="AO282" s="32">
        <f t="shared" si="77"/>
        <v>1.9520376521041848E-2</v>
      </c>
      <c r="AP282">
        <f t="shared" si="77"/>
        <v>7.0703368327331644</v>
      </c>
      <c r="AQ282">
        <f t="shared" si="77"/>
        <v>397.9168225567343</v>
      </c>
      <c r="AR282">
        <f t="shared" si="77"/>
        <v>64.980490942748503</v>
      </c>
      <c r="AS282" s="33">
        <f t="shared" si="77"/>
        <v>52.936247023940389</v>
      </c>
      <c r="AW282">
        <f>(((AO282-labtown_av20!AO282)/labtown_av20!AO282)/10)*100</f>
        <v>4.2927792753548182E-2</v>
      </c>
      <c r="AX282">
        <f>(((AP282-labtown_av20!AP282)/labtown_av20!AP282)/10)*100</f>
        <v>4.2927792753548306E-2</v>
      </c>
      <c r="AY282">
        <f>(((AQ282-labtown_av20!AQ282)/labtown_av20!AQ282)/10)*100</f>
        <v>4.2927792753548549E-2</v>
      </c>
      <c r="AZ282">
        <f>(((AR282-labtown_av20!AR282)/labtown_av20!AR282)/10)*100</f>
        <v>4.2927792753549097E-2</v>
      </c>
      <c r="BA282">
        <f>(((AS282-labtown_av20!AS282)/labtown_av20!AS282)/10)*100</f>
        <v>-0.33652863786512466</v>
      </c>
    </row>
    <row r="283" spans="1:53" x14ac:dyDescent="0.35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9.1695160059489105</v>
      </c>
      <c r="K283">
        <v>8.1870678624543505</v>
      </c>
      <c r="L283">
        <v>15</v>
      </c>
      <c r="M283">
        <v>10.292313884228323</v>
      </c>
      <c r="N283">
        <f t="shared" si="83"/>
        <v>-11.599308579926998</v>
      </c>
      <c r="O283">
        <f t="shared" si="84"/>
        <v>-4.5496542899634989</v>
      </c>
      <c r="P283">
        <f t="shared" si="78"/>
        <v>0.47030012795529347</v>
      </c>
      <c r="Q283">
        <f t="shared" si="79"/>
        <v>-1.3187067862454351</v>
      </c>
      <c r="R283">
        <f t="shared" si="80"/>
        <v>-1.4878858459817499</v>
      </c>
      <c r="S283">
        <f t="shared" si="81"/>
        <v>9.1724275447822277E-6</v>
      </c>
      <c r="T283">
        <f t="shared" si="81"/>
        <v>1.057085820401067E-2</v>
      </c>
      <c r="U283">
        <f t="shared" si="81"/>
        <v>1.6004744682714318</v>
      </c>
      <c r="V283">
        <f t="shared" si="81"/>
        <v>0.26748098848778767</v>
      </c>
      <c r="W283">
        <f t="shared" si="81"/>
        <v>0.22584963206801364</v>
      </c>
      <c r="X283">
        <f t="shared" si="85"/>
        <v>2.1043851194587888</v>
      </c>
      <c r="Y283">
        <f t="shared" si="86"/>
        <v>0.74402331969326496</v>
      </c>
      <c r="Z283">
        <f t="shared" si="91"/>
        <v>4.3587209679287299E-6</v>
      </c>
      <c r="AA283">
        <f t="shared" si="91"/>
        <v>5.0232526861477287E-3</v>
      </c>
      <c r="AB283">
        <f t="shared" si="91"/>
        <v>0.76054257059327901</v>
      </c>
      <c r="AC283">
        <f t="shared" si="91"/>
        <v>0.12710648161044738</v>
      </c>
      <c r="AD283">
        <f t="shared" si="91"/>
        <v>0.10732333638915781</v>
      </c>
      <c r="AE283">
        <f t="shared" si="88"/>
        <v>0.99999999999999978</v>
      </c>
      <c r="AF283" s="17">
        <f t="shared" si="87"/>
        <v>9.8021073208252112</v>
      </c>
      <c r="AG283">
        <f t="shared" si="89"/>
        <v>30422.071027506921</v>
      </c>
      <c r="AH283">
        <f t="shared" si="90"/>
        <v>5.5608701310576769E-2</v>
      </c>
      <c r="AI283">
        <f t="shared" si="82"/>
        <v>2.4238281240169681E-7</v>
      </c>
      <c r="AJ283">
        <f t="shared" si="82"/>
        <v>2.7933655823154149E-4</v>
      </c>
      <c r="AK283">
        <f t="shared" si="82"/>
        <v>4.2292784642099901E-2</v>
      </c>
      <c r="AL283">
        <f t="shared" si="82"/>
        <v>7.0682263705136869E-3</v>
      </c>
      <c r="AM283">
        <f t="shared" si="82"/>
        <v>5.9681113569192311E-3</v>
      </c>
      <c r="AO283" s="32">
        <f t="shared" si="77"/>
        <v>2.1414580275209124E-3</v>
      </c>
      <c r="AP283">
        <f t="shared" si="77"/>
        <v>2.4679452683865701</v>
      </c>
      <c r="AQ283">
        <f t="shared" si="77"/>
        <v>373.65777829139489</v>
      </c>
      <c r="AR283">
        <f t="shared" si="77"/>
        <v>62.447951451220867</v>
      </c>
      <c r="AS283" s="33">
        <f t="shared" si="77"/>
        <v>52.728408618481488</v>
      </c>
      <c r="AW283">
        <f>(((AO283-labtown_av20!AO283)/labtown_av20!AO283)/10)*100</f>
        <v>4.7812178217104977E-2</v>
      </c>
      <c r="AX283">
        <f>(((AP283-labtown_av20!AP283)/labtown_av20!AP283)/10)*100</f>
        <v>4.7812178217106163E-2</v>
      </c>
      <c r="AY283">
        <f>(((AQ283-labtown_av20!AQ283)/labtown_av20!AQ283)/10)*100</f>
        <v>4.7812178217103853E-2</v>
      </c>
      <c r="AZ283">
        <f>(((AR283-labtown_av20!AR283)/labtown_av20!AR283)/10)*100</f>
        <v>4.7812178217102014E-2</v>
      </c>
      <c r="BA283">
        <f>(((AS283-labtown_av20!AS283)/labtown_av20!AS283)/10)*100</f>
        <v>-0.41143088165381503</v>
      </c>
    </row>
    <row r="284" spans="1:53" x14ac:dyDescent="0.35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12.1048548758555</v>
      </c>
      <c r="K284">
        <v>10.807906139156801</v>
      </c>
      <c r="L284">
        <v>15</v>
      </c>
      <c r="M284">
        <v>13.587082003511391</v>
      </c>
      <c r="N284">
        <f t="shared" si="83"/>
        <v>-15.79264982265072</v>
      </c>
      <c r="O284">
        <f t="shared" si="84"/>
        <v>-6.64632491132536</v>
      </c>
      <c r="P284">
        <f t="shared" si="78"/>
        <v>0.16628288785781709</v>
      </c>
      <c r="Q284">
        <f t="shared" si="79"/>
        <v>-1.5807906139156802</v>
      </c>
      <c r="R284">
        <f t="shared" si="80"/>
        <v>-1.6427773759440578</v>
      </c>
      <c r="S284">
        <f t="shared" si="81"/>
        <v>1.3846478235887168E-7</v>
      </c>
      <c r="T284">
        <f t="shared" si="81"/>
        <v>1.2987865008757503E-3</v>
      </c>
      <c r="U284">
        <f t="shared" si="81"/>
        <v>1.1809071187614737</v>
      </c>
      <c r="V284">
        <f t="shared" si="81"/>
        <v>0.2058123157834621</v>
      </c>
      <c r="W284">
        <f t="shared" si="81"/>
        <v>0.19344203425892995</v>
      </c>
      <c r="X284">
        <f t="shared" si="85"/>
        <v>1.581460393769524</v>
      </c>
      <c r="Y284">
        <f t="shared" si="86"/>
        <v>0.45834871999093113</v>
      </c>
      <c r="Z284">
        <f t="shared" si="91"/>
        <v>8.7555011117813051E-8</v>
      </c>
      <c r="AA284">
        <f t="shared" si="91"/>
        <v>8.2125768434832555E-4</v>
      </c>
      <c r="AB284">
        <f t="shared" si="91"/>
        <v>0.74671937622585483</v>
      </c>
      <c r="AC284">
        <f t="shared" si="91"/>
        <v>0.13014067035399712</v>
      </c>
      <c r="AD284">
        <f t="shared" si="91"/>
        <v>0.12231860818078853</v>
      </c>
      <c r="AE284">
        <f t="shared" si="88"/>
        <v>0.99999999999999989</v>
      </c>
      <c r="AF284" s="18">
        <f t="shared" si="87"/>
        <v>9.9154847935456214</v>
      </c>
      <c r="AG284">
        <f t="shared" si="89"/>
        <v>27898.519378750712</v>
      </c>
      <c r="AH284">
        <f t="shared" si="90"/>
        <v>5.256982804388563E-2</v>
      </c>
      <c r="AI284">
        <f t="shared" si="82"/>
        <v>4.6027518788439263E-9</v>
      </c>
      <c r="AJ284">
        <f t="shared" si="82"/>
        <v>4.3173375245911175E-5</v>
      </c>
      <c r="AK284">
        <f t="shared" si="82"/>
        <v>3.9254909205230726E-2</v>
      </c>
      <c r="AL284">
        <f t="shared" si="82"/>
        <v>6.8414726620256334E-3</v>
      </c>
      <c r="AM284">
        <f t="shared" si="82"/>
        <v>6.4302681986314753E-3</v>
      </c>
      <c r="AO284" s="34">
        <f t="shared" si="77"/>
        <v>4.0665424507502275E-5</v>
      </c>
      <c r="AP284" s="35">
        <f t="shared" si="77"/>
        <v>0.38143781763826873</v>
      </c>
      <c r="AQ284" s="35">
        <f t="shared" si="77"/>
        <v>346.81807511099498</v>
      </c>
      <c r="AR284" s="35">
        <f t="shared" si="77"/>
        <v>60.444576935922605</v>
      </c>
      <c r="AS284" s="36">
        <f t="shared" si="77"/>
        <v>56.811575526447726</v>
      </c>
      <c r="AT284">
        <f>SUM(AO265:AS284)</f>
        <v>9232.8890622219023</v>
      </c>
      <c r="AU284">
        <f>C284*0.5</f>
        <v>8835.0242589475001</v>
      </c>
      <c r="AW284">
        <f>(((AO284-labtown_av20!AO284)/labtown_av20!AO284)/10)*100</f>
        <v>6.2216308236273686E-2</v>
      </c>
      <c r="AX284">
        <f>(((AP284-labtown_av20!AP284)/labtown_av20!AP284)/10)*100</f>
        <v>6.2216308236275206E-2</v>
      </c>
      <c r="AY284">
        <f>(((AQ284-labtown_av20!AQ284)/labtown_av20!AQ284)/10)*100</f>
        <v>6.2216308236274859E-2</v>
      </c>
      <c r="AZ284">
        <f>(((AR284-labtown_av20!AR284)/labtown_av20!AR284)/10)*100</f>
        <v>6.2216308236278023E-2</v>
      </c>
      <c r="BA284">
        <f>(((AS284-labtown_av20!AS284)/labtown_av20!AS284)/10)*100</f>
        <v>-0.54041998950524217</v>
      </c>
    </row>
    <row r="285" spans="1:53" x14ac:dyDescent="0.35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25.520806510586699</v>
      </c>
      <c r="K285">
        <v>22.786434384452399</v>
      </c>
      <c r="L285">
        <v>30.381912512603201</v>
      </c>
      <c r="M285">
        <v>28.645803226168702</v>
      </c>
      <c r="N285">
        <f t="shared" si="83"/>
        <v>-34.958295015123838</v>
      </c>
      <c r="O285">
        <f t="shared" si="84"/>
        <v>-16.229147507561919</v>
      </c>
      <c r="P285">
        <f t="shared" si="78"/>
        <v>-1.1732263885964789</v>
      </c>
      <c r="Q285">
        <f t="shared" si="79"/>
        <v>-2.7786434384452399</v>
      </c>
      <c r="R285">
        <f t="shared" si="80"/>
        <v>-3.1960531067049187</v>
      </c>
      <c r="S285">
        <f t="shared" si="81"/>
        <v>6.5736318501292471E-16</v>
      </c>
      <c r="T285">
        <f t="shared" si="81"/>
        <v>8.948923416483546E-8</v>
      </c>
      <c r="U285">
        <f t="shared" si="81"/>
        <v>0.30936719056484085</v>
      </c>
      <c r="V285">
        <f t="shared" si="81"/>
        <v>6.2122723540670888E-2</v>
      </c>
      <c r="W285">
        <f t="shared" si="81"/>
        <v>4.0923405962189179E-2</v>
      </c>
      <c r="X285">
        <f t="shared" si="85"/>
        <v>0.41241340955693573</v>
      </c>
      <c r="Y285">
        <f t="shared" si="86"/>
        <v>-0.88572901146850647</v>
      </c>
      <c r="Z285">
        <f t="shared" si="91"/>
        <v>1.5939423155981849E-15</v>
      </c>
      <c r="AA285">
        <f t="shared" si="91"/>
        <v>2.1698914751820413E-7</v>
      </c>
      <c r="AB285">
        <f t="shared" si="91"/>
        <v>0.75013853428578003</v>
      </c>
      <c r="AC285">
        <f t="shared" si="91"/>
        <v>0.15063216205169133</v>
      </c>
      <c r="AD285">
        <f t="shared" si="91"/>
        <v>9.922908667337961E-2</v>
      </c>
      <c r="AE285">
        <f t="shared" si="88"/>
        <v>1</v>
      </c>
      <c r="AF285" s="16">
        <f t="shared" si="87"/>
        <v>9.3332106495075688</v>
      </c>
      <c r="AG285">
        <f t="shared" si="89"/>
        <v>6082.6780180494316</v>
      </c>
      <c r="AH285">
        <f>AG285/C409</f>
        <v>1.9418090173498194E-2</v>
      </c>
      <c r="AI285">
        <f t="shared" si="82"/>
        <v>3.0951315615640073E-17</v>
      </c>
      <c r="AJ285">
        <f t="shared" si="82"/>
        <v>4.21351483317899E-9</v>
      </c>
      <c r="AK285">
        <f t="shared" si="82"/>
        <v>1.4566257701377044E-2</v>
      </c>
      <c r="AL285">
        <f t="shared" si="82"/>
        <v>2.924988905748735E-3</v>
      </c>
      <c r="AM285">
        <f t="shared" si="82"/>
        <v>1.9268393528575531E-3</v>
      </c>
      <c r="AO285" s="29">
        <f t="shared" si="77"/>
        <v>3.0707079211261771E-13</v>
      </c>
      <c r="AP285" s="30">
        <f t="shared" si="77"/>
        <v>4.1802660457791333E-5</v>
      </c>
      <c r="AQ285" s="30">
        <f t="shared" si="77"/>
        <v>144.51315562877625</v>
      </c>
      <c r="AR285" s="30">
        <f t="shared" si="77"/>
        <v>29.019078586598834</v>
      </c>
      <c r="AS285" s="31">
        <f t="shared" si="77"/>
        <v>19.11634690115568</v>
      </c>
      <c r="AW285">
        <f>(((AO285-labtown_av20!AO285)/labtown_av20!AO285)/10)*100</f>
        <v>7.7041112713248039E-2</v>
      </c>
      <c r="AX285">
        <f>(((AP285-labtown_av20!AP285)/labtown_av20!AP285)/10)*100</f>
        <v>7.7041112713246082E-2</v>
      </c>
      <c r="AY285">
        <f>(((AQ285-labtown_av20!AQ285)/labtown_av20!AQ285)/10)*100</f>
        <v>7.7041112713244528E-2</v>
      </c>
      <c r="AZ285">
        <f>(((AR285-labtown_av20!AR285)/labtown_av20!AR285)/10)*100</f>
        <v>7.7041112713245818E-2</v>
      </c>
      <c r="BA285">
        <f>(((AS285-labtown_av20!AS285)/labtown_av20!AS285)/10)*100</f>
        <v>-1.1532382981446176</v>
      </c>
    </row>
    <row r="286" spans="1:53" x14ac:dyDescent="0.35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23.0931042878242</v>
      </c>
      <c r="K286">
        <v>20.618843114128801</v>
      </c>
      <c r="L286">
        <v>27.4917908188383</v>
      </c>
      <c r="M286">
        <v>25.920831343476081</v>
      </c>
      <c r="N286">
        <f t="shared" si="83"/>
        <v>-31.490148982605959</v>
      </c>
      <c r="O286">
        <f t="shared" si="84"/>
        <v>-14.495074491302979</v>
      </c>
      <c r="P286">
        <f t="shared" si="78"/>
        <v>-0.92178580123893816</v>
      </c>
      <c r="Q286">
        <f t="shared" si="79"/>
        <v>-2.56188431141288</v>
      </c>
      <c r="R286">
        <f t="shared" si="80"/>
        <v>-2.8930340053821122</v>
      </c>
      <c r="S286">
        <f t="shared" si="81"/>
        <v>2.1086381642129924E-14</v>
      </c>
      <c r="T286">
        <f t="shared" si="81"/>
        <v>5.068379593206653E-7</v>
      </c>
      <c r="U286">
        <f t="shared" si="81"/>
        <v>0.39780800036486819</v>
      </c>
      <c r="V286">
        <f t="shared" si="81"/>
        <v>7.7159211392698171E-2</v>
      </c>
      <c r="W286">
        <f t="shared" si="81"/>
        <v>5.5407849619565304E-2</v>
      </c>
      <c r="X286">
        <f t="shared" si="85"/>
        <v>0.53037556821511211</v>
      </c>
      <c r="Y286">
        <f t="shared" si="86"/>
        <v>-0.63416990411426466</v>
      </c>
      <c r="Z286">
        <f t="shared" si="91"/>
        <v>3.975745284250653E-14</v>
      </c>
      <c r="AA286">
        <f t="shared" si="91"/>
        <v>9.5562086509064014E-7</v>
      </c>
      <c r="AB286">
        <f t="shared" si="91"/>
        <v>0.75004963313755701</v>
      </c>
      <c r="AC286">
        <f t="shared" si="91"/>
        <v>0.14548032755800619</v>
      </c>
      <c r="AD286">
        <f t="shared" si="91"/>
        <v>0.10446908368353185</v>
      </c>
      <c r="AE286">
        <f t="shared" si="88"/>
        <v>0.99999999999999989</v>
      </c>
      <c r="AF286" s="17">
        <f t="shared" si="87"/>
        <v>8.8419653060436207</v>
      </c>
      <c r="AG286">
        <f t="shared" si="89"/>
        <v>4438.3873197007124</v>
      </c>
      <c r="AH286">
        <f t="shared" ref="AH286:AH304" si="92">AG286/C410</f>
        <v>2.138838986824855E-2</v>
      </c>
      <c r="AI286">
        <f t="shared" si="82"/>
        <v>8.5034790156403614E-16</v>
      </c>
      <c r="AJ286">
        <f t="shared" si="82"/>
        <v>2.0439191628791563E-8</v>
      </c>
      <c r="AK286">
        <f t="shared" si="82"/>
        <v>1.6042353974082865E-2</v>
      </c>
      <c r="AL286">
        <f t="shared" si="82"/>
        <v>3.11158996397114E-3</v>
      </c>
      <c r="AM286">
        <f t="shared" si="82"/>
        <v>2.2344254910020623E-3</v>
      </c>
      <c r="AO286" s="32">
        <f t="shared" si="77"/>
        <v>8.4363781800805023E-12</v>
      </c>
      <c r="AP286">
        <f t="shared" si="77"/>
        <v>2.0277906249720548E-4</v>
      </c>
      <c r="AQ286">
        <f t="shared" si="77"/>
        <v>159.15763980266445</v>
      </c>
      <c r="AR286">
        <f t="shared" si="77"/>
        <v>30.870364505070498</v>
      </c>
      <c r="AS286" s="33">
        <f t="shared" si="77"/>
        <v>22.167936702888319</v>
      </c>
      <c r="AW286">
        <f>(((AO286-labtown_av20!AO286)/labtown_av20!AO286)/10)*100</f>
        <v>7.2642679199502333E-2</v>
      </c>
      <c r="AX286">
        <f>(((AP286-labtown_av20!AP286)/labtown_av20!AP286)/10)*100</f>
        <v>7.2642679199502805E-2</v>
      </c>
      <c r="AY286">
        <f>(((AQ286-labtown_av20!AQ286)/labtown_av20!AQ286)/10)*100</f>
        <v>7.2642679199503152E-2</v>
      </c>
      <c r="AZ286">
        <f>(((AR286-labtown_av20!AR286)/labtown_av20!AR286)/10)*100</f>
        <v>7.2642679199501792E-2</v>
      </c>
      <c r="BA286">
        <f>(((AS286-labtown_av20!AS286)/labtown_av20!AS286)/10)*100</f>
        <v>-1.0468883473276247</v>
      </c>
    </row>
    <row r="287" spans="1:53" x14ac:dyDescent="0.35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22.316307778865198</v>
      </c>
      <c r="K287">
        <v>19.925274802558299</v>
      </c>
      <c r="L287">
        <v>26.567033070077699</v>
      </c>
      <c r="M287">
        <v>25.048916894644613</v>
      </c>
      <c r="N287">
        <f t="shared" si="83"/>
        <v>-30.380439684093236</v>
      </c>
      <c r="O287">
        <f t="shared" si="84"/>
        <v>-13.940219842046618</v>
      </c>
      <c r="P287">
        <f t="shared" si="78"/>
        <v>-0.84133187709675794</v>
      </c>
      <c r="Q287">
        <f t="shared" si="79"/>
        <v>-2.4925274802558297</v>
      </c>
      <c r="R287">
        <f t="shared" si="80"/>
        <v>-2.79728422190475</v>
      </c>
      <c r="S287">
        <f t="shared" si="81"/>
        <v>6.3965041708292743E-14</v>
      </c>
      <c r="T287">
        <f t="shared" si="81"/>
        <v>8.8275349577751442E-7</v>
      </c>
      <c r="U287">
        <f t="shared" si="81"/>
        <v>0.43113592080547264</v>
      </c>
      <c r="V287">
        <f t="shared" si="81"/>
        <v>8.2700677869592065E-2</v>
      </c>
      <c r="W287">
        <f t="shared" si="81"/>
        <v>6.09754337152177E-2</v>
      </c>
      <c r="X287">
        <f t="shared" si="85"/>
        <v>0.57481291514384214</v>
      </c>
      <c r="Y287">
        <f t="shared" si="86"/>
        <v>-0.55371065609468273</v>
      </c>
      <c r="Z287">
        <f t="shared" si="91"/>
        <v>1.1127975733162855E-13</v>
      </c>
      <c r="AA287">
        <f t="shared" si="91"/>
        <v>1.5357231414270028E-6</v>
      </c>
      <c r="AB287">
        <f t="shared" si="91"/>
        <v>0.75004563997589457</v>
      </c>
      <c r="AC287">
        <f t="shared" si="91"/>
        <v>0.1438740774446533</v>
      </c>
      <c r="AD287">
        <f t="shared" si="91"/>
        <v>0.10607874685619947</v>
      </c>
      <c r="AE287">
        <f t="shared" si="88"/>
        <v>1</v>
      </c>
      <c r="AF287" s="17">
        <f t="shared" si="87"/>
        <v>9.3885152670662713</v>
      </c>
      <c r="AG287">
        <f t="shared" si="89"/>
        <v>8110.5244151545776</v>
      </c>
      <c r="AH287">
        <f t="shared" si="92"/>
        <v>2.0687146252913534E-2</v>
      </c>
      <c r="AI287">
        <f t="shared" si="82"/>
        <v>2.302060614908127E-15</v>
      </c>
      <c r="AJ287">
        <f t="shared" si="82"/>
        <v>3.1769729230684224E-8</v>
      </c>
      <c r="AK287">
        <f t="shared" si="82"/>
        <v>1.5516303850541461E-2</v>
      </c>
      <c r="AL287">
        <f t="shared" si="82"/>
        <v>2.9763440821005513E-3</v>
      </c>
      <c r="AM287">
        <f t="shared" si="82"/>
        <v>2.1944665505399903E-3</v>
      </c>
      <c r="AO287" s="32">
        <f t="shared" si="77"/>
        <v>2.2838950863655549E-11</v>
      </c>
      <c r="AP287">
        <f t="shared" si="77"/>
        <v>3.1519034735764153E-4</v>
      </c>
      <c r="AQ287">
        <f t="shared" si="77"/>
        <v>153.93864910990132</v>
      </c>
      <c r="AR287">
        <f t="shared" si="77"/>
        <v>29.528577920238362</v>
      </c>
      <c r="AS287" s="33">
        <f t="shared" si="77"/>
        <v>21.771500452744913</v>
      </c>
      <c r="AW287">
        <f>(((AO287-labtown_av20!AO287)/labtown_av20!AO287)/10)*100</f>
        <v>6.8308905896987585E-2</v>
      </c>
      <c r="AX287">
        <f>(((AP287-labtown_av20!AP287)/labtown_av20!AP287)/10)*100</f>
        <v>6.8308905896989694E-2</v>
      </c>
      <c r="AY287">
        <f>(((AQ287-labtown_av20!AQ287)/labtown_av20!AQ287)/10)*100</f>
        <v>6.8308905896988723E-2</v>
      </c>
      <c r="AZ287">
        <f>(((AR287-labtown_av20!AR287)/labtown_av20!AR287)/10)*100</f>
        <v>6.8308905896988903E-2</v>
      </c>
      <c r="BA287">
        <f>(((AS287-labtown_av20!AS287)/labtown_av20!AS287)/10)*100</f>
        <v>-1.0152019323549335</v>
      </c>
    </row>
    <row r="288" spans="1:53" x14ac:dyDescent="0.35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21.180280472126</v>
      </c>
      <c r="K288">
        <v>18.9109647072553</v>
      </c>
      <c r="L288">
        <v>25.2146196096738</v>
      </c>
      <c r="M288">
        <v>23.773784203406713</v>
      </c>
      <c r="N288">
        <f t="shared" si="83"/>
        <v>-28.757543531608558</v>
      </c>
      <c r="O288">
        <f t="shared" si="84"/>
        <v>-13.128771765804279</v>
      </c>
      <c r="P288">
        <f t="shared" si="78"/>
        <v>-0.72367190604161813</v>
      </c>
      <c r="Q288">
        <f t="shared" si="79"/>
        <v>-2.3910964707255298</v>
      </c>
      <c r="R288">
        <f t="shared" si="80"/>
        <v>-2.6704755414734214</v>
      </c>
      <c r="S288">
        <f t="shared" si="81"/>
        <v>3.2415858739218258E-13</v>
      </c>
      <c r="T288">
        <f t="shared" si="81"/>
        <v>1.9872242030569761E-6</v>
      </c>
      <c r="U288">
        <f t="shared" si="81"/>
        <v>0.48496822481240703</v>
      </c>
      <c r="V288">
        <f t="shared" si="81"/>
        <v>9.1529269672222108E-2</v>
      </c>
      <c r="W288">
        <f t="shared" si="81"/>
        <v>6.921930083318209E-2</v>
      </c>
      <c r="X288">
        <f t="shared" si="85"/>
        <v>0.64571878254233839</v>
      </c>
      <c r="Y288">
        <f t="shared" si="86"/>
        <v>-0.43739119112118197</v>
      </c>
      <c r="Z288">
        <f t="shared" si="91"/>
        <v>5.0201201537904498E-13</v>
      </c>
      <c r="AA288">
        <f t="shared" si="91"/>
        <v>3.077538174176741E-6</v>
      </c>
      <c r="AB288">
        <f t="shared" si="91"/>
        <v>0.75105175491872689</v>
      </c>
      <c r="AC288">
        <f t="shared" si="91"/>
        <v>0.14174788181296358</v>
      </c>
      <c r="AD288">
        <f t="shared" si="91"/>
        <v>0.10719728572963344</v>
      </c>
      <c r="AE288">
        <f t="shared" si="88"/>
        <v>1.0000000000000002</v>
      </c>
      <c r="AF288" s="17">
        <f t="shared" si="87"/>
        <v>8.8928132015222179</v>
      </c>
      <c r="AG288">
        <f t="shared" si="89"/>
        <v>5359.571826387667</v>
      </c>
      <c r="AH288">
        <f t="shared" si="92"/>
        <v>2.1093703390691731E-2</v>
      </c>
      <c r="AI288">
        <f t="shared" si="82"/>
        <v>1.058929255096895E-14</v>
      </c>
      <c r="AJ288">
        <f t="shared" si="82"/>
        <v>6.4916677419615163E-8</v>
      </c>
      <c r="AK288">
        <f t="shared" si="82"/>
        <v>1.5842462949314125E-2</v>
      </c>
      <c r="AL288">
        <f t="shared" si="82"/>
        <v>2.9899877752214807E-3</v>
      </c>
      <c r="AM288">
        <f t="shared" si="82"/>
        <v>2.2611877494681191E-3</v>
      </c>
      <c r="AO288" s="32">
        <f t="shared" si="77"/>
        <v>1.0505732589587156E-10</v>
      </c>
      <c r="AP288">
        <f t="shared" si="77"/>
        <v>6.4404420813981851E-4</v>
      </c>
      <c r="AQ288">
        <f t="shared" si="77"/>
        <v>157.1745029281555</v>
      </c>
      <c r="AR288">
        <f t="shared" si="77"/>
        <v>29.663938229506385</v>
      </c>
      <c r="AS288" s="33">
        <f t="shared" si="77"/>
        <v>22.433447481426665</v>
      </c>
      <c r="AW288">
        <f>(((AO288-labtown_av20!AO288)/labtown_av20!AO288)/10)*100</f>
        <v>6.4834016170221678E-2</v>
      </c>
      <c r="AX288">
        <f>(((AP288-labtown_av20!AP288)/labtown_av20!AP288)/10)*100</f>
        <v>6.4834016170223191E-2</v>
      </c>
      <c r="AY288">
        <f>(((AQ288-labtown_av20!AQ288)/labtown_av20!AQ288)/10)*100</f>
        <v>6.4834016170221095E-2</v>
      </c>
      <c r="AZ288">
        <f>(((AR288-labtown_av20!AR288)/labtown_av20!AR288)/10)*100</f>
        <v>6.4834016170220665E-2</v>
      </c>
      <c r="BA288">
        <f>(((AS288-labtown_av20!AS288)/labtown_av20!AS288)/10)*100</f>
        <v>-0.9660932749985206</v>
      </c>
    </row>
    <row r="289" spans="1:53" x14ac:dyDescent="0.35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20.541479193587499</v>
      </c>
      <c r="K289">
        <v>18.340606422846101</v>
      </c>
      <c r="L289">
        <v>24.454141897128</v>
      </c>
      <c r="M289">
        <v>23.056762360149214</v>
      </c>
      <c r="N289">
        <f t="shared" si="83"/>
        <v>-27.844970276553596</v>
      </c>
      <c r="O289">
        <f t="shared" si="84"/>
        <v>-12.672485138276798</v>
      </c>
      <c r="P289">
        <f t="shared" si="78"/>
        <v>-0.65751034505014094</v>
      </c>
      <c r="Q289">
        <f t="shared" si="79"/>
        <v>-2.3340606422846104</v>
      </c>
      <c r="R289">
        <f t="shared" si="80"/>
        <v>-2.6053730105332322</v>
      </c>
      <c r="S289">
        <f t="shared" si="81"/>
        <v>8.0738943115331562E-13</v>
      </c>
      <c r="T289">
        <f t="shared" si="81"/>
        <v>3.136242476110717E-6</v>
      </c>
      <c r="U289">
        <f t="shared" si="81"/>
        <v>0.51813971912605727</v>
      </c>
      <c r="V289">
        <f t="shared" si="81"/>
        <v>9.6901464925971306E-2</v>
      </c>
      <c r="W289">
        <f t="shared" si="81"/>
        <v>7.3875575689628312E-2</v>
      </c>
      <c r="X289">
        <f t="shared" si="85"/>
        <v>0.68891989598494041</v>
      </c>
      <c r="Y289">
        <f t="shared" si="86"/>
        <v>-0.37263027599738674</v>
      </c>
      <c r="Z289">
        <f t="shared" si="91"/>
        <v>1.1719641657307643E-12</v>
      </c>
      <c r="AA289">
        <f t="shared" si="91"/>
        <v>4.5524051408427811E-6</v>
      </c>
      <c r="AB289">
        <f t="shared" si="91"/>
        <v>0.75210444950973465</v>
      </c>
      <c r="AC289">
        <f t="shared" si="91"/>
        <v>0.14065708581029215</v>
      </c>
      <c r="AD289">
        <f t="shared" si="91"/>
        <v>0.10723391227366035</v>
      </c>
      <c r="AE289">
        <f t="shared" si="88"/>
        <v>0.99999999999999989</v>
      </c>
      <c r="AF289" s="17">
        <f t="shared" si="87"/>
        <v>9.595459734844523</v>
      </c>
      <c r="AG289">
        <f t="shared" si="89"/>
        <v>11323.308072814671</v>
      </c>
      <c r="AH289">
        <f t="shared" si="92"/>
        <v>2.1827644746246107E-2</v>
      </c>
      <c r="AI289">
        <f t="shared" si="82"/>
        <v>2.5581217464901819E-14</v>
      </c>
      <c r="AJ289">
        <f t="shared" si="82"/>
        <v>9.9368282155300696E-8</v>
      </c>
      <c r="AK289">
        <f t="shared" si="82"/>
        <v>1.6416668735969479E-2</v>
      </c>
      <c r="AL289">
        <f t="shared" si="82"/>
        <v>3.0702129001093114E-3</v>
      </c>
      <c r="AM289">
        <f t="shared" si="82"/>
        <v>2.3406637418595783E-3</v>
      </c>
      <c r="AO289" s="32">
        <f t="shared" si="77"/>
        <v>2.5379356430920763E-10</v>
      </c>
      <c r="AP289">
        <f t="shared" si="77"/>
        <v>9.8584168412148656E-4</v>
      </c>
      <c r="AQ289">
        <f t="shared" si="77"/>
        <v>162.87125029532754</v>
      </c>
      <c r="AR289">
        <f t="shared" si="77"/>
        <v>30.459858924851293</v>
      </c>
      <c r="AS289" s="33">
        <f t="shared" si="77"/>
        <v>23.221935965749761</v>
      </c>
      <c r="AW289">
        <f>(((AO289-labtown_av20!AO289)/labtown_av20!AO289)/10)*100</f>
        <v>6.3542764970555735E-2</v>
      </c>
      <c r="AX289">
        <f>(((AP289-labtown_av20!AP289)/labtown_av20!AP289)/10)*100</f>
        <v>6.3542764970554749E-2</v>
      </c>
      <c r="AY289">
        <f>(((AQ289-labtown_av20!AQ289)/labtown_av20!AQ289)/10)*100</f>
        <v>6.354276497055554E-2</v>
      </c>
      <c r="AZ289">
        <f>(((AR289-labtown_av20!AR289)/labtown_av20!AR289)/10)*100</f>
        <v>6.3542764970556678E-2</v>
      </c>
      <c r="BA289">
        <f>(((AS289-labtown_av20!AS289)/labtown_av20!AS289)/10)*100</f>
        <v>-0.93776479569022264</v>
      </c>
    </row>
    <row r="290" spans="1:53" x14ac:dyDescent="0.35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17.4545553223894</v>
      </c>
      <c r="K290">
        <v>15.584424394990499</v>
      </c>
      <c r="L290">
        <v>20.779232526653999</v>
      </c>
      <c r="M290">
        <v>19.591847810845202</v>
      </c>
      <c r="N290">
        <f t="shared" si="83"/>
        <v>-23.435079031984795</v>
      </c>
      <c r="O290">
        <f t="shared" si="84"/>
        <v>-10.467539515992398</v>
      </c>
      <c r="P290">
        <f t="shared" si="78"/>
        <v>-0.33779322981889992</v>
      </c>
      <c r="Q290">
        <f t="shared" si="79"/>
        <v>-2.0584424394990499</v>
      </c>
      <c r="R290">
        <f t="shared" si="80"/>
        <v>-2.254387070675858</v>
      </c>
      <c r="S290">
        <f t="shared" si="81"/>
        <v>6.6416271816874202E-11</v>
      </c>
      <c r="T290">
        <f t="shared" si="81"/>
        <v>2.8444961422042924E-5</v>
      </c>
      <c r="U290">
        <f t="shared" si="81"/>
        <v>0.71334277066411433</v>
      </c>
      <c r="V290">
        <f t="shared" si="81"/>
        <v>0.12765264184564507</v>
      </c>
      <c r="W290">
        <f t="shared" si="81"/>
        <v>0.104937843510165</v>
      </c>
      <c r="X290">
        <f t="shared" si="85"/>
        <v>0.94596170104776267</v>
      </c>
      <c r="Y290">
        <f t="shared" si="86"/>
        <v>-5.5553195900161181E-2</v>
      </c>
      <c r="Z290">
        <f t="shared" si="91"/>
        <v>7.0210317968804071E-11</v>
      </c>
      <c r="AA290">
        <f t="shared" si="91"/>
        <v>3.006988696322147E-5</v>
      </c>
      <c r="AB290">
        <f t="shared" si="91"/>
        <v>0.75409265499227318</v>
      </c>
      <c r="AC290">
        <f t="shared" si="91"/>
        <v>0.13494483096329896</v>
      </c>
      <c r="AD290">
        <f t="shared" si="91"/>
        <v>0.1109324440872544</v>
      </c>
      <c r="AE290">
        <f t="shared" si="88"/>
        <v>1</v>
      </c>
      <c r="AF290" s="17">
        <f t="shared" si="87"/>
        <v>9.2076776615028511</v>
      </c>
      <c r="AG290">
        <f t="shared" si="89"/>
        <v>9593.0141933795985</v>
      </c>
      <c r="AH290">
        <f t="shared" si="92"/>
        <v>2.5432681290584361E-2</v>
      </c>
      <c r="AI290">
        <f t="shared" si="82"/>
        <v>1.7856366402111823E-12</v>
      </c>
      <c r="AJ290">
        <f t="shared" si="82"/>
        <v>7.647578515795092E-7</v>
      </c>
      <c r="AK290">
        <f t="shared" si="82"/>
        <v>1.9178598157989075E-2</v>
      </c>
      <c r="AL290">
        <f t="shared" si="82"/>
        <v>3.4320088777013624E-3</v>
      </c>
      <c r="AM290">
        <f t="shared" si="82"/>
        <v>2.8213094952567108E-3</v>
      </c>
      <c r="AO290" s="32">
        <f t="shared" si="77"/>
        <v>1.7715462061260168E-8</v>
      </c>
      <c r="AP290">
        <f t="shared" si="77"/>
        <v>7.5872315792676276E-3</v>
      </c>
      <c r="AQ290">
        <f t="shared" si="77"/>
        <v>190.27260104599296</v>
      </c>
      <c r="AR290">
        <f t="shared" si="77"/>
        <v>34.049269430109796</v>
      </c>
      <c r="AS290" s="33">
        <f t="shared" si="77"/>
        <v>27.990465809652203</v>
      </c>
      <c r="AW290">
        <f>(((AO290-labtown_av20!AO290)/labtown_av20!AO290)/10)*100</f>
        <v>5.7312571572522591E-2</v>
      </c>
      <c r="AX290">
        <f>(((AP290-labtown_av20!AP290)/labtown_av20!AP290)/10)*100</f>
        <v>5.731257157252144E-2</v>
      </c>
      <c r="AY290">
        <f>(((AQ290-labtown_av20!AQ290)/labtown_av20!AQ290)/10)*100</f>
        <v>5.7312571572523459E-2</v>
      </c>
      <c r="AZ290">
        <f>(((AR290-labtown_av20!AR290)/labtown_av20!AR290)/10)*100</f>
        <v>5.7312571572523695E-2</v>
      </c>
      <c r="BA290">
        <f>(((AS290-labtown_av20!AS290)/labtown_av20!AS290)/10)*100</f>
        <v>-0.79960760022425403</v>
      </c>
    </row>
    <row r="291" spans="1:53" x14ac:dyDescent="0.35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15.296305946363301</v>
      </c>
      <c r="K291">
        <v>13.6574160235386</v>
      </c>
      <c r="L291">
        <v>18.209888031384899</v>
      </c>
      <c r="M291">
        <v>17.169323001019972</v>
      </c>
      <c r="N291">
        <f t="shared" si="83"/>
        <v>-20.351865637661877</v>
      </c>
      <c r="O291">
        <f t="shared" si="84"/>
        <v>-8.9259328188309386</v>
      </c>
      <c r="P291">
        <f t="shared" si="78"/>
        <v>-0.11426025873048107</v>
      </c>
      <c r="Q291">
        <f t="shared" si="79"/>
        <v>-1.86574160235386</v>
      </c>
      <c r="R291">
        <f t="shared" si="80"/>
        <v>-1.984327748729801</v>
      </c>
      <c r="S291">
        <f t="shared" si="81"/>
        <v>1.4497631514814498E-9</v>
      </c>
      <c r="T291">
        <f t="shared" si="81"/>
        <v>1.3289744481130252E-4</v>
      </c>
      <c r="U291">
        <f t="shared" si="81"/>
        <v>0.89202576817529833</v>
      </c>
      <c r="V291">
        <f t="shared" si="81"/>
        <v>0.15478138107497302</v>
      </c>
      <c r="W291">
        <f t="shared" si="81"/>
        <v>0.13747299945889757</v>
      </c>
      <c r="X291">
        <f t="shared" si="85"/>
        <v>1.1844130476037433</v>
      </c>
      <c r="Y291">
        <f t="shared" si="86"/>
        <v>0.16924733339852127</v>
      </c>
      <c r="Z291">
        <f t="shared" si="91"/>
        <v>1.2240351070216189E-9</v>
      </c>
      <c r="AA291">
        <f t="shared" si="91"/>
        <v>1.1220531982501819E-4</v>
      </c>
      <c r="AB291">
        <f t="shared" si="91"/>
        <v>0.75313740420202979</v>
      </c>
      <c r="AC291">
        <f t="shared" si="91"/>
        <v>0.13068192839324125</v>
      </c>
      <c r="AD291">
        <f t="shared" si="91"/>
        <v>0.11606846086086893</v>
      </c>
      <c r="AE291">
        <f t="shared" si="88"/>
        <v>1</v>
      </c>
      <c r="AF291" s="17">
        <f t="shared" si="87"/>
        <v>9.0136626232282975</v>
      </c>
      <c r="AG291">
        <f t="shared" si="89"/>
        <v>9247.751839677936</v>
      </c>
      <c r="AH291">
        <f t="shared" si="92"/>
        <v>2.9699306329546829E-2</v>
      </c>
      <c r="AI291">
        <f t="shared" si="82"/>
        <v>3.6352993601554698E-11</v>
      </c>
      <c r="AJ291">
        <f t="shared" si="82"/>
        <v>3.3324201652879893E-6</v>
      </c>
      <c r="AK291">
        <f t="shared" si="82"/>
        <v>2.2367658475635811E-2</v>
      </c>
      <c r="AL291">
        <f t="shared" si="82"/>
        <v>3.8811626230867754E-3</v>
      </c>
      <c r="AM291">
        <f t="shared" si="82"/>
        <v>3.4471527743059629E-3</v>
      </c>
      <c r="AO291" s="32">
        <f t="shared" si="77"/>
        <v>3.6066132630735585E-7</v>
      </c>
      <c r="AP291">
        <f t="shared" si="77"/>
        <v>3.306124083752883E-2</v>
      </c>
      <c r="AQ291">
        <f t="shared" si="77"/>
        <v>221.9115559129022</v>
      </c>
      <c r="AR291">
        <f t="shared" si="77"/>
        <v>38.505364223901182</v>
      </c>
      <c r="AS291" s="33">
        <f t="shared" si="77"/>
        <v>34.199513393364668</v>
      </c>
      <c r="AW291">
        <f>(((AO291-labtown_av20!AO291)/labtown_av20!AO291)/10)*100</f>
        <v>5.5399257505897102E-2</v>
      </c>
      <c r="AX291">
        <f>(((AP291-labtown_av20!AP291)/labtown_av20!AP291)/10)*100</f>
        <v>5.5399257505901432E-2</v>
      </c>
      <c r="AY291">
        <f>(((AQ291-labtown_av20!AQ291)/labtown_av20!AQ291)/10)*100</f>
        <v>5.5399257505899996E-2</v>
      </c>
      <c r="AZ291">
        <f>(((AR291-labtown_av20!AR291)/labtown_av20!AR291)/10)*100</f>
        <v>5.5399257505899947E-2</v>
      </c>
      <c r="BA291">
        <f>(((AS291-labtown_av20!AS291)/labtown_av20!AS291)/10)*100</f>
        <v>-0.69950753001493138</v>
      </c>
    </row>
    <row r="292" spans="1:53" x14ac:dyDescent="0.35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13.9234009282959</v>
      </c>
      <c r="K292">
        <v>12.431607971692801</v>
      </c>
      <c r="L292">
        <v>16.5754772955904</v>
      </c>
      <c r="M292">
        <v>15.628307164413792</v>
      </c>
      <c r="N292">
        <f t="shared" si="83"/>
        <v>-18.390572754708476</v>
      </c>
      <c r="O292">
        <f t="shared" si="84"/>
        <v>-7.9452863773542379</v>
      </c>
      <c r="P292">
        <f t="shared" si="78"/>
        <v>2.7933475283636877E-2</v>
      </c>
      <c r="Q292">
        <f t="shared" si="79"/>
        <v>-1.7431607971692802</v>
      </c>
      <c r="R292">
        <f t="shared" si="80"/>
        <v>-1.8419228636175435</v>
      </c>
      <c r="S292">
        <f t="shared" si="81"/>
        <v>1.0305658179681312E-8</v>
      </c>
      <c r="T292">
        <f t="shared" si="81"/>
        <v>3.5432840492266766E-4</v>
      </c>
      <c r="U292">
        <f t="shared" si="81"/>
        <v>1.0283272729657613</v>
      </c>
      <c r="V292">
        <f t="shared" si="81"/>
        <v>0.17496649208898768</v>
      </c>
      <c r="W292">
        <f t="shared" si="81"/>
        <v>0.15851233527446235</v>
      </c>
      <c r="X292">
        <f t="shared" si="85"/>
        <v>1.3621604390397923</v>
      </c>
      <c r="Y292">
        <f t="shared" si="86"/>
        <v>0.30907199744166974</v>
      </c>
      <c r="Z292">
        <f t="shared" si="91"/>
        <v>7.5656713293963587E-9</v>
      </c>
      <c r="AA292">
        <f t="shared" si="91"/>
        <v>2.6012237234876619E-4</v>
      </c>
      <c r="AB292">
        <f t="shared" si="91"/>
        <v>0.75492375456935523</v>
      </c>
      <c r="AC292">
        <f t="shared" si="91"/>
        <v>0.12844778564581147</v>
      </c>
      <c r="AD292">
        <f t="shared" si="91"/>
        <v>0.11636832984681313</v>
      </c>
      <c r="AE292">
        <f t="shared" si="88"/>
        <v>0.99999999999999989</v>
      </c>
      <c r="AF292" s="17">
        <f t="shared" si="87"/>
        <v>9.1967088629451759</v>
      </c>
      <c r="AG292">
        <f t="shared" si="89"/>
        <v>12247.281355192348</v>
      </c>
      <c r="AH292">
        <f t="shared" si="92"/>
        <v>3.2832829470676228E-2</v>
      </c>
      <c r="AI292">
        <f t="shared" si="82"/>
        <v>2.4840239658925499E-10</v>
      </c>
      <c r="AJ292">
        <f t="shared" si="82"/>
        <v>8.540553492834786E-6</v>
      </c>
      <c r="AK292">
        <f t="shared" si="82"/>
        <v>2.4786282897138273E-2</v>
      </c>
      <c r="AL292">
        <f t="shared" si="82"/>
        <v>4.2173042419949014E-3</v>
      </c>
      <c r="AM292">
        <f t="shared" si="82"/>
        <v>3.8207015296478179E-3</v>
      </c>
      <c r="AO292" s="32">
        <f t="shared" si="77"/>
        <v>2.464422567058551E-6</v>
      </c>
      <c r="AP292">
        <f t="shared" si="77"/>
        <v>8.4731601030870338E-2</v>
      </c>
      <c r="AQ292">
        <f t="shared" si="77"/>
        <v>245.90694680860918</v>
      </c>
      <c r="AR292">
        <f t="shared" si="77"/>
        <v>41.840255524223743</v>
      </c>
      <c r="AS292" s="33">
        <f t="shared" si="77"/>
        <v>37.905524266050918</v>
      </c>
      <c r="AW292">
        <f>(((AO292-labtown_av20!AO292)/labtown_av20!AO292)/10)*100</f>
        <v>5.3469504063929994E-2</v>
      </c>
      <c r="AX292">
        <f>(((AP292-labtown_av20!AP292)/labtown_av20!AP292)/10)*100</f>
        <v>5.3469504063931021E-2</v>
      </c>
      <c r="AY292">
        <f>(((AQ292-labtown_av20!AQ292)/labtown_av20!AQ292)/10)*100</f>
        <v>5.34695040639293E-2</v>
      </c>
      <c r="AZ292">
        <f>(((AR292-labtown_av20!AR292)/labtown_av20!AR292)/10)*100</f>
        <v>5.3469504063929224E-2</v>
      </c>
      <c r="BA292">
        <f>(((AS292-labtown_av20!AS292)/labtown_av20!AS292)/10)*100</f>
        <v>-0.63592986574690247</v>
      </c>
    </row>
    <row r="293" spans="1:53" x14ac:dyDescent="0.35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10.9334255605533</v>
      </c>
      <c r="K293">
        <v>9.7619871076368607</v>
      </c>
      <c r="L293">
        <v>15</v>
      </c>
      <c r="M293">
        <v>12.272212363886311</v>
      </c>
      <c r="N293">
        <f t="shared" si="83"/>
        <v>-14.119179372219</v>
      </c>
      <c r="O293">
        <f t="shared" si="84"/>
        <v>-5.8095896861094998</v>
      </c>
      <c r="P293">
        <f t="shared" si="78"/>
        <v>0.33760949551412334</v>
      </c>
      <c r="Q293">
        <f t="shared" si="79"/>
        <v>-1.4761987107636863</v>
      </c>
      <c r="R293">
        <f t="shared" si="80"/>
        <v>-1.5779551399093164</v>
      </c>
      <c r="S293">
        <f t="shared" si="81"/>
        <v>7.3810527592178799E-7</v>
      </c>
      <c r="T293">
        <f t="shared" si="81"/>
        <v>2.998660211874722E-3</v>
      </c>
      <c r="U293">
        <f t="shared" si="81"/>
        <v>1.4015930681438307</v>
      </c>
      <c r="V293">
        <f t="shared" si="81"/>
        <v>0.22850465182388821</v>
      </c>
      <c r="W293">
        <f t="shared" si="81"/>
        <v>0.20639671939413318</v>
      </c>
      <c r="X293">
        <f t="shared" si="85"/>
        <v>1.8394938376790027</v>
      </c>
      <c r="Y293">
        <f t="shared" si="86"/>
        <v>0.60949044555925669</v>
      </c>
      <c r="Z293">
        <f t="shared" si="91"/>
        <v>4.0125455209629771E-7</v>
      </c>
      <c r="AA293">
        <f t="shared" si="91"/>
        <v>1.6301550733425166E-3</v>
      </c>
      <c r="AB293">
        <f t="shared" si="91"/>
        <v>0.76194496520428845</v>
      </c>
      <c r="AC293">
        <f t="shared" si="91"/>
        <v>0.1242214826401408</v>
      </c>
      <c r="AD293">
        <f t="shared" si="91"/>
        <v>0.11220299582767618</v>
      </c>
      <c r="AE293">
        <f t="shared" si="88"/>
        <v>1</v>
      </c>
      <c r="AF293" s="17">
        <f t="shared" si="87"/>
        <v>8.82715987268476</v>
      </c>
      <c r="AG293">
        <f t="shared" si="89"/>
        <v>10444.211542826779</v>
      </c>
      <c r="AH293">
        <f t="shared" si="92"/>
        <v>3.920652269882554E-2</v>
      </c>
      <c r="AI293">
        <f t="shared" si="82"/>
        <v>1.573179570477057E-8</v>
      </c>
      <c r="AJ293">
        <f t="shared" si="82"/>
        <v>6.3912711885608995E-5</v>
      </c>
      <c r="AK293">
        <f t="shared" si="82"/>
        <v>2.9873212573537773E-2</v>
      </c>
      <c r="AL293">
        <f t="shared" si="82"/>
        <v>4.8702923788124432E-3</v>
      </c>
      <c r="AM293">
        <f t="shared" si="82"/>
        <v>4.3990893027940131E-3</v>
      </c>
      <c r="AO293" s="32">
        <f t="shared" si="77"/>
        <v>1.5607656321971422E-4</v>
      </c>
      <c r="AP293">
        <f t="shared" si="77"/>
        <v>0.63408377558149265</v>
      </c>
      <c r="AQ293">
        <f t="shared" si="77"/>
        <v>296.37483465386299</v>
      </c>
      <c r="AR293">
        <f t="shared" si="77"/>
        <v>48.318609688638745</v>
      </c>
      <c r="AS293" s="33">
        <f t="shared" si="77"/>
        <v>43.643761498154511</v>
      </c>
      <c r="AW293">
        <f>(((AO293-labtown_av20!AO293)/labtown_av20!AO293)/10)*100</f>
        <v>4.6622455603298779E-2</v>
      </c>
      <c r="AX293">
        <f>(((AP293-labtown_av20!AP293)/labtown_av20!AP293)/10)*100</f>
        <v>4.6622455603300368E-2</v>
      </c>
      <c r="AY293">
        <f>(((AQ293-labtown_av20!AQ293)/labtown_av20!AQ293)/10)*100</f>
        <v>4.6622455603300826E-2</v>
      </c>
      <c r="AZ293">
        <f>(((AR293-labtown_av20!AR293)/labtown_av20!AR293)/10)*100</f>
        <v>4.6622455603300639E-2</v>
      </c>
      <c r="BA293">
        <f>(((AS293-labtown_av20!AS293)/labtown_av20!AS293)/10)*100</f>
        <v>-0.49846161767514846</v>
      </c>
    </row>
    <row r="294" spans="1:53" x14ac:dyDescent="0.35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9.8274447100457998</v>
      </c>
      <c r="K294">
        <v>8.7745042053980207</v>
      </c>
      <c r="L294">
        <v>15</v>
      </c>
      <c r="M294">
        <v>11.030805286786121</v>
      </c>
      <c r="N294">
        <f t="shared" si="83"/>
        <v>-12.53920672863684</v>
      </c>
      <c r="O294">
        <f t="shared" si="84"/>
        <v>-5.0196033643184199</v>
      </c>
      <c r="P294">
        <f t="shared" si="78"/>
        <v>0.45215751217382871</v>
      </c>
      <c r="Q294">
        <f t="shared" si="79"/>
        <v>-1.3774504205398022</v>
      </c>
      <c r="R294">
        <f t="shared" si="80"/>
        <v>-1.5187777745842443</v>
      </c>
      <c r="S294">
        <f t="shared" si="81"/>
        <v>3.5833704691208019E-6</v>
      </c>
      <c r="T294">
        <f t="shared" si="81"/>
        <v>6.607146819847985E-3</v>
      </c>
      <c r="U294">
        <f t="shared" si="81"/>
        <v>1.5716994908850885</v>
      </c>
      <c r="V294">
        <f t="shared" si="81"/>
        <v>0.2522207909416222</v>
      </c>
      <c r="W294">
        <f t="shared" si="81"/>
        <v>0.21897936560548231</v>
      </c>
      <c r="X294">
        <f t="shared" si="85"/>
        <v>2.0495103776225103</v>
      </c>
      <c r="Y294">
        <f t="shared" si="86"/>
        <v>0.71760092443931645</v>
      </c>
      <c r="Z294">
        <f t="shared" si="91"/>
        <v>1.748403183631406E-6</v>
      </c>
      <c r="AA294">
        <f t="shared" si="91"/>
        <v>3.2237684141479981E-3</v>
      </c>
      <c r="AB294">
        <f t="shared" si="91"/>
        <v>0.76686583685821785</v>
      </c>
      <c r="AC294">
        <f t="shared" si="91"/>
        <v>0.12306392477709989</v>
      </c>
      <c r="AD294">
        <f t="shared" si="91"/>
        <v>0.10684472154735052</v>
      </c>
      <c r="AE294">
        <f t="shared" si="88"/>
        <v>0.99999999999999989</v>
      </c>
      <c r="AF294" s="17">
        <f t="shared" si="87"/>
        <v>9.4782276004781938</v>
      </c>
      <c r="AG294">
        <f t="shared" si="89"/>
        <v>21602.152631788042</v>
      </c>
      <c r="AH294">
        <f t="shared" si="92"/>
        <v>4.2682842464970193E-2</v>
      </c>
      <c r="AI294">
        <f t="shared" si="82"/>
        <v>7.4626817652191648E-8</v>
      </c>
      <c r="AJ294">
        <f t="shared" si="82"/>
        <v>1.375995993646258E-4</v>
      </c>
      <c r="AK294">
        <f t="shared" si="82"/>
        <v>3.2732013706386842E-2</v>
      </c>
      <c r="AL294">
        <f t="shared" si="82"/>
        <v>5.2527181143818963E-3</v>
      </c>
      <c r="AM294">
        <f t="shared" si="82"/>
        <v>4.5604364180191681E-3</v>
      </c>
      <c r="AO294" s="32">
        <f t="shared" si="77"/>
        <v>7.4037938463988211E-4</v>
      </c>
      <c r="AP294">
        <f t="shared" si="77"/>
        <v>1.3651380282498762</v>
      </c>
      <c r="AQ294">
        <f t="shared" si="77"/>
        <v>324.73725837949041</v>
      </c>
      <c r="AR294">
        <f t="shared" si="77"/>
        <v>52.112689882316282</v>
      </c>
      <c r="AS294" s="33">
        <f t="shared" si="77"/>
        <v>45.244500771810408</v>
      </c>
      <c r="AW294">
        <f>(((AO294-labtown_av20!AO294)/labtown_av20!AO294)/10)*100</f>
        <v>4.4074460267183951E-2</v>
      </c>
      <c r="AX294">
        <f>(((AP294-labtown_av20!AP294)/labtown_av20!AP294)/10)*100</f>
        <v>4.4074460267184673E-2</v>
      </c>
      <c r="AY294">
        <f>(((AQ294-labtown_av20!AQ294)/labtown_av20!AQ294)/10)*100</f>
        <v>4.4074460267182147E-2</v>
      </c>
      <c r="AZ294">
        <f>(((AR294-labtown_av20!AR294)/labtown_av20!AR294)/10)*100</f>
        <v>4.4074460267182002E-2</v>
      </c>
      <c r="BA294">
        <f>(((AS294-labtown_av20!AS294)/labtown_av20!AS294)/10)*100</f>
        <v>-0.44711855813816337</v>
      </c>
    </row>
    <row r="295" spans="1:53" x14ac:dyDescent="0.35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7.5315353068707198</v>
      </c>
      <c r="K295">
        <v>6.7245850954202897</v>
      </c>
      <c r="L295">
        <v>15</v>
      </c>
      <c r="M295">
        <v>8.4537641199569151</v>
      </c>
      <c r="N295">
        <f t="shared" si="83"/>
        <v>-9.2593361526724447</v>
      </c>
      <c r="O295">
        <f t="shared" si="84"/>
        <v>-3.3796680763362223</v>
      </c>
      <c r="P295">
        <f t="shared" si="78"/>
        <v>0.68994812893124657</v>
      </c>
      <c r="Q295">
        <f t="shared" si="79"/>
        <v>-1.172458509542029</v>
      </c>
      <c r="R295">
        <f t="shared" si="80"/>
        <v>-1.3921677093491001</v>
      </c>
      <c r="S295">
        <f t="shared" si="81"/>
        <v>9.5218514724838024E-5</v>
      </c>
      <c r="T295">
        <f t="shared" si="81"/>
        <v>3.4058757766285225E-2</v>
      </c>
      <c r="U295">
        <f t="shared" si="81"/>
        <v>1.9936121197696897</v>
      </c>
      <c r="V295">
        <f t="shared" si="81"/>
        <v>0.30960483838132269</v>
      </c>
      <c r="W295">
        <f t="shared" si="81"/>
        <v>0.24853596654049362</v>
      </c>
      <c r="X295">
        <f t="shared" si="85"/>
        <v>2.5859069009725162</v>
      </c>
      <c r="Y295">
        <f t="shared" si="86"/>
        <v>0.95007627853088727</v>
      </c>
      <c r="Z295">
        <f t="shared" si="91"/>
        <v>3.6822096993912631E-5</v>
      </c>
      <c r="AA295">
        <f t="shared" si="91"/>
        <v>1.3170914139823169E-2</v>
      </c>
      <c r="AB295">
        <f t="shared" si="91"/>
        <v>0.77095278218250074</v>
      </c>
      <c r="AC295">
        <f t="shared" si="91"/>
        <v>0.11972775905616924</v>
      </c>
      <c r="AD295">
        <f t="shared" si="91"/>
        <v>9.611172252451293E-2</v>
      </c>
      <c r="AE295">
        <f t="shared" si="88"/>
        <v>1</v>
      </c>
      <c r="AF295" s="17">
        <f t="shared" si="87"/>
        <v>9.2739023690630891</v>
      </c>
      <c r="AG295">
        <f t="shared" si="89"/>
        <v>20722.094227769496</v>
      </c>
      <c r="AH295">
        <f t="shared" si="92"/>
        <v>5.0852176189358084E-2</v>
      </c>
      <c r="AI295">
        <f t="shared" si="82"/>
        <v>1.8724837639960779E-6</v>
      </c>
      <c r="AJ295">
        <f t="shared" si="82"/>
        <v>6.697696464131955E-4</v>
      </c>
      <c r="AK295">
        <f t="shared" si="82"/>
        <v>3.9204626713220336E-2</v>
      </c>
      <c r="AL295">
        <f t="shared" si="82"/>
        <v>6.0884170982813315E-3</v>
      </c>
      <c r="AM295">
        <f t="shared" si="82"/>
        <v>4.8874902476792274E-3</v>
      </c>
      <c r="AO295" s="32">
        <f t="shared" si="77"/>
        <v>1.8577080204556624E-2</v>
      </c>
      <c r="AP295">
        <f t="shared" si="77"/>
        <v>6.644845033765284</v>
      </c>
      <c r="AQ295">
        <f t="shared" si="77"/>
        <v>388.95263544871136</v>
      </c>
      <c r="AR295">
        <f t="shared" si="77"/>
        <v>60.403734829822064</v>
      </c>
      <c r="AS295" s="33">
        <f t="shared" si="77"/>
        <v>48.489231295847702</v>
      </c>
      <c r="AW295">
        <f>(((AO295-labtown_av20!AO295)/labtown_av20!AO295)/10)*100</f>
        <v>3.9353179140239086E-2</v>
      </c>
      <c r="AX295">
        <f>(((AP295-labtown_av20!AP295)/labtown_av20!AP295)/10)*100</f>
        <v>3.9353179140238302E-2</v>
      </c>
      <c r="AY295">
        <f>(((AQ295-labtown_av20!AQ295)/labtown_av20!AQ295)/10)*100</f>
        <v>3.9353179140240335E-2</v>
      </c>
      <c r="AZ295">
        <f>(((AR295-labtown_av20!AR295)/labtown_av20!AR295)/10)*100</f>
        <v>3.9353179140239204E-2</v>
      </c>
      <c r="BA295">
        <f>(((AS295-labtown_av20!AS295)/labtown_av20!AS295)/10)*100</f>
        <v>-0.33910313333742337</v>
      </c>
    </row>
    <row r="296" spans="1:53" x14ac:dyDescent="0.35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6.1418899209414901</v>
      </c>
      <c r="K296">
        <v>5.4838302865549098</v>
      </c>
      <c r="L296">
        <v>15</v>
      </c>
      <c r="M296">
        <v>6.8939580745261715</v>
      </c>
      <c r="N296">
        <f t="shared" si="83"/>
        <v>-7.2741284584878461</v>
      </c>
      <c r="O296">
        <f t="shared" si="84"/>
        <v>-2.387064229243923</v>
      </c>
      <c r="P296">
        <f t="shared" si="78"/>
        <v>0.83387568675963086</v>
      </c>
      <c r="Q296">
        <f t="shared" si="79"/>
        <v>-1.0483830286554912</v>
      </c>
      <c r="R296">
        <f t="shared" si="80"/>
        <v>-1.3376567787335181</v>
      </c>
      <c r="S296">
        <f t="shared" si="81"/>
        <v>6.9324404846080685E-4</v>
      </c>
      <c r="T296">
        <f t="shared" si="81"/>
        <v>9.1899082877183305E-2</v>
      </c>
      <c r="U296">
        <f t="shared" si="81"/>
        <v>2.3022241715251193</v>
      </c>
      <c r="V296">
        <f t="shared" si="81"/>
        <v>0.35050404614348041</v>
      </c>
      <c r="W296">
        <f t="shared" si="81"/>
        <v>0.26245995033744907</v>
      </c>
      <c r="X296">
        <f t="shared" si="85"/>
        <v>3.0077804949316929</v>
      </c>
      <c r="Y296">
        <f t="shared" si="86"/>
        <v>1.1012024296654686</v>
      </c>
      <c r="Z296">
        <f t="shared" si="91"/>
        <v>2.3048359068388418E-4</v>
      </c>
      <c r="AA296">
        <f t="shared" si="91"/>
        <v>3.0553786432234425E-2</v>
      </c>
      <c r="AB296">
        <f t="shared" si="91"/>
        <v>0.76542293408861373</v>
      </c>
      <c r="AC296">
        <f t="shared" si="91"/>
        <v>0.11653245532182374</v>
      </c>
      <c r="AD296">
        <f t="shared" si="91"/>
        <v>8.7260340566644168E-2</v>
      </c>
      <c r="AE296">
        <f t="shared" si="88"/>
        <v>1</v>
      </c>
      <c r="AF296" s="17">
        <f t="shared" si="87"/>
        <v>10.015328914256084</v>
      </c>
      <c r="AG296">
        <f t="shared" si="89"/>
        <v>48347.539731288816</v>
      </c>
      <c r="AH296">
        <f t="shared" si="92"/>
        <v>5.7521837654133268E-2</v>
      </c>
      <c r="AI296">
        <f t="shared" si="82"/>
        <v>1.3257839685260088E-5</v>
      </c>
      <c r="AJ296">
        <f t="shared" si="82"/>
        <v>1.7575099428740483E-3</v>
      </c>
      <c r="AK296">
        <f t="shared" si="82"/>
        <v>4.4028533751395586E-2</v>
      </c>
      <c r="AL296">
        <f t="shared" si="82"/>
        <v>6.7031609764594833E-3</v>
      </c>
      <c r="AM296">
        <f t="shared" si="82"/>
        <v>5.0193751437188853E-3</v>
      </c>
      <c r="AO296" s="32">
        <f t="shared" si="77"/>
        <v>0.13153222255268981</v>
      </c>
      <c r="AP296">
        <f t="shared" si="77"/>
        <v>17.436414561694065</v>
      </c>
      <c r="AQ296">
        <f t="shared" si="77"/>
        <v>436.81105199180644</v>
      </c>
      <c r="AR296">
        <f t="shared" si="77"/>
        <v>66.502664257014487</v>
      </c>
      <c r="AS296" s="33">
        <f t="shared" si="77"/>
        <v>49.797673237298618</v>
      </c>
      <c r="AW296">
        <f>(((AO296-labtown_av20!AO296)/labtown_av20!AO296)/10)*100</f>
        <v>3.6660061263241665E-2</v>
      </c>
      <c r="AX296">
        <f>(((AP296-labtown_av20!AP296)/labtown_av20!AP296)/10)*100</f>
        <v>3.6660061263239077E-2</v>
      </c>
      <c r="AY296">
        <f>(((AQ296-labtown_av20!AQ296)/labtown_av20!AQ296)/10)*100</f>
        <v>3.6660061263239105E-2</v>
      </c>
      <c r="AZ296">
        <f>(((AR296-labtown_av20!AR296)/labtown_av20!AR296)/10)*100</f>
        <v>3.6660061263239029E-2</v>
      </c>
      <c r="BA296">
        <f>(((AS296-labtown_av20!AS296)/labtown_av20!AS296)/10)*100</f>
        <v>-0.27297374927414381</v>
      </c>
    </row>
    <row r="297" spans="1:53" x14ac:dyDescent="0.35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3.9691171942991801</v>
      </c>
      <c r="K297">
        <v>3.5438546377671201</v>
      </c>
      <c r="L297">
        <v>15</v>
      </c>
      <c r="M297">
        <v>4.4551315446215156</v>
      </c>
      <c r="N297">
        <f t="shared" si="83"/>
        <v>-4.1701674204274077</v>
      </c>
      <c r="O297">
        <f t="shared" si="84"/>
        <v>-0.83508371021370387</v>
      </c>
      <c r="P297">
        <f t="shared" si="78"/>
        <v>1.0589128620190138</v>
      </c>
      <c r="Q297">
        <f t="shared" si="79"/>
        <v>-0.8543854637767121</v>
      </c>
      <c r="R297">
        <f t="shared" si="80"/>
        <v>-1.1997468780731664</v>
      </c>
      <c r="S297">
        <f t="shared" si="81"/>
        <v>1.5449673316463401E-2</v>
      </c>
      <c r="T297">
        <f t="shared" si="81"/>
        <v>0.43383816322755309</v>
      </c>
      <c r="U297">
        <f t="shared" si="81"/>
        <v>2.8832348107765644</v>
      </c>
      <c r="V297">
        <f t="shared" si="81"/>
        <v>0.42554462332991511</v>
      </c>
      <c r="W297">
        <f t="shared" si="81"/>
        <v>0.30127046042115008</v>
      </c>
      <c r="X297">
        <f t="shared" si="85"/>
        <v>4.0593377310716461</v>
      </c>
      <c r="Y297">
        <f t="shared" si="86"/>
        <v>1.4010198398823548</v>
      </c>
      <c r="Z297">
        <f t="shared" si="91"/>
        <v>3.8059590849526975E-3</v>
      </c>
      <c r="AA297">
        <f t="shared" si="91"/>
        <v>0.10687412380270755</v>
      </c>
      <c r="AB297">
        <f t="shared" si="91"/>
        <v>0.71027221724057044</v>
      </c>
      <c r="AC297">
        <f t="shared" si="91"/>
        <v>0.10483104671795153</v>
      </c>
      <c r="AD297">
        <f t="shared" si="91"/>
        <v>7.4216653153817799E-2</v>
      </c>
      <c r="AE297">
        <f t="shared" si="88"/>
        <v>1</v>
      </c>
      <c r="AF297" s="17">
        <f t="shared" si="87"/>
        <v>8.6129679999005333</v>
      </c>
      <c r="AG297">
        <f t="shared" si="89"/>
        <v>14671.790093920974</v>
      </c>
      <c r="AH297">
        <f t="shared" si="92"/>
        <v>6.9802376248370074E-2</v>
      </c>
      <c r="AI297">
        <f t="shared" si="82"/>
        <v>2.6566498803377045E-4</v>
      </c>
      <c r="AJ297">
        <f t="shared" si="82"/>
        <v>7.4600678008914763E-3</v>
      </c>
      <c r="AK297">
        <f t="shared" si="82"/>
        <v>4.9578688546590345E-2</v>
      </c>
      <c r="AL297">
        <f t="shared" si="82"/>
        <v>7.3174561655169135E-3</v>
      </c>
      <c r="AM297">
        <f t="shared" si="82"/>
        <v>5.1804987473375716E-3</v>
      </c>
      <c r="AO297" s="32">
        <f t="shared" si="77"/>
        <v>2.6356862927951492</v>
      </c>
      <c r="AP297">
        <f t="shared" si="77"/>
        <v>74.012005088275686</v>
      </c>
      <c r="AQ297">
        <f t="shared" si="77"/>
        <v>491.87463799481623</v>
      </c>
      <c r="AR297">
        <f t="shared" si="77"/>
        <v>72.597142198996295</v>
      </c>
      <c r="AS297" s="33">
        <f t="shared" si="77"/>
        <v>51.396195032159845</v>
      </c>
      <c r="AW297">
        <f>(((AO297-labtown_av20!AO297)/labtown_av20!AO297)/10)*100</f>
        <v>3.1733525739114241E-2</v>
      </c>
      <c r="AX297">
        <f>(((AP297-labtown_av20!AP297)/labtown_av20!AP297)/10)*100</f>
        <v>3.1733525739114712E-2</v>
      </c>
      <c r="AY297">
        <f>(((AQ297-labtown_av20!AQ297)/labtown_av20!AQ297)/10)*100</f>
        <v>3.1733525739114095E-2</v>
      </c>
      <c r="AZ297">
        <f>(((AR297-labtown_av20!AR297)/labtown_av20!AR297)/10)*100</f>
        <v>3.1733525739116017E-2</v>
      </c>
      <c r="BA297">
        <f>(((AS297-labtown_av20!AS297)/labtown_av20!AS297)/10)*100</f>
        <v>-0.16937195084847689</v>
      </c>
    </row>
    <row r="298" spans="1:53" x14ac:dyDescent="0.35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2.27230159636414</v>
      </c>
      <c r="K298">
        <v>2.0288407110394102</v>
      </c>
      <c r="L298">
        <v>15</v>
      </c>
      <c r="M298">
        <v>2.5505426081638474</v>
      </c>
      <c r="N298">
        <f t="shared" si="83"/>
        <v>-1.7461451376630719</v>
      </c>
      <c r="O298">
        <f t="shared" si="84"/>
        <v>0.37692743116846406</v>
      </c>
      <c r="P298">
        <f t="shared" si="78"/>
        <v>1.2346544775194284</v>
      </c>
      <c r="Q298">
        <f t="shared" si="79"/>
        <v>-0.70288407110394102</v>
      </c>
      <c r="R298">
        <f t="shared" si="80"/>
        <v>-1.1039914459236531</v>
      </c>
      <c r="S298">
        <f t="shared" si="81"/>
        <v>0.17444511087808426</v>
      </c>
      <c r="T298">
        <f t="shared" si="81"/>
        <v>1.4577985147977444</v>
      </c>
      <c r="U298">
        <f t="shared" si="81"/>
        <v>3.437190688852628</v>
      </c>
      <c r="V298">
        <f t="shared" si="81"/>
        <v>0.49515517974711676</v>
      </c>
      <c r="W298">
        <f t="shared" si="81"/>
        <v>0.33154509483480349</v>
      </c>
      <c r="X298">
        <f t="shared" si="85"/>
        <v>5.8961345891103765</v>
      </c>
      <c r="Y298">
        <f t="shared" si="86"/>
        <v>1.7742969818161831</v>
      </c>
      <c r="Z298">
        <f t="shared" si="91"/>
        <v>2.9586351573498423E-2</v>
      </c>
      <c r="AA298">
        <f t="shared" si="91"/>
        <v>0.24724647864893814</v>
      </c>
      <c r="AB298">
        <f t="shared" si="91"/>
        <v>0.58295661961326428</v>
      </c>
      <c r="AC298">
        <f t="shared" si="91"/>
        <v>8.3979626357516213E-2</v>
      </c>
      <c r="AD298">
        <f t="shared" si="91"/>
        <v>5.6230923806783017E-2</v>
      </c>
      <c r="AE298">
        <f t="shared" si="88"/>
        <v>1</v>
      </c>
      <c r="AF298" s="17">
        <f t="shared" si="87"/>
        <v>9.8699979981782864</v>
      </c>
      <c r="AG298">
        <f t="shared" si="89"/>
        <v>66970.391678238724</v>
      </c>
      <c r="AH298">
        <f t="shared" si="92"/>
        <v>9.4171460154599623E-2</v>
      </c>
      <c r="AI298">
        <f t="shared" si="82"/>
        <v>2.7861899283236824E-3</v>
      </c>
      <c r="AJ298">
        <f t="shared" si="82"/>
        <v>2.3283561912453545E-2</v>
      </c>
      <c r="AK298">
        <f t="shared" si="82"/>
        <v>5.4897876075770603E-2</v>
      </c>
      <c r="AL298">
        <f t="shared" si="82"/>
        <v>7.9084840373250028E-3</v>
      </c>
      <c r="AM298">
        <f t="shared" si="82"/>
        <v>5.2953482007267946E-3</v>
      </c>
      <c r="AO298" s="32">
        <f t="shared" si="77"/>
        <v>27.642041420501915</v>
      </c>
      <c r="AP298">
        <f t="shared" si="77"/>
        <v>230.99831646727984</v>
      </c>
      <c r="AQ298">
        <f t="shared" si="77"/>
        <v>544.64677693276758</v>
      </c>
      <c r="AR298">
        <f t="shared" si="77"/>
        <v>78.460782989277817</v>
      </c>
      <c r="AS298" s="33">
        <f t="shared" si="77"/>
        <v>52.535626811534975</v>
      </c>
      <c r="AW298">
        <f>(((AO298-labtown_av20!AO298)/labtown_av20!AO298)/10)*100</f>
        <v>3.0101758028291525E-2</v>
      </c>
      <c r="AX298">
        <f>(((AP298-labtown_av20!AP298)/labtown_av20!AP298)/10)*100</f>
        <v>3.0101758028293773E-2</v>
      </c>
      <c r="AY298">
        <f>(((AQ298-labtown_av20!AQ298)/labtown_av20!AQ298)/10)*100</f>
        <v>3.0101758028294782E-2</v>
      </c>
      <c r="AZ298">
        <f>(((AR298-labtown_av20!AR298)/labtown_av20!AR298)/10)*100</f>
        <v>3.0101758028295844E-2</v>
      </c>
      <c r="BA298">
        <f>(((AS298-labtown_av20!AS298)/labtown_av20!AS298)/10)*100</f>
        <v>-8.5509520485935395E-2</v>
      </c>
    </row>
    <row r="299" spans="1:53" x14ac:dyDescent="0.35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0.27846159161928202</v>
      </c>
      <c r="K299">
        <v>0.24862642108864499</v>
      </c>
      <c r="L299">
        <v>15</v>
      </c>
      <c r="M299">
        <v>0.31255892936858265</v>
      </c>
      <c r="N299">
        <f t="shared" si="83"/>
        <v>1.1021977262581681</v>
      </c>
      <c r="O299">
        <f t="shared" si="84"/>
        <v>1.8010988631290841</v>
      </c>
      <c r="P299">
        <f t="shared" si="78"/>
        <v>1.4411593351537171</v>
      </c>
      <c r="Q299">
        <f t="shared" si="79"/>
        <v>-0.52486264210886446</v>
      </c>
      <c r="R299">
        <f t="shared" si="80"/>
        <v>-1.0056877303041194</v>
      </c>
      <c r="S299">
        <f t="shared" si="81"/>
        <v>3.0107756188809662</v>
      </c>
      <c r="T299">
        <f t="shared" si="81"/>
        <v>6.0562988527689612</v>
      </c>
      <c r="U299">
        <f t="shared" si="81"/>
        <v>4.2255918555567717</v>
      </c>
      <c r="V299">
        <f t="shared" si="81"/>
        <v>0.59163662474490375</v>
      </c>
      <c r="W299">
        <f t="shared" si="81"/>
        <v>0.3657929813607686</v>
      </c>
      <c r="X299">
        <f t="shared" si="85"/>
        <v>14.250095933312373</v>
      </c>
      <c r="Y299">
        <f t="shared" si="86"/>
        <v>2.6567636388542706</v>
      </c>
      <c r="Z299">
        <f t="shared" si="91"/>
        <v>0.21128107719209752</v>
      </c>
      <c r="AA299">
        <f t="shared" si="91"/>
        <v>0.42500056709170525</v>
      </c>
      <c r="AB299">
        <f t="shared" si="91"/>
        <v>0.29653076550022572</v>
      </c>
      <c r="AC299">
        <f t="shared" si="91"/>
        <v>4.1518080124768701E-2</v>
      </c>
      <c r="AD299">
        <f t="shared" si="91"/>
        <v>2.5669510091202705E-2</v>
      </c>
      <c r="AE299">
        <f t="shared" si="88"/>
        <v>0.99999999999999978</v>
      </c>
      <c r="AF299" s="17">
        <f t="shared" si="87"/>
        <v>9.8720078519071119</v>
      </c>
      <c r="AG299">
        <f t="shared" si="89"/>
        <v>124460.34114307389</v>
      </c>
      <c r="AH299">
        <f t="shared" si="92"/>
        <v>0.17126510103883946</v>
      </c>
      <c r="AI299">
        <f t="shared" si="82"/>
        <v>3.6185075032899423E-2</v>
      </c>
      <c r="AJ299">
        <f t="shared" si="82"/>
        <v>7.2787765064524973E-2</v>
      </c>
      <c r="AK299">
        <f t="shared" si="82"/>
        <v>5.0785371514520568E-2</v>
      </c>
      <c r="AL299">
        <f t="shared" si="82"/>
        <v>7.1105981875071445E-3</v>
      </c>
      <c r="AM299">
        <f t="shared" si="82"/>
        <v>4.3962912393873408E-3</v>
      </c>
      <c r="AO299" s="32">
        <f t="shared" si="77"/>
        <v>358.99539105188205</v>
      </c>
      <c r="AP299">
        <f t="shared" si="77"/>
        <v>722.133978149109</v>
      </c>
      <c r="AQ299">
        <f t="shared" si="77"/>
        <v>503.84624848764781</v>
      </c>
      <c r="AR299">
        <f t="shared" si="77"/>
        <v>70.544885553395844</v>
      </c>
      <c r="AS299" s="33">
        <f t="shared" si="77"/>
        <v>43.616001658885061</v>
      </c>
      <c r="AW299">
        <f>(((AO299-labtown_av20!AO299)/labtown_av20!AO299)/10)*100</f>
        <v>2.6758662327691862E-2</v>
      </c>
      <c r="AX299">
        <f>(((AP299-labtown_av20!AP299)/labtown_av20!AP299)/10)*100</f>
        <v>2.6758662327690939E-2</v>
      </c>
      <c r="AY299">
        <f>(((AQ299-labtown_av20!AQ299)/labtown_av20!AQ299)/10)*100</f>
        <v>2.6758662327691064E-2</v>
      </c>
      <c r="AZ299">
        <f>(((AR299-labtown_av20!AR299)/labtown_av20!AR299)/10)*100</f>
        <v>2.6758662327691331E-2</v>
      </c>
      <c r="BA299">
        <f>(((AS299-labtown_av20!AS299)/labtown_av20!AS299)/10)*100</f>
        <v>1.2523536110150991E-2</v>
      </c>
    </row>
    <row r="300" spans="1:53" x14ac:dyDescent="0.35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1.9478618849478</v>
      </c>
      <c r="K300">
        <v>1.73916239727482</v>
      </c>
      <c r="L300">
        <v>15</v>
      </c>
      <c r="M300">
        <v>2.186375585145488</v>
      </c>
      <c r="N300">
        <f t="shared" si="83"/>
        <v>-1.2826598356397274</v>
      </c>
      <c r="O300">
        <f t="shared" si="84"/>
        <v>0.6086700821801363</v>
      </c>
      <c r="P300">
        <f t="shared" si="78"/>
        <v>1.2682571619161207</v>
      </c>
      <c r="Q300">
        <f t="shared" si="79"/>
        <v>-0.67391623972748205</v>
      </c>
      <c r="R300">
        <f t="shared" si="80"/>
        <v>-1.0798658714589502</v>
      </c>
      <c r="S300">
        <f t="shared" si="81"/>
        <v>0.27729874957966305</v>
      </c>
      <c r="T300">
        <f t="shared" si="81"/>
        <v>1.8379854031152887</v>
      </c>
      <c r="U300">
        <f t="shared" si="81"/>
        <v>3.554651977775757</v>
      </c>
      <c r="V300">
        <f t="shared" si="81"/>
        <v>0.50970852322810556</v>
      </c>
      <c r="W300">
        <f t="shared" si="81"/>
        <v>0.33964107815221833</v>
      </c>
      <c r="X300">
        <f t="shared" si="85"/>
        <v>6.5192857318510322</v>
      </c>
      <c r="Y300">
        <f t="shared" si="86"/>
        <v>1.8747648196078897</v>
      </c>
      <c r="Z300">
        <f t="shared" si="91"/>
        <v>4.2535142803279025E-2</v>
      </c>
      <c r="AA300">
        <f t="shared" si="91"/>
        <v>0.28193048728260395</v>
      </c>
      <c r="AB300">
        <f t="shared" si="91"/>
        <v>0.54525175364057532</v>
      </c>
      <c r="AC300">
        <f t="shared" si="91"/>
        <v>7.8184719031080596E-2</v>
      </c>
      <c r="AD300">
        <f t="shared" si="91"/>
        <v>5.2097897242461166E-2</v>
      </c>
      <c r="AE300">
        <f t="shared" si="88"/>
        <v>1</v>
      </c>
      <c r="AF300" s="17">
        <f t="shared" si="87"/>
        <v>9.1280125360663948</v>
      </c>
      <c r="AG300">
        <f t="shared" si="89"/>
        <v>34212.553249846991</v>
      </c>
      <c r="AH300">
        <f t="shared" si="92"/>
        <v>0.10139642488693186</v>
      </c>
      <c r="AI300">
        <f t="shared" si="82"/>
        <v>4.3129114123076021E-3</v>
      </c>
      <c r="AJ300">
        <f t="shared" si="82"/>
        <v>2.8586743477086649E-2</v>
      </c>
      <c r="AK300">
        <f t="shared" si="82"/>
        <v>5.5286578482484472E-2</v>
      </c>
      <c r="AL300">
        <f t="shared" si="82"/>
        <v>7.9276509905408347E-3</v>
      </c>
      <c r="AM300">
        <f t="shared" si="82"/>
        <v>5.2825405245123082E-3</v>
      </c>
      <c r="AO300" s="32">
        <f t="shared" si="77"/>
        <v>42.788782878735674</v>
      </c>
      <c r="AP300">
        <f t="shared" si="77"/>
        <v>283.61165878821311</v>
      </c>
      <c r="AQ300">
        <f t="shared" si="77"/>
        <v>548.50312854663548</v>
      </c>
      <c r="AR300">
        <f t="shared" si="77"/>
        <v>78.65094005980302</v>
      </c>
      <c r="AS300" s="33">
        <f t="shared" si="77"/>
        <v>52.408560701352663</v>
      </c>
      <c r="AW300">
        <f>(((AO300-labtown_av20!AO300)/labtown_av20!AO300)/10)*100</f>
        <v>2.8962512641518563E-2</v>
      </c>
      <c r="AX300">
        <f>(((AP300-labtown_av20!AP300)/labtown_av20!AP300)/10)*100</f>
        <v>2.8962512641520399E-2</v>
      </c>
      <c r="AY300">
        <f>(((AQ300-labtown_av20!AQ300)/labtown_av20!AQ300)/10)*100</f>
        <v>2.8962512641519143E-2</v>
      </c>
      <c r="AZ300">
        <f>(((AR300-labtown_av20!AR300)/labtown_av20!AR300)/10)*100</f>
        <v>2.8962512641519125E-2</v>
      </c>
      <c r="BA300">
        <f>(((AS300-labtown_av20!AS300)/labtown_av20!AS300)/10)*100</f>
        <v>-7.0212407334697802E-2</v>
      </c>
    </row>
    <row r="301" spans="1:53" x14ac:dyDescent="0.35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4.0625383278739404</v>
      </c>
      <c r="K301">
        <v>3.6272663641731602</v>
      </c>
      <c r="L301">
        <v>15</v>
      </c>
      <c r="M301">
        <v>4.5599920006748365</v>
      </c>
      <c r="N301">
        <f t="shared" si="83"/>
        <v>-4.3036261826770428</v>
      </c>
      <c r="O301">
        <f t="shared" si="84"/>
        <v>-0.90181309133852139</v>
      </c>
      <c r="P301">
        <f t="shared" si="78"/>
        <v>1.0492371017559132</v>
      </c>
      <c r="Q301">
        <f t="shared" si="79"/>
        <v>-0.86272663641731606</v>
      </c>
      <c r="R301">
        <f t="shared" si="80"/>
        <v>-1.1742906104299666</v>
      </c>
      <c r="S301">
        <f t="shared" si="81"/>
        <v>1.3519446038681703E-2</v>
      </c>
      <c r="T301">
        <f t="shared" si="81"/>
        <v>0.40583317966659199</v>
      </c>
      <c r="U301">
        <f t="shared" si="81"/>
        <v>2.855471852427641</v>
      </c>
      <c r="V301">
        <f t="shared" si="81"/>
        <v>0.42200984475398884</v>
      </c>
      <c r="W301">
        <f t="shared" si="81"/>
        <v>0.30903813037365385</v>
      </c>
      <c r="X301">
        <f t="shared" si="85"/>
        <v>4.0058724532605581</v>
      </c>
      <c r="Y301">
        <f t="shared" si="86"/>
        <v>1.3877613978102863</v>
      </c>
      <c r="Z301">
        <f t="shared" si="91"/>
        <v>3.3749067641126776E-3</v>
      </c>
      <c r="AA301">
        <f t="shared" si="91"/>
        <v>0.10130956100119121</v>
      </c>
      <c r="AB301">
        <f t="shared" si="91"/>
        <v>0.71282146042953642</v>
      </c>
      <c r="AC301">
        <f t="shared" si="91"/>
        <v>0.10534779868253075</v>
      </c>
      <c r="AD301">
        <f t="shared" si="91"/>
        <v>7.7146273122628742E-2</v>
      </c>
      <c r="AE301">
        <f t="shared" si="88"/>
        <v>0.99999999999999978</v>
      </c>
      <c r="AF301" s="17">
        <f t="shared" si="87"/>
        <v>8.6284315092255301</v>
      </c>
      <c r="AG301">
        <f t="shared" si="89"/>
        <v>14762.780891522036</v>
      </c>
      <c r="AH301">
        <f t="shared" si="92"/>
        <v>7.5411726673179816E-2</v>
      </c>
      <c r="AI301">
        <f t="shared" si="82"/>
        <v>2.5450754644273097E-4</v>
      </c>
      <c r="AJ301">
        <f t="shared" si="82"/>
        <v>7.6399289236016689E-3</v>
      </c>
      <c r="AK301">
        <f t="shared" si="82"/>
        <v>5.3755097140689059E-2</v>
      </c>
      <c r="AL301">
        <f t="shared" si="82"/>
        <v>7.9444593998681812E-3</v>
      </c>
      <c r="AM301">
        <f t="shared" si="82"/>
        <v>5.8177336625781567E-3</v>
      </c>
      <c r="AO301" s="32">
        <f t="shared" ref="AO301:AS351" si="93">AI301*$C301*0.5</f>
        <v>2.5249923090609165</v>
      </c>
      <c r="AP301">
        <f t="shared" si="93"/>
        <v>75.796423499006337</v>
      </c>
      <c r="AQ301">
        <f t="shared" si="93"/>
        <v>533.30916411000976</v>
      </c>
      <c r="AR301">
        <f t="shared" si="93"/>
        <v>78.817697803816102</v>
      </c>
      <c r="AS301" s="33">
        <f t="shared" si="93"/>
        <v>57.718260065345888</v>
      </c>
      <c r="AW301">
        <f>(((AO301-labtown_av20!AO301)/labtown_av20!AO301)/10)*100</f>
        <v>3.2889344745074559E-2</v>
      </c>
      <c r="AX301">
        <f>(((AP301-labtown_av20!AP301)/labtown_av20!AP301)/10)*100</f>
        <v>3.288934474507646E-2</v>
      </c>
      <c r="AY301">
        <f>(((AQ301-labtown_av20!AQ301)/labtown_av20!AQ301)/10)*100</f>
        <v>3.2889344745075225E-2</v>
      </c>
      <c r="AZ301">
        <f>(((AR301-labtown_av20!AR301)/labtown_av20!AR301)/10)*100</f>
        <v>3.2889344745073504E-2</v>
      </c>
      <c r="BA301">
        <f>(((AS301-labtown_av20!AS301)/labtown_av20!AS301)/10)*100</f>
        <v>-0.17292438088219697</v>
      </c>
    </row>
    <row r="302" spans="1:53" x14ac:dyDescent="0.35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5.6684432573339203</v>
      </c>
      <c r="K302">
        <v>5.0611100511910001</v>
      </c>
      <c r="L302">
        <v>15</v>
      </c>
      <c r="M302">
        <v>6.3625383500686814</v>
      </c>
      <c r="N302">
        <f t="shared" si="83"/>
        <v>-6.5977760819055824</v>
      </c>
      <c r="O302">
        <f t="shared" si="84"/>
        <v>-2.0488880409527912</v>
      </c>
      <c r="P302">
        <f t="shared" si="78"/>
        <v>0.88291123406184391</v>
      </c>
      <c r="Q302">
        <f t="shared" si="79"/>
        <v>-1.0061110051191</v>
      </c>
      <c r="R302">
        <f t="shared" si="80"/>
        <v>-1.2837779698553127</v>
      </c>
      <c r="S302">
        <f t="shared" si="81"/>
        <v>1.3633967511989221E-3</v>
      </c>
      <c r="T302">
        <f t="shared" si="81"/>
        <v>0.12887813114537161</v>
      </c>
      <c r="U302">
        <f t="shared" si="81"/>
        <v>2.4179286262132451</v>
      </c>
      <c r="V302">
        <f t="shared" si="81"/>
        <v>0.36563818316766133</v>
      </c>
      <c r="W302">
        <f t="shared" si="81"/>
        <v>0.27698886563802338</v>
      </c>
      <c r="X302">
        <f t="shared" si="85"/>
        <v>3.1907972029155003</v>
      </c>
      <c r="Y302">
        <f t="shared" si="86"/>
        <v>1.1602707924452957</v>
      </c>
      <c r="Z302">
        <f t="shared" si="91"/>
        <v>4.2729031790336193E-4</v>
      </c>
      <c r="AA302">
        <f t="shared" si="91"/>
        <v>4.0390574188673881E-2</v>
      </c>
      <c r="AB302">
        <f t="shared" si="91"/>
        <v>0.75778198125657481</v>
      </c>
      <c r="AC302">
        <f t="shared" si="91"/>
        <v>0.11459148291642283</v>
      </c>
      <c r="AD302">
        <f t="shared" si="91"/>
        <v>8.6808671320425093E-2</v>
      </c>
      <c r="AE302">
        <f t="shared" si="88"/>
        <v>1</v>
      </c>
      <c r="AF302" s="17">
        <f t="shared" si="87"/>
        <v>9.2305467269012063</v>
      </c>
      <c r="AG302">
        <f t="shared" si="89"/>
        <v>22988.199122580056</v>
      </c>
      <c r="AH302">
        <f t="shared" si="92"/>
        <v>7.0455060496210309E-2</v>
      </c>
      <c r="AI302">
        <f t="shared" si="82"/>
        <v>3.0104765197326301E-5</v>
      </c>
      <c r="AJ302">
        <f t="shared" si="82"/>
        <v>2.8457203479396887E-3</v>
      </c>
      <c r="AK302">
        <f t="shared" si="82"/>
        <v>5.3389575332370084E-2</v>
      </c>
      <c r="AL302">
        <f t="shared" si="82"/>
        <v>8.0735498612270213E-3</v>
      </c>
      <c r="AM302">
        <f t="shared" si="82"/>
        <v>6.1161101894761866E-3</v>
      </c>
      <c r="AO302" s="32">
        <f t="shared" si="93"/>
        <v>0.29867208910616061</v>
      </c>
      <c r="AP302">
        <f t="shared" si="93"/>
        <v>28.232648079465598</v>
      </c>
      <c r="AQ302">
        <f t="shared" si="93"/>
        <v>529.68278930227052</v>
      </c>
      <c r="AR302">
        <f t="shared" si="93"/>
        <v>80.098415906913857</v>
      </c>
      <c r="AS302" s="33">
        <f t="shared" si="93"/>
        <v>60.678480483766222</v>
      </c>
      <c r="AW302">
        <f>(((AO302-labtown_av20!AO302)/labtown_av20!AO302)/10)*100</f>
        <v>3.8640771409738192E-2</v>
      </c>
      <c r="AX302">
        <f>(((AP302-labtown_av20!AP302)/labtown_av20!AP302)/10)*100</f>
        <v>3.8640771409738095E-2</v>
      </c>
      <c r="AY302">
        <f>(((AQ302-labtown_av20!AQ302)/labtown_av20!AQ302)/10)*100</f>
        <v>3.864077140973822E-2</v>
      </c>
      <c r="AZ302">
        <f>(((AR302-labtown_av20!AR302)/labtown_av20!AR302)/10)*100</f>
        <v>3.8640771409738171E-2</v>
      </c>
      <c r="BA302">
        <f>(((AS302-labtown_av20!AS302)/labtown_av20!AS302)/10)*100</f>
        <v>-0.24752503948831137</v>
      </c>
    </row>
    <row r="303" spans="1:53" x14ac:dyDescent="0.35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7.3569961053398298</v>
      </c>
      <c r="K303">
        <v>6.5687465226248598</v>
      </c>
      <c r="L303">
        <v>15</v>
      </c>
      <c r="M303">
        <v>8.2578527712998024</v>
      </c>
      <c r="N303">
        <f t="shared" si="83"/>
        <v>-9.0099944361997562</v>
      </c>
      <c r="O303">
        <f t="shared" si="84"/>
        <v>-3.2549972180998781</v>
      </c>
      <c r="P303">
        <f t="shared" si="78"/>
        <v>0.70802540337551689</v>
      </c>
      <c r="Q303">
        <f t="shared" si="79"/>
        <v>-1.156874652262486</v>
      </c>
      <c r="R303">
        <f t="shared" si="80"/>
        <v>-1.3851965159311399</v>
      </c>
      <c r="S303">
        <f t="shared" si="81"/>
        <v>1.2218253581636592E-4</v>
      </c>
      <c r="T303">
        <f t="shared" si="81"/>
        <v>3.8580927991513032E-2</v>
      </c>
      <c r="U303">
        <f t="shared" si="81"/>
        <v>2.0299789090628608</v>
      </c>
      <c r="V303">
        <f t="shared" si="81"/>
        <v>0.31446746683994181</v>
      </c>
      <c r="W303">
        <f t="shared" si="81"/>
        <v>0.25027461201034318</v>
      </c>
      <c r="X303">
        <f t="shared" si="85"/>
        <v>2.6334240984404751</v>
      </c>
      <c r="Y303">
        <f t="shared" si="86"/>
        <v>0.96828493797307214</v>
      </c>
      <c r="Z303">
        <f t="shared" si="91"/>
        <v>4.6396832127693724E-5</v>
      </c>
      <c r="AA303">
        <f t="shared" si="91"/>
        <v>1.4650480343960102E-2</v>
      </c>
      <c r="AB303">
        <f t="shared" si="91"/>
        <v>0.77085149720663027</v>
      </c>
      <c r="AC303">
        <f t="shared" si="91"/>
        <v>0.11941390945202134</v>
      </c>
      <c r="AD303">
        <f t="shared" si="91"/>
        <v>9.5037716165260605E-2</v>
      </c>
      <c r="AE303">
        <f t="shared" si="88"/>
        <v>1</v>
      </c>
      <c r="AF303" s="17">
        <f t="shared" si="87"/>
        <v>9.8021073208252112</v>
      </c>
      <c r="AG303">
        <f t="shared" si="89"/>
        <v>35593.089306998838</v>
      </c>
      <c r="AH303">
        <f t="shared" si="92"/>
        <v>6.5060839224389391E-2</v>
      </c>
      <c r="AI303">
        <f t="shared" si="82"/>
        <v>3.0186168355808655E-6</v>
      </c>
      <c r="AJ303">
        <f t="shared" si="82"/>
        <v>9.5317254621846517E-4</v>
      </c>
      <c r="AK303">
        <f t="shared" si="82"/>
        <v>5.0152245325640422E-2</v>
      </c>
      <c r="AL303">
        <f t="shared" si="82"/>
        <v>7.7691691640137525E-3</v>
      </c>
      <c r="AM303">
        <f t="shared" si="82"/>
        <v>6.1832335716811727E-3</v>
      </c>
      <c r="AO303" s="32">
        <f t="shared" si="93"/>
        <v>2.9947969717898239E-2</v>
      </c>
      <c r="AP303">
        <f t="shared" si="93"/>
        <v>9.4565107481054635</v>
      </c>
      <c r="AQ303">
        <f t="shared" si="93"/>
        <v>497.56494649903607</v>
      </c>
      <c r="AR303">
        <f t="shared" si="93"/>
        <v>77.078627573592101</v>
      </c>
      <c r="AS303" s="33">
        <f t="shared" si="93"/>
        <v>61.344417608989673</v>
      </c>
      <c r="AW303">
        <f>(((AO303-labtown_av20!AO303)/labtown_av20!AO303)/10)*100</f>
        <v>4.3296027523636933E-2</v>
      </c>
      <c r="AX303">
        <f>(((AP303-labtown_av20!AP303)/labtown_av20!AP303)/10)*100</f>
        <v>4.3296027523640035E-2</v>
      </c>
      <c r="AY303">
        <f>(((AQ303-labtown_av20!AQ303)/labtown_av20!AQ303)/10)*100</f>
        <v>4.3296027523639778E-2</v>
      </c>
      <c r="AZ303">
        <f>(((AR303-labtown_av20!AR303)/labtown_av20!AR303)/10)*100</f>
        <v>4.3296027523639445E-2</v>
      </c>
      <c r="BA303">
        <f>(((AS303-labtown_av20!AS303)/labtown_av20!AS303)/10)*100</f>
        <v>-0.32669861976781073</v>
      </c>
    </row>
    <row r="304" spans="1:53" x14ac:dyDescent="0.35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9.5796877136266403</v>
      </c>
      <c r="K304">
        <v>8.5532926014523394</v>
      </c>
      <c r="L304">
        <v>15</v>
      </c>
      <c r="M304">
        <v>10.752710698968645</v>
      </c>
      <c r="N304">
        <f t="shared" si="83"/>
        <v>-12.185268162323759</v>
      </c>
      <c r="O304">
        <f t="shared" si="84"/>
        <v>-4.8426340811618793</v>
      </c>
      <c r="P304">
        <f t="shared" si="78"/>
        <v>0.47781805823152756</v>
      </c>
      <c r="Q304">
        <f t="shared" si="79"/>
        <v>-1.355329260145234</v>
      </c>
      <c r="R304">
        <f t="shared" si="80"/>
        <v>-1.5206239200513714</v>
      </c>
      <c r="S304">
        <f t="shared" si="81"/>
        <v>5.1051120254710811E-6</v>
      </c>
      <c r="T304">
        <f t="shared" si="81"/>
        <v>7.886253636487742E-3</v>
      </c>
      <c r="U304">
        <f t="shared" si="81"/>
        <v>1.6125520661173411</v>
      </c>
      <c r="V304">
        <f t="shared" si="81"/>
        <v>0.25786237666897965</v>
      </c>
      <c r="W304">
        <f t="shared" si="81"/>
        <v>0.2185754707812895</v>
      </c>
      <c r="X304">
        <f t="shared" si="85"/>
        <v>2.0968812723161236</v>
      </c>
      <c r="Y304">
        <f t="shared" si="86"/>
        <v>0.74045113244192984</v>
      </c>
      <c r="Z304">
        <f t="shared" si="91"/>
        <v>2.4346214031623243E-6</v>
      </c>
      <c r="AA304">
        <f t="shared" si="91"/>
        <v>3.7609442845454623E-3</v>
      </c>
      <c r="AB304">
        <f t="shared" si="91"/>
        <v>0.76902402029476202</v>
      </c>
      <c r="AC304">
        <f t="shared" si="91"/>
        <v>0.12297423801403697</v>
      </c>
      <c r="AD304">
        <f t="shared" si="91"/>
        <v>0.10423836278525229</v>
      </c>
      <c r="AE304">
        <f t="shared" si="88"/>
        <v>0.99999999999999989</v>
      </c>
      <c r="AF304" s="18">
        <f t="shared" si="87"/>
        <v>9.9154847935456214</v>
      </c>
      <c r="AG304">
        <f t="shared" si="89"/>
        <v>33989.284299302963</v>
      </c>
      <c r="AH304">
        <f t="shared" si="92"/>
        <v>6.4046797849424492E-2</v>
      </c>
      <c r="AI304">
        <f t="shared" si="82"/>
        <v>1.5592970484821959E-7</v>
      </c>
      <c r="AJ304">
        <f t="shared" si="82"/>
        <v>2.4087643831523166E-4</v>
      </c>
      <c r="AK304">
        <f t="shared" si="82"/>
        <v>4.9253525969170341E-2</v>
      </c>
      <c r="AL304">
        <f t="shared" si="82"/>
        <v>7.8761061627720379E-3</v>
      </c>
      <c r="AM304">
        <f t="shared" si="82"/>
        <v>6.6761333494620269E-3</v>
      </c>
      <c r="AO304" s="34">
        <f t="shared" si="93"/>
        <v>1.5469926569917562E-3</v>
      </c>
      <c r="AP304" s="35">
        <f t="shared" si="93"/>
        <v>2.3897568566470988</v>
      </c>
      <c r="AQ304" s="35">
        <f t="shared" si="93"/>
        <v>488.64867075472625</v>
      </c>
      <c r="AR304" s="35">
        <f t="shared" si="93"/>
        <v>78.139559177360823</v>
      </c>
      <c r="AS304" s="36">
        <f t="shared" si="93"/>
        <v>66.234520733356334</v>
      </c>
      <c r="AT304">
        <f>SUM(AO285:AS304)</f>
        <v>10856.182221184246</v>
      </c>
      <c r="AU304">
        <f>C304*0.5</f>
        <v>9921.0901380053492</v>
      </c>
      <c r="AW304">
        <f>(((AO304-labtown_av20!AO304)/labtown_av20!AO304)/10)*100</f>
        <v>5.4507916024881038E-2</v>
      </c>
      <c r="AX304">
        <f>(((AP304-labtown_av20!AP304)/labtown_av20!AP304)/10)*100</f>
        <v>5.4507916024883175E-2</v>
      </c>
      <c r="AY304">
        <f>(((AQ304-labtown_av20!AQ304)/labtown_av20!AQ304)/10)*100</f>
        <v>5.4507916024883522E-2</v>
      </c>
      <c r="AZ304">
        <f>(((AR304-labtown_av20!AR304)/labtown_av20!AR304)/10)*100</f>
        <v>5.4507916024883134E-2</v>
      </c>
      <c r="BA304">
        <f>(((AS304-labtown_av20!AS304)/labtown_av20!AS304)/10)*100</f>
        <v>-0.42509967517354402</v>
      </c>
    </row>
    <row r="305" spans="1:53" x14ac:dyDescent="0.35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28.020530137187102</v>
      </c>
      <c r="K305">
        <v>25.018330479631398</v>
      </c>
      <c r="L305">
        <v>33.357773972841798</v>
      </c>
      <c r="M305">
        <v>31.451615460107924</v>
      </c>
      <c r="N305">
        <f t="shared" si="83"/>
        <v>-38.529328767410156</v>
      </c>
      <c r="O305">
        <f t="shared" si="84"/>
        <v>-18.014664383705078</v>
      </c>
      <c r="P305">
        <f t="shared" si="78"/>
        <v>-1.5521263356372388</v>
      </c>
      <c r="Q305">
        <f t="shared" si="79"/>
        <v>-3.0018330479631401</v>
      </c>
      <c r="R305">
        <f t="shared" si="80"/>
        <v>-3.4794285539473107</v>
      </c>
      <c r="S305">
        <f t="shared" si="81"/>
        <v>1.8489498208245438E-17</v>
      </c>
      <c r="T305">
        <f t="shared" si="81"/>
        <v>1.5008271061597594E-8</v>
      </c>
      <c r="U305">
        <f t="shared" si="81"/>
        <v>0.21179714287488513</v>
      </c>
      <c r="V305">
        <f t="shared" si="81"/>
        <v>4.9695889876406003E-2</v>
      </c>
      <c r="W305">
        <f t="shared" si="81"/>
        <v>3.0825020837226741E-2</v>
      </c>
      <c r="X305">
        <f t="shared" si="85"/>
        <v>0.29231806859678899</v>
      </c>
      <c r="Y305">
        <f t="shared" si="86"/>
        <v>-1.2299127935281096</v>
      </c>
      <c r="Z305">
        <f t="shared" si="91"/>
        <v>6.3251301217883517E-17</v>
      </c>
      <c r="AA305">
        <f t="shared" si="91"/>
        <v>5.1342262671758956E-8</v>
      </c>
      <c r="AB305">
        <f t="shared" si="91"/>
        <v>0.72454345327188452</v>
      </c>
      <c r="AC305">
        <f t="shared" si="91"/>
        <v>0.1700062199882498</v>
      </c>
      <c r="AD305">
        <f t="shared" si="91"/>
        <v>0.10545027539760278</v>
      </c>
      <c r="AE305">
        <f t="shared" si="88"/>
        <v>0.99999999999999989</v>
      </c>
      <c r="AF305" s="16">
        <f t="shared" si="87"/>
        <v>9.3332106495075688</v>
      </c>
      <c r="AG305">
        <f t="shared" si="89"/>
        <v>4780.3626654377076</v>
      </c>
      <c r="AH305">
        <f>AG305/C409</f>
        <v>1.5260632409614292E-2</v>
      </c>
      <c r="AI305">
        <f t="shared" si="82"/>
        <v>9.6525485731590908E-19</v>
      </c>
      <c r="AJ305">
        <f t="shared" si="82"/>
        <v>7.8351539771157473E-10</v>
      </c>
      <c r="AK305">
        <f t="shared" si="82"/>
        <v>1.105699130517478E-2</v>
      </c>
      <c r="AL305">
        <f t="shared" si="82"/>
        <v>2.5944024305887018E-3</v>
      </c>
      <c r="AM305">
        <f t="shared" si="82"/>
        <v>1.6092378903354097E-3</v>
      </c>
      <c r="AO305" s="29">
        <f t="shared" si="93"/>
        <v>6.0699622375794593E-15</v>
      </c>
      <c r="AP305" s="30">
        <f t="shared" si="93"/>
        <v>4.9271017292739656E-6</v>
      </c>
      <c r="AQ305" s="30">
        <f t="shared" si="93"/>
        <v>69.531398029204354</v>
      </c>
      <c r="AR305" s="30">
        <f t="shared" si="93"/>
        <v>16.31478429080186</v>
      </c>
      <c r="AS305" s="31">
        <f t="shared" si="93"/>
        <v>10.119620897614496</v>
      </c>
      <c r="AW305">
        <f>(((AO305-labtown_av20!AO305)/labtown_av20!AO305)/10)*100</f>
        <v>8.4212354575069009E-2</v>
      </c>
      <c r="AX305">
        <f>(((AP305-labtown_av20!AP305)/labtown_av20!AP305)/10)*100</f>
        <v>8.4212354575068121E-2</v>
      </c>
      <c r="AY305">
        <f>(((AQ305-labtown_av20!AQ305)/labtown_av20!AQ305)/10)*100</f>
        <v>8.4212354575068357E-2</v>
      </c>
      <c r="AZ305">
        <f>(((AR305-labtown_av20!AR305)/labtown_av20!AR305)/10)*100</f>
        <v>8.4212354575070342E-2</v>
      </c>
      <c r="BA305">
        <f>(((AS305-labtown_av20!AS305)/labtown_av20!AS305)/10)*100</f>
        <v>-1.2591347885362989</v>
      </c>
    </row>
    <row r="306" spans="1:53" x14ac:dyDescent="0.35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25.512115636758601</v>
      </c>
      <c r="K306">
        <v>22.778674675677301</v>
      </c>
      <c r="L306">
        <v>30.371566234236401</v>
      </c>
      <c r="M306">
        <v>28.636048163708594</v>
      </c>
      <c r="N306">
        <f t="shared" si="83"/>
        <v>-34.945879481083679</v>
      </c>
      <c r="O306">
        <f t="shared" si="84"/>
        <v>-16.22293974054184</v>
      </c>
      <c r="P306">
        <f t="shared" si="78"/>
        <v>-1.2923262623785683</v>
      </c>
      <c r="Q306">
        <f t="shared" si="79"/>
        <v>-2.7778674675677304</v>
      </c>
      <c r="R306">
        <f t="shared" si="80"/>
        <v>-3.187334245461396</v>
      </c>
      <c r="S306">
        <f t="shared" si="81"/>
        <v>6.6557557512606605E-16</v>
      </c>
      <c r="T306">
        <f t="shared" si="81"/>
        <v>9.0046490350068846E-8</v>
      </c>
      <c r="U306">
        <f t="shared" si="81"/>
        <v>0.2746311752593843</v>
      </c>
      <c r="V306">
        <f t="shared" si="81"/>
        <v>6.2170947672811318E-2</v>
      </c>
      <c r="W306">
        <f t="shared" si="81"/>
        <v>4.1281771459710542E-2</v>
      </c>
      <c r="X306">
        <f t="shared" si="85"/>
        <v>0.37808398443839719</v>
      </c>
      <c r="Y306">
        <f t="shared" si="86"/>
        <v>-0.9726389269871436</v>
      </c>
      <c r="Z306">
        <f t="shared" si="91"/>
        <v>1.7603908192903396E-15</v>
      </c>
      <c r="AA306">
        <f t="shared" si="91"/>
        <v>2.3816531261916092E-7</v>
      </c>
      <c r="AB306">
        <f t="shared" si="91"/>
        <v>0.72637611367569344</v>
      </c>
      <c r="AC306">
        <f t="shared" si="91"/>
        <v>0.16443687178434582</v>
      </c>
      <c r="AD306">
        <f t="shared" si="91"/>
        <v>0.10918677637464634</v>
      </c>
      <c r="AE306">
        <f t="shared" si="88"/>
        <v>1</v>
      </c>
      <c r="AF306" s="17">
        <f t="shared" si="87"/>
        <v>8.8419653060436207</v>
      </c>
      <c r="AG306">
        <f t="shared" si="89"/>
        <v>3502.0999635891844</v>
      </c>
      <c r="AH306">
        <f t="shared" ref="AH306:AH324" si="94">AG306/C410</f>
        <v>1.687646299960037E-2</v>
      </c>
      <c r="AI306">
        <f t="shared" si="82"/>
        <v>2.9709170526589597E-17</v>
      </c>
      <c r="AJ306">
        <f t="shared" si="82"/>
        <v>4.0193880862055241E-9</v>
      </c>
      <c r="AK306">
        <f t="shared" si="82"/>
        <v>1.2258659606241352E-2</v>
      </c>
      <c r="AL306">
        <f t="shared" si="82"/>
        <v>2.7751127824385421E-3</v>
      </c>
      <c r="AM306">
        <f t="shared" si="82"/>
        <v>1.8426865915323587E-3</v>
      </c>
      <c r="AO306" s="32">
        <f t="shared" si="93"/>
        <v>1.8682479745055339E-13</v>
      </c>
      <c r="AP306">
        <f t="shared" si="93"/>
        <v>2.5275743205568215E-5</v>
      </c>
      <c r="AQ306">
        <f t="shared" si="93"/>
        <v>77.088035692601423</v>
      </c>
      <c r="AR306">
        <f t="shared" si="93"/>
        <v>17.451173300765923</v>
      </c>
      <c r="AS306" s="33">
        <f t="shared" si="93"/>
        <v>11.587652671749032</v>
      </c>
      <c r="AW306">
        <f>(((AO306-labtown_av20!AO306)/labtown_av20!AO306)/10)*100</f>
        <v>7.8947915395261525E-2</v>
      </c>
      <c r="AX306">
        <f>(((AP306-labtown_av20!AP306)/labtown_av20!AP306)/10)*100</f>
        <v>7.8947915395261026E-2</v>
      </c>
      <c r="AY306">
        <f>(((AQ306-labtown_av20!AQ306)/labtown_av20!AQ306)/10)*100</f>
        <v>7.894791539526215E-2</v>
      </c>
      <c r="AZ306">
        <f>(((AR306-labtown_av20!AR306)/labtown_av20!AR306)/10)*100</f>
        <v>7.8947915395261858E-2</v>
      </c>
      <c r="BA306">
        <f>(((AS306-labtown_av20!AS306)/labtown_av20!AS306)/10)*100</f>
        <v>-1.1511719330861063</v>
      </c>
    </row>
    <row r="307" spans="1:53" x14ac:dyDescent="0.35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24.411803351564199</v>
      </c>
      <c r="K307">
        <v>21.796252992467998</v>
      </c>
      <c r="L307">
        <v>29.061670656624099</v>
      </c>
      <c r="M307">
        <v>27.401003761959849</v>
      </c>
      <c r="N307">
        <f t="shared" si="83"/>
        <v>-33.374004787948913</v>
      </c>
      <c r="O307">
        <f t="shared" si="84"/>
        <v>-15.437002393974456</v>
      </c>
      <c r="P307">
        <f t="shared" si="78"/>
        <v>-1.1783653471262898</v>
      </c>
      <c r="Q307">
        <f t="shared" si="79"/>
        <v>-2.6796252992467999</v>
      </c>
      <c r="R307">
        <f t="shared" si="80"/>
        <v>-3.0481279896122131</v>
      </c>
      <c r="S307">
        <f t="shared" si="81"/>
        <v>3.2051907563447189E-15</v>
      </c>
      <c r="T307">
        <f t="shared" si="81"/>
        <v>1.9760368678765115E-7</v>
      </c>
      <c r="U307">
        <f t="shared" si="81"/>
        <v>0.30778144343622788</v>
      </c>
      <c r="V307">
        <f t="shared" si="81"/>
        <v>6.8588849633538382E-2</v>
      </c>
      <c r="W307">
        <f t="shared" si="81"/>
        <v>4.744766382421077E-2</v>
      </c>
      <c r="X307">
        <f t="shared" si="85"/>
        <v>0.42381815449766702</v>
      </c>
      <c r="Y307">
        <f t="shared" si="86"/>
        <v>-0.85845079664762636</v>
      </c>
      <c r="Z307">
        <f t="shared" si="91"/>
        <v>7.5626556397606199E-15</v>
      </c>
      <c r="AA307">
        <f t="shared" si="91"/>
        <v>4.6624639527738517E-7</v>
      </c>
      <c r="AB307">
        <f t="shared" si="91"/>
        <v>0.72621108881243579</v>
      </c>
      <c r="AC307">
        <f t="shared" si="91"/>
        <v>0.16183556297826299</v>
      </c>
      <c r="AD307">
        <f t="shared" si="91"/>
        <v>0.11195288196289845</v>
      </c>
      <c r="AE307">
        <f t="shared" si="88"/>
        <v>1</v>
      </c>
      <c r="AF307" s="17">
        <f t="shared" si="87"/>
        <v>9.3885152670662713</v>
      </c>
      <c r="AG307">
        <f t="shared" si="89"/>
        <v>6552.4854155624471</v>
      </c>
      <c r="AH307">
        <f t="shared" si="94"/>
        <v>1.6713126941402565E-2</v>
      </c>
      <c r="AI307">
        <f t="shared" si="82"/>
        <v>1.2639562372143327E-16</v>
      </c>
      <c r="AJ307">
        <f t="shared" si="82"/>
        <v>7.7924351902422956E-9</v>
      </c>
      <c r="AK307">
        <f t="shared" si="82"/>
        <v>1.2137258113576412E-2</v>
      </c>
      <c r="AL307">
        <f t="shared" si="82"/>
        <v>2.7047783076890588E-3</v>
      </c>
      <c r="AM307">
        <f t="shared" si="82"/>
        <v>1.8710827277017793E-3</v>
      </c>
      <c r="AO307" s="32">
        <f t="shared" si="93"/>
        <v>7.9483325794164586E-13</v>
      </c>
      <c r="AP307">
        <f t="shared" si="93"/>
        <v>4.9002382101534193E-5</v>
      </c>
      <c r="AQ307">
        <f t="shared" si="93"/>
        <v>76.324607805679335</v>
      </c>
      <c r="AR307">
        <f t="shared" si="93"/>
        <v>17.008878084643925</v>
      </c>
      <c r="AS307" s="33">
        <f t="shared" si="93"/>
        <v>11.766220511045733</v>
      </c>
      <c r="AW307">
        <f>(((AO307-labtown_av20!AO307)/labtown_av20!AO307)/10)*100</f>
        <v>7.4438759740165575E-2</v>
      </c>
      <c r="AX307">
        <f>(((AP307-labtown_av20!AP307)/labtown_av20!AP307)/10)*100</f>
        <v>7.4438759740161717E-2</v>
      </c>
      <c r="AY307">
        <f>(((AQ307-labtown_av20!AQ307)/labtown_av20!AQ307)/10)*100</f>
        <v>7.4438759740163493E-2</v>
      </c>
      <c r="AZ307">
        <f>(((AR307-labtown_av20!AR307)/labtown_av20!AR307)/10)*100</f>
        <v>7.4438759740163701E-2</v>
      </c>
      <c r="BA307">
        <f>(((AS307-labtown_av20!AS307)/labtown_av20!AS307)/10)*100</f>
        <v>-1.1053374535834171</v>
      </c>
    </row>
    <row r="308" spans="1:53" x14ac:dyDescent="0.35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20.57362350276</v>
      </c>
      <c r="K308">
        <v>18.369306698892899</v>
      </c>
      <c r="L308">
        <v>24.492408931857199</v>
      </c>
      <c r="M308">
        <v>23.092842707179631</v>
      </c>
      <c r="N308">
        <f t="shared" si="83"/>
        <v>-27.890890718228636</v>
      </c>
      <c r="O308">
        <f t="shared" si="84"/>
        <v>-12.695445359114318</v>
      </c>
      <c r="P308">
        <f t="shared" si="78"/>
        <v>-0.78083957707157403</v>
      </c>
      <c r="Q308">
        <f t="shared" si="79"/>
        <v>-2.33693066988929</v>
      </c>
      <c r="R308">
        <f t="shared" si="80"/>
        <v>-2.6438648941509624</v>
      </c>
      <c r="S308">
        <f t="shared" si="81"/>
        <v>7.7115213571246444E-13</v>
      </c>
      <c r="T308">
        <f t="shared" si="81"/>
        <v>3.0650540347766602E-6</v>
      </c>
      <c r="U308">
        <f t="shared" si="81"/>
        <v>0.45802130564628318</v>
      </c>
      <c r="V308">
        <f t="shared" si="81"/>
        <v>9.6623753756687775E-2</v>
      </c>
      <c r="W308">
        <f t="shared" si="81"/>
        <v>7.108599809325962E-2</v>
      </c>
      <c r="X308">
        <f t="shared" si="85"/>
        <v>0.62573412255103655</v>
      </c>
      <c r="Y308">
        <f t="shared" si="86"/>
        <v>-0.46882972246234272</v>
      </c>
      <c r="Z308">
        <f t="shared" si="91"/>
        <v>1.2323958498037115E-12</v>
      </c>
      <c r="AA308">
        <f t="shared" si="91"/>
        <v>4.8983328930198561E-6</v>
      </c>
      <c r="AB308">
        <f t="shared" si="91"/>
        <v>0.73197431487192988</v>
      </c>
      <c r="AC308">
        <f t="shared" si="91"/>
        <v>0.15441662884351792</v>
      </c>
      <c r="AD308">
        <f t="shared" si="91"/>
        <v>0.11360415795042671</v>
      </c>
      <c r="AE308">
        <f t="shared" si="88"/>
        <v>0.99999999999999989</v>
      </c>
      <c r="AF308" s="17">
        <f t="shared" si="87"/>
        <v>8.8928132015222179</v>
      </c>
      <c r="AG308">
        <f t="shared" si="89"/>
        <v>5242.9122498284814</v>
      </c>
      <c r="AH308">
        <f t="shared" si="94"/>
        <v>2.0634565499581183E-2</v>
      </c>
      <c r="AI308">
        <f t="shared" si="82"/>
        <v>2.5429952884186697E-14</v>
      </c>
      <c r="AJ308">
        <f t="shared" si="82"/>
        <v>1.0107497091977121E-7</v>
      </c>
      <c r="AK308">
        <f t="shared" si="82"/>
        <v>1.5103971944235897E-2</v>
      </c>
      <c r="AL308">
        <f t="shared" si="82"/>
        <v>3.1863200420960873E-3</v>
      </c>
      <c r="AM308">
        <f t="shared" si="82"/>
        <v>2.3441724382528462E-3</v>
      </c>
      <c r="AO308" s="32">
        <f t="shared" si="93"/>
        <v>1.5991512763754937E-10</v>
      </c>
      <c r="AP308">
        <f t="shared" si="93"/>
        <v>6.3560545901159829E-4</v>
      </c>
      <c r="AQ308">
        <f t="shared" si="93"/>
        <v>94.980655776142086</v>
      </c>
      <c r="AR308">
        <f t="shared" si="93"/>
        <v>20.037031863426265</v>
      </c>
      <c r="AS308" s="33">
        <f t="shared" si="93"/>
        <v>14.74122411373938</v>
      </c>
      <c r="AW308">
        <f>(((AO308-labtown_av20!AO308)/labtown_av20!AO308)/10)*100</f>
        <v>6.5848070870277275E-2</v>
      </c>
      <c r="AX308">
        <f>(((AP308-labtown_av20!AP308)/labtown_av20!AP308)/10)*100</f>
        <v>6.5848070870275194E-2</v>
      </c>
      <c r="AY308">
        <f>(((AQ308-labtown_av20!AQ308)/labtown_av20!AQ308)/10)*100</f>
        <v>6.5848070870278066E-2</v>
      </c>
      <c r="AZ308">
        <f>(((AR308-labtown_av20!AR308)/labtown_av20!AR308)/10)*100</f>
        <v>6.5848070870275249E-2</v>
      </c>
      <c r="BA308">
        <f>(((AS308-labtown_av20!AS308)/labtown_av20!AS308)/10)*100</f>
        <v>-0.9371753037359879</v>
      </c>
    </row>
    <row r="309" spans="1:53" x14ac:dyDescent="0.35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19.590949786951299</v>
      </c>
      <c r="K309">
        <v>17.491919452635099</v>
      </c>
      <c r="L309">
        <v>23.322559270180101</v>
      </c>
      <c r="M309">
        <v>21.989841597598385</v>
      </c>
      <c r="N309">
        <f t="shared" si="83"/>
        <v>-26.487071124216119</v>
      </c>
      <c r="O309">
        <f t="shared" si="84"/>
        <v>-11.993535562108059</v>
      </c>
      <c r="P309">
        <f t="shared" si="78"/>
        <v>-0.67906265650567088</v>
      </c>
      <c r="Q309">
        <f t="shared" si="79"/>
        <v>-2.2491919452635099</v>
      </c>
      <c r="R309">
        <f t="shared" si="80"/>
        <v>-2.5115263723275496</v>
      </c>
      <c r="S309">
        <f t="shared" si="81"/>
        <v>3.1391434990632752E-12</v>
      </c>
      <c r="T309">
        <f t="shared" si="81"/>
        <v>6.1840598896776478E-6</v>
      </c>
      <c r="U309">
        <f t="shared" si="81"/>
        <v>0.50709208913714854</v>
      </c>
      <c r="V309">
        <f t="shared" si="81"/>
        <v>0.10548442732410562</v>
      </c>
      <c r="W309">
        <f t="shared" si="81"/>
        <v>8.1144288271136025E-2</v>
      </c>
      <c r="X309">
        <f t="shared" si="85"/>
        <v>0.69372698879541905</v>
      </c>
      <c r="Y309">
        <f t="shared" si="86"/>
        <v>-0.36567678377550678</v>
      </c>
      <c r="Z309">
        <f t="shared" si="91"/>
        <v>4.5250416226620419E-12</v>
      </c>
      <c r="AA309">
        <f t="shared" si="91"/>
        <v>8.9142558809995128E-6</v>
      </c>
      <c r="AB309">
        <f t="shared" si="91"/>
        <v>0.73096779760242347</v>
      </c>
      <c r="AC309">
        <f t="shared" si="91"/>
        <v>0.15205466851919339</v>
      </c>
      <c r="AD309">
        <f t="shared" si="91"/>
        <v>0.1169686196179771</v>
      </c>
      <c r="AE309">
        <f t="shared" si="88"/>
        <v>1</v>
      </c>
      <c r="AF309" s="17">
        <f t="shared" si="87"/>
        <v>9.595459734844523</v>
      </c>
      <c r="AG309">
        <f t="shared" si="89"/>
        <v>11378.558000940971</v>
      </c>
      <c r="AH309">
        <f t="shared" si="94"/>
        <v>2.1934148587318122E-2</v>
      </c>
      <c r="AI309">
        <f t="shared" si="82"/>
        <v>9.9252935315268325E-14</v>
      </c>
      <c r="AJ309">
        <f t="shared" si="82"/>
        <v>1.9552661303921773E-7</v>
      </c>
      <c r="AK309">
        <f t="shared" si="82"/>
        <v>1.6033156285156235E-2</v>
      </c>
      <c r="AL309">
        <f t="shared" si="82"/>
        <v>3.3351896926953908E-3</v>
      </c>
      <c r="AM309">
        <f t="shared" si="82"/>
        <v>2.5656070827542029E-3</v>
      </c>
      <c r="AO309" s="32">
        <f t="shared" si="93"/>
        <v>6.2414766915326858E-10</v>
      </c>
      <c r="AP309">
        <f t="shared" si="93"/>
        <v>1.2295604094550896E-3</v>
      </c>
      <c r="AQ309">
        <f t="shared" si="93"/>
        <v>100.82379017571415</v>
      </c>
      <c r="AR309">
        <f t="shared" si="93"/>
        <v>20.973192039788557</v>
      </c>
      <c r="AS309" s="33">
        <f t="shared" si="93"/>
        <v>16.133706026705472</v>
      </c>
      <c r="AW309">
        <f>(((AO309-labtown_av20!AO309)/labtown_av20!AO309)/10)*100</f>
        <v>6.4876881322478638E-2</v>
      </c>
      <c r="AX309">
        <f>(((AP309-labtown_av20!AP309)/labtown_av20!AP309)/10)*100</f>
        <v>6.4876881322478291E-2</v>
      </c>
      <c r="AY309">
        <f>(((AQ309-labtown_av20!AQ309)/labtown_av20!AQ309)/10)*100</f>
        <v>6.4876881322478486E-2</v>
      </c>
      <c r="AZ309">
        <f>(((AR309-labtown_av20!AR309)/labtown_av20!AR309)/10)*100</f>
        <v>6.4876881322479929E-2</v>
      </c>
      <c r="BA309">
        <f>(((AS309-labtown_av20!AS309)/labtown_av20!AS309)/10)*100</f>
        <v>-0.89250226489563034</v>
      </c>
    </row>
    <row r="310" spans="1:53" x14ac:dyDescent="0.35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18.703805104095402</v>
      </c>
      <c r="K310">
        <v>16.6998259857994</v>
      </c>
      <c r="L310">
        <v>22.266434647732702</v>
      </c>
      <c r="M310">
        <v>20.994066953576421</v>
      </c>
      <c r="N310">
        <f t="shared" si="83"/>
        <v>-25.219721577279241</v>
      </c>
      <c r="O310">
        <f t="shared" si="84"/>
        <v>-11.359860788639621</v>
      </c>
      <c r="P310">
        <f t="shared" si="78"/>
        <v>-0.58717981435273414</v>
      </c>
      <c r="Q310">
        <f t="shared" si="79"/>
        <v>-2.1699825985799404</v>
      </c>
      <c r="R310">
        <f t="shared" si="80"/>
        <v>-2.3885380103243379</v>
      </c>
      <c r="S310">
        <f t="shared" si="81"/>
        <v>1.1148439563487764E-11</v>
      </c>
      <c r="T310">
        <f t="shared" si="81"/>
        <v>1.1654003503236876E-5</v>
      </c>
      <c r="U310">
        <f t="shared" si="81"/>
        <v>0.55589279706690686</v>
      </c>
      <c r="V310">
        <f t="shared" si="81"/>
        <v>0.11417960378079689</v>
      </c>
      <c r="W310">
        <f t="shared" si="81"/>
        <v>9.1763743502333253E-2</v>
      </c>
      <c r="X310">
        <f t="shared" si="85"/>
        <v>0.76184779836468874</v>
      </c>
      <c r="Y310">
        <f t="shared" si="86"/>
        <v>-0.27200848292500329</v>
      </c>
      <c r="Z310">
        <f t="shared" si="91"/>
        <v>1.4633420989622812E-11</v>
      </c>
      <c r="AA310">
        <f t="shared" si="91"/>
        <v>1.5297023274533667E-5</v>
      </c>
      <c r="AB310">
        <f t="shared" si="91"/>
        <v>0.72966384920995286</v>
      </c>
      <c r="AC310">
        <f t="shared" si="91"/>
        <v>0.14987193508451971</v>
      </c>
      <c r="AD310">
        <f t="shared" si="91"/>
        <v>0.12044891866761934</v>
      </c>
      <c r="AE310">
        <f t="shared" si="88"/>
        <v>0.99999999999999978</v>
      </c>
      <c r="AF310" s="17">
        <f t="shared" si="87"/>
        <v>9.2076776615028511</v>
      </c>
      <c r="AG310">
        <f t="shared" si="89"/>
        <v>8244.2537661381921</v>
      </c>
      <c r="AH310">
        <f t="shared" si="94"/>
        <v>2.1856892347516161E-2</v>
      </c>
      <c r="AI310">
        <f t="shared" si="82"/>
        <v>3.1984110724606921E-13</v>
      </c>
      <c r="AJ310">
        <f t="shared" si="82"/>
        <v>3.3434539094893152E-7</v>
      </c>
      <c r="AK310">
        <f t="shared" si="82"/>
        <v>1.5948184202056206E-2</v>
      </c>
      <c r="AL310">
        <f t="shared" si="82"/>
        <v>3.2757347510562777E-3</v>
      </c>
      <c r="AM310">
        <f t="shared" si="82"/>
        <v>2.6326390486928856E-3</v>
      </c>
      <c r="AO310" s="32">
        <f t="shared" si="93"/>
        <v>2.0113065770088655E-9</v>
      </c>
      <c r="AP310">
        <f t="shared" si="93"/>
        <v>2.1025161199520921E-3</v>
      </c>
      <c r="AQ310">
        <f t="shared" si="93"/>
        <v>100.28944701053199</v>
      </c>
      <c r="AR310">
        <f t="shared" si="93"/>
        <v>20.599312283730729</v>
      </c>
      <c r="AS310" s="33">
        <f t="shared" si="93"/>
        <v>16.555233563059893</v>
      </c>
      <c r="AW310">
        <f>(((AO310-labtown_av20!AO310)/labtown_av20!AO310)/10)*100</f>
        <v>6.24706301267315E-2</v>
      </c>
      <c r="AX310">
        <f>(((AP310-labtown_av20!AP310)/labtown_av20!AP310)/10)*100</f>
        <v>6.247063012673143E-2</v>
      </c>
      <c r="AY310">
        <f>(((AQ310-labtown_av20!AQ310)/labtown_av20!AQ310)/10)*100</f>
        <v>6.2470630126731375E-2</v>
      </c>
      <c r="AZ310">
        <f>(((AR310-labtown_av20!AR310)/labtown_av20!AR310)/10)*100</f>
        <v>6.2470630126732318E-2</v>
      </c>
      <c r="BA310">
        <f>(((AS310-labtown_av20!AS310)/labtown_av20!AS310)/10)*100</f>
        <v>-0.85337327908129013</v>
      </c>
    </row>
    <row r="311" spans="1:53" x14ac:dyDescent="0.35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17.543388844247598</v>
      </c>
      <c r="K311">
        <v>15.6637400395068</v>
      </c>
      <c r="L311">
        <v>20.8849867193424</v>
      </c>
      <c r="M311">
        <v>19.691558906808584</v>
      </c>
      <c r="N311">
        <f t="shared" si="83"/>
        <v>-23.561984063210875</v>
      </c>
      <c r="O311">
        <f t="shared" si="84"/>
        <v>-10.530992031605438</v>
      </c>
      <c r="P311">
        <f t="shared" si="78"/>
        <v>-0.46699384458278781</v>
      </c>
      <c r="Q311">
        <f t="shared" si="79"/>
        <v>-2.0663740039506804</v>
      </c>
      <c r="R311">
        <f t="shared" si="80"/>
        <v>-2.2398373726854421</v>
      </c>
      <c r="S311">
        <f t="shared" si="81"/>
        <v>5.8500602464174149E-11</v>
      </c>
      <c r="T311">
        <f t="shared" si="81"/>
        <v>2.6696127738256655E-5</v>
      </c>
      <c r="U311">
        <f t="shared" si="81"/>
        <v>0.62688394913275158</v>
      </c>
      <c r="V311">
        <f t="shared" si="81"/>
        <v>0.12664416139021992</v>
      </c>
      <c r="W311">
        <f t="shared" si="81"/>
        <v>0.10647581884779647</v>
      </c>
      <c r="X311">
        <f t="shared" si="85"/>
        <v>0.86003062555700682</v>
      </c>
      <c r="Y311">
        <f t="shared" si="86"/>
        <v>-0.15078727925584562</v>
      </c>
      <c r="Z311">
        <f t="shared" si="91"/>
        <v>6.802153403116975E-11</v>
      </c>
      <c r="AA311">
        <f t="shared" si="91"/>
        <v>3.1040903596853497E-5</v>
      </c>
      <c r="AB311">
        <f t="shared" si="91"/>
        <v>0.72890886731707305</v>
      </c>
      <c r="AC311">
        <f t="shared" si="91"/>
        <v>0.14725540885035071</v>
      </c>
      <c r="AD311">
        <f t="shared" si="91"/>
        <v>0.12380468286095792</v>
      </c>
      <c r="AE311">
        <f t="shared" si="88"/>
        <v>1</v>
      </c>
      <c r="AF311" s="17">
        <f t="shared" si="87"/>
        <v>9.0136626232282975</v>
      </c>
      <c r="AG311">
        <f t="shared" si="89"/>
        <v>7391.6889099957007</v>
      </c>
      <c r="AH311">
        <f t="shared" si="94"/>
        <v>2.3738529865040339E-2</v>
      </c>
      <c r="AI311">
        <f t="shared" si="82"/>
        <v>1.6147312170647809E-12</v>
      </c>
      <c r="AJ311">
        <f t="shared" si="82"/>
        <v>7.3686541707174486E-7</v>
      </c>
      <c r="AK311">
        <f t="shared" si="82"/>
        <v>1.7303224915699064E-2</v>
      </c>
      <c r="AL311">
        <f t="shared" si="82"/>
        <v>3.4956269207827759E-3</v>
      </c>
      <c r="AM311">
        <f t="shared" si="82"/>
        <v>2.9389411615266974E-3</v>
      </c>
      <c r="AO311" s="32">
        <f t="shared" si="93"/>
        <v>1.0154165438419698E-8</v>
      </c>
      <c r="AP311">
        <f t="shared" si="93"/>
        <v>4.6337454009204616E-3</v>
      </c>
      <c r="AQ311">
        <f t="shared" si="93"/>
        <v>108.81056026870954</v>
      </c>
      <c r="AR311">
        <f t="shared" si="93"/>
        <v>21.982094412681388</v>
      </c>
      <c r="AS311" s="33">
        <f t="shared" si="93"/>
        <v>18.48140077589532</v>
      </c>
      <c r="AW311">
        <f>(((AO311-labtown_av20!AO311)/labtown_av20!AO311)/10)*100</f>
        <v>6.1883417008647884E-2</v>
      </c>
      <c r="AX311">
        <f>(((AP311-labtown_av20!AP311)/labtown_av20!AP311)/10)*100</f>
        <v>6.1883417008648064E-2</v>
      </c>
      <c r="AY311">
        <f>(((AQ311-labtown_av20!AQ311)/labtown_av20!AQ311)/10)*100</f>
        <v>6.1883417008646982E-2</v>
      </c>
      <c r="AZ311">
        <f>(((AR311-labtown_av20!AR311)/labtown_av20!AR311)/10)*100</f>
        <v>6.1883417008648259E-2</v>
      </c>
      <c r="BA311">
        <f>(((AS311-labtown_av20!AS311)/labtown_av20!AS311)/10)*100</f>
        <v>-0.79959707217291331</v>
      </c>
    </row>
    <row r="312" spans="1:53" x14ac:dyDescent="0.35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15.2394288852082</v>
      </c>
      <c r="K312">
        <v>13.606632933221601</v>
      </c>
      <c r="L312">
        <v>18.1421772442955</v>
      </c>
      <c r="M312">
        <v>17.105481401764251</v>
      </c>
      <c r="N312">
        <f t="shared" si="83"/>
        <v>-20.2706126931546</v>
      </c>
      <c r="O312">
        <f t="shared" si="84"/>
        <v>-8.8853063465773001</v>
      </c>
      <c r="P312">
        <f t="shared" si="78"/>
        <v>-0.22836942025370599</v>
      </c>
      <c r="Q312">
        <f t="shared" si="79"/>
        <v>-1.8606632933221601</v>
      </c>
      <c r="R312">
        <f t="shared" si="80"/>
        <v>-1.9827125435398365</v>
      </c>
      <c r="S312">
        <f t="shared" ref="S312:W362" si="95">EXP(N312)</f>
        <v>1.5724786679231753E-9</v>
      </c>
      <c r="T312">
        <f t="shared" si="95"/>
        <v>1.3840777389767211E-4</v>
      </c>
      <c r="U312">
        <f t="shared" si="95"/>
        <v>0.79583020972678076</v>
      </c>
      <c r="V312">
        <f t="shared" si="95"/>
        <v>0.15556940798897292</v>
      </c>
      <c r="W312">
        <f t="shared" si="95"/>
        <v>0.13769522598350786</v>
      </c>
      <c r="X312">
        <f t="shared" si="85"/>
        <v>1.0892332530456379</v>
      </c>
      <c r="Y312">
        <f t="shared" si="86"/>
        <v>8.5474011139946363E-2</v>
      </c>
      <c r="Z312">
        <f t="shared" si="91"/>
        <v>1.4436565019717497E-9</v>
      </c>
      <c r="AA312">
        <f t="shared" si="91"/>
        <v>1.2706899418528212E-4</v>
      </c>
      <c r="AB312">
        <f t="shared" si="91"/>
        <v>0.73063341345991406</v>
      </c>
      <c r="AC312">
        <f t="shared" si="91"/>
        <v>0.14282469577014897</v>
      </c>
      <c r="AD312">
        <f t="shared" si="91"/>
        <v>0.12641482033209517</v>
      </c>
      <c r="AE312">
        <f t="shared" si="88"/>
        <v>1</v>
      </c>
      <c r="AF312" s="17">
        <f t="shared" si="87"/>
        <v>9.1967088629451759</v>
      </c>
      <c r="AG312">
        <f t="shared" si="89"/>
        <v>10472.841596758664</v>
      </c>
      <c r="AH312">
        <f t="shared" si="94"/>
        <v>2.8075865349006787E-2</v>
      </c>
      <c r="AI312">
        <f t="shared" ref="AI312:AM362" si="96">Z312*$AH312</f>
        <v>4.0531905559576998E-11</v>
      </c>
      <c r="AJ312">
        <f t="shared" si="96"/>
        <v>3.5675719707797075E-6</v>
      </c>
      <c r="AK312">
        <f t="shared" si="96"/>
        <v>2.051316533578575E-2</v>
      </c>
      <c r="AL312">
        <f t="shared" si="96"/>
        <v>4.0099269269555622E-3</v>
      </c>
      <c r="AM312">
        <f t="shared" si="96"/>
        <v>3.5492054737627896E-3</v>
      </c>
      <c r="AO312" s="32">
        <f t="shared" si="93"/>
        <v>2.5488308533136907E-7</v>
      </c>
      <c r="AP312">
        <f t="shared" si="93"/>
        <v>2.2434517659611724E-2</v>
      </c>
      <c r="AQ312">
        <f t="shared" si="93"/>
        <v>128.99612782854138</v>
      </c>
      <c r="AR312">
        <f t="shared" si="93"/>
        <v>25.21624712643872</v>
      </c>
      <c r="AS312" s="33">
        <f t="shared" si="93"/>
        <v>22.319020760026767</v>
      </c>
      <c r="AW312">
        <f>(((AO312-labtown_av20!AO312)/labtown_av20!AO312)/10)*100</f>
        <v>5.8412825159696216E-2</v>
      </c>
      <c r="AX312">
        <f>(((AP312-labtown_av20!AP312)/labtown_av20!AP312)/10)*100</f>
        <v>5.8412825159696438E-2</v>
      </c>
      <c r="AY312">
        <f>(((AQ312-labtown_av20!AQ312)/labtown_av20!AQ312)/10)*100</f>
        <v>5.8412825159698298E-2</v>
      </c>
      <c r="AZ312">
        <f>(((AR312-labtown_av20!AR312)/labtown_av20!AR312)/10)*100</f>
        <v>5.8412825159697181E-2</v>
      </c>
      <c r="BA312">
        <f>(((AS312-labtown_av20!AS312)/labtown_av20!AS312)/10)*100</f>
        <v>-0.69402010323416308</v>
      </c>
    </row>
    <row r="313" spans="1:53" x14ac:dyDescent="0.35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13.612248407002699</v>
      </c>
      <c r="K313">
        <v>12.1537932205381</v>
      </c>
      <c r="L313">
        <v>16.2050576273841</v>
      </c>
      <c r="M313">
        <v>15.279054334390661</v>
      </c>
      <c r="N313">
        <f t="shared" si="83"/>
        <v>-17.946069152860918</v>
      </c>
      <c r="O313">
        <f t="shared" si="84"/>
        <v>-7.7230345764304591</v>
      </c>
      <c r="P313">
        <f t="shared" si="78"/>
        <v>-5.9840013582421081E-2</v>
      </c>
      <c r="Q313">
        <f t="shared" si="79"/>
        <v>-1.7153793220538101</v>
      </c>
      <c r="R313">
        <f t="shared" si="80"/>
        <v>-1.7873501613295033</v>
      </c>
      <c r="S313">
        <f t="shared" si="95"/>
        <v>1.6073897517243987E-8</v>
      </c>
      <c r="T313">
        <f t="shared" si="95"/>
        <v>4.425157165895822E-4</v>
      </c>
      <c r="U313">
        <f t="shared" si="95"/>
        <v>0.94191521517136201</v>
      </c>
      <c r="V313">
        <f t="shared" si="95"/>
        <v>0.17989546945038293</v>
      </c>
      <c r="W313">
        <f t="shared" si="95"/>
        <v>0.16740317386666864</v>
      </c>
      <c r="X313">
        <f t="shared" si="85"/>
        <v>1.2896563902789007</v>
      </c>
      <c r="Y313">
        <f t="shared" si="86"/>
        <v>0.25437581876747328</v>
      </c>
      <c r="Z313">
        <f t="shared" si="91"/>
        <v>1.2463705556305468E-8</v>
      </c>
      <c r="AA313">
        <f t="shared" si="91"/>
        <v>3.431268358960978E-4</v>
      </c>
      <c r="AB313">
        <f t="shared" si="91"/>
        <v>0.73036137553481495</v>
      </c>
      <c r="AC313">
        <f t="shared" si="91"/>
        <v>0.13949100768731026</v>
      </c>
      <c r="AD313">
        <f t="shared" si="91"/>
        <v>0.12980447747827317</v>
      </c>
      <c r="AE313">
        <f t="shared" si="88"/>
        <v>1</v>
      </c>
      <c r="AF313" s="17">
        <f t="shared" si="87"/>
        <v>8.82715987268476</v>
      </c>
      <c r="AG313">
        <f t="shared" si="89"/>
        <v>8145.5166112635197</v>
      </c>
      <c r="AH313">
        <f t="shared" si="94"/>
        <v>3.0577452458103695E-2</v>
      </c>
      <c r="AI313">
        <f t="shared" si="96"/>
        <v>3.8110836409973332E-10</v>
      </c>
      <c r="AJ313">
        <f t="shared" si="96"/>
        <v>1.0491944511712479E-5</v>
      </c>
      <c r="AK313">
        <f t="shared" si="96"/>
        <v>2.2332590237651023E-2</v>
      </c>
      <c r="AL313">
        <f t="shared" si="96"/>
        <v>4.2652796558917067E-3</v>
      </c>
      <c r="AM313">
        <f t="shared" si="96"/>
        <v>3.9690902389408894E-3</v>
      </c>
      <c r="AO313" s="32">
        <f t="shared" si="93"/>
        <v>2.3965829966851567E-6</v>
      </c>
      <c r="AP313">
        <f t="shared" si="93"/>
        <v>6.5978126400694934E-2</v>
      </c>
      <c r="AQ313">
        <f t="shared" si="93"/>
        <v>140.43750039945348</v>
      </c>
      <c r="AR313">
        <f t="shared" si="93"/>
        <v>26.822021404762797</v>
      </c>
      <c r="AS313" s="33">
        <f t="shared" si="93"/>
        <v>24.959447430194611</v>
      </c>
      <c r="AW313">
        <f>(((AO313-labtown_av20!AO313)/labtown_av20!AO313)/10)*100</f>
        <v>5.5293928741597193E-2</v>
      </c>
      <c r="AX313">
        <f>(((AP313-labtown_av20!AP313)/labtown_av20!AP313)/10)*100</f>
        <v>5.5293928741594341E-2</v>
      </c>
      <c r="AY313">
        <f>(((AQ313-labtown_av20!AQ313)/labtown_av20!AQ313)/10)*100</f>
        <v>5.529392874159425E-2</v>
      </c>
      <c r="AZ313">
        <f>(((AR313-labtown_av20!AR313)/labtown_av20!AR313)/10)*100</f>
        <v>5.5293928741596679E-2</v>
      </c>
      <c r="BA313">
        <f>(((AS313-labtown_av20!AS313)/labtown_av20!AS313)/10)*100</f>
        <v>-0.61935046032754171</v>
      </c>
    </row>
    <row r="314" spans="1:53" x14ac:dyDescent="0.35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11.1530102663343</v>
      </c>
      <c r="K314">
        <v>9.9580448806556205</v>
      </c>
      <c r="L314">
        <v>15</v>
      </c>
      <c r="M314">
        <v>12.51868499282423</v>
      </c>
      <c r="N314">
        <f t="shared" si="83"/>
        <v>-14.432871809048999</v>
      </c>
      <c r="O314">
        <f t="shared" si="84"/>
        <v>-5.9664359045244995</v>
      </c>
      <c r="P314">
        <f t="shared" si="78"/>
        <v>0.19486679384394778</v>
      </c>
      <c r="Q314">
        <f t="shared" si="79"/>
        <v>-1.4958044880655621</v>
      </c>
      <c r="R314">
        <f t="shared" si="80"/>
        <v>-1.6178291831161113</v>
      </c>
      <c r="S314">
        <f t="shared" si="95"/>
        <v>5.3936581239671216E-7</v>
      </c>
      <c r="T314">
        <f t="shared" si="95"/>
        <v>2.5633612215473786E-3</v>
      </c>
      <c r="U314">
        <f t="shared" si="95"/>
        <v>1.2151491103665</v>
      </c>
      <c r="V314">
        <f t="shared" si="95"/>
        <v>0.22406827195182077</v>
      </c>
      <c r="W314">
        <f t="shared" si="95"/>
        <v>0.19832876755194159</v>
      </c>
      <c r="X314">
        <f t="shared" si="85"/>
        <v>1.640110050457622</v>
      </c>
      <c r="Y314">
        <f t="shared" si="86"/>
        <v>0.49476334352231299</v>
      </c>
      <c r="Z314">
        <f t="shared" si="91"/>
        <v>3.2885952515577769E-7</v>
      </c>
      <c r="AA314">
        <f t="shared" si="91"/>
        <v>1.5629202569865065E-3</v>
      </c>
      <c r="AB314">
        <f t="shared" si="91"/>
        <v>0.74089486252916392</v>
      </c>
      <c r="AC314">
        <f t="shared" si="91"/>
        <v>0.13661782749840565</v>
      </c>
      <c r="AD314">
        <f t="shared" si="91"/>
        <v>0.12092406085591884</v>
      </c>
      <c r="AE314">
        <f t="shared" si="88"/>
        <v>1</v>
      </c>
      <c r="AF314" s="17">
        <f t="shared" si="87"/>
        <v>9.4782276004781938</v>
      </c>
      <c r="AG314">
        <f t="shared" si="89"/>
        <v>18482.173297208334</v>
      </c>
      <c r="AH314">
        <f t="shared" si="94"/>
        <v>3.6518198195404847E-2</v>
      </c>
      <c r="AI314">
        <f t="shared" si="96"/>
        <v>1.2009357318085416E-8</v>
      </c>
      <c r="AJ314">
        <f t="shared" si="96"/>
        <v>5.7075031708246317E-5</v>
      </c>
      <c r="AK314">
        <f t="shared" si="96"/>
        <v>2.7056145431797237E-2</v>
      </c>
      <c r="AL314">
        <f t="shared" si="96"/>
        <v>4.9890369016124076E-3</v>
      </c>
      <c r="AM314">
        <f t="shared" si="96"/>
        <v>4.4159288209296415E-3</v>
      </c>
      <c r="AO314" s="32">
        <f t="shared" si="93"/>
        <v>7.5520309342011894E-5</v>
      </c>
      <c r="AP314">
        <f t="shared" si="93"/>
        <v>0.35891379831132131</v>
      </c>
      <c r="AQ314">
        <f t="shared" si="93"/>
        <v>170.14136714332847</v>
      </c>
      <c r="AR314">
        <f t="shared" si="93"/>
        <v>31.373336653168089</v>
      </c>
      <c r="AS314" s="33">
        <f t="shared" si="93"/>
        <v>27.769371978523093</v>
      </c>
      <c r="AW314">
        <f>(((AO314-labtown_av20!AO314)/labtown_av20!AO314)/10)*100</f>
        <v>4.8826857322119679E-2</v>
      </c>
      <c r="AX314">
        <f>(((AP314-labtown_av20!AP314)/labtown_av20!AP314)/10)*100</f>
        <v>4.8826857322120318E-2</v>
      </c>
      <c r="AY314">
        <f>(((AQ314-labtown_av20!AQ314)/labtown_av20!AQ314)/10)*100</f>
        <v>4.8826857322119686E-2</v>
      </c>
      <c r="AZ314">
        <f>(((AR314-labtown_av20!AR314)/labtown_av20!AR314)/10)*100</f>
        <v>4.882685732211909E-2</v>
      </c>
      <c r="BA314">
        <f>(((AS314-labtown_av20!AS314)/labtown_av20!AS314)/10)*100</f>
        <v>-0.50701805022541979</v>
      </c>
    </row>
    <row r="315" spans="1:53" x14ac:dyDescent="0.35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9.5239753992781093</v>
      </c>
      <c r="K315">
        <v>8.5035494636411695</v>
      </c>
      <c r="L315">
        <v>15</v>
      </c>
      <c r="M315">
        <v>10.690176468577462</v>
      </c>
      <c r="N315">
        <f t="shared" si="83"/>
        <v>-12.105679141825798</v>
      </c>
      <c r="O315">
        <f t="shared" si="84"/>
        <v>-4.8028395709128988</v>
      </c>
      <c r="P315">
        <f t="shared" si="78"/>
        <v>0.36358826221762436</v>
      </c>
      <c r="Q315">
        <f t="shared" si="79"/>
        <v>-1.3503549463641171</v>
      </c>
      <c r="R315">
        <f t="shared" si="80"/>
        <v>-1.5175613736246141</v>
      </c>
      <c r="S315">
        <f t="shared" si="95"/>
        <v>5.5280294625114518E-6</v>
      </c>
      <c r="T315">
        <f t="shared" si="95"/>
        <v>8.2064112461926152E-3</v>
      </c>
      <c r="U315">
        <f t="shared" si="95"/>
        <v>1.4384818148973828</v>
      </c>
      <c r="V315">
        <f t="shared" si="95"/>
        <v>0.25914826058645168</v>
      </c>
      <c r="W315">
        <f t="shared" si="95"/>
        <v>0.21924589438601258</v>
      </c>
      <c r="X315">
        <f t="shared" si="85"/>
        <v>1.9250879091455022</v>
      </c>
      <c r="Y315">
        <f t="shared" si="86"/>
        <v>0.65497163378561041</v>
      </c>
      <c r="Z315">
        <f t="shared" si="91"/>
        <v>2.8715724805342549E-6</v>
      </c>
      <c r="AA315">
        <f t="shared" si="91"/>
        <v>4.2628761041022967E-3</v>
      </c>
      <c r="AB315">
        <f t="shared" si="91"/>
        <v>0.74722915668609047</v>
      </c>
      <c r="AC315">
        <f t="shared" si="91"/>
        <v>0.13461632549626321</v>
      </c>
      <c r="AD315">
        <f t="shared" si="91"/>
        <v>0.11388877014106347</v>
      </c>
      <c r="AE315">
        <f t="shared" si="88"/>
        <v>1</v>
      </c>
      <c r="AF315" s="17">
        <f t="shared" si="87"/>
        <v>9.2739023690630891</v>
      </c>
      <c r="AG315">
        <f t="shared" si="89"/>
        <v>16854.660965840874</v>
      </c>
      <c r="AH315">
        <f t="shared" si="94"/>
        <v>4.136146567166215E-2</v>
      </c>
      <c r="AI315">
        <f t="shared" si="96"/>
        <v>1.1877244657730731E-7</v>
      </c>
      <c r="AJ315">
        <f t="shared" si="96"/>
        <v>1.7631880364237602E-4</v>
      </c>
      <c r="AK315">
        <f t="shared" si="96"/>
        <v>3.0906493113136788E-2</v>
      </c>
      <c r="AL315">
        <f t="shared" si="96"/>
        <v>5.5679285258589889E-3</v>
      </c>
      <c r="AM315">
        <f t="shared" si="96"/>
        <v>4.7106064565774182E-3</v>
      </c>
      <c r="AO315" s="32">
        <f t="shared" si="93"/>
        <v>7.4689524753484681E-4</v>
      </c>
      <c r="AP315">
        <f t="shared" si="93"/>
        <v>1.108772954388914</v>
      </c>
      <c r="AQ315">
        <f t="shared" si="93"/>
        <v>194.35410728148423</v>
      </c>
      <c r="AR315">
        <f t="shared" si="93"/>
        <v>35.013670884273409</v>
      </c>
      <c r="AS315" s="33">
        <f t="shared" si="93"/>
        <v>29.622439183608186</v>
      </c>
      <c r="AW315">
        <f>(((AO315-labtown_av20!AO315)/labtown_av20!AO315)/10)*100</f>
        <v>4.5067229161362098E-2</v>
      </c>
      <c r="AX315">
        <f>(((AP315-labtown_av20!AP315)/labtown_av20!AP315)/10)*100</f>
        <v>4.5067229161359516E-2</v>
      </c>
      <c r="AY315">
        <f>(((AQ315-labtown_av20!AQ315)/labtown_av20!AQ315)/10)*100</f>
        <v>4.5067229161362396E-2</v>
      </c>
      <c r="AZ315">
        <f>(((AR315-labtown_av20!AR315)/labtown_av20!AR315)/10)*100</f>
        <v>4.5067229161361078E-2</v>
      </c>
      <c r="BA315">
        <f>(((AS315-labtown_av20!AS315)/labtown_av20!AS315)/10)*100</f>
        <v>-0.43137057124711176</v>
      </c>
    </row>
    <row r="316" spans="1:53" x14ac:dyDescent="0.35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7.9823303536858203</v>
      </c>
      <c r="K316">
        <v>7.1270806729337499</v>
      </c>
      <c r="L316">
        <v>15</v>
      </c>
      <c r="M316">
        <v>8.9597585602595835</v>
      </c>
      <c r="N316">
        <f t="shared" si="83"/>
        <v>-9.9033290766939945</v>
      </c>
      <c r="O316">
        <f t="shared" si="84"/>
        <v>-3.7016645383469973</v>
      </c>
      <c r="P316">
        <f t="shared" si="78"/>
        <v>0.52325864193968397</v>
      </c>
      <c r="Q316">
        <f t="shared" si="79"/>
        <v>-1.212708067293375</v>
      </c>
      <c r="R316">
        <f t="shared" si="80"/>
        <v>-1.414971046136579</v>
      </c>
      <c r="S316">
        <f t="shared" si="95"/>
        <v>5.000792442000466E-5</v>
      </c>
      <c r="T316">
        <f t="shared" si="95"/>
        <v>2.4682407444048534E-2</v>
      </c>
      <c r="U316">
        <f t="shared" si="95"/>
        <v>1.6875177157635337</v>
      </c>
      <c r="V316">
        <f t="shared" si="95"/>
        <v>0.29739083357815516</v>
      </c>
      <c r="W316">
        <f t="shared" si="95"/>
        <v>0.24293264718560215</v>
      </c>
      <c r="X316">
        <f t="shared" si="85"/>
        <v>2.2525736118957593</v>
      </c>
      <c r="Y316">
        <f t="shared" si="86"/>
        <v>0.81207339005328105</v>
      </c>
      <c r="Z316">
        <f t="shared" si="91"/>
        <v>2.2200350814692418E-5</v>
      </c>
      <c r="AA316">
        <f t="shared" si="91"/>
        <v>1.0957425459350868E-2</v>
      </c>
      <c r="AB316">
        <f t="shared" si="91"/>
        <v>0.74915097417985099</v>
      </c>
      <c r="AC316">
        <f t="shared" si="91"/>
        <v>0.13202269262484698</v>
      </c>
      <c r="AD316">
        <f t="shared" si="91"/>
        <v>0.10784670738513658</v>
      </c>
      <c r="AE316">
        <f t="shared" si="88"/>
        <v>1</v>
      </c>
      <c r="AF316" s="17">
        <f t="shared" si="87"/>
        <v>10.015328914256084</v>
      </c>
      <c r="AG316">
        <f t="shared" si="89"/>
        <v>39489.112788637489</v>
      </c>
      <c r="AH316">
        <f t="shared" si="94"/>
        <v>4.6982459656861049E-2</v>
      </c>
      <c r="AI316">
        <f t="shared" si="96"/>
        <v>1.0430270865194489E-6</v>
      </c>
      <c r="AJ316">
        <f t="shared" si="96"/>
        <v>5.1480679958701425E-4</v>
      </c>
      <c r="AK316">
        <f t="shared" si="96"/>
        <v>3.5196955421303001E-2</v>
      </c>
      <c r="AL316">
        <f t="shared" si="96"/>
        <v>6.2027508300370399E-3</v>
      </c>
      <c r="AM316">
        <f t="shared" si="96"/>
        <v>5.066903578847478E-3</v>
      </c>
      <c r="AO316" s="32">
        <f t="shared" si="93"/>
        <v>6.5590294417689956E-3</v>
      </c>
      <c r="AP316">
        <f t="shared" si="93"/>
        <v>3.2373396616015251</v>
      </c>
      <c r="AQ316">
        <f t="shared" si="93"/>
        <v>221.33448867500005</v>
      </c>
      <c r="AR316">
        <f t="shared" si="93"/>
        <v>39.005722708440324</v>
      </c>
      <c r="AS316" s="33">
        <f t="shared" si="93"/>
        <v>31.862997789603039</v>
      </c>
      <c r="AW316">
        <f>(((AO316-labtown_av20!AO316)/labtown_av20!AO316)/10)*100</f>
        <v>4.1776998215141969E-2</v>
      </c>
      <c r="AX316">
        <f>(((AP316-labtown_av20!AP316)/labtown_av20!AP316)/10)*100</f>
        <v>4.1776998215141012E-2</v>
      </c>
      <c r="AY316">
        <f>(((AQ316-labtown_av20!AQ316)/labtown_av20!AQ316)/10)*100</f>
        <v>4.1776998215140443E-2</v>
      </c>
      <c r="AZ316">
        <f>(((AR316-labtown_av20!AR316)/labtown_av20!AR316)/10)*100</f>
        <v>4.1776998215143184E-2</v>
      </c>
      <c r="BA316">
        <f>(((AS316-labtown_av20!AS316)/labtown_av20!AS316)/10)*100</f>
        <v>-0.35897032977375909</v>
      </c>
    </row>
    <row r="317" spans="1:53" x14ac:dyDescent="0.35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6.0022685594345804</v>
      </c>
      <c r="K317">
        <v>5.3591683566380102</v>
      </c>
      <c r="L317">
        <v>15</v>
      </c>
      <c r="M317">
        <v>6.7372402197735148</v>
      </c>
      <c r="N317">
        <f t="shared" si="83"/>
        <v>-7.0746693706208159</v>
      </c>
      <c r="O317">
        <f t="shared" si="84"/>
        <v>-2.287334685310408</v>
      </c>
      <c r="P317">
        <f t="shared" si="78"/>
        <v>0.72833647062999041</v>
      </c>
      <c r="Q317">
        <f t="shared" si="79"/>
        <v>-1.0359168356638011</v>
      </c>
      <c r="R317">
        <f t="shared" si="80"/>
        <v>-1.3122498860810723</v>
      </c>
      <c r="S317">
        <f t="shared" si="95"/>
        <v>8.4627231008181918E-4</v>
      </c>
      <c r="T317">
        <f t="shared" si="95"/>
        <v>0.10153672885553452</v>
      </c>
      <c r="U317">
        <f t="shared" si="95"/>
        <v>2.0716315197630362</v>
      </c>
      <c r="V317">
        <f t="shared" si="95"/>
        <v>0.35490084596403088</v>
      </c>
      <c r="W317">
        <f t="shared" si="95"/>
        <v>0.26921367439642191</v>
      </c>
      <c r="X317">
        <f t="shared" si="85"/>
        <v>2.7981290412891053</v>
      </c>
      <c r="Y317">
        <f t="shared" si="86"/>
        <v>1.0289509942967425</v>
      </c>
      <c r="Z317">
        <f t="shared" si="91"/>
        <v>3.0244220248396383E-4</v>
      </c>
      <c r="AA317">
        <f t="shared" si="91"/>
        <v>3.6287364648756974E-2</v>
      </c>
      <c r="AB317">
        <f t="shared" si="91"/>
        <v>0.74036311020474954</v>
      </c>
      <c r="AC317">
        <f t="shared" si="91"/>
        <v>0.1268350532542013</v>
      </c>
      <c r="AD317">
        <f t="shared" si="91"/>
        <v>9.6212029689808187E-2</v>
      </c>
      <c r="AE317">
        <f t="shared" si="88"/>
        <v>1</v>
      </c>
      <c r="AF317" s="17">
        <f t="shared" si="87"/>
        <v>8.6129679999005333</v>
      </c>
      <c r="AG317">
        <f t="shared" si="89"/>
        <v>11307.637890785614</v>
      </c>
      <c r="AH317">
        <f t="shared" si="94"/>
        <v>5.3797116062884329E-2</v>
      </c>
      <c r="AI317">
        <f t="shared" si="96"/>
        <v>1.6270518269344163E-5</v>
      </c>
      <c r="AJ317">
        <f t="shared" si="96"/>
        <v>1.9521555676253848E-3</v>
      </c>
      <c r="AK317">
        <f t="shared" si="96"/>
        <v>3.9829400168362929E-2</v>
      </c>
      <c r="AL317">
        <f t="shared" si="96"/>
        <v>6.8233600807583823E-3</v>
      </c>
      <c r="AM317">
        <f t="shared" si="96"/>
        <v>5.175929727868284E-3</v>
      </c>
      <c r="AO317" s="32">
        <f t="shared" si="93"/>
        <v>0.10231643045588228</v>
      </c>
      <c r="AP317">
        <f t="shared" si="93"/>
        <v>12.276043458943679</v>
      </c>
      <c r="AQ317">
        <f t="shared" si="93"/>
        <v>250.46541142478773</v>
      </c>
      <c r="AR317">
        <f t="shared" si="93"/>
        <v>42.908396378113601</v>
      </c>
      <c r="AS317" s="33">
        <f t="shared" si="93"/>
        <v>32.548603878450116</v>
      </c>
      <c r="AW317">
        <f>(((AO317-labtown_av20!AO317)/labtown_av20!AO317)/10)*100</f>
        <v>3.6159671528188816E-2</v>
      </c>
      <c r="AX317">
        <f>(((AP317-labtown_av20!AP317)/labtown_av20!AP317)/10)*100</f>
        <v>3.6159671528190634E-2</v>
      </c>
      <c r="AY317">
        <f>(((AQ317-labtown_av20!AQ317)/labtown_av20!AQ317)/10)*100</f>
        <v>3.6159671528188629E-2</v>
      </c>
      <c r="AZ317">
        <f>(((AR317-labtown_av20!AR317)/labtown_av20!AR317)/10)*100</f>
        <v>3.6159671528190919E-2</v>
      </c>
      <c r="BA317">
        <f>(((AS317-labtown_av20!AS317)/labtown_av20!AS317)/10)*100</f>
        <v>-0.26652749391687214</v>
      </c>
    </row>
    <row r="318" spans="1:53" x14ac:dyDescent="0.35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4.2526940869543104</v>
      </c>
      <c r="K318">
        <v>3.79704829192349</v>
      </c>
      <c r="L318">
        <v>15</v>
      </c>
      <c r="M318">
        <v>4.77343213841813</v>
      </c>
      <c r="N318">
        <f t="shared" si="83"/>
        <v>-4.5752772670775999</v>
      </c>
      <c r="O318">
        <f t="shared" si="84"/>
        <v>-1.0376386335387999</v>
      </c>
      <c r="P318">
        <f t="shared" si="78"/>
        <v>0.9095423981368751</v>
      </c>
      <c r="Q318">
        <f t="shared" si="79"/>
        <v>-0.87970482919234905</v>
      </c>
      <c r="R318">
        <f t="shared" si="80"/>
        <v>-1.2041682681869843</v>
      </c>
      <c r="S318">
        <f t="shared" si="95"/>
        <v>1.0303441976669025E-2</v>
      </c>
      <c r="T318">
        <f t="shared" si="95"/>
        <v>0.3542903042071982</v>
      </c>
      <c r="U318">
        <f t="shared" si="95"/>
        <v>2.4831859628331707</v>
      </c>
      <c r="V318">
        <f t="shared" si="95"/>
        <v>0.41490536155954788</v>
      </c>
      <c r="W318">
        <f t="shared" si="95"/>
        <v>0.29994136657223025</v>
      </c>
      <c r="X318">
        <f t="shared" si="85"/>
        <v>3.5626264371488161</v>
      </c>
      <c r="Y318">
        <f t="shared" si="86"/>
        <v>1.270498036094466</v>
      </c>
      <c r="Z318">
        <f t="shared" si="91"/>
        <v>2.8920915954676715E-3</v>
      </c>
      <c r="AA318">
        <f t="shared" si="91"/>
        <v>9.9446380488530287E-2</v>
      </c>
      <c r="AB318">
        <f t="shared" si="91"/>
        <v>0.69700991856459538</v>
      </c>
      <c r="AC318">
        <f t="shared" si="91"/>
        <v>0.11646052957817218</v>
      </c>
      <c r="AD318">
        <f t="shared" si="91"/>
        <v>8.419107977323452E-2</v>
      </c>
      <c r="AE318">
        <f t="shared" si="88"/>
        <v>1</v>
      </c>
      <c r="AF318" s="17">
        <f t="shared" si="87"/>
        <v>9.8699979981782864</v>
      </c>
      <c r="AG318">
        <f t="shared" si="89"/>
        <v>47067.90491617447</v>
      </c>
      <c r="AH318">
        <f t="shared" si="94"/>
        <v>6.6185268165518035E-2</v>
      </c>
      <c r="AI318">
        <f t="shared" si="96"/>
        <v>1.9141385780526874E-4</v>
      </c>
      <c r="AJ318">
        <f t="shared" si="96"/>
        <v>6.581885360723517E-3</v>
      </c>
      <c r="AK318">
        <f t="shared" si="96"/>
        <v>4.6131788374223631E-2</v>
      </c>
      <c r="AL318">
        <f t="shared" si="96"/>
        <v>7.7079713808295711E-3</v>
      </c>
      <c r="AM318">
        <f t="shared" si="96"/>
        <v>5.5722091919360476E-3</v>
      </c>
      <c r="AO318" s="32">
        <f t="shared" si="93"/>
        <v>1.203697531093725</v>
      </c>
      <c r="AP318">
        <f t="shared" si="93"/>
        <v>41.389893341498478</v>
      </c>
      <c r="AQ318">
        <f t="shared" si="93"/>
        <v>290.09769933941919</v>
      </c>
      <c r="AR318">
        <f t="shared" si="93"/>
        <v>48.471235192827628</v>
      </c>
      <c r="AS318" s="33">
        <f t="shared" si="93"/>
        <v>35.040589662503322</v>
      </c>
      <c r="AW318">
        <f>(((AO318-labtown_av20!AO318)/labtown_av20!AO318)/10)*100</f>
        <v>3.3681647471515135E-2</v>
      </c>
      <c r="AX318">
        <f>(((AP318-labtown_av20!AP318)/labtown_av20!AP318)/10)*100</f>
        <v>3.3681647471513927E-2</v>
      </c>
      <c r="AY318">
        <f>(((AQ318-labtown_av20!AQ318)/labtown_av20!AQ318)/10)*100</f>
        <v>3.3681647471513636E-2</v>
      </c>
      <c r="AZ318">
        <f>(((AR318-labtown_av20!AR318)/labtown_av20!AR318)/10)*100</f>
        <v>3.3681647471515162E-2</v>
      </c>
      <c r="BA318">
        <f>(((AS318-labtown_av20!AS318)/labtown_av20!AS318)/10)*100</f>
        <v>-0.18167851677472227</v>
      </c>
    </row>
    <row r="319" spans="1:53" x14ac:dyDescent="0.35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1.9478618849478</v>
      </c>
      <c r="K319">
        <v>1.73916239727482</v>
      </c>
      <c r="L319">
        <v>15</v>
      </c>
      <c r="M319">
        <v>2.186375585145488</v>
      </c>
      <c r="N319">
        <f t="shared" si="83"/>
        <v>-1.2826598356397274</v>
      </c>
      <c r="O319">
        <f t="shared" si="84"/>
        <v>0.6086700821801363</v>
      </c>
      <c r="P319">
        <f t="shared" si="78"/>
        <v>1.1482571619161208</v>
      </c>
      <c r="Q319">
        <f t="shared" si="79"/>
        <v>-0.67391623972748205</v>
      </c>
      <c r="R319">
        <f t="shared" si="80"/>
        <v>-1.0749257233189071</v>
      </c>
      <c r="S319">
        <f t="shared" si="95"/>
        <v>0.27729874957966305</v>
      </c>
      <c r="T319">
        <f t="shared" si="95"/>
        <v>1.8379854031152887</v>
      </c>
      <c r="U319">
        <f t="shared" si="95"/>
        <v>3.1526934845063823</v>
      </c>
      <c r="V319">
        <f t="shared" si="95"/>
        <v>0.50970852322810556</v>
      </c>
      <c r="W319">
        <f t="shared" si="95"/>
        <v>0.34132310670701937</v>
      </c>
      <c r="X319">
        <f t="shared" si="85"/>
        <v>6.1190092671364589</v>
      </c>
      <c r="Y319">
        <f t="shared" si="86"/>
        <v>1.8114001989647051</v>
      </c>
      <c r="Z319">
        <f t="shared" si="91"/>
        <v>4.5317589412547474E-2</v>
      </c>
      <c r="AA319">
        <f t="shared" si="91"/>
        <v>0.3003730379992412</v>
      </c>
      <c r="AB319">
        <f t="shared" si="91"/>
        <v>0.51522940183121557</v>
      </c>
      <c r="AC319">
        <f t="shared" si="91"/>
        <v>8.3299191253984856E-2</v>
      </c>
      <c r="AD319">
        <f t="shared" si="91"/>
        <v>5.5780779503010941E-2</v>
      </c>
      <c r="AE319">
        <f t="shared" si="88"/>
        <v>1</v>
      </c>
      <c r="AF319" s="17">
        <f t="shared" si="87"/>
        <v>9.8720078519071119</v>
      </c>
      <c r="AG319">
        <f t="shared" si="89"/>
        <v>68870.829381862917</v>
      </c>
      <c r="AH319">
        <f t="shared" si="94"/>
        <v>9.4770506366797125E-2</v>
      </c>
      <c r="AI319">
        <f t="shared" si="96"/>
        <v>4.2947708959497283E-3</v>
      </c>
      <c r="AJ319">
        <f t="shared" si="96"/>
        <v>2.8466504910121284E-2</v>
      </c>
      <c r="AK319">
        <f t="shared" si="96"/>
        <v>4.8828551306606287E-2</v>
      </c>
      <c r="AL319">
        <f t="shared" si="96"/>
        <v>7.8943065350848239E-3</v>
      </c>
      <c r="AM319">
        <f t="shared" si="96"/>
        <v>5.2863727190350053E-3</v>
      </c>
      <c r="AO319" s="32">
        <f t="shared" si="93"/>
        <v>27.007475756154882</v>
      </c>
      <c r="AP319">
        <f t="shared" si="93"/>
        <v>179.01034999273301</v>
      </c>
      <c r="AQ319">
        <f t="shared" si="93"/>
        <v>307.05617309295707</v>
      </c>
      <c r="AR319">
        <f t="shared" si="93"/>
        <v>49.642995522537895</v>
      </c>
      <c r="AS319" s="33">
        <f t="shared" si="93"/>
        <v>33.243119716113405</v>
      </c>
      <c r="AW319">
        <f>(((AO319-labtown_av20!AO319)/labtown_av20!AO319)/10)*100</f>
        <v>2.8324365026771572E-2</v>
      </c>
      <c r="AX319">
        <f>(((AP319-labtown_av20!AP319)/labtown_av20!AP319)/10)*100</f>
        <v>2.8324365026769573E-2</v>
      </c>
      <c r="AY319">
        <f>(((AQ319-labtown_av20!AQ319)/labtown_av20!AQ319)/10)*100</f>
        <v>2.8324365026772352E-2</v>
      </c>
      <c r="AZ319">
        <f>(((AR319-labtown_av20!AR319)/labtown_av20!AR319)/10)*100</f>
        <v>2.8324365026773369E-2</v>
      </c>
      <c r="BA319">
        <f>(((AS319-labtown_av20!AS319)/labtown_av20!AS319)/10)*100</f>
        <v>-7.0844244402512163E-2</v>
      </c>
    </row>
    <row r="320" spans="1:53" x14ac:dyDescent="0.35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0.17635473436506199</v>
      </c>
      <c r="K320">
        <v>0.15745958425452</v>
      </c>
      <c r="L320">
        <v>15</v>
      </c>
      <c r="M320">
        <v>0.1979491916342534</v>
      </c>
      <c r="N320">
        <f t="shared" si="83"/>
        <v>1.248064665192768</v>
      </c>
      <c r="O320">
        <f t="shared" si="84"/>
        <v>1.8740323325963839</v>
      </c>
      <c r="P320">
        <f t="shared" si="78"/>
        <v>1.3317346882264758</v>
      </c>
      <c r="Q320">
        <f t="shared" si="79"/>
        <v>-0.51574595842545201</v>
      </c>
      <c r="R320">
        <f t="shared" si="80"/>
        <v>-0.96453457001531762</v>
      </c>
      <c r="S320">
        <f t="shared" si="95"/>
        <v>3.4835945076084083</v>
      </c>
      <c r="T320">
        <f t="shared" si="95"/>
        <v>6.5145121882209427</v>
      </c>
      <c r="U320">
        <f t="shared" si="95"/>
        <v>3.7876080111584587</v>
      </c>
      <c r="V320">
        <f t="shared" si="95"/>
        <v>0.59705505021493066</v>
      </c>
      <c r="W320">
        <f t="shared" si="95"/>
        <v>0.38116056201581522</v>
      </c>
      <c r="X320">
        <f t="shared" si="85"/>
        <v>14.763930319218556</v>
      </c>
      <c r="Y320">
        <f t="shared" si="86"/>
        <v>2.692187065515498</v>
      </c>
      <c r="Z320">
        <f t="shared" si="91"/>
        <v>0.23595305804672698</v>
      </c>
      <c r="AA320">
        <f t="shared" si="91"/>
        <v>0.44124511883809481</v>
      </c>
      <c r="AB320">
        <f t="shared" si="91"/>
        <v>0.25654469570531907</v>
      </c>
      <c r="AC320">
        <f t="shared" si="91"/>
        <v>4.0440115694513272E-2</v>
      </c>
      <c r="AD320">
        <f t="shared" si="91"/>
        <v>2.5817011715345849E-2</v>
      </c>
      <c r="AE320">
        <f t="shared" si="88"/>
        <v>1</v>
      </c>
      <c r="AF320" s="17">
        <f t="shared" si="87"/>
        <v>9.1280125360663948</v>
      </c>
      <c r="AG320">
        <f t="shared" si="89"/>
        <v>60629.901952970053</v>
      </c>
      <c r="AH320">
        <f t="shared" si="94"/>
        <v>0.17969004693632054</v>
      </c>
      <c r="AI320">
        <f t="shared" si="96"/>
        <v>4.2398416075184735E-2</v>
      </c>
      <c r="AJ320">
        <f t="shared" si="96"/>
        <v>7.9287356114439586E-2</v>
      </c>
      <c r="AK320">
        <f t="shared" si="96"/>
        <v>4.6098528412552853E-2</v>
      </c>
      <c r="AL320">
        <f t="shared" si="96"/>
        <v>7.2666862872573226E-3</v>
      </c>
      <c r="AM320">
        <f t="shared" si="96"/>
        <v>4.6390600468860328E-3</v>
      </c>
      <c r="AO320" s="32">
        <f t="shared" si="93"/>
        <v>266.62055369002451</v>
      </c>
      <c r="AP320">
        <f t="shared" si="93"/>
        <v>498.59501237884211</v>
      </c>
      <c r="AQ320">
        <f t="shared" si="93"/>
        <v>289.88854554979065</v>
      </c>
      <c r="AR320">
        <f t="shared" si="93"/>
        <v>45.696233509398006</v>
      </c>
      <c r="AS320" s="33">
        <f t="shared" si="93"/>
        <v>29.172522768508536</v>
      </c>
      <c r="AW320">
        <f>(((AO320-labtown_av20!AO320)/labtown_av20!AO320)/10)*100</f>
        <v>2.7467429109645843E-2</v>
      </c>
      <c r="AX320">
        <f>(((AP320-labtown_av20!AP320)/labtown_av20!AP320)/10)*100</f>
        <v>2.7467429109643778E-2</v>
      </c>
      <c r="AY320">
        <f>(((AQ320-labtown_av20!AQ320)/labtown_av20!AQ320)/10)*100</f>
        <v>2.7467429109643785E-2</v>
      </c>
      <c r="AZ320">
        <f>(((AR320-labtown_av20!AR320)/labtown_av20!AR320)/10)*100</f>
        <v>2.7467429109644975E-2</v>
      </c>
      <c r="BA320">
        <f>(((AS320-labtown_av20!AS320)/labtown_av20!AS320)/10)*100</f>
        <v>1.8449082061358282E-2</v>
      </c>
    </row>
    <row r="321" spans="1:53" x14ac:dyDescent="0.35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2.1471538360114901</v>
      </c>
      <c r="K321">
        <v>1.9171016392959701</v>
      </c>
      <c r="L321">
        <v>15</v>
      </c>
      <c r="M321">
        <v>2.4100706322578054</v>
      </c>
      <c r="N321">
        <f t="shared" si="83"/>
        <v>-1.567362622873572</v>
      </c>
      <c r="O321">
        <f t="shared" si="84"/>
        <v>0.46631868856321401</v>
      </c>
      <c r="P321">
        <f t="shared" si="78"/>
        <v>1.1276162098416673</v>
      </c>
      <c r="Q321">
        <f t="shared" si="79"/>
        <v>-0.69171016392959705</v>
      </c>
      <c r="R321">
        <f t="shared" si="80"/>
        <v>-1.0849423973771615</v>
      </c>
      <c r="S321">
        <f t="shared" si="95"/>
        <v>0.20859460015473061</v>
      </c>
      <c r="T321">
        <f t="shared" si="95"/>
        <v>1.5941149446073082</v>
      </c>
      <c r="U321">
        <f t="shared" si="95"/>
        <v>3.088285893106633</v>
      </c>
      <c r="V321">
        <f t="shared" si="95"/>
        <v>0.50071902481675057</v>
      </c>
      <c r="W321">
        <f t="shared" si="95"/>
        <v>0.33792125048444271</v>
      </c>
      <c r="X321">
        <f t="shared" si="85"/>
        <v>5.7296357131698645</v>
      </c>
      <c r="Y321">
        <f t="shared" si="86"/>
        <v>1.7456519533426238</v>
      </c>
      <c r="Z321">
        <f t="shared" si="91"/>
        <v>3.6406258721695887E-2</v>
      </c>
      <c r="AA321">
        <f t="shared" si="91"/>
        <v>0.2782227395265553</v>
      </c>
      <c r="AB321">
        <f t="shared" si="91"/>
        <v>0.53900213690864285</v>
      </c>
      <c r="AC321">
        <f t="shared" si="91"/>
        <v>8.7391075084550657E-2</v>
      </c>
      <c r="AD321">
        <f t="shared" si="91"/>
        <v>5.8977789758555367E-2</v>
      </c>
      <c r="AE321">
        <f t="shared" si="88"/>
        <v>1</v>
      </c>
      <c r="AF321" s="17">
        <f t="shared" si="87"/>
        <v>8.6284315092255301</v>
      </c>
      <c r="AG321">
        <f t="shared" si="89"/>
        <v>18965.709729899339</v>
      </c>
      <c r="AH321">
        <f t="shared" si="94"/>
        <v>9.6881267074511127E-2</v>
      </c>
      <c r="AI321">
        <f t="shared" si="96"/>
        <v>3.5270844744003695E-3</v>
      </c>
      <c r="AJ321">
        <f t="shared" si="96"/>
        <v>2.6954571534274347E-2</v>
      </c>
      <c r="AK321">
        <f t="shared" si="96"/>
        <v>5.2219209979578442E-2</v>
      </c>
      <c r="AL321">
        <f t="shared" si="96"/>
        <v>8.4665580851950081E-3</v>
      </c>
      <c r="AM321">
        <f t="shared" si="96"/>
        <v>5.7138430010629697E-3</v>
      </c>
      <c r="AO321" s="32">
        <f t="shared" si="93"/>
        <v>22.179913839435052</v>
      </c>
      <c r="AP321">
        <f t="shared" si="93"/>
        <v>169.50262420656443</v>
      </c>
      <c r="AQ321">
        <f t="shared" si="93"/>
        <v>328.37817934806407</v>
      </c>
      <c r="AR321">
        <f t="shared" si="93"/>
        <v>53.241573942774018</v>
      </c>
      <c r="AS321" s="33">
        <f t="shared" si="93"/>
        <v>35.931247571602647</v>
      </c>
      <c r="AW321">
        <f>(((AO321-labtown_av20!AO321)/labtown_av20!AO321)/10)*100</f>
        <v>2.9985312239962689E-2</v>
      </c>
      <c r="AX321">
        <f>(((AP321-labtown_av20!AP321)/labtown_av20!AP321)/10)*100</f>
        <v>2.9985312239960579E-2</v>
      </c>
      <c r="AY321">
        <f>(((AQ321-labtown_av20!AQ321)/labtown_av20!AQ321)/10)*100</f>
        <v>2.9985312239960104E-2</v>
      </c>
      <c r="AZ321">
        <f>(((AR321-labtown_av20!AR321)/labtown_av20!AR321)/10)*100</f>
        <v>2.9985312239963122E-2</v>
      </c>
      <c r="BA321">
        <f>(((AS321-labtown_av20!AS321)/labtown_av20!AS321)/10)*100</f>
        <v>-7.9292184902979415E-2</v>
      </c>
    </row>
    <row r="322" spans="1:53" x14ac:dyDescent="0.35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4.4996644752936801</v>
      </c>
      <c r="K322">
        <v>4.0175575672264996</v>
      </c>
      <c r="L322">
        <v>15</v>
      </c>
      <c r="M322">
        <v>5.0506437987990163</v>
      </c>
      <c r="N322">
        <f t="shared" si="83"/>
        <v>-4.9280921075623789</v>
      </c>
      <c r="O322">
        <f t="shared" si="84"/>
        <v>-1.2140460537811895</v>
      </c>
      <c r="P322">
        <f t="shared" si="78"/>
        <v>0.88396332220172602</v>
      </c>
      <c r="Q322">
        <f t="shared" si="79"/>
        <v>-0.90175575672264996</v>
      </c>
      <c r="R322">
        <f t="shared" si="80"/>
        <v>-1.2313662160134449</v>
      </c>
      <c r="S322">
        <f t="shared" si="95"/>
        <v>7.240303833135381E-3</v>
      </c>
      <c r="T322">
        <f t="shared" si="95"/>
        <v>0.29699319473824648</v>
      </c>
      <c r="U322">
        <f t="shared" si="95"/>
        <v>2.4204738389032352</v>
      </c>
      <c r="V322">
        <f t="shared" si="95"/>
        <v>0.40585644862310805</v>
      </c>
      <c r="W322">
        <f t="shared" si="95"/>
        <v>0.29189351554523307</v>
      </c>
      <c r="X322">
        <f t="shared" si="85"/>
        <v>3.4224573016429582</v>
      </c>
      <c r="Y322">
        <f t="shared" si="86"/>
        <v>1.2303588023226462</v>
      </c>
      <c r="Z322">
        <f t="shared" si="91"/>
        <v>2.1155278780716001E-3</v>
      </c>
      <c r="AA322">
        <f t="shared" si="91"/>
        <v>8.6777764793639425E-2</v>
      </c>
      <c r="AB322">
        <f t="shared" si="91"/>
        <v>0.70723273530433273</v>
      </c>
      <c r="AC322">
        <f t="shared" si="91"/>
        <v>0.11858627087276612</v>
      </c>
      <c r="AD322">
        <f t="shared" si="91"/>
        <v>8.5287701151190096E-2</v>
      </c>
      <c r="AE322">
        <f t="shared" si="88"/>
        <v>0.99999999999999989</v>
      </c>
      <c r="AF322" s="17">
        <f t="shared" si="87"/>
        <v>9.2305467269012063</v>
      </c>
      <c r="AG322">
        <f t="shared" si="89"/>
        <v>24144.161946892193</v>
      </c>
      <c r="AH322">
        <f t="shared" si="94"/>
        <v>7.3997896987403056E-2</v>
      </c>
      <c r="AI322">
        <f t="shared" si="96"/>
        <v>1.5654461399552163E-4</v>
      </c>
      <c r="AJ322">
        <f t="shared" si="96"/>
        <v>6.4213720999968214E-3</v>
      </c>
      <c r="AK322">
        <f t="shared" si="96"/>
        <v>5.2333735093169305E-2</v>
      </c>
      <c r="AL322">
        <f t="shared" si="96"/>
        <v>8.7751346561632231E-3</v>
      </c>
      <c r="AM322">
        <f t="shared" si="96"/>
        <v>6.3111105240781819E-3</v>
      </c>
      <c r="AO322" s="32">
        <f t="shared" si="93"/>
        <v>0.98442384231202151</v>
      </c>
      <c r="AP322">
        <f t="shared" si="93"/>
        <v>40.380512840735129</v>
      </c>
      <c r="AQ322">
        <f t="shared" si="93"/>
        <v>329.09836543102676</v>
      </c>
      <c r="AR322">
        <f t="shared" si="93"/>
        <v>55.182043984424176</v>
      </c>
      <c r="AS322" s="33">
        <f t="shared" si="93"/>
        <v>39.687137824790398</v>
      </c>
      <c r="AW322">
        <f>(((AO322-labtown_av20!AO322)/labtown_av20!AO322)/10)*100</f>
        <v>3.6938464538811257E-2</v>
      </c>
      <c r="AX322">
        <f>(((AP322-labtown_av20!AP322)/labtown_av20!AP322)/10)*100</f>
        <v>3.6938464538810556E-2</v>
      </c>
      <c r="AY322">
        <f>(((AQ322-labtown_av20!AQ322)/labtown_av20!AQ322)/10)*100</f>
        <v>3.6938464538809439E-2</v>
      </c>
      <c r="AZ322">
        <f>(((AR322-labtown_av20!AR322)/labtown_av20!AR322)/10)*100</f>
        <v>3.6938464538809994E-2</v>
      </c>
      <c r="BA322">
        <f>(((AS322-labtown_av20!AS322)/labtown_av20!AS322)/10)*100</f>
        <v>-0.1908594305686051</v>
      </c>
    </row>
    <row r="323" spans="1:53" x14ac:dyDescent="0.35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5.8801869819425896</v>
      </c>
      <c r="K323">
        <v>5.2501669481630397</v>
      </c>
      <c r="L323">
        <v>15</v>
      </c>
      <c r="M323">
        <v>6.6002098776906601</v>
      </c>
      <c r="N323">
        <f t="shared" si="83"/>
        <v>-6.9002671170608636</v>
      </c>
      <c r="O323">
        <f t="shared" si="84"/>
        <v>-2.2001335585304318</v>
      </c>
      <c r="P323">
        <f t="shared" si="78"/>
        <v>0.74098063401308811</v>
      </c>
      <c r="Q323">
        <f t="shared" si="79"/>
        <v>-1.025016694816304</v>
      </c>
      <c r="R323">
        <f t="shared" si="80"/>
        <v>-1.3099281836726497</v>
      </c>
      <c r="S323">
        <f t="shared" si="95"/>
        <v>1.0075162683170344E-3</v>
      </c>
      <c r="T323">
        <f t="shared" si="95"/>
        <v>0.11078836064353859</v>
      </c>
      <c r="U323">
        <f t="shared" si="95"/>
        <v>2.0979918682495446</v>
      </c>
      <c r="V323">
        <f t="shared" si="95"/>
        <v>0.35879047541487219</v>
      </c>
      <c r="W323">
        <f t="shared" si="95"/>
        <v>0.2698394345660084</v>
      </c>
      <c r="X323">
        <f t="shared" si="85"/>
        <v>2.8384176551422806</v>
      </c>
      <c r="Y323">
        <f t="shared" si="86"/>
        <v>1.0432467332174569</v>
      </c>
      <c r="Z323">
        <f t="shared" si="91"/>
        <v>3.5495701856692787E-4</v>
      </c>
      <c r="AA323">
        <f t="shared" si="91"/>
        <v>3.9031733206290643E-2</v>
      </c>
      <c r="AB323">
        <f t="shared" si="91"/>
        <v>0.73914135379219914</v>
      </c>
      <c r="AC323">
        <f t="shared" si="91"/>
        <v>0.12640510277437914</v>
      </c>
      <c r="AD323">
        <f t="shared" si="91"/>
        <v>9.506685320856427E-2</v>
      </c>
      <c r="AE323">
        <f t="shared" si="88"/>
        <v>1</v>
      </c>
      <c r="AF323" s="17">
        <f t="shared" si="87"/>
        <v>9.8021073208252112</v>
      </c>
      <c r="AG323">
        <f t="shared" si="89"/>
        <v>37510.644840008878</v>
      </c>
      <c r="AH323">
        <f t="shared" si="94"/>
        <v>6.8565951443251283E-2</v>
      </c>
      <c r="AI323">
        <f t="shared" si="96"/>
        <v>2.4337965699501222E-5</v>
      </c>
      <c r="AJ323">
        <f t="shared" si="96"/>
        <v>2.6762479237684629E-3</v>
      </c>
      <c r="AK323">
        <f t="shared" si="96"/>
        <v>5.0679930173814947E-2</v>
      </c>
      <c r="AL323">
        <f t="shared" si="96"/>
        <v>8.6670861390072684E-3</v>
      </c>
      <c r="AM323">
        <f t="shared" si="96"/>
        <v>6.5183492409611153E-3</v>
      </c>
      <c r="AO323" s="32">
        <f t="shared" si="93"/>
        <v>0.15304821479611291</v>
      </c>
      <c r="AP323">
        <f t="shared" si="93"/>
        <v>16.829466034335034</v>
      </c>
      <c r="AQ323">
        <f t="shared" si="93"/>
        <v>318.69848675368104</v>
      </c>
      <c r="AR323">
        <f t="shared" si="93"/>
        <v>54.50258569007606</v>
      </c>
      <c r="AS323" s="33">
        <f t="shared" si="93"/>
        <v>40.990349278335181</v>
      </c>
      <c r="AW323">
        <f>(((AO323-labtown_av20!AO323)/labtown_av20!AO323)/10)*100</f>
        <v>4.107454021199191E-2</v>
      </c>
      <c r="AX323">
        <f>(((AP323-labtown_av20!AP323)/labtown_av20!AP323)/10)*100</f>
        <v>4.1074540211989946E-2</v>
      </c>
      <c r="AY323">
        <f>(((AQ323-labtown_av20!AQ323)/labtown_av20!AQ323)/10)*100</f>
        <v>4.1074540211991618E-2</v>
      </c>
      <c r="AZ323">
        <f>(((AR323-labtown_av20!AR323)/labtown_av20!AR323)/10)*100</f>
        <v>4.1074540211992631E-2</v>
      </c>
      <c r="BA323">
        <f>(((AS323-labtown_av20!AS323)/labtown_av20!AS323)/10)*100</f>
        <v>-0.25569335639431717</v>
      </c>
    </row>
    <row r="324" spans="1:53" x14ac:dyDescent="0.35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8.0227156014492405</v>
      </c>
      <c r="K324">
        <v>7.1631389298653803</v>
      </c>
      <c r="L324">
        <v>15</v>
      </c>
      <c r="M324">
        <v>9.0050889404022261</v>
      </c>
      <c r="N324">
        <f t="shared" si="83"/>
        <v>-9.9610222877846279</v>
      </c>
      <c r="O324">
        <f t="shared" si="84"/>
        <v>-3.730511143892314</v>
      </c>
      <c r="P324">
        <f t="shared" si="78"/>
        <v>0.51907588413561512</v>
      </c>
      <c r="Q324">
        <f t="shared" si="79"/>
        <v>-1.216313892986538</v>
      </c>
      <c r="R324">
        <f t="shared" si="80"/>
        <v>-1.4182682927371868</v>
      </c>
      <c r="S324">
        <f t="shared" si="95"/>
        <v>4.7204454832374899E-5</v>
      </c>
      <c r="T324">
        <f t="shared" si="95"/>
        <v>2.3980575178959056E-2</v>
      </c>
      <c r="U324">
        <f t="shared" si="95"/>
        <v>1.6804739792597843</v>
      </c>
      <c r="V324">
        <f t="shared" si="95"/>
        <v>0.29632042508254119</v>
      </c>
      <c r="W324">
        <f t="shared" si="95"/>
        <v>0.24213295745212818</v>
      </c>
      <c r="X324">
        <f t="shared" si="85"/>
        <v>2.2429551414282449</v>
      </c>
      <c r="Y324">
        <f t="shared" si="86"/>
        <v>0.80779425597483789</v>
      </c>
      <c r="Z324">
        <f t="shared" si="91"/>
        <v>2.1045652657287009E-5</v>
      </c>
      <c r="AA324">
        <f t="shared" si="91"/>
        <v>1.0691509043595478E-2</v>
      </c>
      <c r="AB324">
        <f t="shared" si="91"/>
        <v>0.74922317803899996</v>
      </c>
      <c r="AC324">
        <f t="shared" si="91"/>
        <v>0.13211161454341591</v>
      </c>
      <c r="AD324">
        <f t="shared" si="91"/>
        <v>0.10795265272133145</v>
      </c>
      <c r="AE324">
        <f t="shared" si="88"/>
        <v>1</v>
      </c>
      <c r="AF324" s="18">
        <f t="shared" si="87"/>
        <v>9.9154847935456214</v>
      </c>
      <c r="AG324">
        <f t="shared" si="89"/>
        <v>35629.91142849523</v>
      </c>
      <c r="AH324">
        <f t="shared" si="94"/>
        <v>6.713826965460791E-2</v>
      </c>
      <c r="AI324">
        <f t="shared" si="96"/>
        <v>1.4129687031621506E-6</v>
      </c>
      <c r="AJ324">
        <f t="shared" si="96"/>
        <v>7.1780941718359228E-4</v>
      </c>
      <c r="AK324">
        <f t="shared" si="96"/>
        <v>5.0301547758664689E-2</v>
      </c>
      <c r="AL324">
        <f t="shared" si="96"/>
        <v>8.8697452017214781E-3</v>
      </c>
      <c r="AM324">
        <f t="shared" si="96"/>
        <v>7.2477543083349933E-3</v>
      </c>
      <c r="AO324" s="34">
        <f t="shared" si="93"/>
        <v>8.8853908437457364E-3</v>
      </c>
      <c r="AP324" s="35">
        <f t="shared" si="93"/>
        <v>4.5139125931974871</v>
      </c>
      <c r="AQ324" s="35">
        <f t="shared" si="93"/>
        <v>316.31904576571981</v>
      </c>
      <c r="AR324" s="35">
        <f t="shared" si="93"/>
        <v>55.776998192074899</v>
      </c>
      <c r="AS324" s="36">
        <f t="shared" si="93"/>
        <v>45.5771806020024</v>
      </c>
      <c r="AT324">
        <f>SUM(AO305:AS324)</f>
        <v>6424.0102406034139</v>
      </c>
      <c r="AU324">
        <f>C324*0.5</f>
        <v>6288.4555219522499</v>
      </c>
      <c r="AW324">
        <f>(((AO324-labtown_av20!AO324)/labtown_av20!AO324)/10)*100</f>
        <v>5.2374244203441257E-2</v>
      </c>
      <c r="AX324">
        <f>(((AP324-labtown_av20!AP324)/labtown_av20!AP324)/10)*100</f>
        <v>5.2374244203439238E-2</v>
      </c>
      <c r="AY324">
        <f>(((AQ324-labtown_av20!AQ324)/labtown_av20!AQ324)/10)*100</f>
        <v>5.2374244203441514E-2</v>
      </c>
      <c r="AZ324">
        <f>(((AR324-labtown_av20!AR324)/labtown_av20!AR324)/10)*100</f>
        <v>5.2374244203441646E-2</v>
      </c>
      <c r="BA324">
        <f>(((AS324-labtown_av20!AS324)/labtown_av20!AS324)/10)*100</f>
        <v>-0.35078439730783995</v>
      </c>
    </row>
    <row r="325" spans="1:53" x14ac:dyDescent="0.35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29.907721374628998</v>
      </c>
      <c r="K325">
        <v>26.703322655918701</v>
      </c>
      <c r="L325">
        <v>35.604430207891603</v>
      </c>
      <c r="M325">
        <v>33.569891338869162</v>
      </c>
      <c r="N325">
        <f t="shared" si="83"/>
        <v>-41.22531624946992</v>
      </c>
      <c r="O325">
        <f t="shared" si="84"/>
        <v>-19.36265812473496</v>
      </c>
      <c r="P325">
        <f t="shared" ref="P325:P388" si="97">$P$2+$J$2*J325+$K$2*K325+$F$2*G325</f>
        <v>-1.837585428086572</v>
      </c>
      <c r="Q325">
        <f t="shared" ref="Q325:Q388" si="98">$Q$2+$K$3*K325</f>
        <v>-3.1703322655918704</v>
      </c>
      <c r="R325">
        <f t="shared" ref="R325:R388" si="99">$R$2+$L$2*L325+$M$2*M325+$I$2*I325</f>
        <v>-3.6817843003856057</v>
      </c>
      <c r="S325">
        <f t="shared" si="95"/>
        <v>1.2475921634390401E-18</v>
      </c>
      <c r="T325">
        <f t="shared" si="95"/>
        <v>3.8985617856482774E-9</v>
      </c>
      <c r="U325">
        <f t="shared" si="95"/>
        <v>0.1592013655415134</v>
      </c>
      <c r="V325">
        <f t="shared" si="95"/>
        <v>4.1989643871478195E-2</v>
      </c>
      <c r="W325">
        <f t="shared" si="95"/>
        <v>2.5178009599176366E-2</v>
      </c>
      <c r="X325">
        <f t="shared" si="85"/>
        <v>0.22636902291072974</v>
      </c>
      <c r="Y325">
        <f t="shared" si="86"/>
        <v>-1.4855887666136989</v>
      </c>
      <c r="Z325">
        <f t="shared" ref="Z325:AD375" si="100">S325/$X325</f>
        <v>5.511320177103194E-18</v>
      </c>
      <c r="AA325">
        <f t="shared" si="100"/>
        <v>1.7222152287089667E-8</v>
      </c>
      <c r="AB325">
        <f t="shared" si="100"/>
        <v>0.70328246990002519</v>
      </c>
      <c r="AC325">
        <f t="shared" si="100"/>
        <v>0.18549200474323341</v>
      </c>
      <c r="AD325">
        <f t="shared" si="100"/>
        <v>0.11122550813458913</v>
      </c>
      <c r="AE325">
        <f t="shared" si="88"/>
        <v>0.99999999999999989</v>
      </c>
      <c r="AF325" s="16">
        <f t="shared" si="87"/>
        <v>9.3332106495075688</v>
      </c>
      <c r="AG325">
        <f t="shared" si="89"/>
        <v>3996.9966192055563</v>
      </c>
      <c r="AH325">
        <f>AG325/C409</f>
        <v>1.2759846985915238E-2</v>
      </c>
      <c r="AI325">
        <f t="shared" si="96"/>
        <v>7.0323602150224024E-20</v>
      </c>
      <c r="AJ325">
        <f t="shared" si="96"/>
        <v>2.1975202795139432E-10</v>
      </c>
      <c r="AK325">
        <f t="shared" si="96"/>
        <v>8.9737767038008606E-3</v>
      </c>
      <c r="AL325">
        <f t="shared" si="96"/>
        <v>2.3668495976343221E-3</v>
      </c>
      <c r="AM325">
        <f t="shared" si="96"/>
        <v>1.4192204647280279E-3</v>
      </c>
      <c r="AO325" s="29">
        <f t="shared" si="93"/>
        <v>1.9720879645939285E-16</v>
      </c>
      <c r="AP325" s="30">
        <f t="shared" si="93"/>
        <v>6.1625160865948729E-7</v>
      </c>
      <c r="AQ325" s="30">
        <f t="shared" si="93"/>
        <v>25.165202710627469</v>
      </c>
      <c r="AR325" s="30">
        <f t="shared" si="93"/>
        <v>6.6373670613853211</v>
      </c>
      <c r="AS325" s="31">
        <f t="shared" si="93"/>
        <v>3.9799263860470915</v>
      </c>
      <c r="AW325">
        <f>(((AO325-labtown_av20!AO325)/labtown_av20!AO325)/10)*100</f>
        <v>9.054597455522985E-2</v>
      </c>
      <c r="AX325">
        <f>(((AP325-labtown_av20!AP325)/labtown_av20!AP325)/10)*100</f>
        <v>9.0545974555232903E-2</v>
      </c>
      <c r="AY325">
        <f>(((AQ325-labtown_av20!AQ325)/labtown_av20!AQ325)/10)*100</f>
        <v>9.0545974555230793E-2</v>
      </c>
      <c r="AZ325">
        <f>(((AR325-labtown_av20!AR325)/labtown_av20!AR325)/10)*100</f>
        <v>9.0545974555230627E-2</v>
      </c>
      <c r="BA325">
        <f>(((AS325-labtown_av20!AS325)/labtown_av20!AS325)/10)*100</f>
        <v>-1.3374552695907935</v>
      </c>
    </row>
    <row r="326" spans="1:53" x14ac:dyDescent="0.35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27.793640087793399</v>
      </c>
      <c r="K326">
        <v>24.815750078387001</v>
      </c>
      <c r="L326">
        <v>33.087666771182697</v>
      </c>
      <c r="M326">
        <v>31.196942955686531</v>
      </c>
      <c r="N326">
        <f t="shared" ref="N326:N389" si="101">$N$2+$G$2*60*H326/$N$3</f>
        <v>-38.205200125419232</v>
      </c>
      <c r="O326">
        <f t="shared" ref="O326:O389" si="102">$O$2+$H$2*60*H326/$O$3</f>
        <v>-17.852600062709616</v>
      </c>
      <c r="P326">
        <f t="shared" si="97"/>
        <v>-1.6186270090928898</v>
      </c>
      <c r="Q326">
        <f t="shared" si="98"/>
        <v>-2.9815750078387002</v>
      </c>
      <c r="R326">
        <f t="shared" si="99"/>
        <v>-3.4658670599801962</v>
      </c>
      <c r="S326">
        <f t="shared" si="95"/>
        <v>2.5567743781536318E-17</v>
      </c>
      <c r="T326">
        <f t="shared" si="95"/>
        <v>1.7648764381887477E-8</v>
      </c>
      <c r="U326">
        <f t="shared" si="95"/>
        <v>0.19817059881320032</v>
      </c>
      <c r="V326">
        <f t="shared" si="95"/>
        <v>5.0712897719963387E-2</v>
      </c>
      <c r="W326">
        <f t="shared" si="95"/>
        <v>3.1245901606883043E-2</v>
      </c>
      <c r="X326">
        <f t="shared" ref="X326:X389" si="103">SUM(S326:W326)</f>
        <v>0.28012941578881118</v>
      </c>
      <c r="Y326">
        <f t="shared" ref="Y326:Y389" si="104">LN(X326)</f>
        <v>-1.2725035833483032</v>
      </c>
      <c r="Z326">
        <f t="shared" si="100"/>
        <v>9.1271185175396836E-17</v>
      </c>
      <c r="AA326">
        <f t="shared" si="100"/>
        <v>6.3002181802973647E-8</v>
      </c>
      <c r="AB326">
        <f t="shared" si="100"/>
        <v>0.70742516723984672</v>
      </c>
      <c r="AC326">
        <f t="shared" si="100"/>
        <v>0.18103381816280126</v>
      </c>
      <c r="AD326">
        <f t="shared" si="100"/>
        <v>0.11154095159517002</v>
      </c>
      <c r="AE326">
        <f t="shared" si="88"/>
        <v>1</v>
      </c>
      <c r="AF326" s="17">
        <f t="shared" ref="AF326:AF389" si="105">$E$2*LN(F326+0.15*E326)</f>
        <v>8.8419653060436207</v>
      </c>
      <c r="AG326">
        <f t="shared" si="89"/>
        <v>2839.0160154881642</v>
      </c>
      <c r="AH326">
        <f t="shared" ref="AH326:AH344" si="106">AG326/C410</f>
        <v>1.3681091127837171E-2</v>
      </c>
      <c r="AI326">
        <f t="shared" si="96"/>
        <v>1.2486894017303052E-18</v>
      </c>
      <c r="AJ326">
        <f t="shared" si="96"/>
        <v>8.6193859049904721E-10</v>
      </c>
      <c r="AK326">
        <f t="shared" si="96"/>
        <v>9.6783481791337944E-3</v>
      </c>
      <c r="AL326">
        <f t="shared" si="96"/>
        <v>2.4767401635055878E-3</v>
      </c>
      <c r="AM326">
        <f t="shared" si="96"/>
        <v>1.526001923259196E-3</v>
      </c>
      <c r="AO326" s="32">
        <f t="shared" si="93"/>
        <v>3.501705352646648E-15</v>
      </c>
      <c r="AP326">
        <f t="shared" si="93"/>
        <v>2.4171382986200043E-6</v>
      </c>
      <c r="AQ326">
        <f t="shared" si="93"/>
        <v>27.141035694455699</v>
      </c>
      <c r="AR326">
        <f t="shared" si="93"/>
        <v>6.9455336736618074</v>
      </c>
      <c r="AS326" s="33">
        <f t="shared" si="93"/>
        <v>4.279374114508526</v>
      </c>
      <c r="AW326">
        <f>(((AO326-labtown_av20!AO326)/labtown_av20!AO326)/10)*100</f>
        <v>8.4349832869078392E-2</v>
      </c>
      <c r="AX326">
        <f>(((AP326-labtown_av20!AP326)/labtown_av20!AP326)/10)*100</f>
        <v>8.4349832869077435E-2</v>
      </c>
      <c r="AY326">
        <f>(((AQ326-labtown_av20!AQ326)/labtown_av20!AQ326)/10)*100</f>
        <v>8.4349832869077726E-2</v>
      </c>
      <c r="AZ326">
        <f>(((AR326-labtown_av20!AR326)/labtown_av20!AR326)/10)*100</f>
        <v>8.4349832869078392E-2</v>
      </c>
      <c r="BA326">
        <f>(((AS326-labtown_av20!AS326)/labtown_av20!AS326)/10)*100</f>
        <v>-1.2488911816607613</v>
      </c>
    </row>
    <row r="327" spans="1:53" x14ac:dyDescent="0.35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28.452319231309101</v>
      </c>
      <c r="K327">
        <v>25.403856456526</v>
      </c>
      <c r="L327">
        <v>33.8718086087014</v>
      </c>
      <c r="M327">
        <v>31.936276688204131</v>
      </c>
      <c r="N327">
        <f t="shared" si="101"/>
        <v>-39.146170330441677</v>
      </c>
      <c r="O327">
        <f t="shared" si="102"/>
        <v>-18.323085165220839</v>
      </c>
      <c r="P327">
        <f t="shared" si="97"/>
        <v>-1.6868473489570153</v>
      </c>
      <c r="Q327">
        <f t="shared" si="98"/>
        <v>-3.0403856456526004</v>
      </c>
      <c r="R327">
        <f t="shared" si="99"/>
        <v>-3.5052182802169156</v>
      </c>
      <c r="S327">
        <f t="shared" si="95"/>
        <v>9.9777872115636936E-18</v>
      </c>
      <c r="T327">
        <f t="shared" si="95"/>
        <v>1.1025168136861182E-8</v>
      </c>
      <c r="U327">
        <f t="shared" si="95"/>
        <v>0.18510216761618536</v>
      </c>
      <c r="V327">
        <f t="shared" si="95"/>
        <v>4.7816445733628934E-2</v>
      </c>
      <c r="W327">
        <f t="shared" si="95"/>
        <v>3.0040215443725961E-2</v>
      </c>
      <c r="X327">
        <f t="shared" si="103"/>
        <v>0.26295883981870843</v>
      </c>
      <c r="Y327">
        <f t="shared" si="104"/>
        <v>-1.335757761642643</v>
      </c>
      <c r="Z327">
        <f t="shared" si="100"/>
        <v>3.7944292796707933E-17</v>
      </c>
      <c r="AA327">
        <f t="shared" si="100"/>
        <v>4.1927353134286174E-8</v>
      </c>
      <c r="AB327">
        <f t="shared" si="100"/>
        <v>0.70392068866671398</v>
      </c>
      <c r="AC327">
        <f t="shared" si="100"/>
        <v>0.18184003917341207</v>
      </c>
      <c r="AD327">
        <f t="shared" si="100"/>
        <v>0.11423923023252068</v>
      </c>
      <c r="AE327">
        <f t="shared" ref="AE327:AE390" si="107">SUM(Z327:AD327)</f>
        <v>0.99999999999999989</v>
      </c>
      <c r="AF327" s="17">
        <f t="shared" si="105"/>
        <v>9.3885152670662713</v>
      </c>
      <c r="AG327">
        <f t="shared" si="89"/>
        <v>4691.393007745135</v>
      </c>
      <c r="AH327">
        <f t="shared" si="106"/>
        <v>1.1966123065948483E-2</v>
      </c>
      <c r="AI327">
        <f t="shared" si="96"/>
        <v>4.540460772557897E-19</v>
      </c>
      <c r="AJ327">
        <f t="shared" si="96"/>
        <v>5.0170786743434924E-10</v>
      </c>
      <c r="AK327">
        <f t="shared" si="96"/>
        <v>8.4232015892531063E-3</v>
      </c>
      <c r="AL327">
        <f t="shared" si="96"/>
        <v>2.1759202870659418E-3</v>
      </c>
      <c r="AM327">
        <f t="shared" si="96"/>
        <v>1.3670006879215649E-3</v>
      </c>
      <c r="AO327" s="32">
        <f t="shared" si="93"/>
        <v>1.2732834737538761E-15</v>
      </c>
      <c r="AP327">
        <f t="shared" si="93"/>
        <v>1.4069416481195061E-6</v>
      </c>
      <c r="AQ327">
        <f t="shared" si="93"/>
        <v>23.621222419792648</v>
      </c>
      <c r="AR327">
        <f t="shared" si="93"/>
        <v>6.101943129807152</v>
      </c>
      <c r="AS327" s="33">
        <f t="shared" si="93"/>
        <v>3.8334862291082898</v>
      </c>
      <c r="AW327">
        <f>(((AO327-labtown_av20!AO327)/labtown_av20!AO327)/10)*100</f>
        <v>8.335891715878814E-2</v>
      </c>
      <c r="AX327">
        <f>(((AP327-labtown_av20!AP327)/labtown_av20!AP327)/10)*100</f>
        <v>8.3358917158786461E-2</v>
      </c>
      <c r="AY327">
        <f>(((AQ327-labtown_av20!AQ327)/labtown_av20!AQ327)/10)*100</f>
        <v>8.3358917158786516E-2</v>
      </c>
      <c r="AZ327">
        <f>(((AR327-labtown_av20!AR327)/labtown_av20!AR327)/10)*100</f>
        <v>8.335891715878406E-2</v>
      </c>
      <c r="BA327">
        <f>(((AS327-labtown_av20!AS327)/labtown_av20!AS327)/10)*100</f>
        <v>-1.279107888896885</v>
      </c>
    </row>
    <row r="328" spans="1:53" x14ac:dyDescent="0.35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24.7503843865499</v>
      </c>
      <c r="K328">
        <v>22.098557487990998</v>
      </c>
      <c r="L328">
        <v>29.4647433173213</v>
      </c>
      <c r="M328">
        <v>27.781043699188672</v>
      </c>
      <c r="N328">
        <f t="shared" si="101"/>
        <v>-33.857691980785553</v>
      </c>
      <c r="O328">
        <f t="shared" si="102"/>
        <v>-15.678845990392777</v>
      </c>
      <c r="P328">
        <f t="shared" si="97"/>
        <v>-1.3034326686069548</v>
      </c>
      <c r="Q328">
        <f t="shared" si="98"/>
        <v>-2.7098557487990997</v>
      </c>
      <c r="R328">
        <f t="shared" si="99"/>
        <v>-3.0914603893309671</v>
      </c>
      <c r="S328">
        <f t="shared" si="95"/>
        <v>1.9760193941388998E-15</v>
      </c>
      <c r="T328">
        <f t="shared" si="95"/>
        <v>1.5515425980400952E-7</v>
      </c>
      <c r="U328">
        <f t="shared" si="95"/>
        <v>0.27159788551820907</v>
      </c>
      <c r="V328">
        <f t="shared" si="95"/>
        <v>6.6546405421585395E-2</v>
      </c>
      <c r="W328">
        <f t="shared" si="95"/>
        <v>4.5435552334110084E-2</v>
      </c>
      <c r="X328">
        <f t="shared" si="103"/>
        <v>0.38357999842816631</v>
      </c>
      <c r="Y328">
        <f t="shared" si="104"/>
        <v>-0.95820707907324543</v>
      </c>
      <c r="Z328">
        <f t="shared" si="100"/>
        <v>5.1515183331670833E-15</v>
      </c>
      <c r="AA328">
        <f t="shared" si="100"/>
        <v>4.0448996412691086E-7</v>
      </c>
      <c r="AB328">
        <f t="shared" si="100"/>
        <v>0.70806060438803531</v>
      </c>
      <c r="AC328">
        <f t="shared" si="100"/>
        <v>0.17348768364951034</v>
      </c>
      <c r="AD328">
        <f t="shared" si="100"/>
        <v>0.11845130747248511</v>
      </c>
      <c r="AE328">
        <f t="shared" si="107"/>
        <v>1</v>
      </c>
      <c r="AF328" s="17">
        <f t="shared" si="105"/>
        <v>8.8928132015222179</v>
      </c>
      <c r="AG328">
        <f t="shared" si="89"/>
        <v>3722.1928379770156</v>
      </c>
      <c r="AH328">
        <f t="shared" si="106"/>
        <v>1.4649459738682704E-2</v>
      </c>
      <c r="AI328">
        <f t="shared" si="96"/>
        <v>7.5466960414817011E-17</v>
      </c>
      <c r="AJ328">
        <f t="shared" si="96"/>
        <v>5.925559444178392E-9</v>
      </c>
      <c r="AK328">
        <f t="shared" si="96"/>
        <v>1.0372705316529864E-2</v>
      </c>
      <c r="AL328">
        <f t="shared" si="96"/>
        <v>2.5415008367808234E-3</v>
      </c>
      <c r="AM328">
        <f t="shared" si="96"/>
        <v>1.7352476598124964E-3</v>
      </c>
      <c r="AO328" s="32">
        <f t="shared" si="93"/>
        <v>2.1163233936825995E-13</v>
      </c>
      <c r="AP328">
        <f t="shared" si="93"/>
        <v>1.6617073224416548E-5</v>
      </c>
      <c r="AQ328">
        <f t="shared" si="93"/>
        <v>29.088224564080917</v>
      </c>
      <c r="AR328">
        <f t="shared" si="93"/>
        <v>7.1271423234466571</v>
      </c>
      <c r="AS328" s="33">
        <f t="shared" si="93"/>
        <v>4.8661628825495287</v>
      </c>
      <c r="AW328">
        <f>(((AO328-labtown_av20!AO328)/labtown_av20!AO328)/10)*100</f>
        <v>7.5886903209195528E-2</v>
      </c>
      <c r="AX328">
        <f>(((AP328-labtown_av20!AP328)/labtown_av20!AP328)/10)*100</f>
        <v>7.5886903209199053E-2</v>
      </c>
      <c r="AY328">
        <f>(((AQ328-labtown_av20!AQ328)/labtown_av20!AQ328)/10)*100</f>
        <v>7.5886903209195541E-2</v>
      </c>
      <c r="AZ328">
        <f>(((AR328-labtown_av20!AR328)/labtown_av20!AR328)/10)*100</f>
        <v>7.5886903209196291E-2</v>
      </c>
      <c r="BA328">
        <f>(((AS328-labtown_av20!AS328)/labtown_av20!AS328)/10)*100</f>
        <v>-1.11941296207415</v>
      </c>
    </row>
    <row r="329" spans="1:53" x14ac:dyDescent="0.35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21.900762910366399</v>
      </c>
      <c r="K329">
        <v>19.554252598541499</v>
      </c>
      <c r="L329">
        <v>26.0723367980553</v>
      </c>
      <c r="M329">
        <v>24.582488981023602</v>
      </c>
      <c r="N329">
        <f t="shared" si="101"/>
        <v>-29.786804157666356</v>
      </c>
      <c r="O329">
        <f t="shared" si="102"/>
        <v>-13.643402078833178</v>
      </c>
      <c r="P329">
        <f t="shared" si="97"/>
        <v>-1.00829330143081</v>
      </c>
      <c r="Q329">
        <f t="shared" si="98"/>
        <v>-2.4554252598541497</v>
      </c>
      <c r="R329">
        <f t="shared" si="99"/>
        <v>-2.7559426702387824</v>
      </c>
      <c r="S329">
        <f t="shared" si="95"/>
        <v>1.1581246910108438E-13</v>
      </c>
      <c r="T329">
        <f t="shared" si="95"/>
        <v>1.1878066784616588E-6</v>
      </c>
      <c r="U329">
        <f t="shared" si="95"/>
        <v>0.36484112233689781</v>
      </c>
      <c r="V329">
        <f t="shared" si="95"/>
        <v>8.5826689034101539E-2</v>
      </c>
      <c r="W329">
        <f t="shared" si="95"/>
        <v>6.3549085592485191E-2</v>
      </c>
      <c r="X329">
        <f t="shared" si="103"/>
        <v>0.51421808477027875</v>
      </c>
      <c r="Y329">
        <f t="shared" si="104"/>
        <v>-0.66510781407594255</v>
      </c>
      <c r="Z329">
        <f t="shared" si="100"/>
        <v>2.2522052905397583E-13</v>
      </c>
      <c r="AA329">
        <f t="shared" si="100"/>
        <v>2.3099278567619772E-6</v>
      </c>
      <c r="AB329">
        <f t="shared" si="100"/>
        <v>0.70950659485242829</v>
      </c>
      <c r="AC329">
        <f t="shared" si="100"/>
        <v>0.16690717727760132</v>
      </c>
      <c r="AD329">
        <f t="shared" si="100"/>
        <v>0.1235839179418885</v>
      </c>
      <c r="AE329">
        <f t="shared" si="107"/>
        <v>1</v>
      </c>
      <c r="AF329" s="17">
        <f t="shared" si="105"/>
        <v>9.595459734844523</v>
      </c>
      <c r="AG329">
        <f t="shared" ref="AG329:AG392" si="108">EXP(AF329+$D$2*Y329)</f>
        <v>9226.9540257825047</v>
      </c>
      <c r="AH329">
        <f t="shared" si="106"/>
        <v>1.7786557891881372E-2</v>
      </c>
      <c r="AI329">
        <f t="shared" si="96"/>
        <v>4.0058979784586915E-15</v>
      </c>
      <c r="AJ329">
        <f t="shared" si="96"/>
        <v>4.1085665550366371E-8</v>
      </c>
      <c r="AK329">
        <f t="shared" si="96"/>
        <v>1.2619680124014338E-2</v>
      </c>
      <c r="AL329">
        <f t="shared" si="96"/>
        <v>2.9687041712185632E-3</v>
      </c>
      <c r="AM329">
        <f t="shared" si="96"/>
        <v>2.1981325109789169E-3</v>
      </c>
      <c r="AO329" s="32">
        <f t="shared" si="93"/>
        <v>1.1233757869560963E-11</v>
      </c>
      <c r="AP329">
        <f t="shared" si="93"/>
        <v>1.1521671824507185E-4</v>
      </c>
      <c r="AQ329">
        <f t="shared" si="93"/>
        <v>35.389426207762327</v>
      </c>
      <c r="AR329">
        <f t="shared" si="93"/>
        <v>8.3251505717718288</v>
      </c>
      <c r="AS329" s="33">
        <f t="shared" si="93"/>
        <v>6.1642329700688467</v>
      </c>
      <c r="AW329">
        <f>(((AO329-labtown_av20!AO329)/labtown_av20!AO329)/10)*100</f>
        <v>7.1774801819502687E-2</v>
      </c>
      <c r="AX329">
        <f>(((AP329-labtown_av20!AP329)/labtown_av20!AP329)/10)*100</f>
        <v>7.1774801819503437E-2</v>
      </c>
      <c r="AY329">
        <f>(((AQ329-labtown_av20!AQ329)/labtown_av20!AQ329)/10)*100</f>
        <v>7.1774801819503367E-2</v>
      </c>
      <c r="AZ329">
        <f>(((AR329-labtown_av20!AR329)/labtown_av20!AR329)/10)*100</f>
        <v>7.1774801819500397E-2</v>
      </c>
      <c r="BA329">
        <f>(((AS329-labtown_av20!AS329)/labtown_av20!AS329)/10)*100</f>
        <v>-0.99303333864034138</v>
      </c>
    </row>
    <row r="330" spans="1:53" x14ac:dyDescent="0.35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21.984334080509999</v>
      </c>
      <c r="K330">
        <v>19.6288697147411</v>
      </c>
      <c r="L330">
        <v>26.171826286321402</v>
      </c>
      <c r="M330">
        <v>24.67629335567451</v>
      </c>
      <c r="N330">
        <f t="shared" si="101"/>
        <v>-29.906191543585678</v>
      </c>
      <c r="O330">
        <f t="shared" si="102"/>
        <v>-13.703095771792839</v>
      </c>
      <c r="P330">
        <f t="shared" si="97"/>
        <v>-1.0169488869099661</v>
      </c>
      <c r="Q330">
        <f t="shared" si="98"/>
        <v>-2.4628869714741102</v>
      </c>
      <c r="R330">
        <f t="shared" si="99"/>
        <v>-2.7657061233662494</v>
      </c>
      <c r="S330">
        <f t="shared" si="95"/>
        <v>1.0277939049183505E-13</v>
      </c>
      <c r="T330">
        <f t="shared" si="95"/>
        <v>1.1189769005442268E-6</v>
      </c>
      <c r="U330">
        <f t="shared" si="95"/>
        <v>0.36169683626521315</v>
      </c>
      <c r="V330">
        <f t="shared" si="95"/>
        <v>8.5188658391868954E-2</v>
      </c>
      <c r="W330">
        <f t="shared" si="95"/>
        <v>6.2931646149318426E-2</v>
      </c>
      <c r="X330">
        <f t="shared" si="103"/>
        <v>0.50981825978340389</v>
      </c>
      <c r="Y330">
        <f t="shared" si="104"/>
        <v>-0.67370097013858921</v>
      </c>
      <c r="Z330">
        <f t="shared" si="100"/>
        <v>2.0160005750971108E-13</v>
      </c>
      <c r="AA330">
        <f t="shared" si="100"/>
        <v>2.1948544977961825E-6</v>
      </c>
      <c r="AB330">
        <f t="shared" si="100"/>
        <v>0.70946230215230011</v>
      </c>
      <c r="AC330">
        <f t="shared" si="100"/>
        <v>0.16709613035057105</v>
      </c>
      <c r="AD330">
        <f t="shared" si="100"/>
        <v>0.12343937264242931</v>
      </c>
      <c r="AE330">
        <f t="shared" si="107"/>
        <v>0.99999999999999989</v>
      </c>
      <c r="AF330" s="17">
        <f t="shared" si="105"/>
        <v>9.2076776615028511</v>
      </c>
      <c r="AG330">
        <f t="shared" si="108"/>
        <v>6223.4953570517046</v>
      </c>
      <c r="AH330">
        <f t="shared" si="106"/>
        <v>1.6499524626843669E-2</v>
      </c>
      <c r="AI330">
        <f t="shared" si="96"/>
        <v>3.3263051136545779E-15</v>
      </c>
      <c r="AJ330">
        <f t="shared" si="96"/>
        <v>3.6214055838726707E-8</v>
      </c>
      <c r="AK330">
        <f t="shared" si="96"/>
        <v>1.1705790726179079E-2</v>
      </c>
      <c r="AL330">
        <f t="shared" si="96"/>
        <v>2.7570067177695268E-3</v>
      </c>
      <c r="AM330">
        <f t="shared" si="96"/>
        <v>2.036690968835895E-3</v>
      </c>
      <c r="AO330" s="32">
        <f t="shared" si="93"/>
        <v>9.3279725165280599E-12</v>
      </c>
      <c r="AP330">
        <f t="shared" si="93"/>
        <v>1.0155524103575505E-4</v>
      </c>
      <c r="AQ330">
        <f t="shared" si="93"/>
        <v>32.826602024508844</v>
      </c>
      <c r="AR330">
        <f t="shared" si="93"/>
        <v>7.7314864429204624</v>
      </c>
      <c r="AS330" s="33">
        <f t="shared" si="93"/>
        <v>5.7115017212263517</v>
      </c>
      <c r="AW330">
        <f>(((AO330-labtown_av20!AO330)/labtown_av20!AO330)/10)*100</f>
        <v>7.0193510306903698E-2</v>
      </c>
      <c r="AX330">
        <f>(((AP330-labtown_av20!AP330)/labtown_av20!AP330)/10)*100</f>
        <v>7.0193510306902435E-2</v>
      </c>
      <c r="AY330">
        <f>(((AQ330-labtown_av20!AQ330)/labtown_av20!AQ330)/10)*100</f>
        <v>7.0193510306901755E-2</v>
      </c>
      <c r="AZ330">
        <f>(((AR330-labtown_av20!AR330)/labtown_av20!AR330)/10)*100</f>
        <v>7.0193510306903448E-2</v>
      </c>
      <c r="BA330">
        <f>(((AS330-labtown_av20!AS330)/labtown_av20!AS330)/10)*100</f>
        <v>-0.9982864535605509</v>
      </c>
    </row>
    <row r="331" spans="1:53" x14ac:dyDescent="0.35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19.0102910992271</v>
      </c>
      <c r="K331">
        <v>16.9734741957386</v>
      </c>
      <c r="L331">
        <v>22.6312989276514</v>
      </c>
      <c r="M331">
        <v>21.338081846071212</v>
      </c>
      <c r="N331">
        <f t="shared" si="101"/>
        <v>-25.657558713181675</v>
      </c>
      <c r="O331">
        <f t="shared" si="102"/>
        <v>-11.578779356590838</v>
      </c>
      <c r="P331">
        <f t="shared" si="97"/>
        <v>-0.70892300670567088</v>
      </c>
      <c r="Q331">
        <f t="shared" si="98"/>
        <v>-2.1973474195738598</v>
      </c>
      <c r="R331">
        <f t="shared" si="99"/>
        <v>-2.4310967399593784</v>
      </c>
      <c r="S331">
        <f t="shared" si="95"/>
        <v>7.1955472898360901E-12</v>
      </c>
      <c r="T331">
        <f t="shared" si="95"/>
        <v>9.3626765084768584E-6</v>
      </c>
      <c r="U331">
        <f t="shared" si="95"/>
        <v>0.49217398019984643</v>
      </c>
      <c r="V331">
        <f t="shared" si="95"/>
        <v>0.11109746281190648</v>
      </c>
      <c r="W331">
        <f t="shared" si="95"/>
        <v>8.7940331997878818E-2</v>
      </c>
      <c r="X331">
        <f t="shared" si="103"/>
        <v>0.69122113769333571</v>
      </c>
      <c r="Y331">
        <f t="shared" si="104"/>
        <v>-0.36929548080633229</v>
      </c>
      <c r="Z331">
        <f t="shared" si="100"/>
        <v>1.0409906320064588E-11</v>
      </c>
      <c r="AA331">
        <f t="shared" si="100"/>
        <v>1.3545124704549565E-5</v>
      </c>
      <c r="AB331">
        <f t="shared" si="100"/>
        <v>0.71203548815401285</v>
      </c>
      <c r="AC331">
        <f t="shared" si="100"/>
        <v>0.16072636780560307</v>
      </c>
      <c r="AD331">
        <f t="shared" si="100"/>
        <v>0.12722459890526969</v>
      </c>
      <c r="AE331">
        <f t="shared" si="107"/>
        <v>1</v>
      </c>
      <c r="AF331" s="17">
        <f t="shared" si="105"/>
        <v>9.0136626232282975</v>
      </c>
      <c r="AG331">
        <f t="shared" si="108"/>
        <v>6343.3086897962239</v>
      </c>
      <c r="AH331">
        <f t="shared" si="106"/>
        <v>2.0371639636006428E-2</v>
      </c>
      <c r="AI331">
        <f t="shared" si="96"/>
        <v>2.1206686019694157E-13</v>
      </c>
      <c r="AJ331">
        <f t="shared" si="96"/>
        <v>2.7593639930585177E-7</v>
      </c>
      <c r="AK331">
        <f t="shared" si="96"/>
        <v>1.4505330372721474E-2</v>
      </c>
      <c r="AL331">
        <f t="shared" si="96"/>
        <v>3.2742596449399711E-3</v>
      </c>
      <c r="AM331">
        <f t="shared" si="96"/>
        <v>2.5917736817336122E-3</v>
      </c>
      <c r="AO331" s="32">
        <f t="shared" si="93"/>
        <v>5.9470005786994435E-10</v>
      </c>
      <c r="AP331">
        <f t="shared" si="93"/>
        <v>7.7380969607046958E-4</v>
      </c>
      <c r="AQ331">
        <f t="shared" si="93"/>
        <v>40.677363752493235</v>
      </c>
      <c r="AR331">
        <f t="shared" si="93"/>
        <v>9.1820211725618162</v>
      </c>
      <c r="AS331" s="33">
        <f t="shared" si="93"/>
        <v>7.2681226905579797</v>
      </c>
      <c r="AW331">
        <f>(((AO331-labtown_av20!AO331)/labtown_av20!AO331)/10)*100</f>
        <v>6.5955993533884913E-2</v>
      </c>
      <c r="AX331">
        <f>(((AP331-labtown_av20!AP331)/labtown_av20!AP331)/10)*100</f>
        <v>6.5955993533881971E-2</v>
      </c>
      <c r="AY331">
        <f>(((AQ331-labtown_av20!AQ331)/labtown_av20!AQ331)/10)*100</f>
        <v>6.5955993533882137E-2</v>
      </c>
      <c r="AZ331">
        <f>(((AR331-labtown_av20!AR331)/labtown_av20!AR331)/10)*100</f>
        <v>6.5955993533883123E-2</v>
      </c>
      <c r="BA331">
        <f>(((AS331-labtown_av20!AS331)/labtown_av20!AS331)/10)*100</f>
        <v>-0.86450152961378912</v>
      </c>
    </row>
    <row r="332" spans="1:53" x14ac:dyDescent="0.35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16.807571643164199</v>
      </c>
      <c r="K332">
        <v>15.006760395682299</v>
      </c>
      <c r="L332">
        <v>20.0090138609098</v>
      </c>
      <c r="M332">
        <v>18.865641640286324</v>
      </c>
      <c r="N332">
        <f t="shared" si="101"/>
        <v>-22.510816633091761</v>
      </c>
      <c r="O332">
        <f t="shared" si="102"/>
        <v>-10.00540831654588</v>
      </c>
      <c r="P332">
        <f t="shared" si="97"/>
        <v>-0.48078420589914783</v>
      </c>
      <c r="Q332">
        <f t="shared" si="98"/>
        <v>-2.0006760395682299</v>
      </c>
      <c r="R332">
        <f t="shared" si="99"/>
        <v>-2.172351669641079</v>
      </c>
      <c r="S332">
        <f t="shared" si="95"/>
        <v>1.6736959033083378E-10</v>
      </c>
      <c r="T332">
        <f t="shared" si="95"/>
        <v>4.5155055347223275E-5</v>
      </c>
      <c r="U332">
        <f t="shared" si="95"/>
        <v>0.61829832843962718</v>
      </c>
      <c r="V332">
        <f t="shared" si="95"/>
        <v>0.1352438221493075</v>
      </c>
      <c r="W332">
        <f t="shared" si="95"/>
        <v>0.11390942434920899</v>
      </c>
      <c r="X332">
        <f t="shared" si="103"/>
        <v>0.8674967301608606</v>
      </c>
      <c r="Y332">
        <f t="shared" si="104"/>
        <v>-0.14214353643524599</v>
      </c>
      <c r="Z332">
        <f t="shared" si="100"/>
        <v>1.9293397255779662E-10</v>
      </c>
      <c r="AA332">
        <f t="shared" si="100"/>
        <v>5.2052133198069967E-5</v>
      </c>
      <c r="AB332">
        <f t="shared" si="100"/>
        <v>0.71273851179240255</v>
      </c>
      <c r="AC332">
        <f t="shared" si="100"/>
        <v>0.15590124717153589</v>
      </c>
      <c r="AD332">
        <f t="shared" si="100"/>
        <v>0.13130818870992941</v>
      </c>
      <c r="AE332">
        <f t="shared" si="107"/>
        <v>0.99999999999999989</v>
      </c>
      <c r="AF332" s="17">
        <f t="shared" si="105"/>
        <v>9.1967088629451759</v>
      </c>
      <c r="AG332">
        <f t="shared" si="108"/>
        <v>8930.3278581981122</v>
      </c>
      <c r="AH332">
        <f t="shared" si="106"/>
        <v>2.3940654516044057E-2</v>
      </c>
      <c r="AI332">
        <f t="shared" si="96"/>
        <v>4.6189655814141337E-12</v>
      </c>
      <c r="AJ332">
        <f t="shared" si="96"/>
        <v>1.2461621377181006E-6</v>
      </c>
      <c r="AK332">
        <f t="shared" si="96"/>
        <v>1.7063426471101303E-2</v>
      </c>
      <c r="AL332">
        <f t="shared" si="96"/>
        <v>3.7323778971541316E-3</v>
      </c>
      <c r="AM332">
        <f t="shared" si="96"/>
        <v>3.1436039810319367E-3</v>
      </c>
      <c r="AO332" s="32">
        <f t="shared" si="93"/>
        <v>1.2952986129069318E-8</v>
      </c>
      <c r="AP332">
        <f t="shared" si="93"/>
        <v>3.4946181347149307E-3</v>
      </c>
      <c r="AQ332">
        <f t="shared" si="93"/>
        <v>47.851044243309047</v>
      </c>
      <c r="AR332">
        <f t="shared" si="93"/>
        <v>10.466724265020618</v>
      </c>
      <c r="AS332" s="33">
        <f t="shared" si="93"/>
        <v>8.8156229016816567</v>
      </c>
      <c r="AW332">
        <f>(((AO332-labtown_av20!AO332)/labtown_av20!AO332)/10)*100</f>
        <v>6.2997544167777086E-2</v>
      </c>
      <c r="AX332">
        <f>(((AP332-labtown_av20!AP332)/labtown_av20!AP332)/10)*100</f>
        <v>6.2997544167776143E-2</v>
      </c>
      <c r="AY332">
        <f>(((AQ332-labtown_av20!AQ332)/labtown_av20!AQ332)/10)*100</f>
        <v>6.299754416777649E-2</v>
      </c>
      <c r="AZ332">
        <f>(((AR332-labtown_av20!AR332)/labtown_av20!AR332)/10)*100</f>
        <v>6.2997544167778918E-2</v>
      </c>
      <c r="BA332">
        <f>(((AS332-labtown_av20!AS332)/labtown_av20!AS332)/10)*100</f>
        <v>-0.76396971634003041</v>
      </c>
    </row>
    <row r="333" spans="1:53" x14ac:dyDescent="0.35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15.718390091964199</v>
      </c>
      <c r="K333">
        <v>14.0342768678252</v>
      </c>
      <c r="L333">
        <v>18.712369157100301</v>
      </c>
      <c r="M333">
        <v>17.643090919551682</v>
      </c>
      <c r="N333">
        <f t="shared" si="101"/>
        <v>-20.954842988520358</v>
      </c>
      <c r="O333">
        <f t="shared" si="102"/>
        <v>-9.2274214942601791</v>
      </c>
      <c r="P333">
        <f t="shared" si="97"/>
        <v>-0.36797611666772201</v>
      </c>
      <c r="Q333">
        <f t="shared" si="98"/>
        <v>-1.9034276867825202</v>
      </c>
      <c r="R333">
        <f t="shared" si="99"/>
        <v>-2.0393701463474172</v>
      </c>
      <c r="S333">
        <f t="shared" si="95"/>
        <v>7.9328149022655887E-10</v>
      </c>
      <c r="T333">
        <f t="shared" si="95"/>
        <v>9.8306393300857624E-5</v>
      </c>
      <c r="U333">
        <f t="shared" si="95"/>
        <v>0.69213371195075413</v>
      </c>
      <c r="V333">
        <f t="shared" si="95"/>
        <v>0.14905682248399715</v>
      </c>
      <c r="W333">
        <f t="shared" si="95"/>
        <v>0.13011063573453985</v>
      </c>
      <c r="X333">
        <f t="shared" si="103"/>
        <v>0.9713994773558734</v>
      </c>
      <c r="Y333">
        <f t="shared" si="104"/>
        <v>-2.9017487102474489E-2</v>
      </c>
      <c r="Z333">
        <f t="shared" si="100"/>
        <v>8.1663775688437928E-10</v>
      </c>
      <c r="AA333">
        <f t="shared" si="100"/>
        <v>1.0120078875113802E-4</v>
      </c>
      <c r="AB333">
        <f t="shared" si="100"/>
        <v>0.71251192540758401</v>
      </c>
      <c r="AC333">
        <f t="shared" si="100"/>
        <v>0.15344544233205307</v>
      </c>
      <c r="AD333">
        <f t="shared" si="100"/>
        <v>0.13394143065497416</v>
      </c>
      <c r="AE333">
        <f t="shared" si="107"/>
        <v>1</v>
      </c>
      <c r="AF333" s="17">
        <f t="shared" si="105"/>
        <v>8.82715987268476</v>
      </c>
      <c r="AG333">
        <f t="shared" si="108"/>
        <v>6679.82876161285</v>
      </c>
      <c r="AH333">
        <f t="shared" si="106"/>
        <v>2.5075407261959698E-2</v>
      </c>
      <c r="AI333">
        <f t="shared" si="96"/>
        <v>2.0477524339369043E-11</v>
      </c>
      <c r="AJ333">
        <f t="shared" si="96"/>
        <v>2.5376509931663355E-6</v>
      </c>
      <c r="AK333">
        <f t="shared" si="96"/>
        <v>1.7866526708598219E-2</v>
      </c>
      <c r="AL333">
        <f t="shared" si="96"/>
        <v>3.8477069589677817E-3</v>
      </c>
      <c r="AM333">
        <f t="shared" si="96"/>
        <v>3.3586359229230102E-3</v>
      </c>
      <c r="AO333" s="32">
        <f t="shared" si="93"/>
        <v>5.7425214379778864E-8</v>
      </c>
      <c r="AP333">
        <f t="shared" si="93"/>
        <v>7.1163461895377578E-3</v>
      </c>
      <c r="AQ333">
        <f t="shared" si="93"/>
        <v>50.10318188174648</v>
      </c>
      <c r="AR333">
        <f t="shared" si="93"/>
        <v>10.790142076134384</v>
      </c>
      <c r="AS333" s="33">
        <f t="shared" si="93"/>
        <v>9.4186379515944481</v>
      </c>
      <c r="AW333">
        <f>(((AO333-labtown_av20!AO333)/labtown_av20!AO333)/10)*100</f>
        <v>6.0815394115812937E-2</v>
      </c>
      <c r="AX333">
        <f>(((AP333-labtown_av20!AP333)/labtown_av20!AP333)/10)*100</f>
        <v>6.0815394115814908E-2</v>
      </c>
      <c r="AY333">
        <f>(((AQ333-labtown_av20!AQ333)/labtown_av20!AQ333)/10)*100</f>
        <v>6.0815394115813041E-2</v>
      </c>
      <c r="AZ333">
        <f>(((AR333-labtown_av20!AR333)/labtown_av20!AR333)/10)*100</f>
        <v>6.0815394115814499E-2</v>
      </c>
      <c r="BA333">
        <f>(((AS333-labtown_av20!AS333)/labtown_av20!AS333)/10)*100</f>
        <v>-0.71451575736055872</v>
      </c>
    </row>
    <row r="334" spans="1:53" x14ac:dyDescent="0.35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14.441139518924601</v>
      </c>
      <c r="K334">
        <v>12.8938745704684</v>
      </c>
      <c r="L334">
        <v>17.1918327606245</v>
      </c>
      <c r="M334">
        <v>16.209442317160292</v>
      </c>
      <c r="N334">
        <f t="shared" si="101"/>
        <v>-19.130199312749397</v>
      </c>
      <c r="O334">
        <f t="shared" si="102"/>
        <v>-8.3150996563746986</v>
      </c>
      <c r="P334">
        <f t="shared" si="97"/>
        <v>-0.23568945017433407</v>
      </c>
      <c r="Q334">
        <f t="shared" si="98"/>
        <v>-1.78938745704684</v>
      </c>
      <c r="R334">
        <f t="shared" si="99"/>
        <v>-1.925672089399419</v>
      </c>
      <c r="S334">
        <f t="shared" si="95"/>
        <v>4.9188094730318901E-9</v>
      </c>
      <c r="T334">
        <f t="shared" si="95"/>
        <v>2.447924972278808E-4</v>
      </c>
      <c r="U334">
        <f t="shared" si="95"/>
        <v>0.79002597827104515</v>
      </c>
      <c r="V334">
        <f t="shared" si="95"/>
        <v>0.16706247127129334</v>
      </c>
      <c r="W334">
        <f t="shared" si="95"/>
        <v>0.14577774824537554</v>
      </c>
      <c r="X334">
        <f t="shared" si="103"/>
        <v>1.1031109952037514</v>
      </c>
      <c r="Y334">
        <f t="shared" si="104"/>
        <v>9.8134365492930795E-2</v>
      </c>
      <c r="Z334">
        <f t="shared" si="100"/>
        <v>4.4590340359388367E-9</v>
      </c>
      <c r="AA334">
        <f t="shared" si="100"/>
        <v>2.2191103007061054E-4</v>
      </c>
      <c r="AB334">
        <f t="shared" si="100"/>
        <v>0.71617995079916907</v>
      </c>
      <c r="AC334">
        <f t="shared" si="100"/>
        <v>0.15144665586479433</v>
      </c>
      <c r="AD334">
        <f t="shared" si="100"/>
        <v>0.13215147784693188</v>
      </c>
      <c r="AE334">
        <f t="shared" si="107"/>
        <v>1</v>
      </c>
      <c r="AF334" s="17">
        <f t="shared" si="105"/>
        <v>9.4782276004781938</v>
      </c>
      <c r="AG334">
        <f t="shared" si="108"/>
        <v>14001.526751404772</v>
      </c>
      <c r="AH334">
        <f t="shared" si="106"/>
        <v>2.7665065180581011E-2</v>
      </c>
      <c r="AI334">
        <f t="shared" si="96"/>
        <v>1.2335946724667713E-10</v>
      </c>
      <c r="AJ334">
        <f t="shared" si="96"/>
        <v>6.1391831111933131E-6</v>
      </c>
      <c r="AK334">
        <f t="shared" si="96"/>
        <v>1.9813165019884314E-2</v>
      </c>
      <c r="AL334">
        <f t="shared" si="96"/>
        <v>4.1897816058805567E-3</v>
      </c>
      <c r="AM334">
        <f t="shared" si="96"/>
        <v>3.655979248345478E-3</v>
      </c>
      <c r="AO334" s="32">
        <f t="shared" si="93"/>
        <v>3.4593751349114577E-7</v>
      </c>
      <c r="AP334">
        <f t="shared" si="93"/>
        <v>1.7216139042706979E-2</v>
      </c>
      <c r="AQ334">
        <f t="shared" si="93"/>
        <v>55.562148526976166</v>
      </c>
      <c r="AR334">
        <f t="shared" si="93"/>
        <v>11.749423559935982</v>
      </c>
      <c r="AS334" s="33">
        <f t="shared" si="93"/>
        <v>10.252479187663891</v>
      </c>
      <c r="AW334">
        <f>(((AO334-labtown_av20!AO334)/labtown_av20!AO334)/10)*100</f>
        <v>5.7869577700838996E-2</v>
      </c>
      <c r="AX334">
        <f>(((AP334-labtown_av20!AP334)/labtown_av20!AP334)/10)*100</f>
        <v>5.7869577700837532E-2</v>
      </c>
      <c r="AY334">
        <f>(((AQ334-labtown_av20!AQ334)/labtown_av20!AQ334)/10)*100</f>
        <v>5.7869577700837296E-2</v>
      </c>
      <c r="AZ334">
        <f>(((AR334-labtown_av20!AR334)/labtown_av20!AR334)/10)*100</f>
        <v>5.78695777008362E-2</v>
      </c>
      <c r="BA334">
        <f>(((AS334-labtown_av20!AS334)/labtown_av20!AS334)/10)*100</f>
        <v>-0.6565451009234663</v>
      </c>
    </row>
    <row r="335" spans="1:53" x14ac:dyDescent="0.35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11.767129378055699</v>
      </c>
      <c r="K335">
        <v>10.5063655161212</v>
      </c>
      <c r="L335">
        <v>15</v>
      </c>
      <c r="M335">
        <v>13.208002363123812</v>
      </c>
      <c r="N335">
        <f t="shared" si="101"/>
        <v>-15.310184825793957</v>
      </c>
      <c r="O335">
        <f t="shared" si="102"/>
        <v>-6.4050924128969786</v>
      </c>
      <c r="P335">
        <f t="shared" si="97"/>
        <v>4.1261600129943066E-2</v>
      </c>
      <c r="Q335">
        <f t="shared" si="98"/>
        <v>-1.5506365516121201</v>
      </c>
      <c r="R335">
        <f t="shared" si="99"/>
        <v>-1.6418290372505395</v>
      </c>
      <c r="S335">
        <f t="shared" si="95"/>
        <v>2.2432166161308724E-7</v>
      </c>
      <c r="T335">
        <f t="shared" si="95"/>
        <v>1.6531174452701187E-3</v>
      </c>
      <c r="U335">
        <f t="shared" si="95"/>
        <v>1.0421246898441612</v>
      </c>
      <c r="V335">
        <f t="shared" si="95"/>
        <v>0.21211291002893418</v>
      </c>
      <c r="W335">
        <f t="shared" si="95"/>
        <v>0.19362556983816112</v>
      </c>
      <c r="X335">
        <f t="shared" si="103"/>
        <v>1.4495165114781883</v>
      </c>
      <c r="Y335">
        <f t="shared" si="104"/>
        <v>0.37123006046901541</v>
      </c>
      <c r="Z335">
        <f t="shared" si="100"/>
        <v>1.5475619617766784E-7</v>
      </c>
      <c r="AA335">
        <f t="shared" si="100"/>
        <v>1.1404612725551516E-3</v>
      </c>
      <c r="AB335">
        <f t="shared" si="100"/>
        <v>0.71894640840029</v>
      </c>
      <c r="AC335">
        <f t="shared" si="100"/>
        <v>0.1463335590517873</v>
      </c>
      <c r="AD335">
        <f t="shared" si="100"/>
        <v>0.13357941651917135</v>
      </c>
      <c r="AE335">
        <f t="shared" si="107"/>
        <v>1</v>
      </c>
      <c r="AF335" s="17">
        <f t="shared" si="105"/>
        <v>9.2739023690630891</v>
      </c>
      <c r="AG335">
        <f t="shared" si="108"/>
        <v>13818.498042066116</v>
      </c>
      <c r="AH335">
        <f t="shared" si="106"/>
        <v>3.3910698860048751E-2</v>
      </c>
      <c r="AI335">
        <f t="shared" si="96"/>
        <v>5.2478907653075215E-9</v>
      </c>
      <c r="AJ335">
        <f t="shared" si="96"/>
        <v>3.8673838775165725E-5</v>
      </c>
      <c r="AK335">
        <f t="shared" si="96"/>
        <v>2.4379975151775857E-2</v>
      </c>
      <c r="AL335">
        <f t="shared" si="96"/>
        <v>4.9622732541243202E-3</v>
      </c>
      <c r="AM335">
        <f t="shared" si="96"/>
        <v>4.5297713674826408E-3</v>
      </c>
      <c r="AO335" s="32">
        <f t="shared" si="93"/>
        <v>1.4716683874723296E-5</v>
      </c>
      <c r="AP335">
        <f t="shared" si="93"/>
        <v>0.10845322148064533</v>
      </c>
      <c r="AQ335">
        <f t="shared" si="93"/>
        <v>68.368874892400598</v>
      </c>
      <c r="AR335">
        <f t="shared" si="93"/>
        <v>13.91572539270693</v>
      </c>
      <c r="AS335" s="33">
        <f t="shared" si="93"/>
        <v>12.702858390404906</v>
      </c>
      <c r="AW335">
        <f>(((AO335-labtown_av20!AO335)/labtown_av20!AO335)/10)*100</f>
        <v>5.2834830247718879E-2</v>
      </c>
      <c r="AX335">
        <f>(((AP335-labtown_av20!AP335)/labtown_av20!AP335)/10)*100</f>
        <v>5.283483024771992E-2</v>
      </c>
      <c r="AY335">
        <f>(((AQ335-labtown_av20!AQ335)/labtown_av20!AQ335)/10)*100</f>
        <v>5.2834830247721148E-2</v>
      </c>
      <c r="AZ335">
        <f>(((AR335-labtown_av20!AR335)/labtown_av20!AR335)/10)*100</f>
        <v>5.2834830247722099E-2</v>
      </c>
      <c r="BA335">
        <f>(((AS335-labtown_av20!AS335)/labtown_av20!AS335)/10)*100</f>
        <v>-0.5329410595341445</v>
      </c>
    </row>
    <row r="336" spans="1:53" x14ac:dyDescent="0.35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9.4541100690579505</v>
      </c>
      <c r="K336">
        <v>8.4411697045160299</v>
      </c>
      <c r="L336">
        <v>15</v>
      </c>
      <c r="M336">
        <v>10.61175619996304</v>
      </c>
      <c r="N336">
        <f t="shared" si="101"/>
        <v>-12.005871527225638</v>
      </c>
      <c r="O336">
        <f t="shared" si="102"/>
        <v>-4.7529357636128191</v>
      </c>
      <c r="P336">
        <f t="shared" si="97"/>
        <v>0.28082431427614074</v>
      </c>
      <c r="Q336">
        <f t="shared" si="98"/>
        <v>-1.3441169704516032</v>
      </c>
      <c r="R336">
        <f t="shared" si="99"/>
        <v>-1.5133302474182122</v>
      </c>
      <c r="S336">
        <f t="shared" si="95"/>
        <v>6.1082421465785053E-6</v>
      </c>
      <c r="T336">
        <f t="shared" si="95"/>
        <v>8.6263331179132572E-3</v>
      </c>
      <c r="U336">
        <f t="shared" si="95"/>
        <v>1.3242209367838789</v>
      </c>
      <c r="V336">
        <f t="shared" si="95"/>
        <v>0.26076987372722171</v>
      </c>
      <c r="W336">
        <f t="shared" si="95"/>
        <v>0.22017551672323737</v>
      </c>
      <c r="X336">
        <f t="shared" si="103"/>
        <v>1.8137987685943977</v>
      </c>
      <c r="Y336">
        <f t="shared" si="104"/>
        <v>0.59542341312184732</v>
      </c>
      <c r="Z336">
        <f t="shared" si="100"/>
        <v>3.3676515015566384E-6</v>
      </c>
      <c r="AA336">
        <f t="shared" si="100"/>
        <v>4.755948271261772E-3</v>
      </c>
      <c r="AB336">
        <f t="shared" si="100"/>
        <v>0.73008150612544698</v>
      </c>
      <c r="AC336">
        <f t="shared" si="100"/>
        <v>0.14377001365443928</v>
      </c>
      <c r="AD336">
        <f t="shared" si="100"/>
        <v>0.12138916429735051</v>
      </c>
      <c r="AE336">
        <f t="shared" si="107"/>
        <v>1.0000000000000002</v>
      </c>
      <c r="AF336" s="17">
        <f t="shared" si="105"/>
        <v>10.015328914256084</v>
      </c>
      <c r="AG336">
        <f t="shared" si="108"/>
        <v>33932.390305541398</v>
      </c>
      <c r="AH336">
        <f t="shared" si="106"/>
        <v>4.0371308596471714E-2</v>
      </c>
      <c r="AI336">
        <f t="shared" si="96"/>
        <v>1.359564980147144E-7</v>
      </c>
      <c r="AJ336">
        <f t="shared" si="96"/>
        <v>1.9200385532796516E-4</v>
      </c>
      <c r="AK336">
        <f t="shared" si="96"/>
        <v>2.9474345784367275E-2</v>
      </c>
      <c r="AL336">
        <f t="shared" si="96"/>
        <v>5.8041835881623201E-3</v>
      </c>
      <c r="AM336">
        <f t="shared" si="96"/>
        <v>4.9006394121161442E-3</v>
      </c>
      <c r="AO336" s="32">
        <f t="shared" si="93"/>
        <v>3.8126342400721645E-4</v>
      </c>
      <c r="AP336">
        <f t="shared" si="93"/>
        <v>0.53843728232102184</v>
      </c>
      <c r="AQ336">
        <f t="shared" si="93"/>
        <v>82.655041562664508</v>
      </c>
      <c r="AR336">
        <f t="shared" si="93"/>
        <v>16.276698360895967</v>
      </c>
      <c r="AS336" s="33">
        <f t="shared" si="93"/>
        <v>13.742885330025896</v>
      </c>
      <c r="AW336">
        <f>(((AO336-labtown_av20!AO336)/labtown_av20!AO336)/10)*100</f>
        <v>4.6320920304476876E-2</v>
      </c>
      <c r="AX336">
        <f>(((AP336-labtown_av20!AP336)/labtown_av20!AP336)/10)*100</f>
        <v>4.6320920304474718E-2</v>
      </c>
      <c r="AY336">
        <f>(((AQ336-labtown_av20!AQ336)/labtown_av20!AQ336)/10)*100</f>
        <v>4.6320920304477389E-2</v>
      </c>
      <c r="AZ336">
        <f>(((AR336-labtown_av20!AR336)/labtown_av20!AR336)/10)*100</f>
        <v>4.6320920304473774E-2</v>
      </c>
      <c r="BA336">
        <f>(((AS336-labtown_av20!AS336)/labtown_av20!AS336)/10)*100</f>
        <v>-0.42676451583467323</v>
      </c>
    </row>
    <row r="337" spans="1:53" x14ac:dyDescent="0.35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8.0387570630622704</v>
      </c>
      <c r="K337">
        <v>7.17746166344845</v>
      </c>
      <c r="L337">
        <v>15</v>
      </c>
      <c r="M337">
        <v>9.0230946626209505</v>
      </c>
      <c r="N337">
        <f t="shared" si="101"/>
        <v>-9.9839386615175272</v>
      </c>
      <c r="O337">
        <f t="shared" si="102"/>
        <v>-3.7419693307587636</v>
      </c>
      <c r="P337">
        <f t="shared" si="97"/>
        <v>0.42741444703997949</v>
      </c>
      <c r="Q337">
        <f t="shared" si="98"/>
        <v>-1.217746166344845</v>
      </c>
      <c r="R337">
        <f t="shared" si="99"/>
        <v>-1.4302357129358265</v>
      </c>
      <c r="S337">
        <f t="shared" si="95"/>
        <v>4.6135000711227672E-5</v>
      </c>
      <c r="T337">
        <f t="shared" si="95"/>
        <v>2.3707369477476443E-2</v>
      </c>
      <c r="U337">
        <f t="shared" si="95"/>
        <v>1.5332879967302493</v>
      </c>
      <c r="V337">
        <f t="shared" si="95"/>
        <v>0.29589631702401142</v>
      </c>
      <c r="W337">
        <f t="shared" si="95"/>
        <v>0.23925252068267289</v>
      </c>
      <c r="X337">
        <f t="shared" si="103"/>
        <v>2.0921903389151213</v>
      </c>
      <c r="Y337">
        <f t="shared" si="104"/>
        <v>0.73821152624891495</v>
      </c>
      <c r="Z337">
        <f t="shared" si="100"/>
        <v>2.2051053316282107E-5</v>
      </c>
      <c r="AA337">
        <f t="shared" si="100"/>
        <v>1.1331363612820045E-2</v>
      </c>
      <c r="AB337">
        <f t="shared" si="100"/>
        <v>0.73286257383509201</v>
      </c>
      <c r="AC337">
        <f t="shared" si="100"/>
        <v>0.14142896634225197</v>
      </c>
      <c r="AD337">
        <f t="shared" si="100"/>
        <v>0.11435504515651967</v>
      </c>
      <c r="AE337">
        <f t="shared" si="107"/>
        <v>1</v>
      </c>
      <c r="AF337" s="17">
        <f t="shared" si="105"/>
        <v>8.6129679999005333</v>
      </c>
      <c r="AG337">
        <f t="shared" si="108"/>
        <v>9225.4022129198293</v>
      </c>
      <c r="AH337">
        <f t="shared" si="106"/>
        <v>4.3890690378373697E-2</v>
      </c>
      <c r="AI337">
        <f t="shared" si="96"/>
        <v>9.678359536219485E-7</v>
      </c>
      <c r="AJ337">
        <f t="shared" si="96"/>
        <v>4.9734137189505457E-4</v>
      </c>
      <c r="AK337">
        <f t="shared" si="96"/>
        <v>3.2165844318094057E-2</v>
      </c>
      <c r="AL337">
        <f t="shared" si="96"/>
        <v>6.2074149722612156E-3</v>
      </c>
      <c r="AM337">
        <f t="shared" si="96"/>
        <v>5.0191218801697475E-3</v>
      </c>
      <c r="AO337" s="32">
        <f t="shared" si="93"/>
        <v>2.714106754318261E-3</v>
      </c>
      <c r="AP337">
        <f t="shared" si="93"/>
        <v>1.3946966648746189</v>
      </c>
      <c r="AQ337">
        <f t="shared" si="93"/>
        <v>90.202823107964491</v>
      </c>
      <c r="AR337">
        <f t="shared" si="93"/>
        <v>17.407481960162219</v>
      </c>
      <c r="AS337" s="33">
        <f t="shared" si="93"/>
        <v>14.075146252560495</v>
      </c>
      <c r="AW337">
        <f>(((AO337-labtown_av20!AO337)/labtown_av20!AO337)/10)*100</f>
        <v>4.1546799030850484E-2</v>
      </c>
      <c r="AX337">
        <f>(((AP337-labtown_av20!AP337)/labtown_av20!AP337)/10)*100</f>
        <v>4.1546799030851352E-2</v>
      </c>
      <c r="AY337">
        <f>(((AQ337-labtown_av20!AQ337)/labtown_av20!AQ337)/10)*100</f>
        <v>4.1546799030850248E-2</v>
      </c>
      <c r="AZ337">
        <f>(((AR337-labtown_av20!AR337)/labtown_av20!AR337)/10)*100</f>
        <v>4.1546799030850207E-2</v>
      </c>
      <c r="BA337">
        <f>(((AS337-labtown_av20!AS337)/labtown_av20!AS337)/10)*100</f>
        <v>-0.36196644833771352</v>
      </c>
    </row>
    <row r="338" spans="1:53" x14ac:dyDescent="0.35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5.7932114691181003</v>
      </c>
      <c r="K338">
        <v>5.1725102402840397</v>
      </c>
      <c r="L338">
        <v>15</v>
      </c>
      <c r="M338">
        <v>6.5025843020713419</v>
      </c>
      <c r="N338">
        <f t="shared" si="101"/>
        <v>-6.7760163844544401</v>
      </c>
      <c r="O338">
        <f t="shared" si="102"/>
        <v>-2.1380081922272201</v>
      </c>
      <c r="P338">
        <f t="shared" si="97"/>
        <v>0.65998881212705263</v>
      </c>
      <c r="Q338">
        <f t="shared" si="98"/>
        <v>-1.0172510240284041</v>
      </c>
      <c r="R338">
        <f t="shared" si="99"/>
        <v>-1.2885385465325763</v>
      </c>
      <c r="S338">
        <f t="shared" si="95"/>
        <v>1.1408104085353376E-3</v>
      </c>
      <c r="T338">
        <f t="shared" si="95"/>
        <v>0.11788942239356935</v>
      </c>
      <c r="U338">
        <f t="shared" si="95"/>
        <v>1.9347706883123017</v>
      </c>
      <c r="V338">
        <f t="shared" si="95"/>
        <v>0.36158757073277364</v>
      </c>
      <c r="W338">
        <f t="shared" si="95"/>
        <v>0.27567337264147168</v>
      </c>
      <c r="X338">
        <f t="shared" si="103"/>
        <v>2.6910618644886517</v>
      </c>
      <c r="Y338">
        <f t="shared" si="104"/>
        <v>0.98993586088544094</v>
      </c>
      <c r="Z338">
        <f t="shared" si="100"/>
        <v>4.2392574603709876E-4</v>
      </c>
      <c r="AA338">
        <f t="shared" si="100"/>
        <v>4.3807771181050267E-2</v>
      </c>
      <c r="AB338">
        <f t="shared" si="100"/>
        <v>0.71896180234412466</v>
      </c>
      <c r="AC338">
        <f t="shared" si="100"/>
        <v>0.13436613089587279</v>
      </c>
      <c r="AD338">
        <f t="shared" si="100"/>
        <v>0.10244036983291516</v>
      </c>
      <c r="AE338">
        <f t="shared" si="107"/>
        <v>1</v>
      </c>
      <c r="AF338" s="17">
        <f t="shared" si="105"/>
        <v>9.8699979981782864</v>
      </c>
      <c r="AG338">
        <f t="shared" si="108"/>
        <v>38675.171151054048</v>
      </c>
      <c r="AH338">
        <f t="shared" si="106"/>
        <v>5.4383694760549918E-2</v>
      </c>
      <c r="AI338">
        <f t="shared" si="96"/>
        <v>2.3054648373619984E-5</v>
      </c>
      <c r="AJ338">
        <f t="shared" si="96"/>
        <v>2.3824284560502529E-3</v>
      </c>
      <c r="AK338">
        <f t="shared" si="96"/>
        <v>3.9099799203177694E-2</v>
      </c>
      <c r="AL338">
        <f t="shared" si="96"/>
        <v>7.3073266487972419E-3</v>
      </c>
      <c r="AM338">
        <f t="shared" si="96"/>
        <v>5.5710858041511041E-3</v>
      </c>
      <c r="AO338" s="32">
        <f t="shared" si="93"/>
        <v>6.4652254997458372E-2</v>
      </c>
      <c r="AP338">
        <f t="shared" si="93"/>
        <v>6.6810549246983246</v>
      </c>
      <c r="AQ338">
        <f t="shared" si="93"/>
        <v>109.64774424084356</v>
      </c>
      <c r="AR338">
        <f t="shared" si="93"/>
        <v>20.491969263271901</v>
      </c>
      <c r="AS338" s="33">
        <f t="shared" si="93"/>
        <v>15.623021187988847</v>
      </c>
      <c r="AW338">
        <f>(((AO338-labtown_av20!AO338)/labtown_av20!AO338)/10)*100</f>
        <v>3.7364711111371962E-2</v>
      </c>
      <c r="AX338">
        <f>(((AP338-labtown_av20!AP338)/labtown_av20!AP338)/10)*100</f>
        <v>3.7364711111372448E-2</v>
      </c>
      <c r="AY338">
        <f>(((AQ338-labtown_av20!AQ338)/labtown_av20!AQ338)/10)*100</f>
        <v>3.7364711111369416E-2</v>
      </c>
      <c r="AZ338">
        <f>(((AR338-labtown_av20!AR338)/labtown_av20!AR338)/10)*100</f>
        <v>3.7364711111372212E-2</v>
      </c>
      <c r="BA338">
        <f>(((AS338-labtown_av20!AS338)/labtown_av20!AS338)/10)*100</f>
        <v>-0.25497011686878795</v>
      </c>
    </row>
    <row r="339" spans="1:53" x14ac:dyDescent="0.35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4.0625383278739404</v>
      </c>
      <c r="K339">
        <v>3.6272663641731602</v>
      </c>
      <c r="L339">
        <v>15</v>
      </c>
      <c r="M339">
        <v>4.5599920006748365</v>
      </c>
      <c r="N339">
        <f t="shared" si="101"/>
        <v>-4.3036261826770428</v>
      </c>
      <c r="O339">
        <f t="shared" si="102"/>
        <v>-0.90181309133852139</v>
      </c>
      <c r="P339">
        <f t="shared" si="97"/>
        <v>0.83923710175591337</v>
      </c>
      <c r="Q339">
        <f t="shared" si="98"/>
        <v>-0.86272663641731606</v>
      </c>
      <c r="R339">
        <f t="shared" si="99"/>
        <v>-1.1938647795519166</v>
      </c>
      <c r="S339">
        <f t="shared" si="95"/>
        <v>1.3519446038681703E-2</v>
      </c>
      <c r="T339">
        <f t="shared" si="95"/>
        <v>0.40583317966659199</v>
      </c>
      <c r="U339">
        <f t="shared" si="95"/>
        <v>2.314600498389153</v>
      </c>
      <c r="V339">
        <f t="shared" si="95"/>
        <v>0.42200984475398884</v>
      </c>
      <c r="W339">
        <f t="shared" si="95"/>
        <v>0.30304778502562296</v>
      </c>
      <c r="X339">
        <f t="shared" si="103"/>
        <v>3.4590107538740384</v>
      </c>
      <c r="Y339">
        <f t="shared" si="104"/>
        <v>1.2409826389048211</v>
      </c>
      <c r="Z339">
        <f t="shared" si="100"/>
        <v>3.9084718148216608E-3</v>
      </c>
      <c r="AA339">
        <f t="shared" si="100"/>
        <v>0.11732637119212917</v>
      </c>
      <c r="AB339">
        <f t="shared" si="100"/>
        <v>0.66915099809875878</v>
      </c>
      <c r="AC339">
        <f t="shared" si="100"/>
        <v>0.12200304502706283</v>
      </c>
      <c r="AD339">
        <f t="shared" si="100"/>
        <v>8.7611113867227544E-2</v>
      </c>
      <c r="AE339">
        <f t="shared" si="107"/>
        <v>1</v>
      </c>
      <c r="AF339" s="17">
        <f t="shared" si="105"/>
        <v>9.8720078519071119</v>
      </c>
      <c r="AG339">
        <f t="shared" si="108"/>
        <v>46198.180775483204</v>
      </c>
      <c r="AH339">
        <f t="shared" si="106"/>
        <v>6.3571544362298296E-2</v>
      </c>
      <c r="AI339">
        <f t="shared" si="96"/>
        <v>2.4846758936472775E-4</v>
      </c>
      <c r="AJ339">
        <f t="shared" si="96"/>
        <v>7.4586186111079162E-3</v>
      </c>
      <c r="AK339">
        <f t="shared" si="96"/>
        <v>4.2538962360711426E-2</v>
      </c>
      <c r="AL339">
        <f t="shared" si="96"/>
        <v>7.7559219892734009E-3</v>
      </c>
      <c r="AM339">
        <f t="shared" si="96"/>
        <v>5.5695738118408233E-3</v>
      </c>
      <c r="AO339" s="32">
        <f t="shared" si="93"/>
        <v>0.69677878776902935</v>
      </c>
      <c r="AP339">
        <f t="shared" si="93"/>
        <v>20.916237999357584</v>
      </c>
      <c r="AQ339">
        <f t="shared" si="93"/>
        <v>119.2922050816845</v>
      </c>
      <c r="AR339">
        <f t="shared" si="93"/>
        <v>21.749967211153088</v>
      </c>
      <c r="AS339" s="33">
        <f t="shared" si="93"/>
        <v>15.618781101095555</v>
      </c>
      <c r="AW339">
        <f>(((AO339-labtown_av20!AO339)/labtown_av20!AO339)/10)*100</f>
        <v>3.2164674795652062E-2</v>
      </c>
      <c r="AX339">
        <f>(((AP339-labtown_av20!AP339)/labtown_av20!AP339)/10)*100</f>
        <v>3.2164674795648197E-2</v>
      </c>
      <c r="AY339">
        <f>(((AQ339-labtown_av20!AQ339)/labtown_av20!AQ339)/10)*100</f>
        <v>3.2164674795649252E-2</v>
      </c>
      <c r="AZ339">
        <f>(((AR339-labtown_av20!AR339)/labtown_av20!AR339)/10)*100</f>
        <v>3.2164674795648336E-2</v>
      </c>
      <c r="BA339">
        <f>(((AS339-labtown_av20!AS339)/labtown_av20!AS339)/10)*100</f>
        <v>-0.17363418502207698</v>
      </c>
    </row>
    <row r="340" spans="1:53" x14ac:dyDescent="0.35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2.1471538360114901</v>
      </c>
      <c r="K340">
        <v>1.9171016392959701</v>
      </c>
      <c r="L340">
        <v>15</v>
      </c>
      <c r="M340">
        <v>2.4100706322578054</v>
      </c>
      <c r="N340">
        <f t="shared" si="101"/>
        <v>-1.567362622873572</v>
      </c>
      <c r="O340">
        <f t="shared" si="102"/>
        <v>0.46631868856321401</v>
      </c>
      <c r="P340">
        <f t="shared" si="97"/>
        <v>1.0376162098416672</v>
      </c>
      <c r="Q340">
        <f t="shared" si="98"/>
        <v>-0.69171016392959705</v>
      </c>
      <c r="R340">
        <f t="shared" si="99"/>
        <v>-1.0849407010559784</v>
      </c>
      <c r="S340">
        <f t="shared" si="95"/>
        <v>0.20859460015473061</v>
      </c>
      <c r="T340">
        <f t="shared" si="95"/>
        <v>1.5941149446073082</v>
      </c>
      <c r="U340">
        <f t="shared" si="95"/>
        <v>2.8224807867433581</v>
      </c>
      <c r="V340">
        <f t="shared" si="95"/>
        <v>0.50071902481675057</v>
      </c>
      <c r="W340">
        <f t="shared" si="95"/>
        <v>0.3379218237079043</v>
      </c>
      <c r="X340">
        <f t="shared" si="103"/>
        <v>5.4638311800300521</v>
      </c>
      <c r="Y340">
        <f t="shared" si="104"/>
        <v>1.6981502250177574</v>
      </c>
      <c r="Z340">
        <f t="shared" si="100"/>
        <v>3.8177350888352904E-2</v>
      </c>
      <c r="AA340">
        <f t="shared" si="100"/>
        <v>0.29175772312177117</v>
      </c>
      <c r="AB340">
        <f t="shared" si="100"/>
        <v>0.51657540171799998</v>
      </c>
      <c r="AC340">
        <f t="shared" si="100"/>
        <v>9.1642477287154495E-2</v>
      </c>
      <c r="AD340">
        <f t="shared" si="100"/>
        <v>6.1847046984721384E-2</v>
      </c>
      <c r="AE340">
        <f t="shared" si="107"/>
        <v>1</v>
      </c>
      <c r="AF340" s="17">
        <f t="shared" si="105"/>
        <v>9.1280125360663948</v>
      </c>
      <c r="AG340">
        <f t="shared" si="108"/>
        <v>30233.857769626531</v>
      </c>
      <c r="AH340">
        <f t="shared" si="106"/>
        <v>8.9604685917261326E-2</v>
      </c>
      <c r="AI340">
        <f t="shared" si="96"/>
        <v>3.4208695355039398E-3</v>
      </c>
      <c r="AJ340">
        <f t="shared" si="96"/>
        <v>2.61428591442616E-2</v>
      </c>
      <c r="AK340">
        <f t="shared" si="96"/>
        <v>4.6287576623524486E-2</v>
      </c>
      <c r="AL340">
        <f t="shared" si="96"/>
        <v>8.2115953939952326E-3</v>
      </c>
      <c r="AM340">
        <f t="shared" si="96"/>
        <v>5.5417852199760639E-3</v>
      </c>
      <c r="AO340" s="32">
        <f t="shared" si="93"/>
        <v>9.5931599536128864</v>
      </c>
      <c r="AP340">
        <f t="shared" si="93"/>
        <v>73.312538468009052</v>
      </c>
      <c r="AQ340">
        <f t="shared" si="93"/>
        <v>129.80446106056175</v>
      </c>
      <c r="AR340">
        <f t="shared" si="93"/>
        <v>23.027814206700658</v>
      </c>
      <c r="AS340" s="33">
        <f t="shared" si="93"/>
        <v>15.540853426895307</v>
      </c>
      <c r="AW340">
        <f>(((AO340-labtown_av20!AO340)/labtown_av20!AO340)/10)*100</f>
        <v>2.9446382689615407E-2</v>
      </c>
      <c r="AX340">
        <f>(((AP340-labtown_av20!AP340)/labtown_av20!AP340)/10)*100</f>
        <v>2.9446382689616322E-2</v>
      </c>
      <c r="AY340">
        <f>(((AQ340-labtown_av20!AQ340)/labtown_av20!AQ340)/10)*100</f>
        <v>2.9446382689617152E-2</v>
      </c>
      <c r="AZ340">
        <f>(((AR340-labtown_av20!AR340)/labtown_av20!AR340)/10)*100</f>
        <v>2.9446382689615296E-2</v>
      </c>
      <c r="BA340">
        <f>(((AS340-labtown_av20!AS340)/labtown_av20!AS340)/10)*100</f>
        <v>-7.9825242772502053E-2</v>
      </c>
    </row>
    <row r="341" spans="1:53" x14ac:dyDescent="0.35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2.4225870922313E-2</v>
      </c>
      <c r="K341">
        <v>2.1630241894922301E-2</v>
      </c>
      <c r="L341">
        <v>15</v>
      </c>
      <c r="M341">
        <v>2.7192304096473892E-2</v>
      </c>
      <c r="N341">
        <f t="shared" si="101"/>
        <v>1.4653916129681244</v>
      </c>
      <c r="O341">
        <f t="shared" si="102"/>
        <v>1.9826958064840621</v>
      </c>
      <c r="P341">
        <f t="shared" si="97"/>
        <v>1.257490891940189</v>
      </c>
      <c r="Q341">
        <f t="shared" si="98"/>
        <v>-0.50216302418949221</v>
      </c>
      <c r="R341">
        <f t="shared" si="99"/>
        <v>-0.9691537262854284</v>
      </c>
      <c r="S341">
        <f t="shared" si="95"/>
        <v>4.3292382942346821</v>
      </c>
      <c r="T341">
        <f t="shared" si="95"/>
        <v>7.2622943601839918</v>
      </c>
      <c r="U341">
        <f t="shared" si="95"/>
        <v>3.516586911984279</v>
      </c>
      <c r="V341">
        <f t="shared" si="95"/>
        <v>0.60522013708104172</v>
      </c>
      <c r="W341">
        <f t="shared" si="95"/>
        <v>0.37940398189817992</v>
      </c>
      <c r="X341">
        <f t="shared" si="103"/>
        <v>16.092743685382175</v>
      </c>
      <c r="Y341">
        <f t="shared" si="104"/>
        <v>2.7783684676221019</v>
      </c>
      <c r="Z341">
        <f t="shared" si="100"/>
        <v>0.26901803563597054</v>
      </c>
      <c r="AA341">
        <f t="shared" si="100"/>
        <v>0.4512775759164479</v>
      </c>
      <c r="AB341">
        <f t="shared" si="100"/>
        <v>0.21852003491353478</v>
      </c>
      <c r="AC341">
        <f t="shared" si="100"/>
        <v>3.7608263010538892E-2</v>
      </c>
      <c r="AD341">
        <f t="shared" si="100"/>
        <v>2.3576090523507877E-2</v>
      </c>
      <c r="AE341">
        <f t="shared" si="107"/>
        <v>0.99999999999999989</v>
      </c>
      <c r="AF341" s="17">
        <f t="shared" si="105"/>
        <v>8.6284315092255301</v>
      </c>
      <c r="AG341">
        <f t="shared" si="108"/>
        <v>39077.003867056977</v>
      </c>
      <c r="AH341">
        <f t="shared" si="106"/>
        <v>0.19961444638940726</v>
      </c>
      <c r="AI341">
        <f t="shared" si="96"/>
        <v>5.3699886252240092E-2</v>
      </c>
      <c r="AJ341">
        <f t="shared" si="96"/>
        <v>9.0081523484515452E-2</v>
      </c>
      <c r="AK341">
        <f t="shared" si="96"/>
        <v>4.3619755794259189E-2</v>
      </c>
      <c r="AL341">
        <f t="shared" si="96"/>
        <v>7.5071526005159438E-3</v>
      </c>
      <c r="AM341">
        <f t="shared" si="96"/>
        <v>4.7061282578765755E-3</v>
      </c>
      <c r="AO341" s="32">
        <f t="shared" si="93"/>
        <v>150.59083457056428</v>
      </c>
      <c r="AP341">
        <f t="shared" si="93"/>
        <v>252.61602486830566</v>
      </c>
      <c r="AQ341">
        <f t="shared" si="93"/>
        <v>122.32307900927226</v>
      </c>
      <c r="AR341">
        <f t="shared" si="93"/>
        <v>21.052342085978232</v>
      </c>
      <c r="AS341" s="33">
        <f t="shared" si="93"/>
        <v>13.197416817995324</v>
      </c>
      <c r="AW341">
        <f>(((AO341-labtown_av20!AO341)/labtown_av20!AO341)/10)*100</f>
        <v>2.8040123351579113E-2</v>
      </c>
      <c r="AX341">
        <f>(((AP341-labtown_av20!AP341)/labtown_av20!AP341)/10)*100</f>
        <v>2.8040123351580598E-2</v>
      </c>
      <c r="AY341">
        <f>(((AQ341-labtown_av20!AQ341)/labtown_av20!AQ341)/10)*100</f>
        <v>2.8040123351579859E-2</v>
      </c>
      <c r="AZ341">
        <f>(((AR341-labtown_av20!AR341)/labtown_av20!AR341)/10)*100</f>
        <v>2.8040123351581767E-2</v>
      </c>
      <c r="BA341">
        <f>(((AS341-labtown_av20!AS341)/labtown_av20!AS341)/10)*100</f>
        <v>2.6800720328548112E-2</v>
      </c>
    </row>
    <row r="342" spans="1:53" x14ac:dyDescent="0.35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2.5484437986204602</v>
      </c>
      <c r="K342">
        <v>2.2753962487682702</v>
      </c>
      <c r="L342">
        <v>15</v>
      </c>
      <c r="M342">
        <v>2.8604981413086872</v>
      </c>
      <c r="N342">
        <f t="shared" si="101"/>
        <v>-2.1406339980292199</v>
      </c>
      <c r="O342">
        <f t="shared" si="102"/>
        <v>0.17968300098539003</v>
      </c>
      <c r="P342">
        <f t="shared" si="97"/>
        <v>0.99605403514288071</v>
      </c>
      <c r="Q342">
        <f t="shared" si="98"/>
        <v>-0.727539624876827</v>
      </c>
      <c r="R342">
        <f t="shared" si="99"/>
        <v>-1.1197802659757414</v>
      </c>
      <c r="S342">
        <f t="shared" si="95"/>
        <v>0.11758027372406689</v>
      </c>
      <c r="T342">
        <f t="shared" si="95"/>
        <v>1.1968379065442847</v>
      </c>
      <c r="U342">
        <f t="shared" si="95"/>
        <v>2.7075767187759463</v>
      </c>
      <c r="V342">
        <f t="shared" si="95"/>
        <v>0.48309612678299158</v>
      </c>
      <c r="W342">
        <f t="shared" si="95"/>
        <v>0.32635149727281365</v>
      </c>
      <c r="X342">
        <f t="shared" si="103"/>
        <v>4.8314425231001037</v>
      </c>
      <c r="Y342">
        <f t="shared" si="104"/>
        <v>1.5751450821016886</v>
      </c>
      <c r="Z342">
        <f t="shared" si="100"/>
        <v>2.4336473664312849E-2</v>
      </c>
      <c r="AA342">
        <f t="shared" si="100"/>
        <v>0.24771854385557948</v>
      </c>
      <c r="AB342">
        <f t="shared" si="100"/>
        <v>0.56040751925133636</v>
      </c>
      <c r="AC342">
        <f t="shared" si="100"/>
        <v>9.9990039097683836E-2</v>
      </c>
      <c r="AD342">
        <f t="shared" si="100"/>
        <v>6.7547424131087386E-2</v>
      </c>
      <c r="AE342">
        <f t="shared" si="107"/>
        <v>0.99999999999999978</v>
      </c>
      <c r="AF342" s="17">
        <f t="shared" si="105"/>
        <v>9.2305467269012063</v>
      </c>
      <c r="AG342">
        <f t="shared" si="108"/>
        <v>30734.721389449143</v>
      </c>
      <c r="AH342">
        <f t="shared" si="106"/>
        <v>9.4196880898810273E-2</v>
      </c>
      <c r="AI342">
        <f t="shared" si="96"/>
        <v>2.2924199112543103E-3</v>
      </c>
      <c r="AJ342">
        <f t="shared" si="96"/>
        <v>2.3334314171990729E-2</v>
      </c>
      <c r="AK342">
        <f t="shared" si="96"/>
        <v>5.2788640345715857E-2</v>
      </c>
      <c r="AL342">
        <f t="shared" si="96"/>
        <v>9.4187498039519073E-3</v>
      </c>
      <c r="AM342">
        <f t="shared" si="96"/>
        <v>6.3627566658974611E-3</v>
      </c>
      <c r="AO342" s="32">
        <f t="shared" si="93"/>
        <v>6.4286435542973752</v>
      </c>
      <c r="AP342">
        <f t="shared" si="93"/>
        <v>65.436523064241044</v>
      </c>
      <c r="AQ342">
        <f t="shared" si="93"/>
        <v>148.03542354198373</v>
      </c>
      <c r="AR342">
        <f t="shared" si="93"/>
        <v>26.413042793536434</v>
      </c>
      <c r="AS342" s="33">
        <f t="shared" si="93"/>
        <v>17.843107376171574</v>
      </c>
      <c r="AW342">
        <f>(((AO342-labtown_av20!AO342)/labtown_av20!AO342)/10)*100</f>
        <v>3.3641673626044553E-2</v>
      </c>
      <c r="AX342">
        <f>(((AP342-labtown_av20!AP342)/labtown_av20!AP342)/10)*100</f>
        <v>3.3641673626039814E-2</v>
      </c>
      <c r="AY342">
        <f>(((AQ342-labtown_av20!AQ342)/labtown_av20!AQ342)/10)*100</f>
        <v>3.3641673626042229E-2</v>
      </c>
      <c r="AZ342">
        <f>(((AR342-labtown_av20!AR342)/labtown_av20!AR342)/10)*100</f>
        <v>3.3641673626044005E-2</v>
      </c>
      <c r="BA342">
        <f>(((AS342-labtown_av20!AS342)/labtown_av20!AS342)/10)*100</f>
        <v>-9.5973912985789528E-2</v>
      </c>
    </row>
    <row r="343" spans="1:53" x14ac:dyDescent="0.35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4.1278956126831003</v>
      </c>
      <c r="K343">
        <v>3.6856210827527698</v>
      </c>
      <c r="L343">
        <v>15</v>
      </c>
      <c r="M343">
        <v>4.6333522183177687</v>
      </c>
      <c r="N343">
        <f t="shared" si="101"/>
        <v>-4.3969937324044315</v>
      </c>
      <c r="O343">
        <f t="shared" si="102"/>
        <v>-0.94849686620221574</v>
      </c>
      <c r="P343">
        <f t="shared" si="97"/>
        <v>0.83246795440067878</v>
      </c>
      <c r="Q343">
        <f t="shared" si="98"/>
        <v>-0.86856210827527702</v>
      </c>
      <c r="R343">
        <f t="shared" si="99"/>
        <v>-1.2043150705607815</v>
      </c>
      <c r="S343">
        <f t="shared" si="95"/>
        <v>1.2314304406934562E-2</v>
      </c>
      <c r="T343">
        <f t="shared" si="95"/>
        <v>0.38732278408033843</v>
      </c>
      <c r="U343">
        <f t="shared" si="95"/>
        <v>2.2989855361620379</v>
      </c>
      <c r="V343">
        <f t="shared" si="95"/>
        <v>0.4195543895190148</v>
      </c>
      <c r="W343">
        <f t="shared" si="95"/>
        <v>0.29989733769946808</v>
      </c>
      <c r="X343">
        <f t="shared" si="103"/>
        <v>3.4180743518677934</v>
      </c>
      <c r="Y343">
        <f t="shared" si="104"/>
        <v>1.2290773374900978</v>
      </c>
      <c r="Z343">
        <f t="shared" si="100"/>
        <v>3.6027023227875247E-3</v>
      </c>
      <c r="AA343">
        <f t="shared" si="100"/>
        <v>0.11331607923294219</v>
      </c>
      <c r="AB343">
        <f t="shared" si="100"/>
        <v>0.67259670197219856</v>
      </c>
      <c r="AC343">
        <f t="shared" si="100"/>
        <v>0.122745834738718</v>
      </c>
      <c r="AD343">
        <f t="shared" si="100"/>
        <v>8.7738681733353849E-2</v>
      </c>
      <c r="AE343">
        <f t="shared" si="107"/>
        <v>1.0000000000000002</v>
      </c>
      <c r="AF343" s="17">
        <f t="shared" si="105"/>
        <v>9.8021073208252112</v>
      </c>
      <c r="AG343">
        <f t="shared" si="108"/>
        <v>42721.665404770509</v>
      </c>
      <c r="AH343">
        <f t="shared" si="106"/>
        <v>7.809120979423903E-2</v>
      </c>
      <c r="AI343">
        <f t="shared" si="96"/>
        <v>2.8133938291499287E-4</v>
      </c>
      <c r="AJ343">
        <f t="shared" si="96"/>
        <v>8.848989716440301E-3</v>
      </c>
      <c r="AK343">
        <f t="shared" si="96"/>
        <v>5.2523890160624226E-2</v>
      </c>
      <c r="AL343">
        <f t="shared" si="96"/>
        <v>9.5853707319502202E-3</v>
      </c>
      <c r="AM343">
        <f t="shared" si="96"/>
        <v>6.851619802309303E-3</v>
      </c>
      <c r="AO343" s="32">
        <f t="shared" si="93"/>
        <v>0.78896130751057192</v>
      </c>
      <c r="AP343">
        <f t="shared" si="93"/>
        <v>24.815261996006509</v>
      </c>
      <c r="AQ343">
        <f t="shared" si="93"/>
        <v>147.29298339716877</v>
      </c>
      <c r="AR343">
        <f t="shared" si="93"/>
        <v>26.880298617623794</v>
      </c>
      <c r="AS343" s="33">
        <f t="shared" si="93"/>
        <v>19.214028486827967</v>
      </c>
      <c r="AW343">
        <f>(((AO343-labtown_av20!AO343)/labtown_av20!AO343)/10)*100</f>
        <v>3.7986073675346538E-2</v>
      </c>
      <c r="AX343">
        <f>(((AP343-labtown_av20!AP343)/labtown_av20!AP343)/10)*100</f>
        <v>3.7986073675345552E-2</v>
      </c>
      <c r="AY343">
        <f>(((AQ343-labtown_av20!AQ343)/labtown_av20!AQ343)/10)*100</f>
        <v>3.7986073675346441E-2</v>
      </c>
      <c r="AZ343">
        <f>(((AR343-labtown_av20!AR343)/labtown_av20!AR343)/10)*100</f>
        <v>3.7986073675346711E-2</v>
      </c>
      <c r="BA343">
        <f>(((AS343-labtown_av20!AS343)/labtown_av20!AS343)/10)*100</f>
        <v>-0.17121021661639843</v>
      </c>
    </row>
    <row r="344" spans="1:53" x14ac:dyDescent="0.35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6.2333678349207204</v>
      </c>
      <c r="K344">
        <v>5.5655069954648999</v>
      </c>
      <c r="L344">
        <v>15</v>
      </c>
      <c r="M344">
        <v>6.996637365727306</v>
      </c>
      <c r="N344">
        <f t="shared" si="101"/>
        <v>-7.4048111927438516</v>
      </c>
      <c r="O344">
        <f t="shared" si="102"/>
        <v>-2.4524055963719258</v>
      </c>
      <c r="P344">
        <f t="shared" si="97"/>
        <v>0.61440118852606995</v>
      </c>
      <c r="Q344">
        <f t="shared" si="98"/>
        <v>-1.0565506995464902</v>
      </c>
      <c r="R344">
        <f t="shared" si="99"/>
        <v>-1.326378622719695</v>
      </c>
      <c r="S344">
        <f t="shared" si="95"/>
        <v>6.0831896945834525E-4</v>
      </c>
      <c r="T344">
        <f t="shared" si="95"/>
        <v>8.6086248446587868E-2</v>
      </c>
      <c r="U344">
        <f t="shared" si="95"/>
        <v>1.8485493355179736</v>
      </c>
      <c r="V344">
        <f t="shared" si="95"/>
        <v>0.347652903894552</v>
      </c>
      <c r="W344">
        <f t="shared" si="95"/>
        <v>0.26543676956716</v>
      </c>
      <c r="X344">
        <f t="shared" si="103"/>
        <v>2.548333576395732</v>
      </c>
      <c r="Y344">
        <f t="shared" si="104"/>
        <v>0.93543964609383956</v>
      </c>
      <c r="Z344">
        <f t="shared" si="100"/>
        <v>2.387124570711535E-4</v>
      </c>
      <c r="AA344">
        <f t="shared" si="100"/>
        <v>3.3781389235684384E-2</v>
      </c>
      <c r="AB344">
        <f t="shared" si="100"/>
        <v>0.72539535351274254</v>
      </c>
      <c r="AC344">
        <f t="shared" si="100"/>
        <v>0.13642362487969856</v>
      </c>
      <c r="AD344">
        <f t="shared" si="100"/>
        <v>0.10416091991480325</v>
      </c>
      <c r="AE344">
        <f t="shared" si="107"/>
        <v>0.99999999999999978</v>
      </c>
      <c r="AF344" s="18">
        <f t="shared" si="105"/>
        <v>9.9154847935456214</v>
      </c>
      <c r="AG344">
        <f t="shared" si="108"/>
        <v>38960.069662678761</v>
      </c>
      <c r="AH344">
        <f t="shared" si="106"/>
        <v>7.341336416242969E-2</v>
      </c>
      <c r="AI344">
        <f t="shared" si="96"/>
        <v>1.7524684541072956E-5</v>
      </c>
      <c r="AJ344">
        <f t="shared" si="96"/>
        <v>2.4800054298720802E-3</v>
      </c>
      <c r="AK344">
        <f t="shared" si="96"/>
        <v>5.3253713249165391E-2</v>
      </c>
      <c r="AL344">
        <f t="shared" si="96"/>
        <v>1.0015317253652014E-2</v>
      </c>
      <c r="AM344">
        <f t="shared" si="96"/>
        <v>7.6468035451991261E-3</v>
      </c>
      <c r="AO344" s="34">
        <f t="shared" si="93"/>
        <v>4.9144552340945682E-2</v>
      </c>
      <c r="AP344" s="35">
        <f t="shared" si="93"/>
        <v>6.9546904749428302</v>
      </c>
      <c r="AQ344" s="35">
        <f t="shared" si="93"/>
        <v>149.3396295944444</v>
      </c>
      <c r="AR344" s="35">
        <f t="shared" si="93"/>
        <v>28.085999598435151</v>
      </c>
      <c r="AS344" s="36">
        <f t="shared" si="93"/>
        <v>21.44396586353383</v>
      </c>
      <c r="AT344">
        <f>SUM(AO325:AS344)</f>
        <v>2679.3556457419077</v>
      </c>
      <c r="AU344">
        <f>C344*0.5</f>
        <v>2804.3045354548099</v>
      </c>
      <c r="AW344">
        <f>(((AO344-labtown_av20!AO344)/labtown_av20!AO344)/10)*100</f>
        <v>4.8936690636459883E-2</v>
      </c>
      <c r="AX344">
        <f>(((AP344-labtown_av20!AP344)/labtown_av20!AP344)/10)*100</f>
        <v>4.8936690636461791E-2</v>
      </c>
      <c r="AY344">
        <f>(((AQ344-labtown_av20!AQ344)/labtown_av20!AQ344)/10)*100</f>
        <v>4.8936690636460098E-2</v>
      </c>
      <c r="AZ344">
        <f>(((AR344-labtown_av20!AR344)/labtown_av20!AR344)/10)*100</f>
        <v>4.8936690636457877E-2</v>
      </c>
      <c r="BA344">
        <f>(((AS344-labtown_av20!AS344)/labtown_av20!AS344)/10)*100</f>
        <v>-0.26562018697120782</v>
      </c>
    </row>
    <row r="345" spans="1:53" x14ac:dyDescent="0.35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32.081661054194697</v>
      </c>
      <c r="K345">
        <v>28.644340226959599</v>
      </c>
      <c r="L345">
        <v>38.192453635946102</v>
      </c>
      <c r="M345">
        <v>36.010027713891994</v>
      </c>
      <c r="N345">
        <f t="shared" si="101"/>
        <v>-44.330944363135323</v>
      </c>
      <c r="O345">
        <f t="shared" si="102"/>
        <v>-20.915472181567662</v>
      </c>
      <c r="P345">
        <f t="shared" si="97"/>
        <v>-1.9027434663273111</v>
      </c>
      <c r="Q345">
        <f t="shared" si="98"/>
        <v>-3.3644340226959599</v>
      </c>
      <c r="R345">
        <f t="shared" si="99"/>
        <v>-3.9337254544234441</v>
      </c>
      <c r="S345">
        <f t="shared" si="95"/>
        <v>5.5887603290229328E-20</v>
      </c>
      <c r="T345">
        <f t="shared" si="95"/>
        <v>8.2513658842727997E-10</v>
      </c>
      <c r="U345">
        <f t="shared" si="95"/>
        <v>0.14915884510993271</v>
      </c>
      <c r="V345">
        <f t="shared" si="95"/>
        <v>3.458158297138391E-2</v>
      </c>
      <c r="W345">
        <f t="shared" si="95"/>
        <v>1.9570627094506344E-2</v>
      </c>
      <c r="X345">
        <f t="shared" si="103"/>
        <v>0.20331105600095958</v>
      </c>
      <c r="Y345">
        <f t="shared" si="104"/>
        <v>-1.5930181771361147</v>
      </c>
      <c r="Z345">
        <f t="shared" si="100"/>
        <v>2.7488718218041988E-19</v>
      </c>
      <c r="AA345">
        <f t="shared" si="100"/>
        <v>4.0584934467281772E-9</v>
      </c>
      <c r="AB345">
        <f t="shared" si="100"/>
        <v>0.73364846970854702</v>
      </c>
      <c r="AC345">
        <f t="shared" si="100"/>
        <v>0.17009199426528329</v>
      </c>
      <c r="AD345">
        <f t="shared" si="100"/>
        <v>9.6259531967676046E-2</v>
      </c>
      <c r="AE345">
        <f t="shared" si="107"/>
        <v>0.99999999999999978</v>
      </c>
      <c r="AF345" s="16">
        <f t="shared" si="105"/>
        <v>9.3332106495075688</v>
      </c>
      <c r="AG345">
        <f t="shared" si="108"/>
        <v>3707.4438373623902</v>
      </c>
      <c r="AH345">
        <f>AG345/C409</f>
        <v>1.1835490639724671E-2</v>
      </c>
      <c r="AI345">
        <f t="shared" si="96"/>
        <v>3.25342467167665E-21</v>
      </c>
      <c r="AJ345">
        <f t="shared" si="96"/>
        <v>4.8034261200135262E-11</v>
      </c>
      <c r="AK345">
        <f t="shared" si="96"/>
        <v>8.6830895960838383E-3</v>
      </c>
      <c r="AL345">
        <f t="shared" si="96"/>
        <v>2.013122206018863E-3</v>
      </c>
      <c r="AM345">
        <f t="shared" si="96"/>
        <v>1.1392787895877076E-3</v>
      </c>
      <c r="AO345" s="29">
        <f t="shared" si="93"/>
        <v>2.2829179571230495E-18</v>
      </c>
      <c r="AP345" s="30">
        <f t="shared" si="93"/>
        <v>3.3705491448927704E-8</v>
      </c>
      <c r="AQ345" s="30">
        <f t="shared" si="93"/>
        <v>6.0928969202143728</v>
      </c>
      <c r="AR345" s="30">
        <f t="shared" si="93"/>
        <v>1.4126015807322168</v>
      </c>
      <c r="AS345" s="31">
        <f t="shared" si="93"/>
        <v>0.79942837759905105</v>
      </c>
      <c r="AW345">
        <f>(((AO345-labtown_av20!AO345)/labtown_av20!AO345)/10)*100</f>
        <v>8.6928169219306212E-2</v>
      </c>
      <c r="AX345">
        <f>(((AP345-labtown_av20!AP345)/labtown_av20!AP345)/10)*100</f>
        <v>8.6928169219304019E-2</v>
      </c>
      <c r="AY345">
        <f>(((AQ345-labtown_av20!AQ345)/labtown_av20!AQ345)/10)*100</f>
        <v>8.6928169219305712E-2</v>
      </c>
      <c r="AZ345">
        <f>(((AR345-labtown_av20!AR345)/labtown_av20!AR345)/10)*100</f>
        <v>8.6928169219305296E-2</v>
      </c>
      <c r="BA345">
        <f>(((AS345-labtown_av20!AS345)/labtown_av20!AS345)/10)*100</f>
        <v>-1.4360768183795178</v>
      </c>
    </row>
    <row r="346" spans="1:53" x14ac:dyDescent="0.35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28.677760763150498</v>
      </c>
      <c r="K346">
        <v>25.605143538527201</v>
      </c>
      <c r="L346">
        <v>34.140191384703002</v>
      </c>
      <c r="M346">
        <v>32.189323305577133</v>
      </c>
      <c r="N346">
        <f t="shared" si="101"/>
        <v>-39.468229661643598</v>
      </c>
      <c r="O346">
        <f t="shared" si="102"/>
        <v>-18.484114830821799</v>
      </c>
      <c r="P346">
        <f t="shared" si="97"/>
        <v>-1.5501966504691573</v>
      </c>
      <c r="Q346">
        <f t="shared" si="98"/>
        <v>-3.0605143538527204</v>
      </c>
      <c r="R346">
        <f t="shared" si="99"/>
        <v>-3.5393629564330942</v>
      </c>
      <c r="S346">
        <f t="shared" si="95"/>
        <v>7.2304553313852674E-18</v>
      </c>
      <c r="T346">
        <f t="shared" si="95"/>
        <v>9.3853597910648727E-9</v>
      </c>
      <c r="U346">
        <f t="shared" si="95"/>
        <v>0.21220623926680723</v>
      </c>
      <c r="V346">
        <f t="shared" si="95"/>
        <v>4.6863584554545298E-2</v>
      </c>
      <c r="W346">
        <f t="shared" si="95"/>
        <v>2.9031815723979195E-2</v>
      </c>
      <c r="X346">
        <f t="shared" si="103"/>
        <v>0.28810164893069151</v>
      </c>
      <c r="Y346">
        <f t="shared" si="104"/>
        <v>-1.2444419134415581</v>
      </c>
      <c r="Z346">
        <f t="shared" si="100"/>
        <v>2.5096889789494732E-17</v>
      </c>
      <c r="AA346">
        <f t="shared" si="100"/>
        <v>3.2576557009997208E-8</v>
      </c>
      <c r="AB346">
        <f t="shared" si="100"/>
        <v>0.73656724997730783</v>
      </c>
      <c r="AC346">
        <f t="shared" si="100"/>
        <v>0.16266336804555828</v>
      </c>
      <c r="AD346">
        <f t="shared" si="100"/>
        <v>0.1007693494005769</v>
      </c>
      <c r="AE346">
        <f t="shared" si="107"/>
        <v>1</v>
      </c>
      <c r="AF346" s="17">
        <f t="shared" si="105"/>
        <v>8.8419653060436207</v>
      </c>
      <c r="AG346">
        <f t="shared" si="108"/>
        <v>2895.3346136728101</v>
      </c>
      <c r="AH346">
        <f t="shared" ref="AH346:AH364" si="109">AG346/C410</f>
        <v>1.3952487932135825E-2</v>
      </c>
      <c r="AI346">
        <f t="shared" si="96"/>
        <v>3.5016405192206806E-19</v>
      </c>
      <c r="AJ346">
        <f t="shared" si="96"/>
        <v>4.5452401855252075E-10</v>
      </c>
      <c r="AK346">
        <f t="shared" si="96"/>
        <v>1.0276945666514858E-2</v>
      </c>
      <c r="AL346">
        <f t="shared" si="96"/>
        <v>2.2695586796562198E-3</v>
      </c>
      <c r="AM346">
        <f t="shared" si="96"/>
        <v>1.4059831314407276E-3</v>
      </c>
      <c r="AO346" s="32">
        <f t="shared" si="93"/>
        <v>2.4570902441084917E-16</v>
      </c>
      <c r="AP346">
        <f t="shared" si="93"/>
        <v>3.1893808789571025E-7</v>
      </c>
      <c r="AQ346">
        <f t="shared" si="93"/>
        <v>7.2113007596926613</v>
      </c>
      <c r="AR346">
        <f t="shared" si="93"/>
        <v>1.5925422554386441</v>
      </c>
      <c r="AS346" s="33">
        <f t="shared" si="93"/>
        <v>0.98657398344618641</v>
      </c>
      <c r="AW346">
        <f>(((AO346-labtown_av20!AO346)/labtown_av20!AO346)/10)*100</f>
        <v>8.1028498674459687E-2</v>
      </c>
      <c r="AX346">
        <f>(((AP346-labtown_av20!AP346)/labtown_av20!AP346)/10)*100</f>
        <v>8.102849867445934E-2</v>
      </c>
      <c r="AY346">
        <f>(((AQ346-labtown_av20!AQ346)/labtown_av20!AQ346)/10)*100</f>
        <v>8.1028498674455829E-2</v>
      </c>
      <c r="AZ346">
        <f>(((AR346-labtown_av20!AR346)/labtown_av20!AR346)/10)*100</f>
        <v>8.1028498674457175E-2</v>
      </c>
      <c r="BA346">
        <f>(((AS346-labtown_av20!AS346)/labtown_av20!AS346)/10)*100</f>
        <v>-1.2911462107618035</v>
      </c>
    </row>
    <row r="347" spans="1:53" x14ac:dyDescent="0.35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27.869369127745401</v>
      </c>
      <c r="K347">
        <v>24.8833652926299</v>
      </c>
      <c r="L347">
        <v>33.177820390173103</v>
      </c>
      <c r="M347">
        <v>31.281944939306054</v>
      </c>
      <c r="N347">
        <f t="shared" si="101"/>
        <v>-38.313384468207722</v>
      </c>
      <c r="O347">
        <f t="shared" si="102"/>
        <v>-17.906692234103861</v>
      </c>
      <c r="P347">
        <f t="shared" si="97"/>
        <v>-1.4664703739450644</v>
      </c>
      <c r="Q347">
        <f t="shared" si="98"/>
        <v>-2.9883365292629902</v>
      </c>
      <c r="R347">
        <f t="shared" si="99"/>
        <v>-3.4475954485334448</v>
      </c>
      <c r="S347">
        <f t="shared" si="95"/>
        <v>2.2946082062113516E-17</v>
      </c>
      <c r="T347">
        <f t="shared" si="95"/>
        <v>1.6719464888072949E-8</v>
      </c>
      <c r="U347">
        <f t="shared" si="95"/>
        <v>0.23073847009225373</v>
      </c>
      <c r="V347">
        <f t="shared" si="95"/>
        <v>5.0371158017676512E-2</v>
      </c>
      <c r="W347">
        <f t="shared" si="95"/>
        <v>3.1822062242716331E-2</v>
      </c>
      <c r="X347">
        <f t="shared" si="103"/>
        <v>0.31293170707211149</v>
      </c>
      <c r="Y347">
        <f t="shared" si="104"/>
        <v>-1.1617703005165214</v>
      </c>
      <c r="Z347">
        <f t="shared" si="100"/>
        <v>7.3326165241625249E-17</v>
      </c>
      <c r="AA347">
        <f t="shared" si="100"/>
        <v>5.3428478195787755E-8</v>
      </c>
      <c r="AB347">
        <f t="shared" si="100"/>
        <v>0.73734449043568062</v>
      </c>
      <c r="AC347">
        <f t="shared" si="100"/>
        <v>0.16096533805719171</v>
      </c>
      <c r="AD347">
        <f t="shared" si="100"/>
        <v>0.10169011807864936</v>
      </c>
      <c r="AE347">
        <f t="shared" si="107"/>
        <v>1</v>
      </c>
      <c r="AF347" s="17">
        <f t="shared" si="105"/>
        <v>9.3885152670662713</v>
      </c>
      <c r="AG347">
        <f t="shared" si="108"/>
        <v>5299.0140646877535</v>
      </c>
      <c r="AH347">
        <f t="shared" si="109"/>
        <v>1.3515954498282847E-2</v>
      </c>
      <c r="AI347">
        <f t="shared" si="96"/>
        <v>9.9107311293937611E-19</v>
      </c>
      <c r="AJ347">
        <f t="shared" si="96"/>
        <v>7.2213688020676456E-10</v>
      </c>
      <c r="AK347">
        <f t="shared" si="96"/>
        <v>9.9659145822882118E-3</v>
      </c>
      <c r="AL347">
        <f t="shared" si="96"/>
        <v>2.1756001849817194E-3</v>
      </c>
      <c r="AM347">
        <f t="shared" si="96"/>
        <v>1.3744390088760348E-3</v>
      </c>
      <c r="AO347" s="32">
        <f t="shared" si="93"/>
        <v>6.9543291598177498E-16</v>
      </c>
      <c r="AP347">
        <f t="shared" si="93"/>
        <v>5.0672119925716458E-7</v>
      </c>
      <c r="AQ347">
        <f t="shared" si="93"/>
        <v>6.9930512168075838</v>
      </c>
      <c r="AR347">
        <f t="shared" si="93"/>
        <v>1.5266118724228526</v>
      </c>
      <c r="AS347" s="33">
        <f t="shared" si="93"/>
        <v>0.96443957090805432</v>
      </c>
      <c r="AW347">
        <f>(((AO347-labtown_av20!AO347)/labtown_av20!AO347)/10)*100</f>
        <v>7.6489011833955164E-2</v>
      </c>
      <c r="AX347">
        <f>(((AP347-labtown_av20!AP347)/labtown_av20!AP347)/10)*100</f>
        <v>7.6489011833953485E-2</v>
      </c>
      <c r="AY347">
        <f>(((AQ347-labtown_av20!AQ347)/labtown_av20!AQ347)/10)*100</f>
        <v>7.6489011833954498E-2</v>
      </c>
      <c r="AZ347">
        <f>(((AR347-labtown_av20!AR347)/labtown_av20!AR347)/10)*100</f>
        <v>7.6489011833953735E-2</v>
      </c>
      <c r="BA347">
        <f>(((AS347-labtown_av20!AS347)/labtown_av20!AS347)/10)*100</f>
        <v>-1.2590906328878664</v>
      </c>
    </row>
    <row r="348" spans="1:53" x14ac:dyDescent="0.35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25.741738901155902</v>
      </c>
      <c r="K348">
        <v>22.983695447460601</v>
      </c>
      <c r="L348">
        <v>30.644927263280799</v>
      </c>
      <c r="M348">
        <v>28.893788562521852</v>
      </c>
      <c r="N348">
        <f t="shared" si="101"/>
        <v>-35.273912715936952</v>
      </c>
      <c r="O348">
        <f t="shared" si="102"/>
        <v>-16.386956357968476</v>
      </c>
      <c r="P348">
        <f t="shared" si="97"/>
        <v>-1.2461086719054313</v>
      </c>
      <c r="Q348">
        <f t="shared" si="98"/>
        <v>-2.7983695447460604</v>
      </c>
      <c r="R348">
        <f t="shared" si="99"/>
        <v>-3.220883185801072</v>
      </c>
      <c r="S348">
        <f t="shared" si="95"/>
        <v>4.7944009675385003E-16</v>
      </c>
      <c r="T348">
        <f t="shared" si="95"/>
        <v>7.6424970286045033E-8</v>
      </c>
      <c r="U348">
        <f t="shared" si="95"/>
        <v>0.28762185303189414</v>
      </c>
      <c r="V348">
        <f t="shared" si="95"/>
        <v>6.0909291583523463E-2</v>
      </c>
      <c r="W348">
        <f t="shared" si="95"/>
        <v>3.9919786098746121E-2</v>
      </c>
      <c r="X348">
        <f t="shared" si="103"/>
        <v>0.3884510071391345</v>
      </c>
      <c r="Y348">
        <f t="shared" si="104"/>
        <v>-0.94558822487666139</v>
      </c>
      <c r="Z348">
        <f t="shared" si="100"/>
        <v>1.2342356898102347E-15</v>
      </c>
      <c r="AA348">
        <f t="shared" si="100"/>
        <v>1.9674288103640137E-7</v>
      </c>
      <c r="AB348">
        <f t="shared" si="100"/>
        <v>0.74043276435340633</v>
      </c>
      <c r="AC348">
        <f t="shared" si="100"/>
        <v>0.15680044706823765</v>
      </c>
      <c r="AD348">
        <f t="shared" si="100"/>
        <v>0.10276659183547372</v>
      </c>
      <c r="AE348">
        <f t="shared" si="107"/>
        <v>1</v>
      </c>
      <c r="AF348" s="17">
        <f t="shared" si="105"/>
        <v>8.8928132015222179</v>
      </c>
      <c r="AG348">
        <f t="shared" si="108"/>
        <v>3755.2173453531573</v>
      </c>
      <c r="AH348">
        <f t="shared" si="109"/>
        <v>1.4779434517598123E-2</v>
      </c>
      <c r="AI348">
        <f t="shared" si="96"/>
        <v>1.8241305556832912E-17</v>
      </c>
      <c r="AJ348">
        <f t="shared" si="96"/>
        <v>2.9077485270810917E-9</v>
      </c>
      <c r="AK348">
        <f t="shared" si="96"/>
        <v>1.094317755544533E-2</v>
      </c>
      <c r="AL348">
        <f t="shared" si="96"/>
        <v>2.3174219397751289E-3</v>
      </c>
      <c r="AM348">
        <f t="shared" si="96"/>
        <v>1.5188321146291177E-3</v>
      </c>
      <c r="AO348" s="32">
        <f t="shared" si="93"/>
        <v>1.2799867284341155E-14</v>
      </c>
      <c r="AP348">
        <f t="shared" si="93"/>
        <v>2.0403580833025882E-6</v>
      </c>
      <c r="AQ348">
        <f t="shared" si="93"/>
        <v>7.6787936007251734</v>
      </c>
      <c r="AR348">
        <f t="shared" si="93"/>
        <v>1.6261277559615739</v>
      </c>
      <c r="AS348" s="33">
        <f t="shared" si="93"/>
        <v>1.0657597634049663</v>
      </c>
      <c r="AW348">
        <f>(((AO348-labtown_av20!AO348)/labtown_av20!AO348)/10)*100</f>
        <v>7.1362410492428904E-2</v>
      </c>
      <c r="AX348">
        <f>(((AP348-labtown_av20!AP348)/labtown_av20!AP348)/10)*100</f>
        <v>7.1362410492429168E-2</v>
      </c>
      <c r="AY348">
        <f>(((AQ348-labtown_av20!AQ348)/labtown_av20!AQ348)/10)*100</f>
        <v>7.1362410492427156E-2</v>
      </c>
      <c r="AZ348">
        <f>(((AR348-labtown_av20!AR348)/labtown_av20!AR348)/10)*100</f>
        <v>7.1362410492428863E-2</v>
      </c>
      <c r="BA348">
        <f>(((AS348-labtown_av20!AS348)/labtown_av20!AS348)/10)*100</f>
        <v>-1.1681845914749887</v>
      </c>
    </row>
    <row r="349" spans="1:53" x14ac:dyDescent="0.35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24.100390182759799</v>
      </c>
      <c r="K349">
        <v>21.518205520321299</v>
      </c>
      <c r="L349">
        <v>28.6909406937616</v>
      </c>
      <c r="M349">
        <v>27.051458368403814</v>
      </c>
      <c r="N349">
        <f t="shared" si="101"/>
        <v>-32.929128832513918</v>
      </c>
      <c r="O349">
        <f t="shared" si="102"/>
        <v>-15.214564416256959</v>
      </c>
      <c r="P349">
        <f t="shared" si="97"/>
        <v>-1.0761118403572678</v>
      </c>
      <c r="Q349">
        <f t="shared" si="98"/>
        <v>-2.6518205520321301</v>
      </c>
      <c r="R349">
        <f t="shared" si="99"/>
        <v>-3.0263693779647762</v>
      </c>
      <c r="S349">
        <f t="shared" si="95"/>
        <v>5.0010483597037825E-15</v>
      </c>
      <c r="T349">
        <f t="shared" si="95"/>
        <v>2.4683039002375163E-7</v>
      </c>
      <c r="U349">
        <f t="shared" si="95"/>
        <v>0.34091849755890635</v>
      </c>
      <c r="V349">
        <f t="shared" si="95"/>
        <v>7.052270586343308E-2</v>
      </c>
      <c r="W349">
        <f t="shared" si="95"/>
        <v>4.8491372766487191E-2</v>
      </c>
      <c r="X349">
        <f t="shared" si="103"/>
        <v>0.45993282301922161</v>
      </c>
      <c r="Y349">
        <f t="shared" si="104"/>
        <v>-0.77667483707816054</v>
      </c>
      <c r="Z349">
        <f t="shared" si="100"/>
        <v>1.0873432182714165E-14</v>
      </c>
      <c r="AA349">
        <f t="shared" si="100"/>
        <v>5.3666617747226111E-7</v>
      </c>
      <c r="AB349">
        <f t="shared" si="100"/>
        <v>0.74123541633961321</v>
      </c>
      <c r="AC349">
        <f t="shared" si="100"/>
        <v>0.15333262236099593</v>
      </c>
      <c r="AD349">
        <f t="shared" si="100"/>
        <v>0.10543142463320264</v>
      </c>
      <c r="AE349">
        <f t="shared" si="107"/>
        <v>1.0000000000000002</v>
      </c>
      <c r="AF349" s="17">
        <f t="shared" si="105"/>
        <v>9.595459734844523</v>
      </c>
      <c r="AG349">
        <f t="shared" si="108"/>
        <v>8533.7771387106859</v>
      </c>
      <c r="AH349">
        <f t="shared" si="109"/>
        <v>1.6450338940668878E-2</v>
      </c>
      <c r="AI349">
        <f t="shared" si="96"/>
        <v>1.7887164485402502E-16</v>
      </c>
      <c r="AJ349">
        <f t="shared" si="96"/>
        <v>8.8283405174118515E-9</v>
      </c>
      <c r="AK349">
        <f t="shared" si="96"/>
        <v>1.2193573833614448E-2</v>
      </c>
      <c r="AL349">
        <f t="shared" si="96"/>
        <v>2.5223736084999671E-3</v>
      </c>
      <c r="AM349">
        <f t="shared" si="96"/>
        <v>1.7343826702137693E-3</v>
      </c>
      <c r="AO349" s="32">
        <f t="shared" si="93"/>
        <v>1.2551367597730421E-13</v>
      </c>
      <c r="AP349">
        <f t="shared" si="93"/>
        <v>6.1948190392279667E-6</v>
      </c>
      <c r="AQ349">
        <f t="shared" si="93"/>
        <v>8.5561927739111976</v>
      </c>
      <c r="AR349">
        <f t="shared" si="93"/>
        <v>1.7699417034451472</v>
      </c>
      <c r="AS349" s="33">
        <f t="shared" si="93"/>
        <v>1.2170109167806662</v>
      </c>
      <c r="AW349">
        <f>(((AO349-labtown_av20!AO349)/labtown_av20!AO349)/10)*100</f>
        <v>6.9345685764907752E-2</v>
      </c>
      <c r="AX349">
        <f>(((AP349-labtown_av20!AP349)/labtown_av20!AP349)/10)*100</f>
        <v>6.934568576490642E-2</v>
      </c>
      <c r="AY349">
        <f>(((AQ349-labtown_av20!AQ349)/labtown_av20!AQ349)/10)*100</f>
        <v>6.9345685764908779E-2</v>
      </c>
      <c r="AZ349">
        <f>(((AR349-labtown_av20!AR349)/labtown_av20!AR349)/10)*100</f>
        <v>6.9345685764909029E-2</v>
      </c>
      <c r="BA349">
        <f>(((AS349-labtown_av20!AS349)/labtown_av20!AS349)/10)*100</f>
        <v>-1.0956977961664307</v>
      </c>
    </row>
    <row r="350" spans="1:53" x14ac:dyDescent="0.35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23.694533672508999</v>
      </c>
      <c r="K350">
        <v>21.155833636168801</v>
      </c>
      <c r="L350">
        <v>28.2077781815583</v>
      </c>
      <c r="M350">
        <v>26.595905142612192</v>
      </c>
      <c r="N350">
        <f t="shared" si="101"/>
        <v>-32.349333817869955</v>
      </c>
      <c r="O350">
        <f t="shared" si="102"/>
        <v>-14.924666908934977</v>
      </c>
      <c r="P350">
        <f t="shared" si="97"/>
        <v>-1.0340767017955779</v>
      </c>
      <c r="Q350">
        <f t="shared" si="98"/>
        <v>-2.6155833636168802</v>
      </c>
      <c r="R350">
        <f t="shared" si="99"/>
        <v>-2.9782055357451749</v>
      </c>
      <c r="S350">
        <f t="shared" si="95"/>
        <v>8.930233809681051E-15</v>
      </c>
      <c r="T350">
        <f t="shared" si="95"/>
        <v>3.2983711048653905E-7</v>
      </c>
      <c r="U350">
        <f t="shared" si="95"/>
        <v>0.35555451226285001</v>
      </c>
      <c r="V350">
        <f t="shared" si="95"/>
        <v>7.3125117717687663E-2</v>
      </c>
      <c r="W350">
        <f t="shared" si="95"/>
        <v>5.0884061617660799E-2</v>
      </c>
      <c r="X350">
        <f t="shared" si="103"/>
        <v>0.47956402143531784</v>
      </c>
      <c r="Y350">
        <f t="shared" si="104"/>
        <v>-0.73487787650072756</v>
      </c>
      <c r="Z350">
        <f t="shared" si="100"/>
        <v>1.8621567529092744E-14</v>
      </c>
      <c r="AA350">
        <f t="shared" si="100"/>
        <v>6.8778535449625366E-7</v>
      </c>
      <c r="AB350">
        <f t="shared" si="100"/>
        <v>0.74141198332328639</v>
      </c>
      <c r="AC350">
        <f t="shared" si="100"/>
        <v>0.15248249336726058</v>
      </c>
      <c r="AD350">
        <f t="shared" si="100"/>
        <v>0.10610483552408005</v>
      </c>
      <c r="AE350">
        <f t="shared" si="107"/>
        <v>1.0000000000000002</v>
      </c>
      <c r="AF350" s="17">
        <f t="shared" si="105"/>
        <v>9.2076776615028511</v>
      </c>
      <c r="AG350">
        <f t="shared" si="108"/>
        <v>5962.607402023431</v>
      </c>
      <c r="AH350">
        <f t="shared" si="109"/>
        <v>1.5807867127017865E-2</v>
      </c>
      <c r="AI350">
        <f t="shared" si="96"/>
        <v>2.943672651966885E-16</v>
      </c>
      <c r="AJ350">
        <f t="shared" si="96"/>
        <v>1.0872419495785656E-8</v>
      </c>
      <c r="AK350">
        <f t="shared" si="96"/>
        <v>1.1720142118753296E-2</v>
      </c>
      <c r="AL350">
        <f t="shared" si="96"/>
        <v>2.410422994346038E-3</v>
      </c>
      <c r="AM350">
        <f t="shared" si="96"/>
        <v>1.6772911414987424E-3</v>
      </c>
      <c r="AO350" s="32">
        <f t="shared" si="93"/>
        <v>2.0655659298249555E-13</v>
      </c>
      <c r="AP350">
        <f t="shared" si="93"/>
        <v>7.6291428906858331E-6</v>
      </c>
      <c r="AQ350">
        <f t="shared" si="93"/>
        <v>8.2239872144165354</v>
      </c>
      <c r="AR350">
        <f t="shared" si="93"/>
        <v>1.6913863062392704</v>
      </c>
      <c r="AS350" s="33">
        <f t="shared" si="93"/>
        <v>1.176949968931527</v>
      </c>
      <c r="AW350">
        <f>(((AO350-labtown_av20!AO350)/labtown_av20!AO350)/10)*100</f>
        <v>6.71634392238218E-2</v>
      </c>
      <c r="AX350">
        <f>(((AP350-labtown_av20!AP350)/labtown_av20!AP350)/10)*100</f>
        <v>6.7163439223821939E-2</v>
      </c>
      <c r="AY350">
        <f>(((AQ350-labtown_av20!AQ350)/labtown_av20!AQ350)/10)*100</f>
        <v>6.7163439223820245E-2</v>
      </c>
      <c r="AZ350">
        <f>(((AR350-labtown_av20!AR350)/labtown_av20!AR350)/10)*100</f>
        <v>6.7163439223820232E-2</v>
      </c>
      <c r="BA350">
        <f>(((AS350-labtown_av20!AS350)/labtown_av20!AS350)/10)*100</f>
        <v>-1.079174342204213</v>
      </c>
    </row>
    <row r="351" spans="1:53" x14ac:dyDescent="0.35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20.433679824481501</v>
      </c>
      <c r="K351">
        <v>18.2443569861443</v>
      </c>
      <c r="L351">
        <v>24.325809314859001</v>
      </c>
      <c r="M351">
        <v>22.93576306829566</v>
      </c>
      <c r="N351">
        <f t="shared" si="101"/>
        <v>-27.6909711778308</v>
      </c>
      <c r="O351">
        <f t="shared" si="102"/>
        <v>-12.5954855889154</v>
      </c>
      <c r="P351">
        <f t="shared" si="97"/>
        <v>-0.69634541039273301</v>
      </c>
      <c r="Q351">
        <f t="shared" si="98"/>
        <v>-2.3244356986144301</v>
      </c>
      <c r="R351">
        <f t="shared" si="99"/>
        <v>-2.5962025418834642</v>
      </c>
      <c r="S351">
        <f t="shared" si="95"/>
        <v>9.4181156468789463E-13</v>
      </c>
      <c r="T351">
        <f t="shared" si="95"/>
        <v>3.3872723095332868E-6</v>
      </c>
      <c r="U351">
        <f t="shared" si="95"/>
        <v>0.49840343952816274</v>
      </c>
      <c r="V351">
        <f t="shared" si="95"/>
        <v>9.7838638956129986E-2</v>
      </c>
      <c r="W351">
        <f t="shared" si="95"/>
        <v>7.4556165233361046E-2</v>
      </c>
      <c r="X351">
        <f t="shared" si="103"/>
        <v>0.67080163099090506</v>
      </c>
      <c r="Y351">
        <f t="shared" si="104"/>
        <v>-0.39928181762443349</v>
      </c>
      <c r="Z351">
        <f t="shared" si="100"/>
        <v>1.4040090559956675E-12</v>
      </c>
      <c r="AA351">
        <f t="shared" si="100"/>
        <v>5.0495886608528722E-6</v>
      </c>
      <c r="AB351">
        <f t="shared" si="100"/>
        <v>0.74299676163864348</v>
      </c>
      <c r="AC351">
        <f t="shared" si="100"/>
        <v>0.14585331107737948</v>
      </c>
      <c r="AD351">
        <f t="shared" si="100"/>
        <v>0.11114487769391232</v>
      </c>
      <c r="AE351">
        <f t="shared" si="107"/>
        <v>1.0000000000000002</v>
      </c>
      <c r="AF351" s="17">
        <f t="shared" si="105"/>
        <v>9.0136626232282975</v>
      </c>
      <c r="AG351">
        <f t="shared" si="108"/>
        <v>6211.5475755356947</v>
      </c>
      <c r="AH351">
        <f t="shared" si="109"/>
        <v>1.9948486661901299E-2</v>
      </c>
      <c r="AI351">
        <f t="shared" si="96"/>
        <v>2.8007855926718208E-14</v>
      </c>
      <c r="AJ351">
        <f t="shared" si="96"/>
        <v>1.0073165204911157E-7</v>
      </c>
      <c r="AK351">
        <f t="shared" si="96"/>
        <v>1.4821660989384339E-2</v>
      </c>
      <c r="AL351">
        <f t="shared" si="96"/>
        <v>2.9095528306212455E-3</v>
      </c>
      <c r="AM351">
        <f t="shared" si="96"/>
        <v>2.2171721102156611E-3</v>
      </c>
      <c r="AO351" s="32">
        <f t="shared" si="93"/>
        <v>1.9653025254360345E-11</v>
      </c>
      <c r="AP351">
        <f t="shared" si="93"/>
        <v>7.0683086445974728E-5</v>
      </c>
      <c r="AQ351">
        <f t="shared" si="93"/>
        <v>10.400313344159279</v>
      </c>
      <c r="AR351">
        <f t="shared" si="93"/>
        <v>2.0416241574759897</v>
      </c>
      <c r="AS351" s="33">
        <f t="shared" si="93"/>
        <v>1.5557827628556202</v>
      </c>
      <c r="AW351">
        <f>(((AO351-labtown_av20!AO351)/labtown_av20!AO351)/10)*100</f>
        <v>6.3734070353970287E-2</v>
      </c>
      <c r="AX351">
        <f>(((AP351-labtown_av20!AP351)/labtown_av20!AP351)/10)*100</f>
        <v>6.3734070353968261E-2</v>
      </c>
      <c r="AY351">
        <f>(((AQ351-labtown_av20!AQ351)/labtown_av20!AQ351)/10)*100</f>
        <v>6.3734070353968983E-2</v>
      </c>
      <c r="AZ351">
        <f>(((AR351-labtown_av20!AR351)/labtown_av20!AR351)/10)*100</f>
        <v>6.3734070353970163E-2</v>
      </c>
      <c r="BA351">
        <f>(((AS351-labtown_av20!AS351)/labtown_av20!AS351)/10)*100</f>
        <v>-0.9326068590431682</v>
      </c>
    </row>
    <row r="352" spans="1:53" x14ac:dyDescent="0.35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18.063524672707299</v>
      </c>
      <c r="K352">
        <v>16.1281470292029</v>
      </c>
      <c r="L352">
        <v>21.504196038937302</v>
      </c>
      <c r="M352">
        <v>20.275384836712391</v>
      </c>
      <c r="N352">
        <f t="shared" si="101"/>
        <v>-24.30503524672476</v>
      </c>
      <c r="O352">
        <f t="shared" si="102"/>
        <v>-10.90251762336238</v>
      </c>
      <c r="P352">
        <f t="shared" si="97"/>
        <v>-0.45086505538753896</v>
      </c>
      <c r="Q352">
        <f t="shared" si="98"/>
        <v>-2.1128147029202902</v>
      </c>
      <c r="R352">
        <f t="shared" si="99"/>
        <v>-2.3097238930546711</v>
      </c>
      <c r="S352">
        <f t="shared" si="95"/>
        <v>2.7826418333221017E-11</v>
      </c>
      <c r="T352">
        <f t="shared" si="95"/>
        <v>1.8411821563671352E-5</v>
      </c>
      <c r="U352">
        <f t="shared" si="95"/>
        <v>0.63707680646039944</v>
      </c>
      <c r="V352">
        <f t="shared" si="95"/>
        <v>0.12089719738201363</v>
      </c>
      <c r="W352">
        <f t="shared" si="95"/>
        <v>9.9288662064544564E-2</v>
      </c>
      <c r="X352">
        <f t="shared" si="103"/>
        <v>0.85728107775634776</v>
      </c>
      <c r="Y352">
        <f t="shared" si="104"/>
        <v>-0.15398943544542668</v>
      </c>
      <c r="Z352">
        <f t="shared" si="100"/>
        <v>3.2458920481538619E-11</v>
      </c>
      <c r="AA352">
        <f t="shared" si="100"/>
        <v>2.1476995166927352E-5</v>
      </c>
      <c r="AB352">
        <f t="shared" si="100"/>
        <v>0.74313643796704243</v>
      </c>
      <c r="AC352">
        <f t="shared" si="100"/>
        <v>0.14102398911967404</v>
      </c>
      <c r="AD352">
        <f t="shared" si="100"/>
        <v>0.11581809588565758</v>
      </c>
      <c r="AE352">
        <f t="shared" si="107"/>
        <v>1</v>
      </c>
      <c r="AF352" s="17">
        <f t="shared" si="105"/>
        <v>9.1967088629451759</v>
      </c>
      <c r="AG352">
        <f t="shared" si="108"/>
        <v>8856.5826000074667</v>
      </c>
      <c r="AH352">
        <f t="shared" si="109"/>
        <v>2.3742956315421112E-2</v>
      </c>
      <c r="AI352">
        <f t="shared" si="96"/>
        <v>7.7067073103889901E-13</v>
      </c>
      <c r="AJ352">
        <f t="shared" si="96"/>
        <v>5.0992735803486643E-7</v>
      </c>
      <c r="AK352">
        <f t="shared" si="96"/>
        <v>1.764425598304914E-2</v>
      </c>
      <c r="AL352">
        <f t="shared" si="96"/>
        <v>3.348326413094843E-3</v>
      </c>
      <c r="AM352">
        <f t="shared" si="96"/>
        <v>2.7498639911484215E-3</v>
      </c>
      <c r="AO352" s="32">
        <f t="shared" ref="AO352:AS402" si="110">AI352*$C352*0.5</f>
        <v>5.4077725119455615E-10</v>
      </c>
      <c r="AP352">
        <f t="shared" si="110"/>
        <v>3.5781443861928464E-4</v>
      </c>
      <c r="AQ352">
        <f t="shared" si="110"/>
        <v>12.380919458331952</v>
      </c>
      <c r="AR352">
        <f t="shared" si="110"/>
        <v>2.3495102134405097</v>
      </c>
      <c r="AS352" s="33">
        <f t="shared" si="110"/>
        <v>1.9295709962768477</v>
      </c>
      <c r="AW352">
        <f>(((AO352-labtown_av20!AO352)/labtown_av20!AO352)/10)*100</f>
        <v>6.1279304856250549E-2</v>
      </c>
      <c r="AX352">
        <f>(((AP352-labtown_av20!AP352)/labtown_av20!AP352)/10)*100</f>
        <v>6.1279304856249425E-2</v>
      </c>
      <c r="AY352">
        <f>(((AQ352-labtown_av20!AQ352)/labtown_av20!AQ352)/10)*100</f>
        <v>6.1279304856250744E-2</v>
      </c>
      <c r="AZ352">
        <f>(((AR352-labtown_av20!AR352)/labtown_av20!AR352)/10)*100</f>
        <v>6.1279304856251222E-2</v>
      </c>
      <c r="BA352">
        <f>(((AS352-labtown_av20!AS352)/labtown_av20!AS352)/10)*100</f>
        <v>-0.82453123764508418</v>
      </c>
    </row>
    <row r="353" spans="1:53" x14ac:dyDescent="0.35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15.7359244565982</v>
      </c>
      <c r="K353">
        <v>14.0499325505341</v>
      </c>
      <c r="L353">
        <v>18.733243400712102</v>
      </c>
      <c r="M353">
        <v>17.6627723492429</v>
      </c>
      <c r="N353">
        <f t="shared" si="101"/>
        <v>-20.979892080854523</v>
      </c>
      <c r="O353">
        <f t="shared" si="102"/>
        <v>-9.2399460404272613</v>
      </c>
      <c r="P353">
        <f t="shared" si="97"/>
        <v>-0.20979217586195598</v>
      </c>
      <c r="Q353">
        <f t="shared" si="98"/>
        <v>-1.9049932550534101</v>
      </c>
      <c r="R353">
        <f t="shared" si="99"/>
        <v>-2.034516076838671</v>
      </c>
      <c r="S353">
        <f t="shared" si="95"/>
        <v>7.736573188706485E-10</v>
      </c>
      <c r="T353">
        <f t="shared" si="95"/>
        <v>9.7082828629967908E-5</v>
      </c>
      <c r="U353">
        <f t="shared" si="95"/>
        <v>0.81075272244855101</v>
      </c>
      <c r="V353">
        <f t="shared" si="95"/>
        <v>0.14882364642630153</v>
      </c>
      <c r="W353">
        <f t="shared" si="95"/>
        <v>0.13074373712019491</v>
      </c>
      <c r="X353">
        <f t="shared" si="103"/>
        <v>1.0904171895973347</v>
      </c>
      <c r="Y353">
        <f t="shared" si="104"/>
        <v>8.6560365763578617E-2</v>
      </c>
      <c r="Z353">
        <f t="shared" si="100"/>
        <v>7.0950579856168798E-10</v>
      </c>
      <c r="AA353">
        <f t="shared" si="100"/>
        <v>8.903273862164472E-5</v>
      </c>
      <c r="AB353">
        <f t="shared" si="100"/>
        <v>0.74352525820685456</v>
      </c>
      <c r="AC353">
        <f t="shared" si="100"/>
        <v>0.13648321747500936</v>
      </c>
      <c r="AD353">
        <f t="shared" si="100"/>
        <v>0.11990249087000865</v>
      </c>
      <c r="AE353">
        <f t="shared" si="107"/>
        <v>1</v>
      </c>
      <c r="AF353" s="17">
        <f t="shared" si="105"/>
        <v>8.82715987268476</v>
      </c>
      <c r="AG353">
        <f t="shared" si="108"/>
        <v>7242.7201686526359</v>
      </c>
      <c r="AH353">
        <f t="shared" si="109"/>
        <v>2.7188445152525643E-2</v>
      </c>
      <c r="AI353">
        <f t="shared" si="96"/>
        <v>1.929035948959336E-11</v>
      </c>
      <c r="AJ353">
        <f t="shared" si="96"/>
        <v>2.4206617307937392E-6</v>
      </c>
      <c r="AK353">
        <f t="shared" si="96"/>
        <v>2.0215295702274531E-2</v>
      </c>
      <c r="AL353">
        <f t="shared" si="96"/>
        <v>3.7107664725595214E-3</v>
      </c>
      <c r="AM353">
        <f t="shared" si="96"/>
        <v>3.2599622966704368E-3</v>
      </c>
      <c r="AO353" s="32">
        <f t="shared" si="110"/>
        <v>1.3535985160970882E-8</v>
      </c>
      <c r="AP353">
        <f t="shared" si="110"/>
        <v>1.69857079570915E-3</v>
      </c>
      <c r="AQ353">
        <f t="shared" si="110"/>
        <v>14.185010020069601</v>
      </c>
      <c r="AR353">
        <f t="shared" si="110"/>
        <v>2.6038332741020769</v>
      </c>
      <c r="AS353" s="33">
        <f t="shared" si="110"/>
        <v>2.2875053882153331</v>
      </c>
      <c r="AW353">
        <f>(((AO353-labtown_av20!AO353)/labtown_av20!AO353)/10)*100</f>
        <v>5.7349715801307766E-2</v>
      </c>
      <c r="AX353">
        <f>(((AP353-labtown_av20!AP353)/labtown_av20!AP353)/10)*100</f>
        <v>5.7349715801309605E-2</v>
      </c>
      <c r="AY353">
        <f>(((AQ353-labtown_av20!AQ353)/labtown_av20!AQ353)/10)*100</f>
        <v>5.7349715801308605E-2</v>
      </c>
      <c r="AZ353">
        <f>(((AR353-labtown_av20!AR353)/labtown_av20!AR353)/10)*100</f>
        <v>5.7349715801309521E-2</v>
      </c>
      <c r="BA353">
        <f>(((AS353-labtown_av20!AS353)/labtown_av20!AS353)/10)*100</f>
        <v>-0.71854472092200283</v>
      </c>
    </row>
    <row r="354" spans="1:53" x14ac:dyDescent="0.35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15.4794879391303</v>
      </c>
      <c r="K354">
        <v>13.8209713742235</v>
      </c>
      <c r="L354">
        <v>18.427961832297999</v>
      </c>
      <c r="M354">
        <v>17.37493544188094</v>
      </c>
      <c r="N354">
        <f t="shared" si="101"/>
        <v>-20.613554198757598</v>
      </c>
      <c r="O354">
        <f t="shared" si="102"/>
        <v>-9.0567770993787988</v>
      </c>
      <c r="P354">
        <f t="shared" si="97"/>
        <v>-0.18323267940992494</v>
      </c>
      <c r="Q354">
        <f t="shared" si="98"/>
        <v>-1.8820971374223501</v>
      </c>
      <c r="R354">
        <f t="shared" si="99"/>
        <v>-2.0106408354291454</v>
      </c>
      <c r="S354">
        <f t="shared" si="95"/>
        <v>1.1159562248989005E-9</v>
      </c>
      <c r="T354">
        <f t="shared" si="95"/>
        <v>1.165981559469973E-4</v>
      </c>
      <c r="U354">
        <f t="shared" si="95"/>
        <v>0.83257441027517376</v>
      </c>
      <c r="V354">
        <f t="shared" si="95"/>
        <v>0.15227043864590892</v>
      </c>
      <c r="W354">
        <f t="shared" si="95"/>
        <v>0.13390283748566456</v>
      </c>
      <c r="X354">
        <f t="shared" si="103"/>
        <v>1.1188642856786504</v>
      </c>
      <c r="Y354">
        <f t="shared" si="104"/>
        <v>0.11231414018604116</v>
      </c>
      <c r="Z354">
        <f t="shared" si="100"/>
        <v>9.9740088157520736E-10</v>
      </c>
      <c r="AA354">
        <f t="shared" si="100"/>
        <v>1.0421116970077774E-4</v>
      </c>
      <c r="AB354">
        <f t="shared" si="100"/>
        <v>0.74412457429559775</v>
      </c>
      <c r="AC354">
        <f t="shared" si="100"/>
        <v>0.13609375202600987</v>
      </c>
      <c r="AD354">
        <f t="shared" si="100"/>
        <v>0.1196774615112908</v>
      </c>
      <c r="AE354">
        <f t="shared" si="107"/>
        <v>1</v>
      </c>
      <c r="AF354" s="17">
        <f t="shared" si="105"/>
        <v>9.4782276004781938</v>
      </c>
      <c r="AG354">
        <f t="shared" si="108"/>
        <v>14141.195717045835</v>
      </c>
      <c r="AH354">
        <f t="shared" si="109"/>
        <v>2.7941031588157004E-2</v>
      </c>
      <c r="AI354">
        <f t="shared" si="96"/>
        <v>2.7868409538148513E-11</v>
      </c>
      <c r="AJ354">
        <f t="shared" si="96"/>
        <v>2.911767584448221E-6</v>
      </c>
      <c r="AK354">
        <f t="shared" si="96"/>
        <v>2.0791608235917181E-2</v>
      </c>
      <c r="AL354">
        <f t="shared" si="96"/>
        <v>3.802599824309548E-3</v>
      </c>
      <c r="AM354">
        <f t="shared" si="96"/>
        <v>3.3439117324774205E-3</v>
      </c>
      <c r="AO354" s="32">
        <f t="shared" si="110"/>
        <v>1.9555176157901118E-8</v>
      </c>
      <c r="AP354">
        <f t="shared" si="110"/>
        <v>2.043178243337029E-3</v>
      </c>
      <c r="AQ354">
        <f t="shared" si="110"/>
        <v>14.589406729611321</v>
      </c>
      <c r="AR354">
        <f t="shared" si="110"/>
        <v>2.6682724509479607</v>
      </c>
      <c r="AS354" s="33">
        <f t="shared" si="110"/>
        <v>2.3464124458037743</v>
      </c>
      <c r="AW354">
        <f>(((AO354-labtown_av20!AO354)/labtown_av20!AO354)/10)*100</f>
        <v>5.7064522330838988E-2</v>
      </c>
      <c r="AX354">
        <f>(((AP354-labtown_av20!AP354)/labtown_av20!AP354)/10)*100</f>
        <v>5.7064522330839057E-2</v>
      </c>
      <c r="AY354">
        <f>(((AQ354-labtown_av20!AQ354)/labtown_av20!AQ354)/10)*100</f>
        <v>5.7064522330841305E-2</v>
      </c>
      <c r="AZ354">
        <f>(((AR354-labtown_av20!AR354)/labtown_av20!AR354)/10)*100</f>
        <v>5.7064522330839862E-2</v>
      </c>
      <c r="BA354">
        <f>(((AS354-labtown_av20!AS354)/labtown_av20!AS354)/10)*100</f>
        <v>-0.70665692167154948</v>
      </c>
    </row>
    <row r="355" spans="1:53" x14ac:dyDescent="0.35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12.391490173401101</v>
      </c>
      <c r="K355">
        <v>11.0638305119652</v>
      </c>
      <c r="L355">
        <v>15</v>
      </c>
      <c r="M355">
        <v>13.908815500756331</v>
      </c>
      <c r="N355">
        <f t="shared" si="101"/>
        <v>-16.202128819144438</v>
      </c>
      <c r="O355">
        <f t="shared" si="102"/>
        <v>-6.8510644095722188</v>
      </c>
      <c r="P355">
        <f t="shared" si="97"/>
        <v>0.13659566061203299</v>
      </c>
      <c r="Q355">
        <f t="shared" si="98"/>
        <v>-1.60638305119652</v>
      </c>
      <c r="R355">
        <f t="shared" si="99"/>
        <v>-1.6755754871560689</v>
      </c>
      <c r="S355">
        <f t="shared" si="95"/>
        <v>9.1940076073384062E-8</v>
      </c>
      <c r="T355">
        <f t="shared" si="95"/>
        <v>1.0583285980784131E-3</v>
      </c>
      <c r="U355">
        <f t="shared" si="95"/>
        <v>1.1463645344637505</v>
      </c>
      <c r="V355">
        <f t="shared" si="95"/>
        <v>0.20061190641624388</v>
      </c>
      <c r="W355">
        <f t="shared" si="95"/>
        <v>0.18720041704136287</v>
      </c>
      <c r="X355">
        <f t="shared" si="103"/>
        <v>1.5352352784595118</v>
      </c>
      <c r="Y355">
        <f t="shared" si="104"/>
        <v>0.42868364516300339</v>
      </c>
      <c r="Z355">
        <f t="shared" si="100"/>
        <v>5.9886635855345065E-8</v>
      </c>
      <c r="AA355">
        <f t="shared" si="100"/>
        <v>6.8935922260747083E-4</v>
      </c>
      <c r="AB355">
        <f t="shared" si="100"/>
        <v>0.74670283476942856</v>
      </c>
      <c r="AC355">
        <f t="shared" si="100"/>
        <v>0.13067176688223461</v>
      </c>
      <c r="AD355">
        <f t="shared" si="100"/>
        <v>0.12193597923909344</v>
      </c>
      <c r="AE355">
        <f t="shared" si="107"/>
        <v>1</v>
      </c>
      <c r="AF355" s="17">
        <f t="shared" si="105"/>
        <v>9.2739023690630891</v>
      </c>
      <c r="AG355">
        <f t="shared" si="108"/>
        <v>14385.570300192468</v>
      </c>
      <c r="AH355">
        <f t="shared" si="109"/>
        <v>3.530229847664032E-2</v>
      </c>
      <c r="AI355">
        <f t="shared" si="96"/>
        <v>2.1141358937272618E-9</v>
      </c>
      <c r="AJ355">
        <f t="shared" si="96"/>
        <v>2.4335965034113672E-5</v>
      </c>
      <c r="AK355">
        <f t="shared" si="96"/>
        <v>2.6360326346383807E-2</v>
      </c>
      <c r="AL355">
        <f t="shared" si="96"/>
        <v>4.6130137169466097E-3</v>
      </c>
      <c r="AM355">
        <f t="shared" si="96"/>
        <v>4.304620334139894E-3</v>
      </c>
      <c r="AO355" s="32">
        <f t="shared" si="110"/>
        <v>1.4834825707217224E-6</v>
      </c>
      <c r="AP355">
        <f t="shared" si="110"/>
        <v>1.7076470853608385E-2</v>
      </c>
      <c r="AQ355">
        <f t="shared" si="110"/>
        <v>18.496958880185318</v>
      </c>
      <c r="AR355">
        <f t="shared" si="110"/>
        <v>3.2369373548289802</v>
      </c>
      <c r="AS355" s="33">
        <f t="shared" si="110"/>
        <v>3.0205386788133621</v>
      </c>
      <c r="AW355">
        <f>(((AO355-labtown_av20!AO355)/labtown_av20!AO355)/10)*100</f>
        <v>5.1915501330875968E-2</v>
      </c>
      <c r="AX355">
        <f>(((AP355-labtown_av20!AP355)/labtown_av20!AP355)/10)*100</f>
        <v>5.1915501330876149E-2</v>
      </c>
      <c r="AY355">
        <f>(((AQ355-labtown_av20!AQ355)/labtown_av20!AQ355)/10)*100</f>
        <v>5.1915501330875045E-2</v>
      </c>
      <c r="AZ355">
        <f>(((AR355-labtown_av20!AR355)/labtown_av20!AR355)/10)*100</f>
        <v>5.1915501330873789E-2</v>
      </c>
      <c r="BA355">
        <f>(((AS355-labtown_av20!AS355)/labtown_av20!AS355)/10)*100</f>
        <v>-0.56391353464959526</v>
      </c>
    </row>
    <row r="356" spans="1:53" x14ac:dyDescent="0.35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11.408356100056499</v>
      </c>
      <c r="K356">
        <v>10.1860322321933</v>
      </c>
      <c r="L356">
        <v>15</v>
      </c>
      <c r="M356">
        <v>12.805297663328721</v>
      </c>
      <c r="N356">
        <f t="shared" si="101"/>
        <v>-14.797651571509199</v>
      </c>
      <c r="O356">
        <f t="shared" si="102"/>
        <v>-6.1488257857545996</v>
      </c>
      <c r="P356">
        <f t="shared" si="97"/>
        <v>0.23842026106557701</v>
      </c>
      <c r="Q356">
        <f t="shared" si="98"/>
        <v>-1.5186032232193301</v>
      </c>
      <c r="R356">
        <f t="shared" si="99"/>
        <v>-1.6242945416171952</v>
      </c>
      <c r="S356">
        <f t="shared" si="95"/>
        <v>3.7450841229321686E-7</v>
      </c>
      <c r="T356">
        <f t="shared" si="95"/>
        <v>2.1359884061002673E-3</v>
      </c>
      <c r="U356">
        <f t="shared" si="95"/>
        <v>1.2692424939571965</v>
      </c>
      <c r="V356">
        <f t="shared" si="95"/>
        <v>0.21901759208878219</v>
      </c>
      <c r="W356">
        <f t="shared" si="95"/>
        <v>0.19705063720633051</v>
      </c>
      <c r="X356">
        <f t="shared" si="103"/>
        <v>1.6874470861668218</v>
      </c>
      <c r="Y356">
        <f t="shared" si="104"/>
        <v>0.5232167869273403</v>
      </c>
      <c r="Z356">
        <f t="shared" si="100"/>
        <v>2.2193787014912821E-7</v>
      </c>
      <c r="AA356">
        <f t="shared" si="100"/>
        <v>1.2658105985132516E-3</v>
      </c>
      <c r="AB356">
        <f t="shared" si="100"/>
        <v>0.75216728534012145</v>
      </c>
      <c r="AC356">
        <f t="shared" si="100"/>
        <v>0.12979227253063033</v>
      </c>
      <c r="AD356">
        <f t="shared" si="100"/>
        <v>0.1167744095928647</v>
      </c>
      <c r="AE356">
        <f t="shared" si="107"/>
        <v>0.99999999999999978</v>
      </c>
      <c r="AF356" s="17">
        <f t="shared" si="105"/>
        <v>10.015328914256084</v>
      </c>
      <c r="AG356">
        <f t="shared" si="108"/>
        <v>32259.913331239895</v>
      </c>
      <c r="AH356">
        <f t="shared" si="109"/>
        <v>3.8381466930675692E-2</v>
      </c>
      <c r="AI356">
        <f t="shared" si="96"/>
        <v>8.5183010237933612E-9</v>
      </c>
      <c r="AJ356">
        <f t="shared" si="96"/>
        <v>4.8583667627335169E-5</v>
      </c>
      <c r="AK356">
        <f t="shared" si="96"/>
        <v>2.8869283788617979E-2</v>
      </c>
      <c r="AL356">
        <f t="shared" si="96"/>
        <v>4.9816178159916352E-3</v>
      </c>
      <c r="AM356">
        <f t="shared" si="96"/>
        <v>4.481973140137715E-3</v>
      </c>
      <c r="AO356" s="32">
        <f t="shared" si="110"/>
        <v>5.9772652923836519E-6</v>
      </c>
      <c r="AP356">
        <f t="shared" si="110"/>
        <v>3.4091008227395823E-2</v>
      </c>
      <c r="AQ356">
        <f t="shared" si="110"/>
        <v>20.257486501555483</v>
      </c>
      <c r="AR356">
        <f t="shared" si="110"/>
        <v>3.4955857028620048</v>
      </c>
      <c r="AS356" s="33">
        <f t="shared" si="110"/>
        <v>3.1449865902967193</v>
      </c>
      <c r="AW356">
        <f>(((AO356-labtown_av20!AO356)/labtown_av20!AO356)/10)*100</f>
        <v>4.9315550054896178E-2</v>
      </c>
      <c r="AX356">
        <f>(((AP356-labtown_av20!AP356)/labtown_av20!AP356)/10)*100</f>
        <v>4.9315550054895643E-2</v>
      </c>
      <c r="AY356">
        <f>(((AQ356-labtown_av20!AQ356)/labtown_av20!AQ356)/10)*100</f>
        <v>4.9315550054895678E-2</v>
      </c>
      <c r="AZ356">
        <f>(((AR356-labtown_av20!AR356)/labtown_av20!AR356)/10)*100</f>
        <v>4.9315550054894693E-2</v>
      </c>
      <c r="BA356">
        <f>(((AS356-labtown_av20!AS356)/labtown_av20!AS356)/10)*100</f>
        <v>-0.51891625103485606</v>
      </c>
    </row>
    <row r="357" spans="1:53" x14ac:dyDescent="0.35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9.3734183143420999</v>
      </c>
      <c r="K357">
        <v>8.3691234949483206</v>
      </c>
      <c r="L357">
        <v>15</v>
      </c>
      <c r="M357">
        <v>10.521183822220744</v>
      </c>
      <c r="N357">
        <f t="shared" si="101"/>
        <v>-11.890597591917361</v>
      </c>
      <c r="O357">
        <f t="shared" si="102"/>
        <v>-4.6952987959586805</v>
      </c>
      <c r="P357">
        <f t="shared" si="97"/>
        <v>0.44918167458599584</v>
      </c>
      <c r="Q357">
        <f t="shared" si="98"/>
        <v>-1.3369123494948321</v>
      </c>
      <c r="R357">
        <f t="shared" si="99"/>
        <v>-1.5030165772608095</v>
      </c>
      <c r="S357">
        <f t="shared" si="95"/>
        <v>6.8545520611745973E-6</v>
      </c>
      <c r="T357">
        <f t="shared" si="95"/>
        <v>9.1381365216649663E-3</v>
      </c>
      <c r="U357">
        <f t="shared" si="95"/>
        <v>1.5670293207436921</v>
      </c>
      <c r="V357">
        <f t="shared" si="95"/>
        <v>0.262655405940871</v>
      </c>
      <c r="W357">
        <f t="shared" si="95"/>
        <v>0.22245808497411176</v>
      </c>
      <c r="X357">
        <f t="shared" si="103"/>
        <v>2.0612878027324011</v>
      </c>
      <c r="Y357">
        <f t="shared" si="104"/>
        <v>0.72333093443600616</v>
      </c>
      <c r="Z357">
        <f t="shared" si="100"/>
        <v>3.3253736096863053E-6</v>
      </c>
      <c r="AA357">
        <f t="shared" si="100"/>
        <v>4.4332171905115039E-3</v>
      </c>
      <c r="AB357">
        <f t="shared" si="100"/>
        <v>0.76021859667847935</v>
      </c>
      <c r="AC357">
        <f t="shared" si="100"/>
        <v>0.12742296616353152</v>
      </c>
      <c r="AD357">
        <f t="shared" si="100"/>
        <v>0.1079218945938679</v>
      </c>
      <c r="AE357">
        <f t="shared" si="107"/>
        <v>1</v>
      </c>
      <c r="AF357" s="17">
        <f t="shared" si="105"/>
        <v>8.6129679999005333</v>
      </c>
      <c r="AG357">
        <f t="shared" si="108"/>
        <v>9129.8053542795806</v>
      </c>
      <c r="AH357">
        <f t="shared" si="109"/>
        <v>4.3435879625748922E-2</v>
      </c>
      <c r="AI357">
        <f t="shared" si="96"/>
        <v>1.4444052782097654E-7</v>
      </c>
      <c r="AJ357">
        <f t="shared" si="96"/>
        <v>1.9256068824185851E-4</v>
      </c>
      <c r="AK357">
        <f t="shared" si="96"/>
        <v>3.30207634545822E-2</v>
      </c>
      <c r="AL357">
        <f t="shared" si="96"/>
        <v>5.5347286198350332E-3</v>
      </c>
      <c r="AM357">
        <f t="shared" si="96"/>
        <v>4.6876824225620091E-3</v>
      </c>
      <c r="AO357" s="32">
        <f t="shared" si="110"/>
        <v>1.013534684142247E-4</v>
      </c>
      <c r="AP357">
        <f t="shared" si="110"/>
        <v>0.13511923507875911</v>
      </c>
      <c r="AQ357">
        <f t="shared" si="110"/>
        <v>23.170566850570204</v>
      </c>
      <c r="AR357">
        <f t="shared" si="110"/>
        <v>3.8837018308810758</v>
      </c>
      <c r="AS357" s="33">
        <f t="shared" si="110"/>
        <v>3.2893321529531003</v>
      </c>
      <c r="AW357">
        <f>(((AO357-labtown_av20!AO357)/labtown_av20!AO357)/10)*100</f>
        <v>4.304241311213184E-2</v>
      </c>
      <c r="AX357">
        <f>(((AP357-labtown_av20!AP357)/labtown_av20!AP357)/10)*100</f>
        <v>4.3042413112130334E-2</v>
      </c>
      <c r="AY357">
        <f>(((AQ357-labtown_av20!AQ357)/labtown_av20!AQ357)/10)*100</f>
        <v>4.3042413112132326E-2</v>
      </c>
      <c r="AZ357">
        <f>(((AR357-labtown_av20!AR357)/labtown_av20!AR357)/10)*100</f>
        <v>4.3042413112131507E-2</v>
      </c>
      <c r="BA357">
        <f>(((AS357-labtown_av20!AS357)/labtown_av20!AS357)/10)*100</f>
        <v>-0.42594788134439987</v>
      </c>
    </row>
    <row r="358" spans="1:53" x14ac:dyDescent="0.35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7.5490863427077901</v>
      </c>
      <c r="K358">
        <v>6.7402556631319603</v>
      </c>
      <c r="L358">
        <v>15</v>
      </c>
      <c r="M358">
        <v>8.4734642622230147</v>
      </c>
      <c r="N358">
        <f t="shared" si="101"/>
        <v>-9.2844090610110968</v>
      </c>
      <c r="O358">
        <f t="shared" si="102"/>
        <v>-3.3922045305055484</v>
      </c>
      <c r="P358">
        <f t="shared" si="97"/>
        <v>0.63813034307669292</v>
      </c>
      <c r="Q358">
        <f t="shared" si="98"/>
        <v>-1.1740255663131962</v>
      </c>
      <c r="R358">
        <f t="shared" si="99"/>
        <v>-1.3782790398869762</v>
      </c>
      <c r="S358">
        <f t="shared" si="95"/>
        <v>9.2860790646965679E-5</v>
      </c>
      <c r="T358">
        <f t="shared" si="95"/>
        <v>3.363444694420898E-2</v>
      </c>
      <c r="U358">
        <f t="shared" si="95"/>
        <v>1.8929384233196409</v>
      </c>
      <c r="V358">
        <f t="shared" si="95"/>
        <v>0.30912004996764081</v>
      </c>
      <c r="W358">
        <f t="shared" si="95"/>
        <v>0.2520118824792385</v>
      </c>
      <c r="X358">
        <f t="shared" si="103"/>
        <v>2.4877976635013761</v>
      </c>
      <c r="Y358">
        <f t="shared" si="104"/>
        <v>0.91139784661062528</v>
      </c>
      <c r="Z358">
        <f t="shared" si="100"/>
        <v>3.7326504486008538E-5</v>
      </c>
      <c r="AA358">
        <f t="shared" si="100"/>
        <v>1.351976788050809E-2</v>
      </c>
      <c r="AB358">
        <f t="shared" si="100"/>
        <v>0.76088921984735747</v>
      </c>
      <c r="AC358">
        <f t="shared" si="100"/>
        <v>0.12425449806580294</v>
      </c>
      <c r="AD358">
        <f t="shared" si="100"/>
        <v>0.10129918770184547</v>
      </c>
      <c r="AE358">
        <f t="shared" si="107"/>
        <v>0.99999999999999989</v>
      </c>
      <c r="AF358" s="17">
        <f t="shared" si="105"/>
        <v>9.8699979981782864</v>
      </c>
      <c r="AG358">
        <f t="shared" si="108"/>
        <v>36606.331301386657</v>
      </c>
      <c r="AH358">
        <f t="shared" si="109"/>
        <v>5.1474563358045268E-2</v>
      </c>
      <c r="AI358">
        <f t="shared" si="96"/>
        <v>1.9213655200994076E-6</v>
      </c>
      <c r="AJ358">
        <f t="shared" si="96"/>
        <v>6.9592414835127907E-4</v>
      </c>
      <c r="AK358">
        <f t="shared" si="96"/>
        <v>3.9166440355486436E-2</v>
      </c>
      <c r="AL358">
        <f t="shared" si="96"/>
        <v>6.3959460332102865E-3</v>
      </c>
      <c r="AM358">
        <f t="shared" si="96"/>
        <v>5.2143314554771647E-3</v>
      </c>
      <c r="AO358" s="32">
        <f t="shared" si="110"/>
        <v>1.348216200060817E-3</v>
      </c>
      <c r="AP358">
        <f t="shared" si="110"/>
        <v>0.48832780697145972</v>
      </c>
      <c r="AQ358">
        <f t="shared" si="110"/>
        <v>27.482969187065741</v>
      </c>
      <c r="AR358">
        <f t="shared" si="110"/>
        <v>4.4880154070021439</v>
      </c>
      <c r="AS358" s="33">
        <f t="shared" si="110"/>
        <v>3.6588801387449132</v>
      </c>
      <c r="AW358">
        <f>(((AO358-labtown_av20!AO358)/labtown_av20!AO358)/10)*100</f>
        <v>4.007969669242633E-2</v>
      </c>
      <c r="AX358">
        <f>(((AP358-labtown_av20!AP358)/labtown_av20!AP358)/10)*100</f>
        <v>4.0079696692426246E-2</v>
      </c>
      <c r="AY358">
        <f>(((AQ358-labtown_av20!AQ358)/labtown_av20!AQ358)/10)*100</f>
        <v>4.007969669242422E-2</v>
      </c>
      <c r="AZ358">
        <f>(((AR358-labtown_av20!AR358)/labtown_av20!AR358)/10)*100</f>
        <v>4.0079696692424643E-2</v>
      </c>
      <c r="BA358">
        <f>(((AS358-labtown_av20!AS358)/labtown_av20!AS358)/10)*100</f>
        <v>-0.3392691230394923</v>
      </c>
    </row>
    <row r="359" spans="1:53" x14ac:dyDescent="0.35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5.6684432573339203</v>
      </c>
      <c r="K359">
        <v>5.0611100511910001</v>
      </c>
      <c r="L359">
        <v>15</v>
      </c>
      <c r="M359">
        <v>6.3625383500686814</v>
      </c>
      <c r="N359">
        <f t="shared" si="101"/>
        <v>-6.5977760819055824</v>
      </c>
      <c r="O359">
        <f t="shared" si="102"/>
        <v>-2.0488880409527912</v>
      </c>
      <c r="P359">
        <f t="shared" si="97"/>
        <v>0.83291123406184409</v>
      </c>
      <c r="Q359">
        <f t="shared" si="98"/>
        <v>-1.0061110051191</v>
      </c>
      <c r="R359">
        <f t="shared" si="99"/>
        <v>-1.2920959270367112</v>
      </c>
      <c r="S359">
        <f t="shared" si="95"/>
        <v>1.3633967511989221E-3</v>
      </c>
      <c r="T359">
        <f t="shared" si="95"/>
        <v>0.12887813114537161</v>
      </c>
      <c r="U359">
        <f t="shared" si="95"/>
        <v>2.3000048555966277</v>
      </c>
      <c r="V359">
        <f t="shared" si="95"/>
        <v>0.36563818316766133</v>
      </c>
      <c r="W359">
        <f t="shared" si="95"/>
        <v>0.27469443981077363</v>
      </c>
      <c r="X359">
        <f t="shared" si="103"/>
        <v>3.0705790064716334</v>
      </c>
      <c r="Y359">
        <f t="shared" si="104"/>
        <v>1.1218661452726451</v>
      </c>
      <c r="Z359">
        <f t="shared" si="100"/>
        <v>4.4401943357438162E-4</v>
      </c>
      <c r="AA359">
        <f t="shared" si="100"/>
        <v>4.197193131124282E-2</v>
      </c>
      <c r="AB359">
        <f t="shared" si="100"/>
        <v>0.7490459782174882</v>
      </c>
      <c r="AC359">
        <f t="shared" si="100"/>
        <v>0.11907792712613245</v>
      </c>
      <c r="AD359">
        <f t="shared" si="100"/>
        <v>8.9460143911562082E-2</v>
      </c>
      <c r="AE359">
        <f t="shared" si="107"/>
        <v>0.99999999999999989</v>
      </c>
      <c r="AF359" s="17">
        <f t="shared" si="105"/>
        <v>9.8720078519071119</v>
      </c>
      <c r="AG359">
        <f t="shared" si="108"/>
        <v>42502.32900794458</v>
      </c>
      <c r="AH359">
        <f t="shared" si="109"/>
        <v>5.8485824521112562E-2</v>
      </c>
      <c r="AI359">
        <f t="shared" si="96"/>
        <v>2.596884267599508E-5</v>
      </c>
      <c r="AJ359">
        <f t="shared" si="96"/>
        <v>2.4547630094815375E-3</v>
      </c>
      <c r="AK359">
        <f t="shared" si="96"/>
        <v>4.3808571640273117E-2</v>
      </c>
      <c r="AL359">
        <f t="shared" si="96"/>
        <v>6.964370750236812E-3</v>
      </c>
      <c r="AM359">
        <f t="shared" si="96"/>
        <v>5.2321502784450965E-3</v>
      </c>
      <c r="AO359" s="32">
        <f t="shared" si="110"/>
        <v>1.8222256008214324E-2</v>
      </c>
      <c r="AP359">
        <f t="shared" si="110"/>
        <v>1.7224995567328723</v>
      </c>
      <c r="AQ359">
        <f t="shared" si="110"/>
        <v>30.740338248541732</v>
      </c>
      <c r="AR359">
        <f t="shared" si="110"/>
        <v>4.8868772601962709</v>
      </c>
      <c r="AS359" s="33">
        <f t="shared" si="110"/>
        <v>3.6713835513127302</v>
      </c>
      <c r="AW359">
        <f>(((AO359-labtown_av20!AO359)/labtown_av20!AO359)/10)*100</f>
        <v>3.4537686630183223E-2</v>
      </c>
      <c r="AX359">
        <f>(((AP359-labtown_av20!AP359)/labtown_av20!AP359)/10)*100</f>
        <v>3.4537686630181481E-2</v>
      </c>
      <c r="AY359">
        <f>(((AQ359-labtown_av20!AQ359)/labtown_av20!AQ359)/10)*100</f>
        <v>3.4537686630181488E-2</v>
      </c>
      <c r="AZ359">
        <f>(((AR359-labtown_av20!AR359)/labtown_av20!AR359)/10)*100</f>
        <v>3.453768663018135E-2</v>
      </c>
      <c r="BA359">
        <f>(((AS359-labtown_av20!AS359)/labtown_av20!AS359)/10)*100</f>
        <v>-0.25151115996862827</v>
      </c>
    </row>
    <row r="360" spans="1:53" x14ac:dyDescent="0.35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4.4996644752936801</v>
      </c>
      <c r="K360">
        <v>4.0175575672264996</v>
      </c>
      <c r="L360">
        <v>15</v>
      </c>
      <c r="M360">
        <v>5.0506437987990163</v>
      </c>
      <c r="N360">
        <f t="shared" si="101"/>
        <v>-4.9280921075623789</v>
      </c>
      <c r="O360">
        <f t="shared" si="102"/>
        <v>-1.2140460537811895</v>
      </c>
      <c r="P360">
        <f t="shared" si="97"/>
        <v>0.95396332220172608</v>
      </c>
      <c r="Q360">
        <f t="shared" si="98"/>
        <v>-0.90175575672264996</v>
      </c>
      <c r="R360">
        <f t="shared" si="99"/>
        <v>-1.2311772816524933</v>
      </c>
      <c r="S360">
        <f t="shared" si="95"/>
        <v>7.240303833135381E-3</v>
      </c>
      <c r="T360">
        <f t="shared" si="95"/>
        <v>0.29699319473824648</v>
      </c>
      <c r="U360">
        <f t="shared" si="95"/>
        <v>2.5959779947355206</v>
      </c>
      <c r="V360">
        <f t="shared" si="95"/>
        <v>0.40585644862310805</v>
      </c>
      <c r="W360">
        <f t="shared" si="95"/>
        <v>0.29194866947013026</v>
      </c>
      <c r="X360">
        <f t="shared" si="103"/>
        <v>3.5980166114001406</v>
      </c>
      <c r="Y360">
        <f t="shared" si="104"/>
        <v>1.2803827523604132</v>
      </c>
      <c r="Z360">
        <f t="shared" si="100"/>
        <v>2.0123041706352411E-3</v>
      </c>
      <c r="AA360">
        <f t="shared" si="100"/>
        <v>8.2543586318428327E-2</v>
      </c>
      <c r="AB360">
        <f t="shared" si="100"/>
        <v>0.72150250404911709</v>
      </c>
      <c r="AC360">
        <f t="shared" si="100"/>
        <v>0.11280004859821148</v>
      </c>
      <c r="AD360">
        <f t="shared" si="100"/>
        <v>8.1141556863607883E-2</v>
      </c>
      <c r="AE360">
        <f t="shared" si="107"/>
        <v>1</v>
      </c>
      <c r="AF360" s="17">
        <f t="shared" si="105"/>
        <v>9.1280125360663948</v>
      </c>
      <c r="AG360">
        <f t="shared" si="108"/>
        <v>22567.82419679642</v>
      </c>
      <c r="AH360">
        <f t="shared" si="109"/>
        <v>6.688470966551395E-2</v>
      </c>
      <c r="AI360">
        <f t="shared" si="96"/>
        <v>1.3459238021164095E-4</v>
      </c>
      <c r="AJ360">
        <f t="shared" si="96"/>
        <v>5.5209038056583679E-3</v>
      </c>
      <c r="AK360">
        <f t="shared" si="96"/>
        <v>4.8257485506266497E-2</v>
      </c>
      <c r="AL360">
        <f t="shared" si="96"/>
        <v>7.5445985007472384E-3</v>
      </c>
      <c r="AM360">
        <f t="shared" si="96"/>
        <v>5.4271294726302042E-3</v>
      </c>
      <c r="AO360" s="32">
        <f t="shared" si="110"/>
        <v>9.4443053915473058E-2</v>
      </c>
      <c r="AP360">
        <f t="shared" si="110"/>
        <v>3.8740010018400475</v>
      </c>
      <c r="AQ360">
        <f t="shared" si="110"/>
        <v>33.862127249156849</v>
      </c>
      <c r="AR360">
        <f t="shared" si="110"/>
        <v>5.294021265217518</v>
      </c>
      <c r="AS360" s="33">
        <f t="shared" si="110"/>
        <v>3.8081998444777945</v>
      </c>
      <c r="AW360">
        <f>(((AO360-labtown_av20!AO360)/labtown_av20!AO360)/10)*100</f>
        <v>3.306232935715768E-2</v>
      </c>
      <c r="AX360">
        <f>(((AP360-labtown_av20!AP360)/labtown_av20!AP360)/10)*100</f>
        <v>3.3062329357157555E-2</v>
      </c>
      <c r="AY360">
        <f>(((AQ360-labtown_av20!AQ360)/labtown_av20!AQ360)/10)*100</f>
        <v>3.3062329357157583E-2</v>
      </c>
      <c r="AZ360">
        <f>(((AR360-labtown_av20!AR360)/labtown_av20!AR360)/10)*100</f>
        <v>3.3062329357156556E-2</v>
      </c>
      <c r="BA360">
        <f>(((AS360-labtown_av20!AS360)/labtown_av20!AS360)/10)*100</f>
        <v>-0.19464759316392941</v>
      </c>
    </row>
    <row r="361" spans="1:53" x14ac:dyDescent="0.35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2.5484437986204602</v>
      </c>
      <c r="K361">
        <v>2.2753962487682702</v>
      </c>
      <c r="L361">
        <v>15</v>
      </c>
      <c r="M361">
        <v>2.8604981413086872</v>
      </c>
      <c r="N361">
        <f t="shared" si="101"/>
        <v>-2.1406339980292199</v>
      </c>
      <c r="O361">
        <f t="shared" si="102"/>
        <v>0.17968300098539003</v>
      </c>
      <c r="P361">
        <f t="shared" si="97"/>
        <v>1.1560540351428807</v>
      </c>
      <c r="Q361">
        <f t="shared" si="98"/>
        <v>-0.727539624876827</v>
      </c>
      <c r="R361">
        <f t="shared" si="99"/>
        <v>-1.110017639762132</v>
      </c>
      <c r="S361">
        <f t="shared" si="95"/>
        <v>0.11758027372406689</v>
      </c>
      <c r="T361">
        <f t="shared" si="95"/>
        <v>1.1968379065442847</v>
      </c>
      <c r="U361">
        <f t="shared" si="95"/>
        <v>3.1773707135279086</v>
      </c>
      <c r="V361">
        <f t="shared" si="95"/>
        <v>0.48309612678299158</v>
      </c>
      <c r="W361">
        <f t="shared" si="95"/>
        <v>0.3295531477847799</v>
      </c>
      <c r="X361">
        <f t="shared" si="103"/>
        <v>5.3044381683640314</v>
      </c>
      <c r="Y361">
        <f t="shared" si="104"/>
        <v>1.6685438603998284</v>
      </c>
      <c r="Z361">
        <f t="shared" si="100"/>
        <v>2.2166395382893191E-2</v>
      </c>
      <c r="AA361">
        <f t="shared" si="100"/>
        <v>0.22562953296020935</v>
      </c>
      <c r="AB361">
        <f t="shared" si="100"/>
        <v>0.59900230951468658</v>
      </c>
      <c r="AC361">
        <f t="shared" si="100"/>
        <v>9.107394816367248E-2</v>
      </c>
      <c r="AD361">
        <f t="shared" si="100"/>
        <v>6.2127813978538476E-2</v>
      </c>
      <c r="AE361">
        <f t="shared" si="107"/>
        <v>1</v>
      </c>
      <c r="AF361" s="17">
        <f t="shared" si="105"/>
        <v>8.6284315092255301</v>
      </c>
      <c r="AG361">
        <f t="shared" si="108"/>
        <v>17969.159593801</v>
      </c>
      <c r="AH361">
        <f t="shared" si="109"/>
        <v>9.1790656637914719E-2</v>
      </c>
      <c r="AI361">
        <f t="shared" si="96"/>
        <v>2.0346679874914072E-3</v>
      </c>
      <c r="AJ361">
        <f t="shared" si="96"/>
        <v>2.0710682987323637E-2</v>
      </c>
      <c r="AK361">
        <f t="shared" si="96"/>
        <v>5.4982815317980514E-2</v>
      </c>
      <c r="AL361">
        <f t="shared" si="96"/>
        <v>8.3597375045509036E-3</v>
      </c>
      <c r="AM361">
        <f t="shared" si="96"/>
        <v>5.7027528405682636E-3</v>
      </c>
      <c r="AO361" s="32">
        <f t="shared" si="110"/>
        <v>1.4277201884725863</v>
      </c>
      <c r="AP361">
        <f t="shared" si="110"/>
        <v>14.532621734769672</v>
      </c>
      <c r="AQ361">
        <f t="shared" si="110"/>
        <v>38.581270227446417</v>
      </c>
      <c r="AR361">
        <f t="shared" si="110"/>
        <v>5.8660017648845866</v>
      </c>
      <c r="AS361" s="33">
        <f t="shared" si="110"/>
        <v>4.0016039031444599</v>
      </c>
      <c r="AW361">
        <f>(((AO361-labtown_av20!AO361)/labtown_av20!AO361)/10)*100</f>
        <v>3.0476728082988534E-2</v>
      </c>
      <c r="AX361">
        <f>(((AP361-labtown_av20!AP361)/labtown_av20!AP361)/10)*100</f>
        <v>3.0476728082987611E-2</v>
      </c>
      <c r="AY361">
        <f>(((AQ361-labtown_av20!AQ361)/labtown_av20!AQ361)/10)*100</f>
        <v>3.0476728082991202E-2</v>
      </c>
      <c r="AZ361">
        <f>(((AR361-labtown_av20!AR361)/labtown_av20!AR361)/10)*100</f>
        <v>3.0476728082987188E-2</v>
      </c>
      <c r="BA361">
        <f>(((AS361-labtown_av20!AS361)/labtown_av20!AS361)/10)*100</f>
        <v>-9.9097973445791174E-2</v>
      </c>
    </row>
    <row r="362" spans="1:53" x14ac:dyDescent="0.35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0.67530909808134199</v>
      </c>
      <c r="K362">
        <v>0.60295455185833902</v>
      </c>
      <c r="L362">
        <v>15</v>
      </c>
      <c r="M362">
        <v>0.75800000805048529</v>
      </c>
      <c r="N362">
        <f t="shared" si="101"/>
        <v>0.53527271702665702</v>
      </c>
      <c r="O362">
        <f t="shared" si="102"/>
        <v>1.5176363585133286</v>
      </c>
      <c r="P362">
        <f t="shared" si="97"/>
        <v>1.3500572719844326</v>
      </c>
      <c r="Q362">
        <f t="shared" si="98"/>
        <v>-0.5602954551858339</v>
      </c>
      <c r="R362">
        <f t="shared" si="99"/>
        <v>-0.99730922971876501</v>
      </c>
      <c r="S362">
        <f t="shared" si="95"/>
        <v>1.7079139559631524</v>
      </c>
      <c r="T362">
        <f t="shared" si="95"/>
        <v>4.5614308559839296</v>
      </c>
      <c r="U362">
        <f t="shared" si="95"/>
        <v>3.8576464594383717</v>
      </c>
      <c r="V362">
        <f t="shared" si="95"/>
        <v>0.57104032209774569</v>
      </c>
      <c r="W362">
        <f t="shared" si="95"/>
        <v>0.36887065320271045</v>
      </c>
      <c r="X362">
        <f t="shared" si="103"/>
        <v>11.06690224668591</v>
      </c>
      <c r="Y362">
        <f t="shared" si="104"/>
        <v>2.4039588743788971</v>
      </c>
      <c r="Z362">
        <f t="shared" si="100"/>
        <v>0.15432628913611338</v>
      </c>
      <c r="AA362">
        <f t="shared" si="100"/>
        <v>0.41216871300637847</v>
      </c>
      <c r="AB362">
        <f t="shared" si="100"/>
        <v>0.34857509115467078</v>
      </c>
      <c r="AC362">
        <f t="shared" si="100"/>
        <v>5.1598930700661898E-2</v>
      </c>
      <c r="AD362">
        <f t="shared" si="100"/>
        <v>3.3330976002175522E-2</v>
      </c>
      <c r="AE362">
        <f t="shared" si="107"/>
        <v>1</v>
      </c>
      <c r="AF362" s="17">
        <f t="shared" si="105"/>
        <v>9.2305467269012063</v>
      </c>
      <c r="AG362">
        <f t="shared" si="108"/>
        <v>54902.707266386904</v>
      </c>
      <c r="AH362">
        <f t="shared" si="109"/>
        <v>0.16826779432493771</v>
      </c>
      <c r="AI362">
        <f t="shared" si="96"/>
        <v>2.5968144279286395E-2</v>
      </c>
      <c r="AJ362">
        <f t="shared" si="96"/>
        <v>6.9354720227331579E-2</v>
      </c>
      <c r="AK362">
        <f t="shared" si="96"/>
        <v>5.8653961745210557E-2</v>
      </c>
      <c r="AL362">
        <f t="shared" si="96"/>
        <v>8.6824382585256911E-3</v>
      </c>
      <c r="AM362">
        <f t="shared" si="96"/>
        <v>5.6085298145835058E-3</v>
      </c>
      <c r="AO362" s="32">
        <f t="shared" si="110"/>
        <v>18.221765945419467</v>
      </c>
      <c r="AP362">
        <f t="shared" si="110"/>
        <v>48.665991131315977</v>
      </c>
      <c r="AQ362">
        <f t="shared" si="110"/>
        <v>41.157302239164238</v>
      </c>
      <c r="AR362">
        <f t="shared" si="110"/>
        <v>6.0924398786788529</v>
      </c>
      <c r="AS362" s="33">
        <f t="shared" si="110"/>
        <v>3.935487899332323</v>
      </c>
      <c r="AW362">
        <f>(((AO362-labtown_av20!AO362)/labtown_av20!AO362)/10)*100</f>
        <v>3.1328438256754139E-2</v>
      </c>
      <c r="AX362">
        <f>(((AP362-labtown_av20!AP362)/labtown_av20!AP362)/10)*100</f>
        <v>3.1328438256757518E-2</v>
      </c>
      <c r="AY362">
        <f>(((AQ362-labtown_av20!AQ362)/labtown_av20!AQ362)/10)*100</f>
        <v>3.1328438256754E-2</v>
      </c>
      <c r="AZ362">
        <f>(((AR362-labtown_av20!AR362)/labtown_av20!AR362)/10)*100</f>
        <v>3.1328438256755485E-2</v>
      </c>
      <c r="BA362">
        <f>(((AS362-labtown_av20!AS362)/labtown_av20!AS362)/10)*100</f>
        <v>-3.1745748599922618E-3</v>
      </c>
    </row>
    <row r="363" spans="1:53" x14ac:dyDescent="0.35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2.1492372321976601</v>
      </c>
      <c r="K363">
        <v>1.9189618144621901</v>
      </c>
      <c r="L363">
        <v>15</v>
      </c>
      <c r="M363">
        <v>2.412409138181042</v>
      </c>
      <c r="N363">
        <f t="shared" si="101"/>
        <v>-1.5703389031394992</v>
      </c>
      <c r="O363">
        <f t="shared" si="102"/>
        <v>0.4648305484302504</v>
      </c>
      <c r="P363">
        <f t="shared" si="97"/>
        <v>1.1974004295223857</v>
      </c>
      <c r="Q363">
        <f t="shared" si="98"/>
        <v>-0.69189618144621901</v>
      </c>
      <c r="R363">
        <f t="shared" si="99"/>
        <v>-1.1071387615238764</v>
      </c>
      <c r="S363">
        <f t="shared" ref="S363:W404" si="111">EXP(N363)</f>
        <v>0.20797468713776229</v>
      </c>
      <c r="T363">
        <f t="shared" si="111"/>
        <v>1.5917444424388556</v>
      </c>
      <c r="U363">
        <f t="shared" si="111"/>
        <v>3.3114972533751157</v>
      </c>
      <c r="V363">
        <f t="shared" si="111"/>
        <v>0.50062589096976085</v>
      </c>
      <c r="W363">
        <f t="shared" si="111"/>
        <v>0.3305032581400944</v>
      </c>
      <c r="X363">
        <f t="shared" si="103"/>
        <v>5.9423455320615881</v>
      </c>
      <c r="Y363">
        <f t="shared" si="104"/>
        <v>1.7821039261510681</v>
      </c>
      <c r="Z363">
        <f t="shared" si="100"/>
        <v>3.4998753609268705E-2</v>
      </c>
      <c r="AA363">
        <f t="shared" si="100"/>
        <v>0.26786467293944599</v>
      </c>
      <c r="AB363">
        <f t="shared" si="100"/>
        <v>0.55727107006957444</v>
      </c>
      <c r="AC363">
        <f t="shared" si="100"/>
        <v>8.4247186278324324E-2</v>
      </c>
      <c r="AD363">
        <f t="shared" si="100"/>
        <v>5.5618317103386675E-2</v>
      </c>
      <c r="AE363">
        <f t="shared" si="107"/>
        <v>1</v>
      </c>
      <c r="AF363" s="17">
        <f t="shared" si="105"/>
        <v>9.8021073208252112</v>
      </c>
      <c r="AG363">
        <f t="shared" si="108"/>
        <v>62917.528045003703</v>
      </c>
      <c r="AH363">
        <f t="shared" si="109"/>
        <v>0.11500735834489867</v>
      </c>
      <c r="AI363">
        <f t="shared" ref="AI363:AM404" si="112">Z363*$AH363</f>
        <v>4.0251141979659819E-3</v>
      </c>
      <c r="AJ363">
        <f t="shared" si="112"/>
        <v>3.0806408428685948E-2</v>
      </c>
      <c r="AK363">
        <f t="shared" si="112"/>
        <v>6.4090273650736676E-2</v>
      </c>
      <c r="AL363">
        <f t="shared" si="112"/>
        <v>9.689046341860675E-3</v>
      </c>
      <c r="AM363">
        <f t="shared" si="112"/>
        <v>6.3965157256493975E-3</v>
      </c>
      <c r="AO363" s="32">
        <f t="shared" si="110"/>
        <v>2.8244100937711072</v>
      </c>
      <c r="AP363">
        <f t="shared" si="110"/>
        <v>21.616760827005798</v>
      </c>
      <c r="AQ363">
        <f t="shared" si="110"/>
        <v>44.971945368200196</v>
      </c>
      <c r="AR363">
        <f t="shared" si="110"/>
        <v>6.798773634993049</v>
      </c>
      <c r="AS363" s="33">
        <f t="shared" si="110"/>
        <v>4.4884151584119758</v>
      </c>
      <c r="AW363">
        <f>(((AO363-labtown_av20!AO363)/labtown_av20!AO363)/10)*100</f>
        <v>3.4214584561832281E-2</v>
      </c>
      <c r="AX363">
        <f>(((AP363-labtown_av20!AP363)/labtown_av20!AP363)/10)*100</f>
        <v>3.4214584561831726E-2</v>
      </c>
      <c r="AY363">
        <f>(((AQ363-labtown_av20!AQ363)/labtown_av20!AQ363)/10)*100</f>
        <v>3.4214584561831685E-2</v>
      </c>
      <c r="AZ363">
        <f>(((AR363-labtown_av20!AR363)/labtown_av20!AR363)/10)*100</f>
        <v>3.4214584561833114E-2</v>
      </c>
      <c r="BA363">
        <f>(((AS363-labtown_av20!AS363)/labtown_av20!AS363)/10)*100</f>
        <v>-7.5214487630041571E-2</v>
      </c>
    </row>
    <row r="364" spans="1:53" x14ac:dyDescent="0.35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4.1537186154805603</v>
      </c>
      <c r="K364">
        <v>3.7086773352505098</v>
      </c>
      <c r="L364">
        <v>15</v>
      </c>
      <c r="M364">
        <v>4.6623372214577739</v>
      </c>
      <c r="N364">
        <f t="shared" si="101"/>
        <v>-4.4338837364008192</v>
      </c>
      <c r="O364">
        <f t="shared" si="102"/>
        <v>-0.96694186820040962</v>
      </c>
      <c r="P364">
        <f t="shared" si="97"/>
        <v>0.98979342911094137</v>
      </c>
      <c r="Q364">
        <f t="shared" si="98"/>
        <v>-0.87086773352505098</v>
      </c>
      <c r="R364">
        <f t="shared" si="99"/>
        <v>-1.1978877926219194</v>
      </c>
      <c r="S364">
        <f t="shared" si="111"/>
        <v>1.1868306674894993E-2</v>
      </c>
      <c r="T364">
        <f t="shared" si="111"/>
        <v>0.38024409842979151</v>
      </c>
      <c r="U364">
        <f t="shared" si="111"/>
        <v>2.6906785990672395</v>
      </c>
      <c r="V364">
        <f t="shared" si="111"/>
        <v>0.41858816862456022</v>
      </c>
      <c r="W364">
        <f t="shared" si="111"/>
        <v>0.30183106889907763</v>
      </c>
      <c r="X364">
        <f t="shared" si="103"/>
        <v>3.803210241695564</v>
      </c>
      <c r="Y364">
        <f t="shared" si="104"/>
        <v>1.3358455105354916</v>
      </c>
      <c r="Z364">
        <f t="shared" si="100"/>
        <v>3.1206023124306197E-3</v>
      </c>
      <c r="AA364">
        <f t="shared" si="100"/>
        <v>9.9979773471652572E-2</v>
      </c>
      <c r="AB364">
        <f t="shared" si="100"/>
        <v>0.70747563980782435</v>
      </c>
      <c r="AC364">
        <f t="shared" si="100"/>
        <v>0.11006180095843016</v>
      </c>
      <c r="AD364">
        <f t="shared" si="100"/>
        <v>7.9362183449662241E-2</v>
      </c>
      <c r="AE364">
        <f t="shared" si="107"/>
        <v>1</v>
      </c>
      <c r="AF364" s="18">
        <f t="shared" si="105"/>
        <v>9.9154847935456214</v>
      </c>
      <c r="AG364">
        <f t="shared" si="108"/>
        <v>51563.877141566983</v>
      </c>
      <c r="AH364">
        <f t="shared" si="109"/>
        <v>9.7163011334317123E-2</v>
      </c>
      <c r="AI364">
        <f t="shared" si="112"/>
        <v>3.0320711785259254E-4</v>
      </c>
      <c r="AJ364">
        <f t="shared" si="112"/>
        <v>9.7143358630286374E-3</v>
      </c>
      <c r="AK364">
        <f t="shared" si="112"/>
        <v>6.8740463609400893E-2</v>
      </c>
      <c r="AL364">
        <f t="shared" si="112"/>
        <v>1.0693936013999305E-2</v>
      </c>
      <c r="AM364">
        <f t="shared" si="112"/>
        <v>7.711068730035687E-3</v>
      </c>
      <c r="AO364" s="34">
        <f t="shared" si="110"/>
        <v>0.21275949005344114</v>
      </c>
      <c r="AP364" s="35">
        <f t="shared" si="110"/>
        <v>6.8165192132152832</v>
      </c>
      <c r="AQ364" s="35">
        <f t="shared" si="110"/>
        <v>48.234969176031861</v>
      </c>
      <c r="AR364" s="35">
        <f t="shared" si="110"/>
        <v>7.5039015875239183</v>
      </c>
      <c r="AS364" s="36">
        <f t="shared" si="110"/>
        <v>5.4108329065250569</v>
      </c>
      <c r="AT364">
        <f>SUM(AO345:AS364)</f>
        <v>667.56358126933515</v>
      </c>
      <c r="AU364">
        <f>C364*0.5</f>
        <v>701.69688482338495</v>
      </c>
      <c r="AW364">
        <f>(((AO364-labtown_av20!AO364)/labtown_av20!AO364)/10)*100</f>
        <v>4.3928076011104412E-2</v>
      </c>
      <c r="AX364">
        <f>(((AP364-labtown_av20!AP364)/labtown_av20!AP364)/10)*100</f>
        <v>4.3928076011103163E-2</v>
      </c>
      <c r="AY364">
        <f>(((AQ364-labtown_av20!AQ364)/labtown_av20!AQ364)/10)*100</f>
        <v>4.3928076011103177E-2</v>
      </c>
      <c r="AZ364">
        <f>(((AR364-labtown_av20!AR364)/labtown_av20!AR364)/10)*100</f>
        <v>4.3928076011102504E-2</v>
      </c>
      <c r="BA364">
        <f>(((AS364-labtown_av20!AS364)/labtown_av20!AS364)/10)*100</f>
        <v>-0.16668767275496912</v>
      </c>
    </row>
    <row r="365" spans="1:53" x14ac:dyDescent="0.35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34.452040055059001</v>
      </c>
      <c r="K365">
        <v>30.7607500491598</v>
      </c>
      <c r="L365">
        <v>41.014333398879799</v>
      </c>
      <c r="M365">
        <v>38.670657204658049</v>
      </c>
      <c r="N365">
        <f t="shared" si="101"/>
        <v>-47.717200078655758</v>
      </c>
      <c r="O365">
        <f t="shared" si="102"/>
        <v>-22.608600039327879</v>
      </c>
      <c r="P365">
        <f t="shared" si="97"/>
        <v>-2.128247005702538</v>
      </c>
      <c r="Q365">
        <f t="shared" si="98"/>
        <v>-3.57607500491598</v>
      </c>
      <c r="R365">
        <f t="shared" si="99"/>
        <v>-4.2148685320916952</v>
      </c>
      <c r="S365">
        <f t="shared" si="111"/>
        <v>1.8909642312088813E-21</v>
      </c>
      <c r="T365">
        <f t="shared" si="111"/>
        <v>1.5177832627423614E-10</v>
      </c>
      <c r="U365">
        <f t="shared" si="111"/>
        <v>0.11904579765044906</v>
      </c>
      <c r="V365">
        <f t="shared" si="111"/>
        <v>2.798532523580341E-2</v>
      </c>
      <c r="W365">
        <f t="shared" si="111"/>
        <v>1.4774263980997647E-2</v>
      </c>
      <c r="X365">
        <f t="shared" si="103"/>
        <v>0.16180538701902844</v>
      </c>
      <c r="Y365">
        <f t="shared" si="104"/>
        <v>-1.8213609806040258</v>
      </c>
      <c r="Z365">
        <f t="shared" si="100"/>
        <v>1.1686658065262699E-20</v>
      </c>
      <c r="AA365">
        <f t="shared" si="100"/>
        <v>9.3803011797367968E-10</v>
      </c>
      <c r="AB365">
        <f t="shared" si="100"/>
        <v>0.73573445139035565</v>
      </c>
      <c r="AC365">
        <f t="shared" si="100"/>
        <v>0.17295669663033106</v>
      </c>
      <c r="AD365">
        <f t="shared" si="100"/>
        <v>9.1308851041283209E-2</v>
      </c>
      <c r="AE365">
        <f t="shared" si="107"/>
        <v>1</v>
      </c>
      <c r="AF365" s="16">
        <f t="shared" si="105"/>
        <v>9.3332106495075688</v>
      </c>
      <c r="AG365">
        <f t="shared" si="108"/>
        <v>3159.7808821492727</v>
      </c>
      <c r="AH365">
        <f>AG365/C409</f>
        <v>1.0087154032484186E-2</v>
      </c>
      <c r="AI365">
        <f t="shared" si="112"/>
        <v>1.1788512002927847E-22</v>
      </c>
      <c r="AJ365">
        <f t="shared" si="112"/>
        <v>9.4620542871098205E-12</v>
      </c>
      <c r="AK365">
        <f t="shared" si="112"/>
        <v>7.4214667381797663E-3</v>
      </c>
      <c r="AL365">
        <f t="shared" si="112"/>
        <v>1.744640839859788E-3</v>
      </c>
      <c r="AM365">
        <f t="shared" si="112"/>
        <v>9.2104644498257782E-4</v>
      </c>
      <c r="AO365" s="29">
        <f t="shared" si="110"/>
        <v>7.626245641689699E-19</v>
      </c>
      <c r="AP365" s="30">
        <f t="shared" si="110"/>
        <v>6.1212093816913143E-8</v>
      </c>
      <c r="AQ365" s="30">
        <f t="shared" si="110"/>
        <v>48.011087703801465</v>
      </c>
      <c r="AR365" s="30">
        <f t="shared" si="110"/>
        <v>11.286462276146525</v>
      </c>
      <c r="AS365" s="31">
        <f t="shared" si="110"/>
        <v>5.9584504262265092</v>
      </c>
      <c r="AW365">
        <f>(((AO365-labtown_av20!AO365)/labtown_av20!AO365)/10)*100</f>
        <v>8.8201702832592169E-2</v>
      </c>
      <c r="AX365">
        <f>(((AP365-labtown_av20!AP365)/labtown_av20!AP365)/10)*100</f>
        <v>8.8201702832596263E-2</v>
      </c>
      <c r="AY365">
        <f>(((AQ365-labtown_av20!AQ365)/labtown_av20!AQ365)/10)*100</f>
        <v>8.8201702832595208E-2</v>
      </c>
      <c r="AZ365">
        <f>(((AR365-labtown_av20!AR365)/labtown_av20!AR365)/10)*100</f>
        <v>8.8201702832593681E-2</v>
      </c>
      <c r="BA365">
        <f>(((AS365-labtown_av20!AS365)/labtown_av20!AS365)/10)*100</f>
        <v>-1.5379549318488279</v>
      </c>
    </row>
    <row r="366" spans="1:53" x14ac:dyDescent="0.35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33.286890335462402</v>
      </c>
      <c r="K366">
        <v>29.720437799519999</v>
      </c>
      <c r="L366">
        <v>39.627250399360001</v>
      </c>
      <c r="M366">
        <v>37.362836090825191</v>
      </c>
      <c r="N366">
        <f t="shared" si="101"/>
        <v>-46.052700479231994</v>
      </c>
      <c r="O366">
        <f t="shared" si="102"/>
        <v>-21.776350239615997</v>
      </c>
      <c r="P366">
        <f t="shared" si="97"/>
        <v>-2.00757078474432</v>
      </c>
      <c r="Q366">
        <f t="shared" si="98"/>
        <v>-3.4720437799520001</v>
      </c>
      <c r="R366">
        <f t="shared" si="99"/>
        <v>-4.0604872044513023</v>
      </c>
      <c r="S366">
        <f t="shared" si="111"/>
        <v>9.9900187910328775E-21</v>
      </c>
      <c r="T366">
        <f t="shared" si="111"/>
        <v>3.4886006304687877E-10</v>
      </c>
      <c r="U366">
        <f t="shared" si="111"/>
        <v>0.13431455766111169</v>
      </c>
      <c r="V366">
        <f t="shared" si="111"/>
        <v>3.1053499241864877E-2</v>
      </c>
      <c r="W366">
        <f t="shared" si="111"/>
        <v>1.7240617363304366E-2</v>
      </c>
      <c r="X366">
        <f t="shared" si="103"/>
        <v>0.18260867461514099</v>
      </c>
      <c r="Y366">
        <f t="shared" si="104"/>
        <v>-1.7004098058426331</v>
      </c>
      <c r="Z366">
        <f t="shared" si="100"/>
        <v>5.4707252062846721E-20</v>
      </c>
      <c r="AA366">
        <f t="shared" si="100"/>
        <v>1.9104243748667626E-9</v>
      </c>
      <c r="AB366">
        <f t="shared" si="100"/>
        <v>0.7355321862128833</v>
      </c>
      <c r="AC366">
        <f t="shared" si="100"/>
        <v>0.17005489639148871</v>
      </c>
      <c r="AD366">
        <f t="shared" si="100"/>
        <v>9.4412915485203683E-2</v>
      </c>
      <c r="AE366">
        <f t="shared" si="107"/>
        <v>1</v>
      </c>
      <c r="AF366" s="17">
        <f t="shared" si="105"/>
        <v>8.8419653060436207</v>
      </c>
      <c r="AG366">
        <f t="shared" si="108"/>
        <v>2104.1743616987669</v>
      </c>
      <c r="AH366">
        <f t="shared" ref="AH366:AH384" si="113">AG366/C410</f>
        <v>1.0139922083641187E-2</v>
      </c>
      <c r="AI366">
        <f t="shared" si="112"/>
        <v>5.5472727332738439E-22</v>
      </c>
      <c r="AJ366">
        <f t="shared" si="112"/>
        <v>1.9371554307837894E-11</v>
      </c>
      <c r="AK366">
        <f t="shared" si="112"/>
        <v>7.4582390582088971E-3</v>
      </c>
      <c r="AL366">
        <f t="shared" si="112"/>
        <v>1.7243433993513705E-3</v>
      </c>
      <c r="AM366">
        <f t="shared" si="112"/>
        <v>9.5733960670936577E-4</v>
      </c>
      <c r="AO366" s="32">
        <f t="shared" si="110"/>
        <v>3.5886517734288038E-18</v>
      </c>
      <c r="AP366">
        <f t="shared" si="110"/>
        <v>1.2531881171789334E-7</v>
      </c>
      <c r="AQ366">
        <f t="shared" si="110"/>
        <v>48.248975865842041</v>
      </c>
      <c r="AR366">
        <f t="shared" si="110"/>
        <v>11.155153704567406</v>
      </c>
      <c r="AS366" s="33">
        <f t="shared" si="110"/>
        <v>6.1932388086562122</v>
      </c>
      <c r="AW366">
        <f>(((AO366-labtown_av20!AO366)/labtown_av20!AO366)/10)*100</f>
        <v>8.5786050543501899E-2</v>
      </c>
      <c r="AX366">
        <f>(((AP366-labtown_av20!AP366)/labtown_av20!AP366)/10)*100</f>
        <v>8.57860505435009E-2</v>
      </c>
      <c r="AY366">
        <f>(((AQ366-labtown_av20!AQ366)/labtown_av20!AQ366)/10)*100</f>
        <v>8.5786050543501205E-2</v>
      </c>
      <c r="AZ366">
        <f>(((AR366-labtown_av20!AR366)/labtown_av20!AR366)/10)*100</f>
        <v>8.5786050543499165E-2</v>
      </c>
      <c r="BA366">
        <f>(((AS366-labtown_av20!AS366)/labtown_av20!AS366)/10)*100</f>
        <v>-1.48953963751426</v>
      </c>
    </row>
    <row r="367" spans="1:53" x14ac:dyDescent="0.35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29.9677719025015</v>
      </c>
      <c r="K367">
        <v>26.756939198662</v>
      </c>
      <c r="L367">
        <v>35.675918931549397</v>
      </c>
      <c r="M367">
        <v>33.637294992603721</v>
      </c>
      <c r="N367">
        <f t="shared" si="101"/>
        <v>-41.311102717859278</v>
      </c>
      <c r="O367">
        <f t="shared" si="102"/>
        <v>-19.405551358929639</v>
      </c>
      <c r="P367">
        <f t="shared" si="97"/>
        <v>-1.6638049470447949</v>
      </c>
      <c r="Q367">
        <f t="shared" si="98"/>
        <v>-3.1756939198662</v>
      </c>
      <c r="R367">
        <f t="shared" si="99"/>
        <v>-3.6884972551337323</v>
      </c>
      <c r="S367">
        <f t="shared" si="111"/>
        <v>1.1450278456248939E-18</v>
      </c>
      <c r="T367">
        <f t="shared" si="111"/>
        <v>3.7348754750543669E-9</v>
      </c>
      <c r="U367">
        <f t="shared" si="111"/>
        <v>0.18941688598719972</v>
      </c>
      <c r="V367">
        <f t="shared" si="111"/>
        <v>4.1765112385926645E-2</v>
      </c>
      <c r="W367">
        <f t="shared" si="111"/>
        <v>2.5009556800688504E-2</v>
      </c>
      <c r="X367">
        <f t="shared" si="103"/>
        <v>0.25619155890869033</v>
      </c>
      <c r="Y367">
        <f t="shared" si="104"/>
        <v>-1.3618298373351481</v>
      </c>
      <c r="Z367">
        <f t="shared" si="100"/>
        <v>4.4694206573488049E-18</v>
      </c>
      <c r="AA367">
        <f t="shared" si="100"/>
        <v>1.4578448606831422E-8</v>
      </c>
      <c r="AB367">
        <f t="shared" si="100"/>
        <v>0.73935646745765782</v>
      </c>
      <c r="AC367">
        <f t="shared" si="100"/>
        <v>0.16302298391030212</v>
      </c>
      <c r="AD367">
        <f t="shared" si="100"/>
        <v>9.7620534053591529E-2</v>
      </c>
      <c r="AE367">
        <f t="shared" si="107"/>
        <v>1</v>
      </c>
      <c r="AF367" s="17">
        <f t="shared" si="105"/>
        <v>9.3885152670662713</v>
      </c>
      <c r="AG367">
        <f t="shared" si="108"/>
        <v>4606.5495311171089</v>
      </c>
      <c r="AH367">
        <f t="shared" si="113"/>
        <v>1.1749716663628791E-2</v>
      </c>
      <c r="AI367">
        <f t="shared" si="112"/>
        <v>5.2514426374417997E-20</v>
      </c>
      <c r="AJ367">
        <f t="shared" si="112"/>
        <v>1.7129264052554309E-10</v>
      </c>
      <c r="AK367">
        <f t="shared" si="112"/>
        <v>8.6872290060489594E-3</v>
      </c>
      <c r="AL367">
        <f t="shared" si="112"/>
        <v>1.9154738706053651E-3</v>
      </c>
      <c r="AM367">
        <f t="shared" si="112"/>
        <v>1.1470136156818262E-3</v>
      </c>
      <c r="AO367" s="32">
        <f t="shared" si="110"/>
        <v>3.3972728293806111E-16</v>
      </c>
      <c r="AP367">
        <f t="shared" si="110"/>
        <v>1.1081294678556548E-6</v>
      </c>
      <c r="AQ367">
        <f t="shared" si="110"/>
        <v>56.199580005760552</v>
      </c>
      <c r="AR367">
        <f t="shared" si="110"/>
        <v>12.391618428048076</v>
      </c>
      <c r="AS367" s="33">
        <f t="shared" si="110"/>
        <v>7.4202813598355126</v>
      </c>
      <c r="AW367">
        <f>(((AO367-labtown_av20!AO367)/labtown_av20!AO367)/10)*100</f>
        <v>7.8243378547215192E-2</v>
      </c>
      <c r="AX367">
        <f>(((AP367-labtown_av20!AP367)/labtown_av20!AP367)/10)*100</f>
        <v>7.8243378547216927E-2</v>
      </c>
      <c r="AY367">
        <f>(((AQ367-labtown_av20!AQ367)/labtown_av20!AQ367)/10)*100</f>
        <v>7.8243378547216635E-2</v>
      </c>
      <c r="AZ367">
        <f>(((AR367-labtown_av20!AR367)/labtown_av20!AR367)/10)*100</f>
        <v>7.824337854721683E-2</v>
      </c>
      <c r="BA367">
        <f>(((AS367-labtown_av20!AS367)/labtown_av20!AS367)/10)*100</f>
        <v>-1.3506672085309801</v>
      </c>
    </row>
    <row r="368" spans="1:53" x14ac:dyDescent="0.35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27.892544102553501</v>
      </c>
      <c r="K368">
        <v>24.904057234422901</v>
      </c>
      <c r="L368">
        <v>33.205409645896999</v>
      </c>
      <c r="M368">
        <v>31.307957666131525</v>
      </c>
      <c r="N368">
        <f t="shared" si="101"/>
        <v>-38.346491575076392</v>
      </c>
      <c r="O368">
        <f t="shared" si="102"/>
        <v>-17.923245787538196</v>
      </c>
      <c r="P368">
        <f t="shared" si="97"/>
        <v>-1.4488706391930495</v>
      </c>
      <c r="Q368">
        <f t="shared" si="98"/>
        <v>-2.9904057234422901</v>
      </c>
      <c r="R368">
        <f t="shared" si="99"/>
        <v>-3.4423828356753399</v>
      </c>
      <c r="S368">
        <f t="shared" si="111"/>
        <v>2.2198841410861642E-17</v>
      </c>
      <c r="T368">
        <f t="shared" si="111"/>
        <v>1.6444976479838336E-8</v>
      </c>
      <c r="U368">
        <f t="shared" si="111"/>
        <v>0.23483535223199725</v>
      </c>
      <c r="V368">
        <f t="shared" si="111"/>
        <v>5.0267038070046226E-2</v>
      </c>
      <c r="W368">
        <f t="shared" si="111"/>
        <v>3.1988371409615059E-2</v>
      </c>
      <c r="X368">
        <f t="shared" si="103"/>
        <v>0.31709077815663506</v>
      </c>
      <c r="Y368">
        <f t="shared" si="104"/>
        <v>-1.1485671796751786</v>
      </c>
      <c r="Z368">
        <f t="shared" si="100"/>
        <v>7.0007842990299643E-17</v>
      </c>
      <c r="AA368">
        <f t="shared" si="100"/>
        <v>5.1862045864086661E-8</v>
      </c>
      <c r="AB368">
        <f t="shared" si="100"/>
        <v>0.74059344644830494</v>
      </c>
      <c r="AC368">
        <f t="shared" si="100"/>
        <v>0.15852570157437862</v>
      </c>
      <c r="AD368">
        <f t="shared" si="100"/>
        <v>0.10088080011527042</v>
      </c>
      <c r="AE368">
        <f t="shared" si="107"/>
        <v>0.99999999999999989</v>
      </c>
      <c r="AF368" s="17">
        <f t="shared" si="105"/>
        <v>8.8928132015222179</v>
      </c>
      <c r="AG368">
        <f t="shared" si="108"/>
        <v>3257.8285900116784</v>
      </c>
      <c r="AH368">
        <f t="shared" si="113"/>
        <v>1.2821858200888899E-2</v>
      </c>
      <c r="AI368">
        <f t="shared" si="112"/>
        <v>8.9763063577171599E-19</v>
      </c>
      <c r="AJ368">
        <f t="shared" si="112"/>
        <v>6.6496779807731581E-10</v>
      </c>
      <c r="AK368">
        <f t="shared" si="112"/>
        <v>9.4957841548677733E-3</v>
      </c>
      <c r="AL368">
        <f t="shared" si="112"/>
        <v>2.0325940667831129E-3</v>
      </c>
      <c r="AM368">
        <f t="shared" si="112"/>
        <v>1.293479314270214E-3</v>
      </c>
      <c r="AO368" s="32">
        <f t="shared" si="110"/>
        <v>5.8069684470788268E-15</v>
      </c>
      <c r="AP368">
        <f t="shared" si="110"/>
        <v>4.3018217826741981E-6</v>
      </c>
      <c r="AQ368">
        <f t="shared" si="110"/>
        <v>61.430299691344089</v>
      </c>
      <c r="AR368">
        <f t="shared" si="110"/>
        <v>13.14929453291403</v>
      </c>
      <c r="AS368" s="33">
        <f t="shared" si="110"/>
        <v>8.3677999230259399</v>
      </c>
      <c r="AW368">
        <f>(((AO368-labtown_av20!AO368)/labtown_av20!AO368)/10)*100</f>
        <v>7.4353719059969056E-2</v>
      </c>
      <c r="AX368">
        <f>(((AP368-labtown_av20!AP368)/labtown_av20!AP368)/10)*100</f>
        <v>7.4353719059967543E-2</v>
      </c>
      <c r="AY368">
        <f>(((AQ368-labtown_av20!AQ368)/labtown_av20!AQ368)/10)*100</f>
        <v>7.435371905996925E-2</v>
      </c>
      <c r="AZ368">
        <f>(((AR368-labtown_av20!AR368)/labtown_av20!AR368)/10)*100</f>
        <v>7.4353719059967571E-2</v>
      </c>
      <c r="BA368">
        <f>(((AS368-labtown_av20!AS368)/labtown_av20!AS368)/10)*100</f>
        <v>-1.2619761472195881</v>
      </c>
    </row>
    <row r="369" spans="1:53" x14ac:dyDescent="0.35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25.8926979429799</v>
      </c>
      <c r="K369">
        <v>23.118480306232101</v>
      </c>
      <c r="L369">
        <v>30.824640408309399</v>
      </c>
      <c r="M369">
        <v>29.063232384977454</v>
      </c>
      <c r="N369">
        <f t="shared" si="101"/>
        <v>-35.489568489971276</v>
      </c>
      <c r="O369">
        <f t="shared" si="102"/>
        <v>-16.494784244985638</v>
      </c>
      <c r="P369">
        <f t="shared" si="97"/>
        <v>-1.241743715522921</v>
      </c>
      <c r="Q369">
        <f t="shared" si="98"/>
        <v>-2.8118480306232101</v>
      </c>
      <c r="R369">
        <f t="shared" si="99"/>
        <v>-3.2173678910831711</v>
      </c>
      <c r="S369">
        <f t="shared" si="111"/>
        <v>3.8643480909154746E-16</v>
      </c>
      <c r="T369">
        <f t="shared" si="111"/>
        <v>6.8612970551954505E-8</v>
      </c>
      <c r="U369">
        <f t="shared" si="111"/>
        <v>0.28888005387324023</v>
      </c>
      <c r="V369">
        <f t="shared" si="111"/>
        <v>6.0093834466023961E-2</v>
      </c>
      <c r="W369">
        <f t="shared" si="111"/>
        <v>4.0060362851554718E-2</v>
      </c>
      <c r="X369">
        <f t="shared" si="103"/>
        <v>0.38903431980378983</v>
      </c>
      <c r="Y369">
        <f t="shared" si="104"/>
        <v>-0.94408771353866705</v>
      </c>
      <c r="Z369">
        <f t="shared" si="100"/>
        <v>9.9331804270236757E-16</v>
      </c>
      <c r="AA369">
        <f t="shared" si="100"/>
        <v>1.7636739757705588E-7</v>
      </c>
      <c r="AB369">
        <f t="shared" si="100"/>
        <v>0.74255673386074883</v>
      </c>
      <c r="AC369">
        <f t="shared" si="100"/>
        <v>0.1544692367920969</v>
      </c>
      <c r="AD369">
        <f t="shared" si="100"/>
        <v>0.10297385297975571</v>
      </c>
      <c r="AE369">
        <f t="shared" si="107"/>
        <v>1</v>
      </c>
      <c r="AF369" s="17">
        <f t="shared" si="105"/>
        <v>9.595459734844523</v>
      </c>
      <c r="AG369">
        <f t="shared" si="108"/>
        <v>7590.0870196801907</v>
      </c>
      <c r="AH369">
        <f t="shared" si="113"/>
        <v>1.4631212185812325E-2</v>
      </c>
      <c r="AI369">
        <f t="shared" si="112"/>
        <v>1.4533447050774126E-17</v>
      </c>
      <c r="AJ369">
        <f t="shared" si="112"/>
        <v>2.5804688166094272E-9</v>
      </c>
      <c r="AK369">
        <f t="shared" si="112"/>
        <v>1.0864505133120388E-2</v>
      </c>
      <c r="AL369">
        <f t="shared" si="112"/>
        <v>2.2600721796856575E-3</v>
      </c>
      <c r="AM369">
        <f t="shared" si="112"/>
        <v>1.5066322925374486E-3</v>
      </c>
      <c r="AO369" s="32">
        <f t="shared" si="110"/>
        <v>9.4020040190116077E-14</v>
      </c>
      <c r="AP369">
        <f t="shared" si="110"/>
        <v>1.6693615836584111E-5</v>
      </c>
      <c r="AQ369">
        <f t="shared" si="110"/>
        <v>70.284854356509456</v>
      </c>
      <c r="AR369">
        <f t="shared" si="110"/>
        <v>14.620900081325878</v>
      </c>
      <c r="AS369" s="33">
        <f t="shared" si="110"/>
        <v>9.7467330497173723</v>
      </c>
      <c r="AW369">
        <f>(((AO369-labtown_av20!AO369)/labtown_av20!AO369)/10)*100</f>
        <v>7.1574446329835117E-2</v>
      </c>
      <c r="AX369">
        <f>(((AP369-labtown_av20!AP369)/labtown_av20!AP369)/10)*100</f>
        <v>7.1574446329834243E-2</v>
      </c>
      <c r="AY369">
        <f>(((AQ369-labtown_av20!AQ369)/labtown_av20!AQ369)/10)*100</f>
        <v>7.1574446329838337E-2</v>
      </c>
      <c r="AZ369">
        <f>(((AR369-labtown_av20!AR369)/labtown_av20!AR369)/10)*100</f>
        <v>7.1574446329836297E-2</v>
      </c>
      <c r="BA369">
        <f>(((AS369-labtown_av20!AS369)/labtown_av20!AS369)/10)*100</f>
        <v>-1.1747984336257931</v>
      </c>
    </row>
    <row r="370" spans="1:53" x14ac:dyDescent="0.35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22.9700927993125</v>
      </c>
      <c r="K370">
        <v>20.509011427957599</v>
      </c>
      <c r="L370">
        <v>27.34534857061</v>
      </c>
      <c r="M370">
        <v>25.782757223718114</v>
      </c>
      <c r="N370">
        <f t="shared" si="101"/>
        <v>-31.314418284731993</v>
      </c>
      <c r="O370">
        <f t="shared" si="102"/>
        <v>-14.407209142365996</v>
      </c>
      <c r="P370">
        <f t="shared" si="97"/>
        <v>-0.93904532564308107</v>
      </c>
      <c r="Q370">
        <f t="shared" si="98"/>
        <v>-2.5509011427957602</v>
      </c>
      <c r="R370">
        <f t="shared" si="99"/>
        <v>-2.8669206598495127</v>
      </c>
      <c r="S370">
        <f t="shared" si="111"/>
        <v>2.5137433513409473E-14</v>
      </c>
      <c r="T370">
        <f t="shared" si="111"/>
        <v>5.5338651227211532E-7</v>
      </c>
      <c r="U370">
        <f t="shared" si="111"/>
        <v>0.39100093580241274</v>
      </c>
      <c r="V370">
        <f t="shared" si="111"/>
        <v>7.8011334964268278E-2</v>
      </c>
      <c r="W370">
        <f t="shared" si="111"/>
        <v>5.6873790956224426E-2</v>
      </c>
      <c r="X370">
        <f t="shared" si="103"/>
        <v>0.5258866151094429</v>
      </c>
      <c r="Y370">
        <f t="shared" si="104"/>
        <v>-0.64266965010939436</v>
      </c>
      <c r="Z370">
        <f t="shared" si="100"/>
        <v>4.7800101373901846E-14</v>
      </c>
      <c r="AA370">
        <f t="shared" si="100"/>
        <v>1.052292445505481E-6</v>
      </c>
      <c r="AB370">
        <f t="shared" si="100"/>
        <v>0.74350805776077999</v>
      </c>
      <c r="AC370">
        <f t="shared" si="100"/>
        <v>0.14834249954818349</v>
      </c>
      <c r="AD370">
        <f t="shared" si="100"/>
        <v>0.10814839039854314</v>
      </c>
      <c r="AE370">
        <f t="shared" si="107"/>
        <v>0.99999999999999989</v>
      </c>
      <c r="AF370" s="17">
        <f t="shared" si="105"/>
        <v>9.2076776615028511</v>
      </c>
      <c r="AG370">
        <f t="shared" si="108"/>
        <v>6360.1605926132834</v>
      </c>
      <c r="AH370">
        <f t="shared" si="113"/>
        <v>1.6861846969902328E-2</v>
      </c>
      <c r="AI370">
        <f t="shared" si="112"/>
        <v>8.0599799451255096E-16</v>
      </c>
      <c r="AJ370">
        <f t="shared" si="112"/>
        <v>1.7743594183697706E-8</v>
      </c>
      <c r="AK370">
        <f t="shared" si="112"/>
        <v>1.2536919090851573E-2</v>
      </c>
      <c r="AL370">
        <f t="shared" si="112"/>
        <v>2.5013285265142755E-3</v>
      </c>
      <c r="AM370">
        <f t="shared" si="112"/>
        <v>1.8235816089414887E-3</v>
      </c>
      <c r="AO370" s="32">
        <f t="shared" si="110"/>
        <v>5.2141768964016397E-12</v>
      </c>
      <c r="AP370">
        <f t="shared" si="110"/>
        <v>1.1478718245163375E-4</v>
      </c>
      <c r="AQ370">
        <f t="shared" si="110"/>
        <v>81.104065172158428</v>
      </c>
      <c r="AR370">
        <f t="shared" si="110"/>
        <v>16.181640031435581</v>
      </c>
      <c r="AS370" s="33">
        <f t="shared" si="110"/>
        <v>11.797147336323272</v>
      </c>
      <c r="AW370">
        <f>(((AO370-labtown_av20!AO370)/labtown_av20!AO370)/10)*100</f>
        <v>6.660425376164511E-2</v>
      </c>
      <c r="AX370">
        <f>(((AP370-labtown_av20!AP370)/labtown_av20!AP370)/10)*100</f>
        <v>6.660425376164493E-2</v>
      </c>
      <c r="AY370">
        <f>(((AQ370-labtown_av20!AQ370)/labtown_av20!AQ370)/10)*100</f>
        <v>6.6604253761644611E-2</v>
      </c>
      <c r="AZ370">
        <f>(((AR370-labtown_av20!AR370)/labtown_av20!AR370)/10)*100</f>
        <v>6.6604253761644042E-2</v>
      </c>
      <c r="BA370">
        <f>(((AS370-labtown_av20!AS370)/labtown_av20!AS370)/10)*100</f>
        <v>-1.0466381744988615</v>
      </c>
    </row>
    <row r="371" spans="1:53" x14ac:dyDescent="0.35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22.816952282390101</v>
      </c>
      <c r="K371">
        <v>20.3722788235625</v>
      </c>
      <c r="L371">
        <v>27.163038431416702</v>
      </c>
      <c r="M371">
        <v>25.610864806764383</v>
      </c>
      <c r="N371">
        <f t="shared" si="101"/>
        <v>-31.095646117700035</v>
      </c>
      <c r="O371">
        <f t="shared" si="102"/>
        <v>-14.297823058850017</v>
      </c>
      <c r="P371">
        <f t="shared" si="97"/>
        <v>-0.92318434353325518</v>
      </c>
      <c r="Q371">
        <f t="shared" si="98"/>
        <v>-2.53722788235625</v>
      </c>
      <c r="R371">
        <f t="shared" si="99"/>
        <v>-2.8680837656593861</v>
      </c>
      <c r="S371">
        <f t="shared" si="111"/>
        <v>3.1284734947104516E-14</v>
      </c>
      <c r="T371">
        <f t="shared" si="111"/>
        <v>6.1735410791158562E-7</v>
      </c>
      <c r="U371">
        <f t="shared" si="111"/>
        <v>0.39725203791046171</v>
      </c>
      <c r="V371">
        <f t="shared" si="111"/>
        <v>7.9085330039035909E-2</v>
      </c>
      <c r="W371">
        <f t="shared" si="111"/>
        <v>5.680767917448553E-2</v>
      </c>
      <c r="X371">
        <f t="shared" si="103"/>
        <v>0.53314566447812228</v>
      </c>
      <c r="Y371">
        <f t="shared" si="104"/>
        <v>-0.62896060044987356</v>
      </c>
      <c r="Z371">
        <f t="shared" si="100"/>
        <v>5.8679526124868811E-14</v>
      </c>
      <c r="AA371">
        <f t="shared" si="100"/>
        <v>1.1579464094787153E-6</v>
      </c>
      <c r="AB371">
        <f t="shared" si="100"/>
        <v>0.74510975963636106</v>
      </c>
      <c r="AC371">
        <f t="shared" si="100"/>
        <v>0.1483371905808327</v>
      </c>
      <c r="AD371">
        <f t="shared" si="100"/>
        <v>0.10655189183633818</v>
      </c>
      <c r="AE371">
        <f t="shared" si="107"/>
        <v>1</v>
      </c>
      <c r="AF371" s="17">
        <f t="shared" si="105"/>
        <v>9.0136626232282975</v>
      </c>
      <c r="AG371">
        <f t="shared" si="108"/>
        <v>5289.0303158278111</v>
      </c>
      <c r="AH371">
        <f t="shared" si="113"/>
        <v>1.698580738964774E-2</v>
      </c>
      <c r="AI371">
        <f t="shared" si="112"/>
        <v>9.9671912847282417E-16</v>
      </c>
      <c r="AJ371">
        <f t="shared" si="112"/>
        <v>1.9668654678939631E-8</v>
      </c>
      <c r="AK371">
        <f t="shared" si="112"/>
        <v>1.2656290861329952E-2</v>
      </c>
      <c r="AL371">
        <f t="shared" si="112"/>
        <v>2.5196269479274931E-3</v>
      </c>
      <c r="AM371">
        <f t="shared" si="112"/>
        <v>1.8098699117346196E-3</v>
      </c>
      <c r="AO371" s="32">
        <f t="shared" si="110"/>
        <v>6.4479935276112512E-12</v>
      </c>
      <c r="AP371">
        <f t="shared" si="110"/>
        <v>1.2724081884627077E-4</v>
      </c>
      <c r="AQ371">
        <f t="shared" si="110"/>
        <v>81.87630720247185</v>
      </c>
      <c r="AR371">
        <f t="shared" si="110"/>
        <v>16.300016512299067</v>
      </c>
      <c r="AS371" s="33">
        <f t="shared" si="110"/>
        <v>11.708443375180353</v>
      </c>
      <c r="AW371">
        <f>(((AO371-labtown_av20!AO371)/labtown_av20!AO371)/10)*100</f>
        <v>6.6543096148771769E-2</v>
      </c>
      <c r="AX371">
        <f>(((AP371-labtown_av20!AP371)/labtown_av20!AP371)/10)*100</f>
        <v>6.6543096148773795E-2</v>
      </c>
      <c r="AY371">
        <f>(((AQ371-labtown_av20!AQ371)/labtown_av20!AQ371)/10)*100</f>
        <v>6.6543096148771033E-2</v>
      </c>
      <c r="AZ371">
        <f>(((AR371-labtown_av20!AR371)/labtown_av20!AR371)/10)*100</f>
        <v>6.6543096148773753E-2</v>
      </c>
      <c r="BA371">
        <f>(((AS371-labtown_av20!AS371)/labtown_av20!AS371)/10)*100</f>
        <v>-1.0396943549890385</v>
      </c>
    </row>
    <row r="372" spans="1:53" x14ac:dyDescent="0.35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21.166344638529399</v>
      </c>
      <c r="K372">
        <v>18.898521998686899</v>
      </c>
      <c r="L372">
        <v>25.1980293315826</v>
      </c>
      <c r="M372">
        <v>23.758141941206421</v>
      </c>
      <c r="N372">
        <f t="shared" si="101"/>
        <v>-28.737635197899113</v>
      </c>
      <c r="O372">
        <f t="shared" si="102"/>
        <v>-13.118817598949557</v>
      </c>
      <c r="P372">
        <f t="shared" si="97"/>
        <v>-0.75222855184768389</v>
      </c>
      <c r="Q372">
        <f t="shared" si="98"/>
        <v>-2.3898521998686899</v>
      </c>
      <c r="R372">
        <f t="shared" si="99"/>
        <v>-2.6877188706237356</v>
      </c>
      <c r="S372">
        <f t="shared" si="111"/>
        <v>3.3067671194179574E-13</v>
      </c>
      <c r="T372">
        <f t="shared" si="111"/>
        <v>2.007104144327396E-6</v>
      </c>
      <c r="U372">
        <f t="shared" si="111"/>
        <v>0.47131503150710735</v>
      </c>
      <c r="V372">
        <f t="shared" si="111"/>
        <v>9.1643227757682827E-2</v>
      </c>
      <c r="W372">
        <f t="shared" si="111"/>
        <v>6.8035961321991051E-2</v>
      </c>
      <c r="X372">
        <f t="shared" si="103"/>
        <v>0.6309962276912563</v>
      </c>
      <c r="Y372">
        <f t="shared" si="104"/>
        <v>-0.46045539476108199</v>
      </c>
      <c r="Z372">
        <f t="shared" si="100"/>
        <v>5.2405497438820575E-13</v>
      </c>
      <c r="AA372">
        <f t="shared" si="100"/>
        <v>3.1808496727011551E-6</v>
      </c>
      <c r="AB372">
        <f t="shared" si="100"/>
        <v>0.74693795433864263</v>
      </c>
      <c r="AC372">
        <f t="shared" si="100"/>
        <v>0.14523577754655526</v>
      </c>
      <c r="AD372">
        <f t="shared" si="100"/>
        <v>0.10782308726460525</v>
      </c>
      <c r="AE372">
        <f t="shared" si="107"/>
        <v>0.99999999999999989</v>
      </c>
      <c r="AF372" s="17">
        <f t="shared" si="105"/>
        <v>9.1967088629451759</v>
      </c>
      <c r="AG372">
        <f t="shared" si="108"/>
        <v>7146.5863392693491</v>
      </c>
      <c r="AH372">
        <f t="shared" si="113"/>
        <v>1.9158753993613113E-2</v>
      </c>
      <c r="AI372">
        <f t="shared" si="112"/>
        <v>1.0040240333432854E-14</v>
      </c>
      <c r="AJ372">
        <f t="shared" si="112"/>
        <v>6.0941116369946219E-8</v>
      </c>
      <c r="AK372">
        <f t="shared" si="112"/>
        <v>1.4310400515666679E-2</v>
      </c>
      <c r="AL372">
        <f t="shared" si="112"/>
        <v>2.7825365330855713E-3</v>
      </c>
      <c r="AM372">
        <f t="shared" si="112"/>
        <v>2.0657560037344509E-3</v>
      </c>
      <c r="AO372" s="32">
        <f t="shared" si="110"/>
        <v>6.4952505511588175E-11</v>
      </c>
      <c r="AP372">
        <f t="shared" si="110"/>
        <v>3.9424137923478321E-4</v>
      </c>
      <c r="AQ372">
        <f t="shared" si="110"/>
        <v>92.577103485437235</v>
      </c>
      <c r="AR372">
        <f t="shared" si="110"/>
        <v>18.000835985929211</v>
      </c>
      <c r="AS372" s="33">
        <f t="shared" si="110"/>
        <v>13.363826339033681</v>
      </c>
      <c r="AW372">
        <f>(((AO372-labtown_av20!AO372)/labtown_av20!AO372)/10)*100</f>
        <v>6.4605560212518925E-2</v>
      </c>
      <c r="AX372">
        <f>(((AP372-labtown_av20!AP372)/labtown_av20!AP372)/10)*100</f>
        <v>6.4605560212518634E-2</v>
      </c>
      <c r="AY372">
        <f>(((AQ372-labtown_av20!AQ372)/labtown_av20!AQ372)/10)*100</f>
        <v>6.4605560212517635E-2</v>
      </c>
      <c r="AZ372">
        <f>(((AR372-labtown_av20!AR372)/labtown_av20!AR372)/10)*100</f>
        <v>6.4605560212516983E-2</v>
      </c>
      <c r="BA372">
        <f>(((AS372-labtown_av20!AS372)/labtown_av20!AS372)/10)*100</f>
        <v>-0.9656560007322943</v>
      </c>
    </row>
    <row r="373" spans="1:53" x14ac:dyDescent="0.35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18.714246952735898</v>
      </c>
      <c r="K373">
        <v>16.7091490649428</v>
      </c>
      <c r="L373">
        <v>22.278865419923701</v>
      </c>
      <c r="M373">
        <v>21.005787395928063</v>
      </c>
      <c r="N373">
        <f t="shared" si="101"/>
        <v>-25.234638503908439</v>
      </c>
      <c r="O373">
        <f t="shared" si="102"/>
        <v>-11.367319251954219</v>
      </c>
      <c r="P373">
        <f t="shared" si="97"/>
        <v>-0.49826129153336307</v>
      </c>
      <c r="Q373">
        <f t="shared" si="98"/>
        <v>-2.1709149064942803</v>
      </c>
      <c r="R373">
        <f t="shared" si="99"/>
        <v>-2.3969585936263518</v>
      </c>
      <c r="S373">
        <f t="shared" si="111"/>
        <v>1.0983373309880488E-11</v>
      </c>
      <c r="T373">
        <f t="shared" si="111"/>
        <v>1.1567405889644003E-5</v>
      </c>
      <c r="U373">
        <f t="shared" si="111"/>
        <v>0.60758615704111463</v>
      </c>
      <c r="V373">
        <f t="shared" si="111"/>
        <v>0.11407320283946266</v>
      </c>
      <c r="W373">
        <f t="shared" si="111"/>
        <v>9.099428345390502E-2</v>
      </c>
      <c r="X373">
        <f t="shared" si="103"/>
        <v>0.81266521075135534</v>
      </c>
      <c r="Y373">
        <f t="shared" si="104"/>
        <v>-0.20743604913890951</v>
      </c>
      <c r="Z373">
        <f t="shared" si="100"/>
        <v>1.3515249778842794E-11</v>
      </c>
      <c r="AA373">
        <f t="shared" si="100"/>
        <v>1.4233912977460025E-5</v>
      </c>
      <c r="AB373">
        <f t="shared" si="100"/>
        <v>0.74764632348340165</v>
      </c>
      <c r="AC373">
        <f t="shared" si="100"/>
        <v>0.14036924594568959</v>
      </c>
      <c r="AD373">
        <f t="shared" si="100"/>
        <v>0.11197019664441599</v>
      </c>
      <c r="AE373">
        <f t="shared" si="107"/>
        <v>0.99999999999999989</v>
      </c>
      <c r="AF373" s="17">
        <f t="shared" si="105"/>
        <v>8.82715987268476</v>
      </c>
      <c r="AG373">
        <f t="shared" si="108"/>
        <v>5895.5590217424151</v>
      </c>
      <c r="AH373">
        <f t="shared" si="113"/>
        <v>2.2131337311619533E-2</v>
      </c>
      <c r="AI373">
        <f t="shared" si="112"/>
        <v>2.9911055170636116E-13</v>
      </c>
      <c r="AJ373">
        <f t="shared" si="112"/>
        <v>3.150155293684065E-7</v>
      </c>
      <c r="AK373">
        <f t="shared" si="112"/>
        <v>1.6546412974803373E-2</v>
      </c>
      <c r="AL373">
        <f t="shared" si="112"/>
        <v>3.1065591302017388E-3</v>
      </c>
      <c r="AM373">
        <f t="shared" si="112"/>
        <v>2.4780501907859399E-3</v>
      </c>
      <c r="AO373" s="32">
        <f t="shared" si="110"/>
        <v>1.9350114253329823E-9</v>
      </c>
      <c r="AP373">
        <f t="shared" si="110"/>
        <v>2.0379041963173271E-3</v>
      </c>
      <c r="AQ373">
        <f t="shared" si="110"/>
        <v>107.0423559846669</v>
      </c>
      <c r="AR373">
        <f t="shared" si="110"/>
        <v>20.0970088688617</v>
      </c>
      <c r="AS373" s="33">
        <f t="shared" si="110"/>
        <v>16.03104739824327</v>
      </c>
      <c r="AW373">
        <f>(((AO373-labtown_av20!AO373)/labtown_av20!AO373)/10)*100</f>
        <v>6.0916970854903586E-2</v>
      </c>
      <c r="AX373">
        <f>(((AP373-labtown_av20!AP373)/labtown_av20!AP373)/10)*100</f>
        <v>6.0916970854901983E-2</v>
      </c>
      <c r="AY373">
        <f>(((AQ373-labtown_av20!AQ373)/labtown_av20!AQ373)/10)*100</f>
        <v>6.0916970854903142E-2</v>
      </c>
      <c r="AZ373">
        <f>(((AR373-labtown_av20!AR373)/labtown_av20!AR373)/10)*100</f>
        <v>6.0916970854901352E-2</v>
      </c>
      <c r="BA373">
        <f>(((AS373-labtown_av20!AS373)/labtown_av20!AS373)/10)*100</f>
        <v>-0.85527272672364407</v>
      </c>
    </row>
    <row r="374" spans="1:53" x14ac:dyDescent="0.35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16.605341504818401</v>
      </c>
      <c r="K374">
        <v>14.826197772159301</v>
      </c>
      <c r="L374">
        <v>19.768263696212401</v>
      </c>
      <c r="M374">
        <v>18.638648627857503</v>
      </c>
      <c r="N374">
        <f t="shared" si="101"/>
        <v>-22.221916435454876</v>
      </c>
      <c r="O374">
        <f t="shared" si="102"/>
        <v>-9.860958217727438</v>
      </c>
      <c r="P374">
        <f t="shared" si="97"/>
        <v>-0.27983894157047828</v>
      </c>
      <c r="Q374">
        <f t="shared" si="98"/>
        <v>-1.9826197772159302</v>
      </c>
      <c r="R374">
        <f t="shared" si="99"/>
        <v>-2.1527753367246687</v>
      </c>
      <c r="S374">
        <f t="shared" si="111"/>
        <v>2.2343145555785938E-10</v>
      </c>
      <c r="T374">
        <f t="shared" si="111"/>
        <v>5.2172333261651315E-5</v>
      </c>
      <c r="U374">
        <f t="shared" si="111"/>
        <v>0.75590547660115492</v>
      </c>
      <c r="V374">
        <f t="shared" si="111"/>
        <v>0.1377080000559345</v>
      </c>
      <c r="W374">
        <f t="shared" si="111"/>
        <v>0.11616132320711935</v>
      </c>
      <c r="X374">
        <f t="shared" si="103"/>
        <v>1.0098269724209019</v>
      </c>
      <c r="Y374">
        <f t="shared" si="104"/>
        <v>9.7790017424235626E-3</v>
      </c>
      <c r="Z374">
        <f t="shared" si="100"/>
        <v>2.2125716747515417E-10</v>
      </c>
      <c r="AA374">
        <f t="shared" si="100"/>
        <v>5.1664626402854268E-5</v>
      </c>
      <c r="AB374">
        <f t="shared" si="100"/>
        <v>0.74854950129623687</v>
      </c>
      <c r="AC374">
        <f t="shared" si="100"/>
        <v>0.13636791630332587</v>
      </c>
      <c r="AD374">
        <f t="shared" si="100"/>
        <v>0.11503091755277717</v>
      </c>
      <c r="AE374">
        <f t="shared" si="107"/>
        <v>1</v>
      </c>
      <c r="AF374" s="17">
        <f t="shared" si="105"/>
        <v>9.4782276004781938</v>
      </c>
      <c r="AG374">
        <f t="shared" si="108"/>
        <v>13161.785891299683</v>
      </c>
      <c r="AH374">
        <f t="shared" si="113"/>
        <v>2.6005854292934515E-2</v>
      </c>
      <c r="AI374">
        <f t="shared" si="112"/>
        <v>5.753981658626269E-12</v>
      </c>
      <c r="AJ374">
        <f t="shared" si="112"/>
        <v>1.3435827463315255E-6</v>
      </c>
      <c r="AK374">
        <f t="shared" si="112"/>
        <v>1.9466669261758732E-2</v>
      </c>
      <c r="AL374">
        <f t="shared" si="112"/>
        <v>3.5463641616153819E-3</v>
      </c>
      <c r="AM374">
        <f t="shared" si="112"/>
        <v>2.9914772810600864E-3</v>
      </c>
      <c r="AO374" s="32">
        <f t="shared" si="110"/>
        <v>3.7223762876572129E-8</v>
      </c>
      <c r="AP374">
        <f t="shared" si="110"/>
        <v>8.6919299576701525E-3</v>
      </c>
      <c r="AQ374">
        <f t="shared" si="110"/>
        <v>125.93413110902442</v>
      </c>
      <c r="AR374">
        <f t="shared" si="110"/>
        <v>22.942203583155131</v>
      </c>
      <c r="AS374" s="33">
        <f t="shared" si="110"/>
        <v>19.352519275742445</v>
      </c>
      <c r="AW374">
        <f>(((AO374-labtown_av20!AO374)/labtown_av20!AO374)/10)*100</f>
        <v>5.8066082291737597E-2</v>
      </c>
      <c r="AX374">
        <f>(((AP374-labtown_av20!AP374)/labtown_av20!AP374)/10)*100</f>
        <v>5.8066082291736078E-2</v>
      </c>
      <c r="AY374">
        <f>(((AQ374-labtown_av20!AQ374)/labtown_av20!AQ374)/10)*100</f>
        <v>5.806608229173562E-2</v>
      </c>
      <c r="AZ374">
        <f>(((AR374-labtown_av20!AR374)/labtown_av20!AR374)/10)*100</f>
        <v>5.8066082291739256E-2</v>
      </c>
      <c r="BA374">
        <f>(((AS374-labtown_av20!AS374)/labtown_av20!AS374)/10)*100</f>
        <v>-0.75896605942537987</v>
      </c>
    </row>
    <row r="375" spans="1:53" x14ac:dyDescent="0.35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16.287191368696799</v>
      </c>
      <c r="K375">
        <v>14.542135150622199</v>
      </c>
      <c r="L375">
        <v>19.389513534162901</v>
      </c>
      <c r="M375">
        <v>18.28154133221075</v>
      </c>
      <c r="N375">
        <f t="shared" si="101"/>
        <v>-21.767416240995477</v>
      </c>
      <c r="O375">
        <f t="shared" si="102"/>
        <v>-9.6337081204977384</v>
      </c>
      <c r="P375">
        <f t="shared" si="97"/>
        <v>-0.246887677472172</v>
      </c>
      <c r="Q375">
        <f t="shared" si="98"/>
        <v>-1.95421351506222</v>
      </c>
      <c r="R375">
        <f t="shared" si="99"/>
        <v>-2.0826887619344276</v>
      </c>
      <c r="S375">
        <f t="shared" si="111"/>
        <v>3.5199074228765347E-10</v>
      </c>
      <c r="T375">
        <f t="shared" si="111"/>
        <v>6.5483777320362872E-5</v>
      </c>
      <c r="U375">
        <f t="shared" si="111"/>
        <v>0.78122843815642007</v>
      </c>
      <c r="V375">
        <f t="shared" si="111"/>
        <v>0.14167585881721839</v>
      </c>
      <c r="W375">
        <f t="shared" si="111"/>
        <v>0.12459475578288035</v>
      </c>
      <c r="X375">
        <f t="shared" si="103"/>
        <v>1.04756453688583</v>
      </c>
      <c r="Y375">
        <f t="shared" si="104"/>
        <v>4.6467981308513914E-2</v>
      </c>
      <c r="Z375">
        <f t="shared" si="100"/>
        <v>3.3600864662146883E-10</v>
      </c>
      <c r="AA375">
        <f t="shared" si="100"/>
        <v>6.2510494594472606E-5</v>
      </c>
      <c r="AB375">
        <f t="shared" si="100"/>
        <v>0.74575685855005525</v>
      </c>
      <c r="AC375">
        <f t="shared" si="100"/>
        <v>0.1352430841524937</v>
      </c>
      <c r="AD375">
        <f t="shared" si="100"/>
        <v>0.11893754646684784</v>
      </c>
      <c r="AE375">
        <f t="shared" si="107"/>
        <v>1</v>
      </c>
      <c r="AF375" s="17">
        <f t="shared" si="105"/>
        <v>9.2739023690630891</v>
      </c>
      <c r="AG375">
        <f t="shared" si="108"/>
        <v>11008.576788142114</v>
      </c>
      <c r="AH375">
        <f t="shared" si="113"/>
        <v>2.7015130819861052E-2</v>
      </c>
      <c r="AI375">
        <f t="shared" si="112"/>
        <v>9.0773175450834438E-12</v>
      </c>
      <c r="AJ375">
        <f t="shared" si="112"/>
        <v>1.6887291890838945E-6</v>
      </c>
      <c r="AK375">
        <f t="shared" si="112"/>
        <v>2.0146719093538358E-2</v>
      </c>
      <c r="AL375">
        <f t="shared" si="112"/>
        <v>3.6536096108610943E-3</v>
      </c>
      <c r="AM375">
        <f t="shared" si="112"/>
        <v>3.213113377195197E-3</v>
      </c>
      <c r="AO375" s="32">
        <f t="shared" si="110"/>
        <v>5.8723147882644402E-8</v>
      </c>
      <c r="AP375">
        <f t="shared" si="110"/>
        <v>1.0924757607276158E-2</v>
      </c>
      <c r="AQ375">
        <f t="shared" si="110"/>
        <v>130.3335218586399</v>
      </c>
      <c r="AR375">
        <f t="shared" si="110"/>
        <v>23.635997795434029</v>
      </c>
      <c r="AS375" s="33">
        <f t="shared" si="110"/>
        <v>20.786331542949458</v>
      </c>
      <c r="AW375">
        <f>(((AO375-labtown_av20!AO375)/labtown_av20!AO375)/10)*100</f>
        <v>5.8933835321050461E-2</v>
      </c>
      <c r="AX375">
        <f>(((AP375-labtown_av20!AP375)/labtown_av20!AP375)/10)*100</f>
        <v>5.8933835321049843E-2</v>
      </c>
      <c r="AY375">
        <f>(((AQ375-labtown_av20!AQ375)/labtown_av20!AQ375)/10)*100</f>
        <v>5.8933835321050926E-2</v>
      </c>
      <c r="AZ375">
        <f>(((AR375-labtown_av20!AR375)/labtown_av20!AR375)/10)*100</f>
        <v>5.8933835321050752E-2</v>
      </c>
      <c r="BA375">
        <f>(((AS375-labtown_av20!AS375)/labtown_av20!AS375)/10)*100</f>
        <v>-0.74315513454713567</v>
      </c>
    </row>
    <row r="376" spans="1:53" x14ac:dyDescent="0.35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13.0914468355903</v>
      </c>
      <c r="K376">
        <v>11.6887918174913</v>
      </c>
      <c r="L376">
        <v>15.5850557566551</v>
      </c>
      <c r="M376">
        <v>14.694481141989112</v>
      </c>
      <c r="N376">
        <f t="shared" si="101"/>
        <v>-17.202066907986119</v>
      </c>
      <c r="O376">
        <f t="shared" si="102"/>
        <v>-7.3510334539930593</v>
      </c>
      <c r="P376">
        <f t="shared" si="97"/>
        <v>8.4100149171006944E-2</v>
      </c>
      <c r="Q376">
        <f t="shared" si="98"/>
        <v>-1.66887918174913</v>
      </c>
      <c r="R376">
        <f t="shared" si="99"/>
        <v>-1.7558712524091586</v>
      </c>
      <c r="S376">
        <f t="shared" si="111"/>
        <v>3.3824957884635105E-8</v>
      </c>
      <c r="T376">
        <f t="shared" si="111"/>
        <v>6.4192861374970389E-4</v>
      </c>
      <c r="U376">
        <f t="shared" si="111"/>
        <v>1.0877378243954672</v>
      </c>
      <c r="V376">
        <f t="shared" si="111"/>
        <v>0.1884581746709153</v>
      </c>
      <c r="W376">
        <f t="shared" si="111"/>
        <v>0.17275666204653464</v>
      </c>
      <c r="X376">
        <f t="shared" si="103"/>
        <v>1.4495946235516246</v>
      </c>
      <c r="Y376">
        <f t="shared" si="104"/>
        <v>0.37128394738111853</v>
      </c>
      <c r="Z376">
        <f t="shared" ref="Z376:AD404" si="114">S376/$X376</f>
        <v>2.3334080669919435E-8</v>
      </c>
      <c r="AA376">
        <f t="shared" si="114"/>
        <v>4.4283319165252329E-4</v>
      </c>
      <c r="AB376">
        <f t="shared" si="114"/>
        <v>0.75037379880067512</v>
      </c>
      <c r="AC376">
        <f t="shared" si="114"/>
        <v>0.13000750113792328</v>
      </c>
      <c r="AD376">
        <f t="shared" si="114"/>
        <v>0.11917584353566846</v>
      </c>
      <c r="AE376">
        <f t="shared" si="107"/>
        <v>1</v>
      </c>
      <c r="AF376" s="17">
        <f t="shared" si="105"/>
        <v>10.015328914256084</v>
      </c>
      <c r="AG376">
        <f t="shared" si="108"/>
        <v>29005.120937258111</v>
      </c>
      <c r="AH376">
        <f t="shared" si="113"/>
        <v>3.4509053965608827E-2</v>
      </c>
      <c r="AI376">
        <f t="shared" si="112"/>
        <v>8.0523704907611959E-10</v>
      </c>
      <c r="AJ376">
        <f t="shared" si="112"/>
        <v>1.5281754508499724E-5</v>
      </c>
      <c r="AK376">
        <f t="shared" si="112"/>
        <v>2.5894689917191398E-2</v>
      </c>
      <c r="AL376">
        <f t="shared" si="112"/>
        <v>4.4864358727025452E-3</v>
      </c>
      <c r="AM376">
        <f t="shared" si="112"/>
        <v>4.112645615969337E-3</v>
      </c>
      <c r="AO376" s="32">
        <f t="shared" si="110"/>
        <v>5.2092541743339972E-6</v>
      </c>
      <c r="AP376">
        <f t="shared" si="110"/>
        <v>9.8861004415886369E-2</v>
      </c>
      <c r="AQ376">
        <f t="shared" si="110"/>
        <v>167.51839933219753</v>
      </c>
      <c r="AR376">
        <f t="shared" si="110"/>
        <v>29.02373260715212</v>
      </c>
      <c r="AS376" s="33">
        <f t="shared" si="110"/>
        <v>26.605601874783428</v>
      </c>
      <c r="AW376">
        <f>(((AO376-labtown_av20!AO376)/labtown_av20!AO376)/10)*100</f>
        <v>5.3006326515212261E-2</v>
      </c>
      <c r="AX376">
        <f>(((AP376-labtown_av20!AP376)/labtown_av20!AP376)/10)*100</f>
        <v>5.3006326515214294E-2</v>
      </c>
      <c r="AY376">
        <f>(((AQ376-labtown_av20!AQ376)/labtown_av20!AQ376)/10)*100</f>
        <v>5.3006326515211304E-2</v>
      </c>
      <c r="AZ376">
        <f>(((AR376-labtown_av20!AR376)/labtown_av20!AR376)/10)*100</f>
        <v>5.3006326515211435E-2</v>
      </c>
      <c r="BA376">
        <f>(((AS376-labtown_av20!AS376)/labtown_av20!AS376)/10)*100</f>
        <v>-0.59653131135276283</v>
      </c>
    </row>
    <row r="377" spans="1:53" x14ac:dyDescent="0.35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10.990299282531399</v>
      </c>
      <c r="K377">
        <v>9.8127672165459003</v>
      </c>
      <c r="L377">
        <v>15</v>
      </c>
      <c r="M377">
        <v>12.33605021508629</v>
      </c>
      <c r="N377">
        <f t="shared" si="101"/>
        <v>-14.20042754647344</v>
      </c>
      <c r="O377">
        <f t="shared" si="102"/>
        <v>-5.8502137732367201</v>
      </c>
      <c r="P377">
        <f t="shared" si="97"/>
        <v>0.30171900288067599</v>
      </c>
      <c r="Q377">
        <f t="shared" si="98"/>
        <v>-1.4812767216545901</v>
      </c>
      <c r="R377">
        <f t="shared" si="99"/>
        <v>-1.5950937204677733</v>
      </c>
      <c r="S377">
        <f t="shared" si="111"/>
        <v>6.8050712377086392E-7</v>
      </c>
      <c r="T377">
        <f t="shared" si="111"/>
        <v>2.8792835785233523E-3</v>
      </c>
      <c r="U377">
        <f t="shared" si="111"/>
        <v>1.3521812142947649</v>
      </c>
      <c r="V377">
        <f t="shared" si="111"/>
        <v>0.22734724386550775</v>
      </c>
      <c r="W377">
        <f t="shared" si="111"/>
        <v>0.20288951271143593</v>
      </c>
      <c r="X377">
        <f t="shared" si="103"/>
        <v>1.7852979349573557</v>
      </c>
      <c r="Y377">
        <f t="shared" si="104"/>
        <v>0.57958531164387661</v>
      </c>
      <c r="Z377">
        <f t="shared" si="114"/>
        <v>3.811728622131178E-7</v>
      </c>
      <c r="AA377">
        <f t="shared" si="114"/>
        <v>1.6127748327856145E-3</v>
      </c>
      <c r="AB377">
        <f t="shared" si="114"/>
        <v>0.75739807223104394</v>
      </c>
      <c r="AC377">
        <f t="shared" si="114"/>
        <v>0.12734414767075741</v>
      </c>
      <c r="AD377">
        <f t="shared" si="114"/>
        <v>0.11364462409255083</v>
      </c>
      <c r="AE377">
        <f t="shared" si="107"/>
        <v>1</v>
      </c>
      <c r="AF377" s="17">
        <f t="shared" si="105"/>
        <v>8.6129679999005333</v>
      </c>
      <c r="AG377">
        <f t="shared" si="108"/>
        <v>8255.8532949071359</v>
      </c>
      <c r="AH377">
        <f t="shared" si="113"/>
        <v>3.9277973188917521E-2</v>
      </c>
      <c r="AI377">
        <f t="shared" si="112"/>
        <v>1.4971697462349794E-8</v>
      </c>
      <c r="AJ377">
        <f t="shared" si="112"/>
        <v>6.3346526641914309E-5</v>
      </c>
      <c r="AK377">
        <f t="shared" si="112"/>
        <v>2.974906117442876E-2</v>
      </c>
      <c r="AL377">
        <f t="shared" si="112"/>
        <v>5.0018200179775636E-3</v>
      </c>
      <c r="AM377">
        <f t="shared" si="112"/>
        <v>4.4637304981718215E-3</v>
      </c>
      <c r="AO377" s="32">
        <f t="shared" si="110"/>
        <v>9.6855177729457392E-5</v>
      </c>
      <c r="AP377">
        <f t="shared" si="110"/>
        <v>0.40980250314806105</v>
      </c>
      <c r="AQ377">
        <f t="shared" si="110"/>
        <v>192.45316802451424</v>
      </c>
      <c r="AR377">
        <f t="shared" si="110"/>
        <v>32.357865100484098</v>
      </c>
      <c r="AS377" s="33">
        <f t="shared" si="110"/>
        <v>28.876846584968099</v>
      </c>
      <c r="AW377">
        <f>(((AO377-labtown_av20!AO377)/labtown_av20!AO377)/10)*100</f>
        <v>4.6840485271034432E-2</v>
      </c>
      <c r="AX377">
        <f>(((AP377-labtown_av20!AP377)/labtown_av20!AP377)/10)*100</f>
        <v>4.6840485271036139E-2</v>
      </c>
      <c r="AY377">
        <f>(((AQ377-labtown_av20!AQ377)/labtown_av20!AQ377)/10)*100</f>
        <v>4.6840485271034474E-2</v>
      </c>
      <c r="AZ377">
        <f>(((AR377-labtown_av20!AR377)/labtown_av20!AR377)/10)*100</f>
        <v>4.6840485271037069E-2</v>
      </c>
      <c r="BA377">
        <f>(((AS377-labtown_av20!AS377)/labtown_av20!AS377)/10)*100</f>
        <v>-0.50101215803512955</v>
      </c>
    </row>
    <row r="378" spans="1:53" x14ac:dyDescent="0.35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9.1695160059489105</v>
      </c>
      <c r="K378">
        <v>8.1870678624543505</v>
      </c>
      <c r="L378">
        <v>15</v>
      </c>
      <c r="M378">
        <v>10.292313884228323</v>
      </c>
      <c r="N378">
        <f t="shared" si="101"/>
        <v>-11.599308579926998</v>
      </c>
      <c r="O378">
        <f t="shared" si="102"/>
        <v>-4.5496542899634989</v>
      </c>
      <c r="P378">
        <f t="shared" si="97"/>
        <v>0.49030012795529337</v>
      </c>
      <c r="Q378">
        <f t="shared" si="98"/>
        <v>-1.3187067862454351</v>
      </c>
      <c r="R378">
        <f t="shared" si="99"/>
        <v>-1.4994310952699743</v>
      </c>
      <c r="S378">
        <f t="shared" si="111"/>
        <v>9.1724275447822277E-6</v>
      </c>
      <c r="T378">
        <f t="shared" si="111"/>
        <v>1.057085820401067E-2</v>
      </c>
      <c r="U378">
        <f t="shared" si="111"/>
        <v>1.6328061972091241</v>
      </c>
      <c r="V378">
        <f t="shared" si="111"/>
        <v>0.26748098848778767</v>
      </c>
      <c r="W378">
        <f t="shared" si="111"/>
        <v>0.22325713606712536</v>
      </c>
      <c r="X378">
        <f t="shared" si="103"/>
        <v>2.1341243523955926</v>
      </c>
      <c r="Y378">
        <f t="shared" si="104"/>
        <v>0.75805642315725774</v>
      </c>
      <c r="Z378">
        <f t="shared" si="114"/>
        <v>4.2979817621620847E-6</v>
      </c>
      <c r="AA378">
        <f t="shared" si="114"/>
        <v>4.953253165470275E-3</v>
      </c>
      <c r="AB378">
        <f t="shared" si="114"/>
        <v>0.76509421551573131</v>
      </c>
      <c r="AC378">
        <f t="shared" si="114"/>
        <v>0.12533524027666687</v>
      </c>
      <c r="AD378">
        <f t="shared" si="114"/>
        <v>0.10461299306036935</v>
      </c>
      <c r="AE378">
        <f t="shared" si="107"/>
        <v>0.99999999999999989</v>
      </c>
      <c r="AF378" s="17">
        <f t="shared" si="105"/>
        <v>9.8699979981782864</v>
      </c>
      <c r="AG378">
        <f t="shared" si="108"/>
        <v>32880.58017989475</v>
      </c>
      <c r="AH378">
        <f t="shared" si="113"/>
        <v>4.6235540343677294E-2</v>
      </c>
      <c r="AI378">
        <f t="shared" si="112"/>
        <v>1.9871950916083429E-7</v>
      </c>
      <c r="AJ378">
        <f t="shared" si="112"/>
        <v>2.2901633656454817E-4</v>
      </c>
      <c r="AK378">
        <f t="shared" si="112"/>
        <v>3.5374544468191722E-2</v>
      </c>
      <c r="AL378">
        <f t="shared" si="112"/>
        <v>5.794942558296318E-3</v>
      </c>
      <c r="AM378">
        <f t="shared" si="112"/>
        <v>4.8368382611155402E-3</v>
      </c>
      <c r="AO378" s="32">
        <f t="shared" si="110"/>
        <v>1.2855598656387986E-3</v>
      </c>
      <c r="AP378">
        <f t="shared" si="110"/>
        <v>1.4815566529239226</v>
      </c>
      <c r="AQ378">
        <f t="shared" si="110"/>
        <v>228.84564694026105</v>
      </c>
      <c r="AR378">
        <f t="shared" si="110"/>
        <v>37.488747874263794</v>
      </c>
      <c r="AS378" s="33">
        <f t="shared" si="110"/>
        <v>31.290562116091476</v>
      </c>
      <c r="AW378">
        <f>(((AO378-labtown_av20!AO378)/labtown_av20!AO378)/10)*100</f>
        <v>4.3176771536921336E-2</v>
      </c>
      <c r="AX378">
        <f>(((AP378-labtown_av20!AP378)/labtown_av20!AP378)/10)*100</f>
        <v>4.3176771536922426E-2</v>
      </c>
      <c r="AY378">
        <f>(((AQ378-labtown_av20!AQ378)/labtown_av20!AQ378)/10)*100</f>
        <v>4.3176771536921787E-2</v>
      </c>
      <c r="AZ378">
        <f>(((AR378-labtown_av20!AR378)/labtown_av20!AR378)/10)*100</f>
        <v>4.3176771536923009E-2</v>
      </c>
      <c r="BA378">
        <f>(((AS378-labtown_av20!AS378)/labtown_av20!AS378)/10)*100</f>
        <v>-0.41585442347129609</v>
      </c>
    </row>
    <row r="379" spans="1:53" x14ac:dyDescent="0.35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7.3569961053398298</v>
      </c>
      <c r="K379">
        <v>6.5687465226248598</v>
      </c>
      <c r="L379">
        <v>15</v>
      </c>
      <c r="M379">
        <v>8.2578527712998024</v>
      </c>
      <c r="N379">
        <f t="shared" si="101"/>
        <v>-9.0099944361997562</v>
      </c>
      <c r="O379">
        <f t="shared" si="102"/>
        <v>-3.2549972180998781</v>
      </c>
      <c r="P379">
        <f t="shared" si="97"/>
        <v>0.67802540337551687</v>
      </c>
      <c r="Q379">
        <f t="shared" si="98"/>
        <v>-1.156874652262486</v>
      </c>
      <c r="R379">
        <f t="shared" si="99"/>
        <v>-1.3805036732165614</v>
      </c>
      <c r="S379">
        <f t="shared" si="111"/>
        <v>1.2218253581636592E-4</v>
      </c>
      <c r="T379">
        <f t="shared" si="111"/>
        <v>3.8580927991513032E-2</v>
      </c>
      <c r="U379">
        <f t="shared" si="111"/>
        <v>1.9699839654977263</v>
      </c>
      <c r="V379">
        <f t="shared" si="111"/>
        <v>0.31446746683994181</v>
      </c>
      <c r="W379">
        <f t="shared" si="111"/>
        <v>0.25145187158642973</v>
      </c>
      <c r="X379">
        <f t="shared" si="103"/>
        <v>2.5746064144514271</v>
      </c>
      <c r="Y379">
        <f t="shared" si="104"/>
        <v>0.94569667367641042</v>
      </c>
      <c r="Z379">
        <f t="shared" si="114"/>
        <v>4.745678218252999E-5</v>
      </c>
      <c r="AA379">
        <f t="shared" si="114"/>
        <v>1.4985175122285048E-2</v>
      </c>
      <c r="AB379">
        <f t="shared" si="114"/>
        <v>0.76515927034131614</v>
      </c>
      <c r="AC379">
        <f t="shared" si="114"/>
        <v>0.12214195733950488</v>
      </c>
      <c r="AD379">
        <f t="shared" si="114"/>
        <v>9.7666140414711403E-2</v>
      </c>
      <c r="AE379">
        <f t="shared" si="107"/>
        <v>1</v>
      </c>
      <c r="AF379" s="17">
        <f t="shared" si="105"/>
        <v>9.8720078519071119</v>
      </c>
      <c r="AG379">
        <f t="shared" si="108"/>
        <v>37571.291863375955</v>
      </c>
      <c r="AH379">
        <f t="shared" si="113"/>
        <v>5.1700413465393211E-2</v>
      </c>
      <c r="AI379">
        <f t="shared" si="112"/>
        <v>2.4535352605739062E-6</v>
      </c>
      <c r="AJ379">
        <f t="shared" si="112"/>
        <v>7.7473974967346131E-4</v>
      </c>
      <c r="AK379">
        <f t="shared" si="112"/>
        <v>3.9559050643524628E-2</v>
      </c>
      <c r="AL379">
        <f t="shared" si="112"/>
        <v>6.3147896959248207E-3</v>
      </c>
      <c r="AM379">
        <f t="shared" si="112"/>
        <v>5.0493798410097294E-3</v>
      </c>
      <c r="AO379" s="32">
        <f t="shared" si="110"/>
        <v>1.5872454965509254E-2</v>
      </c>
      <c r="AP379">
        <f t="shared" si="110"/>
        <v>5.0119604899444283</v>
      </c>
      <c r="AQ379">
        <f t="shared" si="110"/>
        <v>255.91613045364289</v>
      </c>
      <c r="AR379">
        <f t="shared" si="110"/>
        <v>40.85175243896169</v>
      </c>
      <c r="AS379" s="33">
        <f t="shared" si="110"/>
        <v>32.665539973299687</v>
      </c>
      <c r="AW379">
        <f>(((AO379-labtown_av20!AO379)/labtown_av20!AO379)/10)*100</f>
        <v>3.7871003929519378E-2</v>
      </c>
      <c r="AX379">
        <f>(((AP379-labtown_av20!AP379)/labtown_av20!AP379)/10)*100</f>
        <v>3.7871003929521391E-2</v>
      </c>
      <c r="AY379">
        <f>(((AQ379-labtown_av20!AQ379)/labtown_av20!AQ379)/10)*100</f>
        <v>3.7871003929521405E-2</v>
      </c>
      <c r="AZ379">
        <f>(((AR379-labtown_av20!AR379)/labtown_av20!AR379)/10)*100</f>
        <v>3.7871003929520218E-2</v>
      </c>
      <c r="BA379">
        <f>(((AS379-labtown_av20!AS379)/labtown_av20!AS379)/10)*100</f>
        <v>-0.33192378569709996</v>
      </c>
    </row>
    <row r="380" spans="1:53" x14ac:dyDescent="0.35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5.8801869819425896</v>
      </c>
      <c r="K380">
        <v>5.2501669481630397</v>
      </c>
      <c r="L380">
        <v>15</v>
      </c>
      <c r="M380">
        <v>6.6002098776906601</v>
      </c>
      <c r="N380">
        <f t="shared" si="101"/>
        <v>-6.9002671170608636</v>
      </c>
      <c r="O380">
        <f t="shared" si="102"/>
        <v>-2.2001335585304318</v>
      </c>
      <c r="P380">
        <f t="shared" si="97"/>
        <v>0.83098063401308808</v>
      </c>
      <c r="Q380">
        <f t="shared" si="98"/>
        <v>-1.025016694816304</v>
      </c>
      <c r="R380">
        <f t="shared" si="99"/>
        <v>-1.3170889475287484</v>
      </c>
      <c r="S380">
        <f t="shared" si="111"/>
        <v>1.0075162683170344E-3</v>
      </c>
      <c r="T380">
        <f t="shared" si="111"/>
        <v>0.11078836064353859</v>
      </c>
      <c r="U380">
        <f t="shared" si="111"/>
        <v>2.2955687496613018</v>
      </c>
      <c r="V380">
        <f t="shared" si="111"/>
        <v>0.35879047541487219</v>
      </c>
      <c r="W380">
        <f t="shared" si="111"/>
        <v>0.26791407982844573</v>
      </c>
      <c r="X380">
        <f t="shared" si="103"/>
        <v>3.0340691818164753</v>
      </c>
      <c r="Y380">
        <f t="shared" si="104"/>
        <v>1.109904682847151</v>
      </c>
      <c r="Z380">
        <f t="shared" si="114"/>
        <v>3.3206766488885455E-4</v>
      </c>
      <c r="AA380">
        <f t="shared" si="114"/>
        <v>3.6514777351652344E-2</v>
      </c>
      <c r="AB380">
        <f t="shared" si="114"/>
        <v>0.75659736548491008</v>
      </c>
      <c r="AC380">
        <f t="shared" si="114"/>
        <v>0.11825388740808702</v>
      </c>
      <c r="AD380">
        <f t="shared" si="114"/>
        <v>8.8301902090461723E-2</v>
      </c>
      <c r="AE380">
        <f t="shared" si="107"/>
        <v>1</v>
      </c>
      <c r="AF380" s="17">
        <f t="shared" si="105"/>
        <v>9.1280125360663948</v>
      </c>
      <c r="AG380">
        <f t="shared" si="108"/>
        <v>20029.186506072703</v>
      </c>
      <c r="AH380">
        <f t="shared" si="113"/>
        <v>5.9360898623327177E-2</v>
      </c>
      <c r="AI380">
        <f t="shared" si="112"/>
        <v>1.9711834991552275E-5</v>
      </c>
      <c r="AJ380">
        <f t="shared" si="112"/>
        <v>2.1675499966247978E-3</v>
      </c>
      <c r="AK380">
        <f t="shared" si="112"/>
        <v>4.4912299511226168E-2</v>
      </c>
      <c r="AL380">
        <f t="shared" si="112"/>
        <v>7.0196570222458001E-3</v>
      </c>
      <c r="AM380">
        <f t="shared" si="112"/>
        <v>5.2416802582388603E-3</v>
      </c>
      <c r="AO380" s="32">
        <f t="shared" si="110"/>
        <v>0.12752016171056713</v>
      </c>
      <c r="AP380">
        <f t="shared" si="110"/>
        <v>14.022353890634252</v>
      </c>
      <c r="AQ380">
        <f t="shared" si="110"/>
        <v>290.54746546526241</v>
      </c>
      <c r="AR380">
        <f t="shared" si="110"/>
        <v>45.411692975977523</v>
      </c>
      <c r="AS380" s="33">
        <f t="shared" si="110"/>
        <v>33.909573332577381</v>
      </c>
      <c r="AW380">
        <f>(((AO380-labtown_av20!AO380)/labtown_av20!AO380)/10)*100</f>
        <v>3.5479860318792966E-2</v>
      </c>
      <c r="AX380">
        <f>(((AP380-labtown_av20!AP380)/labtown_av20!AP380)/10)*100</f>
        <v>3.5479860318791911E-2</v>
      </c>
      <c r="AY380">
        <f>(((AQ380-labtown_av20!AQ380)/labtown_av20!AQ380)/10)*100</f>
        <v>3.5479860318792286E-2</v>
      </c>
      <c r="AZ380">
        <f>(((AR380-labtown_av20!AR380)/labtown_av20!AR380)/10)*100</f>
        <v>3.5479860318791842E-2</v>
      </c>
      <c r="BA380">
        <f>(((AS380-labtown_av20!AS380)/labtown_av20!AS380)/10)*100</f>
        <v>-0.26112268332878763</v>
      </c>
    </row>
    <row r="381" spans="1:53" x14ac:dyDescent="0.35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4.1278956126831003</v>
      </c>
      <c r="K381">
        <v>3.6856210827527698</v>
      </c>
      <c r="L381">
        <v>15</v>
      </c>
      <c r="M381">
        <v>4.6333522183177687</v>
      </c>
      <c r="N381">
        <f t="shared" si="101"/>
        <v>-4.3969937324044315</v>
      </c>
      <c r="O381">
        <f t="shared" si="102"/>
        <v>-0.94849686620221574</v>
      </c>
      <c r="P381">
        <f t="shared" si="97"/>
        <v>1.0124679544006787</v>
      </c>
      <c r="Q381">
        <f t="shared" si="98"/>
        <v>-0.86856210827527702</v>
      </c>
      <c r="R381">
        <f t="shared" si="99"/>
        <v>-1.2237443500206215</v>
      </c>
      <c r="S381">
        <f t="shared" si="111"/>
        <v>1.2314304406934562E-2</v>
      </c>
      <c r="T381">
        <f t="shared" si="111"/>
        <v>0.38732278408033843</v>
      </c>
      <c r="U381">
        <f t="shared" si="111"/>
        <v>2.752385401459096</v>
      </c>
      <c r="V381">
        <f t="shared" si="111"/>
        <v>0.4195543895190148</v>
      </c>
      <c r="W381">
        <f t="shared" si="111"/>
        <v>0.29412678884839183</v>
      </c>
      <c r="X381">
        <f t="shared" si="103"/>
        <v>3.8657036683137753</v>
      </c>
      <c r="Y381">
        <f t="shared" si="104"/>
        <v>1.3521437271276229</v>
      </c>
      <c r="Z381">
        <f t="shared" si="114"/>
        <v>3.1855272580440905E-3</v>
      </c>
      <c r="AA381">
        <f t="shared" si="114"/>
        <v>0.10019463914296595</v>
      </c>
      <c r="AB381">
        <f t="shared" si="114"/>
        <v>0.71200113552927613</v>
      </c>
      <c r="AC381">
        <f t="shared" si="114"/>
        <v>0.10853247571923301</v>
      </c>
      <c r="AD381">
        <f t="shared" si="114"/>
        <v>7.6086222350480959E-2</v>
      </c>
      <c r="AE381">
        <f t="shared" si="107"/>
        <v>1</v>
      </c>
      <c r="AF381" s="17">
        <f t="shared" si="105"/>
        <v>8.6284315092255301</v>
      </c>
      <c r="AG381">
        <f t="shared" si="108"/>
        <v>14399.260329168772</v>
      </c>
      <c r="AH381">
        <f t="shared" si="113"/>
        <v>7.3554778887413505E-2</v>
      </c>
      <c r="AI381">
        <f t="shared" si="112"/>
        <v>2.3431075310526169E-4</v>
      </c>
      <c r="AJ381">
        <f t="shared" si="112"/>
        <v>7.3697945278650466E-3</v>
      </c>
      <c r="AK381">
        <f t="shared" si="112"/>
        <v>5.2371086091443239E-2</v>
      </c>
      <c r="AL381">
        <f t="shared" si="112"/>
        <v>7.9830822536317587E-3</v>
      </c>
      <c r="AM381">
        <f t="shared" si="112"/>
        <v>5.5965052613682065E-3</v>
      </c>
      <c r="AO381" s="32">
        <f t="shared" si="110"/>
        <v>1.5158073887749599</v>
      </c>
      <c r="AP381">
        <f t="shared" si="110"/>
        <v>47.676808900326321</v>
      </c>
      <c r="AQ381">
        <f t="shared" si="110"/>
        <v>338.79998337044537</v>
      </c>
      <c r="AR381">
        <f t="shared" si="110"/>
        <v>51.644301018558508</v>
      </c>
      <c r="AS381" s="33">
        <f t="shared" si="110"/>
        <v>36.205013701137581</v>
      </c>
      <c r="AW381">
        <f>(((AO381-labtown_av20!AO381)/labtown_av20!AO381)/10)*100</f>
        <v>3.290048083603709E-2</v>
      </c>
      <c r="AX381">
        <f>(((AP381-labtown_av20!AP381)/labtown_av20!AP381)/10)*100</f>
        <v>3.2900480836037735E-2</v>
      </c>
      <c r="AY381">
        <f>(((AQ381-labtown_av20!AQ381)/labtown_av20!AQ381)/10)*100</f>
        <v>3.2900480836036847E-2</v>
      </c>
      <c r="AZ381">
        <f>(((AR381-labtown_av20!AR381)/labtown_av20!AR381)/10)*100</f>
        <v>3.2900480836036181E-2</v>
      </c>
      <c r="BA381">
        <f>(((AS381-labtown_av20!AS381)/labtown_av20!AS381)/10)*100</f>
        <v>-0.17618982333975677</v>
      </c>
    </row>
    <row r="382" spans="1:53" x14ac:dyDescent="0.35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2.1492372321976601</v>
      </c>
      <c r="K382">
        <v>1.9189618144621901</v>
      </c>
      <c r="L382">
        <v>15</v>
      </c>
      <c r="M382">
        <v>2.412409138181042</v>
      </c>
      <c r="N382">
        <f t="shared" si="101"/>
        <v>-1.5703389031394992</v>
      </c>
      <c r="O382">
        <f t="shared" si="102"/>
        <v>0.4648305484302504</v>
      </c>
      <c r="P382">
        <f t="shared" si="97"/>
        <v>1.2174004295223855</v>
      </c>
      <c r="Q382">
        <f t="shared" si="98"/>
        <v>-0.69189618144621901</v>
      </c>
      <c r="R382">
        <f t="shared" si="99"/>
        <v>-1.0852091975394016</v>
      </c>
      <c r="S382">
        <f t="shared" si="111"/>
        <v>0.20797468713776229</v>
      </c>
      <c r="T382">
        <f t="shared" si="111"/>
        <v>1.5917444424388556</v>
      </c>
      <c r="U382">
        <f t="shared" si="111"/>
        <v>3.3783939353882135</v>
      </c>
      <c r="V382">
        <f t="shared" si="111"/>
        <v>0.50062589096976085</v>
      </c>
      <c r="W382">
        <f t="shared" si="111"/>
        <v>0.33783110506592995</v>
      </c>
      <c r="X382">
        <f t="shared" si="103"/>
        <v>6.0165700610005217</v>
      </c>
      <c r="Y382">
        <f t="shared" si="104"/>
        <v>1.7945173396384722</v>
      </c>
      <c r="Z382">
        <f t="shared" si="114"/>
        <v>3.4566985014577771E-2</v>
      </c>
      <c r="AA382">
        <f t="shared" si="114"/>
        <v>0.2645601108772192</v>
      </c>
      <c r="AB382">
        <f t="shared" si="114"/>
        <v>0.56151493311563061</v>
      </c>
      <c r="AC382">
        <f t="shared" si="114"/>
        <v>8.3207855288650892E-2</v>
      </c>
      <c r="AD382">
        <f t="shared" si="114"/>
        <v>5.6150115703921602E-2</v>
      </c>
      <c r="AE382">
        <f t="shared" si="107"/>
        <v>1.0000000000000002</v>
      </c>
      <c r="AF382" s="17">
        <f t="shared" si="105"/>
        <v>9.2305467269012063</v>
      </c>
      <c r="AG382">
        <f t="shared" si="108"/>
        <v>35836.02189331808</v>
      </c>
      <c r="AH382">
        <f t="shared" si="113"/>
        <v>0.1098315303853985</v>
      </c>
      <c r="AI382">
        <f t="shared" si="112"/>
        <v>3.796544864960213E-3</v>
      </c>
      <c r="AJ382">
        <f t="shared" si="112"/>
        <v>2.9057041856575698E-2</v>
      </c>
      <c r="AK382">
        <f t="shared" si="112"/>
        <v>6.1672044438344391E-2</v>
      </c>
      <c r="AL382">
        <f t="shared" si="112"/>
        <v>9.1388460864393027E-3</v>
      </c>
      <c r="AM382">
        <f t="shared" si="112"/>
        <v>6.1670531390789068E-3</v>
      </c>
      <c r="AO382" s="32">
        <f t="shared" si="110"/>
        <v>24.560677142875406</v>
      </c>
      <c r="AP382">
        <f t="shared" si="110"/>
        <v>187.97634405773093</v>
      </c>
      <c r="AQ382">
        <f t="shared" si="110"/>
        <v>398.96991239878713</v>
      </c>
      <c r="AR382">
        <f t="shared" si="110"/>
        <v>59.121189442290017</v>
      </c>
      <c r="AS382" s="33">
        <f t="shared" si="110"/>
        <v>39.896012416400261</v>
      </c>
      <c r="AW382">
        <f>(((AO382-labtown_av20!AO382)/labtown_av20!AO382)/10)*100</f>
        <v>3.2844924610043874E-2</v>
      </c>
      <c r="AX382">
        <f>(((AP382-labtown_av20!AP382)/labtown_av20!AP382)/10)*100</f>
        <v>3.2844924610040904E-2</v>
      </c>
      <c r="AY382">
        <f>(((AQ382-labtown_av20!AQ382)/labtown_av20!AQ382)/10)*100</f>
        <v>3.284492461004318E-2</v>
      </c>
      <c r="AZ382">
        <f>(((AR382-labtown_av20!AR382)/labtown_av20!AR382)/10)*100</f>
        <v>3.2844924610045817E-2</v>
      </c>
      <c r="BA382">
        <f>(((AS382-labtown_av20!AS382)/labtown_av20!AS382)/10)*100</f>
        <v>-7.6569210626229553E-2</v>
      </c>
    </row>
    <row r="383" spans="1:53" x14ac:dyDescent="0.35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0.45563919585926299</v>
      </c>
      <c r="K383">
        <v>0.40682071058862901</v>
      </c>
      <c r="L383">
        <v>15</v>
      </c>
      <c r="M383">
        <v>0.51143175045427525</v>
      </c>
      <c r="N383">
        <f t="shared" si="101"/>
        <v>0.84908686305819248</v>
      </c>
      <c r="O383">
        <f t="shared" si="102"/>
        <v>1.6745434315290963</v>
      </c>
      <c r="P383">
        <f t="shared" si="97"/>
        <v>1.3928087975717189</v>
      </c>
      <c r="Q383">
        <f t="shared" si="98"/>
        <v>-0.5406820710588629</v>
      </c>
      <c r="R383">
        <f t="shared" si="99"/>
        <v>-1.0092416006678711</v>
      </c>
      <c r="S383">
        <f t="shared" si="111"/>
        <v>2.3375114090789699</v>
      </c>
      <c r="T383">
        <f t="shared" si="111"/>
        <v>5.3363581798994737</v>
      </c>
      <c r="U383">
        <f t="shared" si="111"/>
        <v>4.0261428061783615</v>
      </c>
      <c r="V383">
        <f t="shared" si="111"/>
        <v>0.5823509121789705</v>
      </c>
      <c r="W383">
        <f t="shared" si="111"/>
        <v>0.36449530777269601</v>
      </c>
      <c r="X383">
        <f t="shared" si="103"/>
        <v>12.646858615108471</v>
      </c>
      <c r="Y383">
        <f t="shared" si="104"/>
        <v>2.5374088535128605</v>
      </c>
      <c r="Z383">
        <f t="shared" si="114"/>
        <v>0.18482940943820469</v>
      </c>
      <c r="AA383">
        <f t="shared" si="114"/>
        <v>0.42195127994270726</v>
      </c>
      <c r="AB383">
        <f t="shared" si="114"/>
        <v>0.31835121500991254</v>
      </c>
      <c r="AC383">
        <f t="shared" si="114"/>
        <v>4.6047080140776582E-2</v>
      </c>
      <c r="AD383">
        <f t="shared" si="114"/>
        <v>2.8821015468398971E-2</v>
      </c>
      <c r="AE383">
        <f t="shared" si="107"/>
        <v>1.0000000000000002</v>
      </c>
      <c r="AF383" s="17">
        <f t="shared" si="105"/>
        <v>9.8021073208252112</v>
      </c>
      <c r="AG383">
        <f t="shared" si="108"/>
        <v>106755.18680889461</v>
      </c>
      <c r="AH383">
        <f t="shared" si="113"/>
        <v>0.19513849965188057</v>
      </c>
      <c r="AI383">
        <f t="shared" si="112"/>
        <v>3.6067333649314401E-2</v>
      </c>
      <c r="AJ383">
        <f t="shared" si="112"/>
        <v>8.2338939694210536E-2</v>
      </c>
      <c r="AK383">
        <f t="shared" si="112"/>
        <v>6.2122578459387574E-2</v>
      </c>
      <c r="AL383">
        <f t="shared" si="112"/>
        <v>8.985558132021048E-3</v>
      </c>
      <c r="AM383">
        <f t="shared" si="112"/>
        <v>5.624089716947017E-3</v>
      </c>
      <c r="AO383" s="32">
        <f t="shared" si="110"/>
        <v>233.32745132052077</v>
      </c>
      <c r="AP383">
        <f t="shared" si="110"/>
        <v>532.66856735469821</v>
      </c>
      <c r="AQ383">
        <f t="shared" si="110"/>
        <v>401.88451528807474</v>
      </c>
      <c r="AR383">
        <f t="shared" si="110"/>
        <v>58.129536217510328</v>
      </c>
      <c r="AS383" s="33">
        <f t="shared" si="110"/>
        <v>36.38346356324405</v>
      </c>
      <c r="AW383">
        <f>(((AO383-labtown_av20!AO383)/labtown_av20!AO383)/10)*100</f>
        <v>3.2571190168595374E-2</v>
      </c>
      <c r="AX383">
        <f>(((AP383-labtown_av20!AP383)/labtown_av20!AP383)/10)*100</f>
        <v>3.2571190168590988E-2</v>
      </c>
      <c r="AY383">
        <f>(((AQ383-labtown_av20!AQ383)/labtown_av20!AQ383)/10)*100</f>
        <v>3.2571190168592952E-2</v>
      </c>
      <c r="AZ383">
        <f>(((AR383-labtown_av20!AR383)/labtown_av20!AR383)/10)*100</f>
        <v>3.2571190168593327E-2</v>
      </c>
      <c r="BA383">
        <f>(((AS383-labtown_av20!AS383)/labtown_av20!AS383)/10)*100</f>
        <v>9.2756624365988721E-3</v>
      </c>
    </row>
    <row r="384" spans="1:53" x14ac:dyDescent="0.35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2.3504043441500602</v>
      </c>
      <c r="K384">
        <v>2.0985753072768301</v>
      </c>
      <c r="L384">
        <v>15</v>
      </c>
      <c r="M384">
        <v>2.6382089577194563</v>
      </c>
      <c r="N384">
        <f t="shared" si="101"/>
        <v>-1.8577204916429273</v>
      </c>
      <c r="O384">
        <f t="shared" si="102"/>
        <v>0.32113975417853635</v>
      </c>
      <c r="P384">
        <f t="shared" si="97"/>
        <v>1.1965652643558871</v>
      </c>
      <c r="Q384">
        <f t="shared" si="98"/>
        <v>-0.70985753072768298</v>
      </c>
      <c r="R384">
        <f t="shared" si="99"/>
        <v>-1.099755599344302</v>
      </c>
      <c r="S384">
        <f t="shared" si="111"/>
        <v>0.15602789218719851</v>
      </c>
      <c r="T384">
        <f t="shared" si="111"/>
        <v>1.3786982462714017</v>
      </c>
      <c r="U384">
        <f t="shared" si="111"/>
        <v>3.3087327607847845</v>
      </c>
      <c r="V384">
        <f t="shared" si="111"/>
        <v>0.49171424664182567</v>
      </c>
      <c r="W384">
        <f t="shared" si="111"/>
        <v>0.33295244755148284</v>
      </c>
      <c r="X384">
        <f t="shared" si="103"/>
        <v>5.6681255934366934</v>
      </c>
      <c r="Y384">
        <f t="shared" si="104"/>
        <v>1.7348584799168678</v>
      </c>
      <c r="Z384">
        <f t="shared" si="114"/>
        <v>2.7527246814690955E-2</v>
      </c>
      <c r="AA384">
        <f t="shared" si="114"/>
        <v>0.24323706727102892</v>
      </c>
      <c r="AB384">
        <f t="shared" si="114"/>
        <v>0.58374372731191304</v>
      </c>
      <c r="AC384">
        <f t="shared" si="114"/>
        <v>8.6750767698442949E-2</v>
      </c>
      <c r="AD384">
        <f t="shared" si="114"/>
        <v>5.8741190903924094E-2</v>
      </c>
      <c r="AE384">
        <f t="shared" si="107"/>
        <v>0.99999999999999989</v>
      </c>
      <c r="AF384" s="18">
        <f t="shared" si="105"/>
        <v>9.9154847935456214</v>
      </c>
      <c r="AG384">
        <f t="shared" si="108"/>
        <v>68178.580765951119</v>
      </c>
      <c r="AH384">
        <f t="shared" si="113"/>
        <v>0.12847048327131386</v>
      </c>
      <c r="AI384">
        <f t="shared" si="112"/>
        <v>3.5364387014120819E-3</v>
      </c>
      <c r="AJ384">
        <f t="shared" si="112"/>
        <v>3.1248783581806164E-2</v>
      </c>
      <c r="AK384">
        <f t="shared" si="112"/>
        <v>7.4993838754359526E-2</v>
      </c>
      <c r="AL384">
        <f t="shared" si="112"/>
        <v>1.1144913050376449E-2</v>
      </c>
      <c r="AM384">
        <f t="shared" si="112"/>
        <v>7.5465091833596338E-3</v>
      </c>
      <c r="AO384" s="34">
        <f t="shared" si="110"/>
        <v>22.877993615350558</v>
      </c>
      <c r="AP384" s="35">
        <f t="shared" si="110"/>
        <v>202.15519951938458</v>
      </c>
      <c r="AQ384" s="35">
        <f t="shared" si="110"/>
        <v>485.15150666341049</v>
      </c>
      <c r="AR384" s="35">
        <f t="shared" si="110"/>
        <v>72.098874358642206</v>
      </c>
      <c r="AS384" s="36">
        <f t="shared" si="110"/>
        <v>48.820014566108043</v>
      </c>
      <c r="AT384">
        <f>SUM(AO365:AS384)</f>
        <v>5988.3467585006529</v>
      </c>
      <c r="AU384">
        <f>C384*0.5</f>
        <v>6469.2182014113496</v>
      </c>
      <c r="AW384">
        <f>(((AO384-labtown_av20!AO384)/labtown_av20!AO384)/10)*100</f>
        <v>4.0945539016585153E-2</v>
      </c>
      <c r="AX384">
        <f>(((AP384-labtown_av20!AP384)/labtown_av20!AP384)/10)*100</f>
        <v>4.0945539016585653E-2</v>
      </c>
      <c r="AY384">
        <f>(((AQ384-labtown_av20!AQ384)/labtown_av20!AQ384)/10)*100</f>
        <v>4.0945539016584855E-2</v>
      </c>
      <c r="AZ384">
        <f>(((AR384-labtown_av20!AR384)/labtown_av20!AR384)/10)*100</f>
        <v>4.0945539016584695E-2</v>
      </c>
      <c r="BA384">
        <f>(((AS384-labtown_av20!AS384)/labtown_av20!AS384)/10)*100</f>
        <v>-7.8744972897347304E-2</v>
      </c>
    </row>
    <row r="385" spans="1:53" x14ac:dyDescent="0.35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37.849595178696198</v>
      </c>
      <c r="K385">
        <v>33.794281409550102</v>
      </c>
      <c r="L385">
        <v>45.059041879400098</v>
      </c>
      <c r="M385">
        <v>42.484239486291685</v>
      </c>
      <c r="N385">
        <f t="shared" si="101"/>
        <v>-52.570850255280114</v>
      </c>
      <c r="O385">
        <f t="shared" si="102"/>
        <v>-25.035425127640057</v>
      </c>
      <c r="P385">
        <f t="shared" si="97"/>
        <v>-2.430136643507816</v>
      </c>
      <c r="Q385">
        <f t="shared" si="98"/>
        <v>-3.8794281409550102</v>
      </c>
      <c r="R385">
        <f t="shared" si="99"/>
        <v>-4.6010361959462438</v>
      </c>
      <c r="S385">
        <f t="shared" si="111"/>
        <v>1.4749246202681548E-23</v>
      </c>
      <c r="T385">
        <f t="shared" si="111"/>
        <v>1.3404573950301314E-11</v>
      </c>
      <c r="U385">
        <f t="shared" si="111"/>
        <v>8.8024803742601646E-2</v>
      </c>
      <c r="V385">
        <f t="shared" si="111"/>
        <v>2.0662637920167974E-2</v>
      </c>
      <c r="W385">
        <f t="shared" si="111"/>
        <v>1.0041425467657546E-2</v>
      </c>
      <c r="X385">
        <f t="shared" si="103"/>
        <v>0.11872886714383174</v>
      </c>
      <c r="Y385">
        <f t="shared" si="104"/>
        <v>-2.1309128127983539</v>
      </c>
      <c r="Z385">
        <f t="shared" si="114"/>
        <v>1.2422628596981276E-22</v>
      </c>
      <c r="AA385">
        <f t="shared" si="114"/>
        <v>1.1290071465149759E-10</v>
      </c>
      <c r="AB385">
        <f t="shared" si="114"/>
        <v>0.74139344424103482</v>
      </c>
      <c r="AC385">
        <f t="shared" si="114"/>
        <v>0.17403213234685908</v>
      </c>
      <c r="AD385">
        <f t="shared" si="114"/>
        <v>8.4574423299205406E-2</v>
      </c>
      <c r="AE385">
        <f t="shared" si="107"/>
        <v>1</v>
      </c>
      <c r="AF385" s="16">
        <f t="shared" si="105"/>
        <v>9.3332106495075688</v>
      </c>
      <c r="AG385">
        <f t="shared" si="108"/>
        <v>2544.2003633794893</v>
      </c>
      <c r="AH385">
        <f>AG385/C409</f>
        <v>8.1220001994109017E-3</v>
      </c>
      <c r="AI385">
        <f t="shared" si="112"/>
        <v>1.0089659194188949E-24</v>
      </c>
      <c r="AJ385">
        <f t="shared" si="112"/>
        <v>9.1697962691309668E-13</v>
      </c>
      <c r="AK385">
        <f t="shared" si="112"/>
        <v>6.0215977019676204E-3</v>
      </c>
      <c r="AL385">
        <f t="shared" si="112"/>
        <v>1.4134890136250939E-3</v>
      </c>
      <c r="AM385">
        <f t="shared" si="112"/>
        <v>6.8691348290120832E-4</v>
      </c>
      <c r="AO385" s="29">
        <f t="shared" si="110"/>
        <v>8.4798252065836505E-21</v>
      </c>
      <c r="AP385" s="30">
        <f t="shared" si="110"/>
        <v>7.7067290426417648E-9</v>
      </c>
      <c r="AQ385" s="30">
        <f t="shared" si="110"/>
        <v>50.608345628224967</v>
      </c>
      <c r="AR385" s="30">
        <f t="shared" si="110"/>
        <v>11.879627979774028</v>
      </c>
      <c r="AS385" s="31">
        <f t="shared" si="110"/>
        <v>5.773144716724067</v>
      </c>
      <c r="AW385">
        <f>(((AO385-labtown_av20!AO385)/labtown_av20!AO385)/10)*100</f>
        <v>8.9595999792029549E-2</v>
      </c>
      <c r="AX385">
        <f>(((AP385-labtown_av20!AP385)/labtown_av20!AP385)/10)*100</f>
        <v>8.9595999792026412E-2</v>
      </c>
      <c r="AY385">
        <f>(((AQ385-labtown_av20!AQ385)/labtown_av20!AQ385)/10)*100</f>
        <v>8.9595999792029465E-2</v>
      </c>
      <c r="AZ385">
        <f>(((AR385-labtown_av20!AR385)/labtown_av20!AR385)/10)*100</f>
        <v>8.9595999792027481E-2</v>
      </c>
      <c r="BA385">
        <f>(((AS385-labtown_av20!AS385)/labtown_av20!AS385)/10)*100</f>
        <v>-1.6822264703025638</v>
      </c>
    </row>
    <row r="386" spans="1:53" x14ac:dyDescent="0.35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33.4341110642563</v>
      </c>
      <c r="K386">
        <v>29.851884878800199</v>
      </c>
      <c r="L386">
        <v>39.802513171733601</v>
      </c>
      <c r="M386">
        <v>37.528083847634605</v>
      </c>
      <c r="N386">
        <f t="shared" si="101"/>
        <v>-46.263015806080318</v>
      </c>
      <c r="O386">
        <f t="shared" si="102"/>
        <v>-21.881507903040159</v>
      </c>
      <c r="P386">
        <f t="shared" si="97"/>
        <v>-1.972818645940827</v>
      </c>
      <c r="Q386">
        <f t="shared" si="98"/>
        <v>-3.4851884878800199</v>
      </c>
      <c r="R386">
        <f t="shared" si="99"/>
        <v>-4.0887913678094279</v>
      </c>
      <c r="S386">
        <f t="shared" si="111"/>
        <v>8.0951988129298992E-21</v>
      </c>
      <c r="T386">
        <f t="shared" si="111"/>
        <v>3.1403775354121427E-10</v>
      </c>
      <c r="U386">
        <f t="shared" si="111"/>
        <v>0.13906433016920999</v>
      </c>
      <c r="V386">
        <f t="shared" si="111"/>
        <v>3.0647981111758944E-2</v>
      </c>
      <c r="W386">
        <f t="shared" si="111"/>
        <v>1.6759477366299538E-2</v>
      </c>
      <c r="X386">
        <f t="shared" si="103"/>
        <v>0.18647178896130623</v>
      </c>
      <c r="Y386">
        <f t="shared" si="104"/>
        <v>-1.6794753169630878</v>
      </c>
      <c r="Z386">
        <f t="shared" si="114"/>
        <v>4.3412458570929951E-20</v>
      </c>
      <c r="AA386">
        <f t="shared" si="114"/>
        <v>1.6841032913905202E-9</v>
      </c>
      <c r="AB386">
        <f t="shared" si="114"/>
        <v>0.74576605364185411</v>
      </c>
      <c r="AC386">
        <f t="shared" si="114"/>
        <v>0.16435719999510781</v>
      </c>
      <c r="AD386">
        <f t="shared" si="114"/>
        <v>8.9876744678934833E-2</v>
      </c>
      <c r="AE386">
        <f t="shared" si="107"/>
        <v>1</v>
      </c>
      <c r="AF386" s="17">
        <f t="shared" si="105"/>
        <v>8.8419653060436207</v>
      </c>
      <c r="AG386">
        <f t="shared" si="108"/>
        <v>2135.236268984223</v>
      </c>
      <c r="AH386">
        <f t="shared" ref="AH386:AH404" si="115">AG386/C410</f>
        <v>1.0289608024776563E-2</v>
      </c>
      <c r="AI386">
        <f t="shared" si="112"/>
        <v>4.4669718208672088E-22</v>
      </c>
      <c r="AJ386">
        <f t="shared" si="112"/>
        <v>1.7328762741644518E-11</v>
      </c>
      <c r="AK386">
        <f t="shared" si="112"/>
        <v>7.6736403701591713E-3</v>
      </c>
      <c r="AL386">
        <f t="shared" si="112"/>
        <v>1.6911711639994679E-3</v>
      </c>
      <c r="AM386">
        <f t="shared" si="112"/>
        <v>9.2479647328916218E-4</v>
      </c>
      <c r="AO386" s="32">
        <f t="shared" si="110"/>
        <v>3.7542536883212846E-18</v>
      </c>
      <c r="AP386">
        <f t="shared" si="110"/>
        <v>1.4563909074365605E-7</v>
      </c>
      <c r="AQ386">
        <f t="shared" si="110"/>
        <v>64.492890973573012</v>
      </c>
      <c r="AR386">
        <f t="shared" si="110"/>
        <v>14.213399669029039</v>
      </c>
      <c r="AS386" s="33">
        <f t="shared" si="110"/>
        <v>7.7724255043953292</v>
      </c>
      <c r="AW386">
        <f>(((AO386-labtown_av20!AO386)/labtown_av20!AO386)/10)*100</f>
        <v>8.352649484822193E-2</v>
      </c>
      <c r="AX386">
        <f>(((AP386-labtown_av20!AP386)/labtown_av20!AP386)/10)*100</f>
        <v>8.3526494848225302E-2</v>
      </c>
      <c r="AY386">
        <f>(((AQ386-labtown_av20!AQ386)/labtown_av20!AQ386)/10)*100</f>
        <v>8.3526494848225857E-2</v>
      </c>
      <c r="AZ386">
        <f>(((AR386-labtown_av20!AR386)/labtown_av20!AR386)/10)*100</f>
        <v>8.3526494848226079E-2</v>
      </c>
      <c r="BA386">
        <f>(((AS386-labtown_av20!AS386)/labtown_av20!AS386)/10)*100</f>
        <v>-1.497834864942146</v>
      </c>
    </row>
    <row r="387" spans="1:53" x14ac:dyDescent="0.35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29.395349103394601</v>
      </c>
      <c r="K387">
        <v>26.245847413745199</v>
      </c>
      <c r="L387">
        <v>34.994463218326899</v>
      </c>
      <c r="M387">
        <v>32.994779605851143</v>
      </c>
      <c r="N387">
        <f t="shared" si="101"/>
        <v>-40.493355861992278</v>
      </c>
      <c r="O387">
        <f t="shared" si="102"/>
        <v>-18.996677930996139</v>
      </c>
      <c r="P387">
        <f t="shared" si="97"/>
        <v>-1.5545182999944418</v>
      </c>
      <c r="Q387">
        <f t="shared" si="98"/>
        <v>-3.12458474137452</v>
      </c>
      <c r="R387">
        <f t="shared" si="99"/>
        <v>-3.6252286681129835</v>
      </c>
      <c r="S387">
        <f t="shared" si="111"/>
        <v>2.5939344400888063E-18</v>
      </c>
      <c r="T387">
        <f t="shared" si="111"/>
        <v>5.6214402648113795E-9</v>
      </c>
      <c r="U387">
        <f t="shared" si="111"/>
        <v>0.21129113707335093</v>
      </c>
      <c r="V387">
        <f t="shared" si="111"/>
        <v>4.3955182602832495E-2</v>
      </c>
      <c r="W387">
        <f t="shared" si="111"/>
        <v>2.6643004234230501E-2</v>
      </c>
      <c r="X387">
        <f t="shared" si="103"/>
        <v>0.28188932953185419</v>
      </c>
      <c r="Y387">
        <f t="shared" si="104"/>
        <v>-1.2662407335406796</v>
      </c>
      <c r="Z387">
        <f t="shared" si="114"/>
        <v>9.2019603735858512E-18</v>
      </c>
      <c r="AA387">
        <f t="shared" si="114"/>
        <v>1.9942011548103464E-8</v>
      </c>
      <c r="AB387">
        <f t="shared" si="114"/>
        <v>0.74955351245203661</v>
      </c>
      <c r="AC387">
        <f t="shared" si="114"/>
        <v>0.15593063659355524</v>
      </c>
      <c r="AD387">
        <f t="shared" si="114"/>
        <v>9.4515831012396564E-2</v>
      </c>
      <c r="AE387">
        <f t="shared" si="107"/>
        <v>1</v>
      </c>
      <c r="AF387" s="17">
        <f t="shared" si="105"/>
        <v>9.3885152670662713</v>
      </c>
      <c r="AG387">
        <f t="shared" si="108"/>
        <v>4925.3309710299136</v>
      </c>
      <c r="AH387">
        <f t="shared" si="115"/>
        <v>1.2562818003644283E-2</v>
      </c>
      <c r="AI387">
        <f t="shared" si="112"/>
        <v>1.1560255345010559E-19</v>
      </c>
      <c r="AJ387">
        <f t="shared" si="112"/>
        <v>2.505278617053964E-10</v>
      </c>
      <c r="AK387">
        <f t="shared" si="112"/>
        <v>9.4165043609272542E-3</v>
      </c>
      <c r="AL387">
        <f t="shared" si="112"/>
        <v>1.9589282087172297E-3</v>
      </c>
      <c r="AM387">
        <f t="shared" si="112"/>
        <v>1.1873851834719362E-3</v>
      </c>
      <c r="AO387" s="32">
        <f t="shared" si="110"/>
        <v>9.7157835346532633E-16</v>
      </c>
      <c r="AP387">
        <f t="shared" si="110"/>
        <v>2.1055542469308295E-6</v>
      </c>
      <c r="AQ387">
        <f t="shared" si="110"/>
        <v>79.140741526418338</v>
      </c>
      <c r="AR387">
        <f t="shared" si="110"/>
        <v>16.463756091717443</v>
      </c>
      <c r="AS387" s="33">
        <f t="shared" si="110"/>
        <v>9.9793448073333586</v>
      </c>
      <c r="AW387">
        <f>(((AO387-labtown_av20!AO387)/labtown_av20!AO387)/10)*100</f>
        <v>7.5760869900301522E-2</v>
      </c>
      <c r="AX387">
        <f>(((AP387-labtown_av20!AP387)/labtown_av20!AP387)/10)*100</f>
        <v>7.5760869900303549E-2</v>
      </c>
      <c r="AY387">
        <f>(((AQ387-labtown_av20!AQ387)/labtown_av20!AQ387)/10)*100</f>
        <v>7.5760869900301911E-2</v>
      </c>
      <c r="AZ387">
        <f>(((AR387-labtown_av20!AR387)/labtown_av20!AR387)/10)*100</f>
        <v>7.5760869900300662E-2</v>
      </c>
      <c r="BA387">
        <f>(((AS387-labtown_av20!AS387)/labtown_av20!AS387)/10)*100</f>
        <v>-1.3275064630100206</v>
      </c>
    </row>
    <row r="388" spans="1:53" x14ac:dyDescent="0.35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32.330261012307503</v>
      </c>
      <c r="K388">
        <v>28.8663044752746</v>
      </c>
      <c r="L388">
        <v>38.488405967032698</v>
      </c>
      <c r="M388">
        <v>36.289068483202264</v>
      </c>
      <c r="N388">
        <f t="shared" si="101"/>
        <v>-44.686087160439229</v>
      </c>
      <c r="O388">
        <f t="shared" si="102"/>
        <v>-21.093043580219614</v>
      </c>
      <c r="P388">
        <f t="shared" si="97"/>
        <v>-1.8584913191318513</v>
      </c>
      <c r="Q388">
        <f t="shared" si="98"/>
        <v>-3.3866304475274602</v>
      </c>
      <c r="R388">
        <f t="shared" si="99"/>
        <v>-3.9815936456553582</v>
      </c>
      <c r="S388">
        <f t="shared" si="111"/>
        <v>3.9181307847067378E-20</v>
      </c>
      <c r="T388">
        <f t="shared" si="111"/>
        <v>6.9088786805049774E-10</v>
      </c>
      <c r="U388">
        <f t="shared" si="111"/>
        <v>0.15590766794089156</v>
      </c>
      <c r="V388">
        <f t="shared" si="111"/>
        <v>3.3822451632482958E-2</v>
      </c>
      <c r="W388">
        <f t="shared" si="111"/>
        <v>1.8655884765204543E-2</v>
      </c>
      <c r="X388">
        <f t="shared" si="103"/>
        <v>0.20838600502946694</v>
      </c>
      <c r="Y388">
        <f t="shared" si="104"/>
        <v>-1.5683631257270414</v>
      </c>
      <c r="Z388">
        <f t="shared" si="114"/>
        <v>1.8802274097786425E-19</v>
      </c>
      <c r="AA388">
        <f t="shared" si="114"/>
        <v>3.3154235475304705E-9</v>
      </c>
      <c r="AB388">
        <f t="shared" si="114"/>
        <v>0.74816765127219242</v>
      </c>
      <c r="AC388">
        <f t="shared" si="114"/>
        <v>0.16230673277555407</v>
      </c>
      <c r="AD388">
        <f t="shared" si="114"/>
        <v>8.9525612636829899E-2</v>
      </c>
      <c r="AE388">
        <f t="shared" si="107"/>
        <v>1</v>
      </c>
      <c r="AF388" s="17">
        <f t="shared" si="105"/>
        <v>8.8928132015222179</v>
      </c>
      <c r="AG388">
        <f t="shared" si="108"/>
        <v>2428.3298937281024</v>
      </c>
      <c r="AH388">
        <f t="shared" si="115"/>
        <v>9.5571945245436409E-3</v>
      </c>
      <c r="AI388">
        <f t="shared" si="112"/>
        <v>1.7969699105633314E-21</v>
      </c>
      <c r="AJ388">
        <f t="shared" si="112"/>
        <v>3.1686147775001266E-11</v>
      </c>
      <c r="AK388">
        <f t="shared" si="112"/>
        <v>7.1503837801792734E-3</v>
      </c>
      <c r="AL388">
        <f t="shared" si="112"/>
        <v>1.5511970177790933E-3</v>
      </c>
      <c r="AM388">
        <f t="shared" si="112"/>
        <v>8.5561369489912573E-4</v>
      </c>
      <c r="AO388" s="32">
        <f t="shared" si="110"/>
        <v>1.510258220797338E-17</v>
      </c>
      <c r="AP388">
        <f t="shared" si="110"/>
        <v>2.6630532253928018E-7</v>
      </c>
      <c r="AQ388">
        <f t="shared" si="110"/>
        <v>60.095195931724547</v>
      </c>
      <c r="AR388">
        <f t="shared" si="110"/>
        <v>13.036990961316517</v>
      </c>
      <c r="AS388" s="33">
        <f t="shared" si="110"/>
        <v>7.1909808225063685</v>
      </c>
      <c r="AW388">
        <f>(((AO388-labtown_av20!AO388)/labtown_av20!AO388)/10)*100</f>
        <v>7.6219677179960948E-2</v>
      </c>
      <c r="AX388">
        <f>(((AP388-labtown_av20!AP388)/labtown_av20!AP388)/10)*100</f>
        <v>7.6219677179964612E-2</v>
      </c>
      <c r="AY388">
        <f>(((AQ388-labtown_av20!AQ388)/labtown_av20!AQ388)/10)*100</f>
        <v>7.6219677179963377E-2</v>
      </c>
      <c r="AZ388">
        <f>(((AR388-labtown_av20!AR388)/labtown_av20!AR388)/10)*100</f>
        <v>7.6219677179963544E-2</v>
      </c>
      <c r="BA388">
        <f>(((AS388-labtown_av20!AS388)/labtown_av20!AS388)/10)*100</f>
        <v>-1.4560122455065929</v>
      </c>
    </row>
    <row r="389" spans="1:53" x14ac:dyDescent="0.35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27.448616220917799</v>
      </c>
      <c r="K389">
        <v>24.507693054391002</v>
      </c>
      <c r="L389">
        <v>32.676924072521203</v>
      </c>
      <c r="M389">
        <v>30.809671268377102</v>
      </c>
      <c r="N389">
        <f t="shared" si="101"/>
        <v>-37.712308887025436</v>
      </c>
      <c r="O389">
        <f t="shared" si="102"/>
        <v>-17.606154443512718</v>
      </c>
      <c r="P389">
        <f t="shared" ref="P389:P404" si="116">$P$2+$J$2*J389+$K$2*K389+$F$2*G389</f>
        <v>-1.35289239430935</v>
      </c>
      <c r="Q389">
        <f t="shared" ref="Q389:Q404" si="117">$Q$2+$K$3*K389</f>
        <v>-2.9507693054391004</v>
      </c>
      <c r="R389">
        <f t="shared" ref="R389:R404" si="118">$R$2+$L$2*L389+$M$2*M389+$I$2*I389</f>
        <v>-3.4172099047943414</v>
      </c>
      <c r="S389">
        <f t="shared" si="111"/>
        <v>4.1855482287704487E-17</v>
      </c>
      <c r="T389">
        <f t="shared" si="111"/>
        <v>2.2581057552565848E-8</v>
      </c>
      <c r="U389">
        <f t="shared" si="111"/>
        <v>0.25849151894136185</v>
      </c>
      <c r="V389">
        <f t="shared" si="111"/>
        <v>5.2299456212120968E-2</v>
      </c>
      <c r="W389">
        <f t="shared" si="111"/>
        <v>3.2803833192531252E-2</v>
      </c>
      <c r="X389">
        <f t="shared" si="103"/>
        <v>0.34359483092707166</v>
      </c>
      <c r="Y389">
        <f t="shared" si="104"/>
        <v>-1.0682921328528578</v>
      </c>
      <c r="Z389">
        <f t="shared" si="114"/>
        <v>1.2181639105213533E-16</v>
      </c>
      <c r="AA389">
        <f t="shared" si="114"/>
        <v>6.5720015320482801E-8</v>
      </c>
      <c r="AB389">
        <f t="shared" si="114"/>
        <v>0.75231492349262652</v>
      </c>
      <c r="AC389">
        <f t="shared" si="114"/>
        <v>0.15221258151936976</v>
      </c>
      <c r="AD389">
        <f t="shared" si="114"/>
        <v>9.547242926798831E-2</v>
      </c>
      <c r="AE389">
        <f t="shared" si="107"/>
        <v>1</v>
      </c>
      <c r="AF389" s="17">
        <f t="shared" si="105"/>
        <v>9.595459734844523</v>
      </c>
      <c r="AG389">
        <f t="shared" si="108"/>
        <v>6958.0548719481158</v>
      </c>
      <c r="AH389">
        <f t="shared" si="115"/>
        <v>1.3412860349035582E-2</v>
      </c>
      <c r="AI389">
        <f t="shared" si="112"/>
        <v>1.6339062414057988E-18</v>
      </c>
      <c r="AJ389">
        <f t="shared" si="112"/>
        <v>8.8149338763011475E-10</v>
      </c>
      <c r="AK389">
        <f t="shared" si="112"/>
        <v>1.0090695007301987E-2</v>
      </c>
      <c r="AL389">
        <f t="shared" si="112"/>
        <v>2.0416060992855009E-3</v>
      </c>
      <c r="AM389">
        <f t="shared" si="112"/>
        <v>1.2805583609547047E-3</v>
      </c>
      <c r="AO389" s="32">
        <f t="shared" si="110"/>
        <v>1.3732118265250275E-14</v>
      </c>
      <c r="AP389">
        <f t="shared" si="110"/>
        <v>7.4084859597316915E-6</v>
      </c>
      <c r="AQ389">
        <f t="shared" si="110"/>
        <v>84.806957527513859</v>
      </c>
      <c r="AR389">
        <f t="shared" si="110"/>
        <v>17.158620057857924</v>
      </c>
      <c r="AS389" s="33">
        <f t="shared" si="110"/>
        <v>10.762416112111342</v>
      </c>
      <c r="AW389">
        <f>(((AO389-labtown_av20!AO389)/labtown_av20!AO389)/10)*100</f>
        <v>7.1005448370014254E-2</v>
      </c>
      <c r="AX389">
        <f>(((AP389-labtown_av20!AP389)/labtown_av20!AP389)/10)*100</f>
        <v>7.1005448370014448E-2</v>
      </c>
      <c r="AY389">
        <f>(((AQ389-labtown_av20!AQ389)/labtown_av20!AQ389)/10)*100</f>
        <v>7.1005448370014462E-2</v>
      </c>
      <c r="AZ389">
        <f>(((AR389-labtown_av20!AR389)/labtown_av20!AR389)/10)*100</f>
        <v>7.1005448370011742E-2</v>
      </c>
      <c r="BA389">
        <f>(((AS389-labtown_av20!AS389)/labtown_av20!AS389)/10)*100</f>
        <v>-1.2450733524693975</v>
      </c>
    </row>
    <row r="390" spans="1:53" x14ac:dyDescent="0.35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25.020759626063001</v>
      </c>
      <c r="K390">
        <v>22.339963951841899</v>
      </c>
      <c r="L390">
        <v>29.786618602455899</v>
      </c>
      <c r="M390">
        <v>28.084526110886962</v>
      </c>
      <c r="N390">
        <f t="shared" ref="N390:N404" si="119">$N$2+$G$2*60*H390/$N$3</f>
        <v>-34.243942322947078</v>
      </c>
      <c r="O390">
        <f t="shared" ref="O390:O404" si="120">$O$2+$H$2*60*H390/$O$3</f>
        <v>-15.871971161473539</v>
      </c>
      <c r="P390">
        <f t="shared" si="116"/>
        <v>-1.1014358184136637</v>
      </c>
      <c r="Q390">
        <f t="shared" si="117"/>
        <v>-2.7339963951841901</v>
      </c>
      <c r="R390">
        <f t="shared" si="118"/>
        <v>-3.1292732828962562</v>
      </c>
      <c r="S390">
        <f t="shared" si="111"/>
        <v>1.342903514855484E-15</v>
      </c>
      <c r="T390">
        <f t="shared" si="111"/>
        <v>1.2790587930011036E-7</v>
      </c>
      <c r="U390">
        <f t="shared" si="111"/>
        <v>0.3323934842218414</v>
      </c>
      <c r="V390">
        <f t="shared" si="111"/>
        <v>6.4959167734207832E-2</v>
      </c>
      <c r="W390">
        <f t="shared" si="111"/>
        <v>4.3749579270621786E-2</v>
      </c>
      <c r="X390">
        <f t="shared" ref="X390:X404" si="121">SUM(S390:W390)</f>
        <v>0.44110235913255169</v>
      </c>
      <c r="Y390">
        <f t="shared" ref="Y390:Y404" si="122">LN(X390)</f>
        <v>-0.81847832359139028</v>
      </c>
      <c r="Z390">
        <f t="shared" si="114"/>
        <v>3.0444260545247732E-15</v>
      </c>
      <c r="AA390">
        <f t="shared" si="114"/>
        <v>2.8996870375312257E-7</v>
      </c>
      <c r="AB390">
        <f t="shared" si="114"/>
        <v>0.75355181703291874</v>
      </c>
      <c r="AC390">
        <f t="shared" si="114"/>
        <v>0.14726551873799329</v>
      </c>
      <c r="AD390">
        <f t="shared" si="114"/>
        <v>9.9182374260381123E-2</v>
      </c>
      <c r="AE390">
        <f t="shared" si="107"/>
        <v>1</v>
      </c>
      <c r="AF390" s="17">
        <f t="shared" ref="AF390:AF404" si="123">$E$2*LN(F390+0.15*E390)</f>
        <v>9.2076776615028511</v>
      </c>
      <c r="AG390">
        <f t="shared" si="108"/>
        <v>5623.6873227191436</v>
      </c>
      <c r="AH390">
        <f t="shared" si="115"/>
        <v>1.4909333445510943E-2</v>
      </c>
      <c r="AI390">
        <f t="shared" si="112"/>
        <v>4.5390363197111124E-17</v>
      </c>
      <c r="AJ390">
        <f t="shared" si="112"/>
        <v>4.3232400930178848E-9</v>
      </c>
      <c r="AK390">
        <f t="shared" si="112"/>
        <v>1.1234955308614437E-2</v>
      </c>
      <c r="AL390">
        <f t="shared" si="112"/>
        <v>2.1956307238908818E-3</v>
      </c>
      <c r="AM390">
        <f t="shared" si="112"/>
        <v>1.4787430897654839E-3</v>
      </c>
      <c r="AO390" s="32">
        <f t="shared" si="110"/>
        <v>3.8148200902219859E-13</v>
      </c>
      <c r="AP390">
        <f t="shared" si="110"/>
        <v>3.6334547688191784E-5</v>
      </c>
      <c r="AQ390">
        <f t="shared" si="110"/>
        <v>94.423860496397822</v>
      </c>
      <c r="AR390">
        <f t="shared" si="110"/>
        <v>18.453115609219591</v>
      </c>
      <c r="AS390" s="33">
        <f t="shared" si="110"/>
        <v>12.428053995992991</v>
      </c>
      <c r="AW390">
        <f>(((AO390-labtown_av20!AO390)/labtown_av20!AO390)/10)*100</f>
        <v>6.6777201593401378E-2</v>
      </c>
      <c r="AX390">
        <f>(((AP390-labtown_av20!AP390)/labtown_av20!AP390)/10)*100</f>
        <v>6.6777201593402863E-2</v>
      </c>
      <c r="AY390">
        <f>(((AQ390-labtown_av20!AQ390)/labtown_av20!AQ390)/10)*100</f>
        <v>6.6777201593401336E-2</v>
      </c>
      <c r="AZ390">
        <f>(((AR390-labtown_av20!AR390)/labtown_av20!AR390)/10)*100</f>
        <v>6.6777201593401531E-2</v>
      </c>
      <c r="BA390">
        <f>(((AS390-labtown_av20!AS390)/labtown_av20!AS390)/10)*100</f>
        <v>-1.1396729318608749</v>
      </c>
    </row>
    <row r="391" spans="1:53" x14ac:dyDescent="0.35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23.412356551062501</v>
      </c>
      <c r="K391">
        <v>20.9038897777343</v>
      </c>
      <c r="L391">
        <v>27.8718530369792</v>
      </c>
      <c r="M391">
        <v>26.279175720580312</v>
      </c>
      <c r="N391">
        <f t="shared" si="119"/>
        <v>-31.946223644375038</v>
      </c>
      <c r="O391">
        <f t="shared" si="120"/>
        <v>-14.723111822187519</v>
      </c>
      <c r="P391">
        <f t="shared" si="116"/>
        <v>-0.9348512142171832</v>
      </c>
      <c r="Q391">
        <f t="shared" si="117"/>
        <v>-2.5903889777734301</v>
      </c>
      <c r="R391">
        <f t="shared" si="118"/>
        <v>-2.9449609178608518</v>
      </c>
      <c r="S391">
        <f t="shared" si="111"/>
        <v>1.3363842653740046E-14</v>
      </c>
      <c r="T391">
        <f t="shared" si="111"/>
        <v>4.0349093226611622E-7</v>
      </c>
      <c r="U391">
        <f t="shared" si="111"/>
        <v>0.39264428107243754</v>
      </c>
      <c r="V391">
        <f t="shared" si="111"/>
        <v>7.4990864631841264E-2</v>
      </c>
      <c r="W391">
        <f t="shared" si="111"/>
        <v>5.2604115657468122E-2</v>
      </c>
      <c r="X391">
        <f t="shared" si="121"/>
        <v>0.52023966485269257</v>
      </c>
      <c r="Y391">
        <f t="shared" si="122"/>
        <v>-0.65346567963817015</v>
      </c>
      <c r="Z391">
        <f t="shared" si="114"/>
        <v>2.5687858032747386E-14</v>
      </c>
      <c r="AA391">
        <f t="shared" si="114"/>
        <v>7.7558663732486811E-7</v>
      </c>
      <c r="AB391">
        <f t="shared" si="114"/>
        <v>0.7547373020540753</v>
      </c>
      <c r="AC391">
        <f t="shared" si="114"/>
        <v>0.14414676484361327</v>
      </c>
      <c r="AD391">
        <f t="shared" si="114"/>
        <v>0.10111515751564835</v>
      </c>
      <c r="AE391">
        <f t="shared" ref="AE391:AE404" si="124">SUM(Z391:AD391)</f>
        <v>1</v>
      </c>
      <c r="AF391" s="17">
        <f t="shared" si="123"/>
        <v>9.0136626232282975</v>
      </c>
      <c r="AG391">
        <f t="shared" si="108"/>
        <v>5199.0783448300763</v>
      </c>
      <c r="AH391">
        <f t="shared" si="115"/>
        <v>1.6696925163143132E-2</v>
      </c>
      <c r="AI391">
        <f t="shared" si="112"/>
        <v>4.2890824317422825E-16</v>
      </c>
      <c r="AJ391">
        <f t="shared" si="112"/>
        <v>1.2949912040947156E-8</v>
      </c>
      <c r="AK391">
        <f t="shared" si="112"/>
        <v>1.2601792250229449E-2</v>
      </c>
      <c r="AL391">
        <f t="shared" si="112"/>
        <v>2.4068077451030023E-3</v>
      </c>
      <c r="AM391">
        <f t="shared" si="112"/>
        <v>1.6883122178982105E-3</v>
      </c>
      <c r="AO391" s="32">
        <f t="shared" si="110"/>
        <v>3.6047470601138516E-12</v>
      </c>
      <c r="AP391">
        <f t="shared" si="110"/>
        <v>1.0883716529405736E-4</v>
      </c>
      <c r="AQ391">
        <f t="shared" si="110"/>
        <v>105.91140247152434</v>
      </c>
      <c r="AR391">
        <f t="shared" si="110"/>
        <v>20.22794684292187</v>
      </c>
      <c r="AS391" s="33">
        <f t="shared" si="110"/>
        <v>14.189371738305997</v>
      </c>
      <c r="AW391">
        <f>(((AO391-labtown_av20!AO391)/labtown_av20!AO391)/10)*100</f>
        <v>6.5572437735542055E-2</v>
      </c>
      <c r="AX391">
        <f>(((AP391-labtown_av20!AP391)/labtown_av20!AP391)/10)*100</f>
        <v>6.5572437735539196E-2</v>
      </c>
      <c r="AY391">
        <f>(((AQ391-labtown_av20!AQ391)/labtown_av20!AQ391)/10)*100</f>
        <v>6.5572437735539821E-2</v>
      </c>
      <c r="AZ391">
        <f>(((AR391-labtown_av20!AR391)/labtown_av20!AR391)/10)*100</f>
        <v>6.5572437735540709E-2</v>
      </c>
      <c r="BA391">
        <f>(((AS391-labtown_av20!AS391)/labtown_av20!AS391)/10)*100</f>
        <v>-1.0677338326290924</v>
      </c>
    </row>
    <row r="392" spans="1:53" x14ac:dyDescent="0.35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22.937536189927499</v>
      </c>
      <c r="K392">
        <v>20.479943026720999</v>
      </c>
      <c r="L392">
        <v>27.306590702294699</v>
      </c>
      <c r="M392">
        <v>25.746214090734941</v>
      </c>
      <c r="N392">
        <f t="shared" si="119"/>
        <v>-31.267908842753634</v>
      </c>
      <c r="O392">
        <f t="shared" si="120"/>
        <v>-14.383954421376817</v>
      </c>
      <c r="P392">
        <f t="shared" si="116"/>
        <v>-0.88567339109963505</v>
      </c>
      <c r="Q392">
        <f t="shared" si="117"/>
        <v>-2.5479943026720999</v>
      </c>
      <c r="R392">
        <f t="shared" si="118"/>
        <v>-2.8708979006198314</v>
      </c>
      <c r="S392">
        <f t="shared" si="111"/>
        <v>2.6334175706904002E-14</v>
      </c>
      <c r="T392">
        <f t="shared" si="111"/>
        <v>5.664061586083454E-7</v>
      </c>
      <c r="U392">
        <f t="shared" si="111"/>
        <v>0.4124363487808409</v>
      </c>
      <c r="V392">
        <f t="shared" si="111"/>
        <v>7.8238431349376414E-2</v>
      </c>
      <c r="W392">
        <f t="shared" si="111"/>
        <v>5.6648039427748674E-2</v>
      </c>
      <c r="X392">
        <f t="shared" si="121"/>
        <v>0.54732338596415098</v>
      </c>
      <c r="Y392">
        <f t="shared" si="122"/>
        <v>-0.60271545204635624</v>
      </c>
      <c r="Z392">
        <f t="shared" si="114"/>
        <v>4.8114471959780027E-14</v>
      </c>
      <c r="AA392">
        <f t="shared" si="114"/>
        <v>1.0348656263071579E-6</v>
      </c>
      <c r="AB392">
        <f t="shared" si="114"/>
        <v>0.75355148228191182</v>
      </c>
      <c r="AC392">
        <f t="shared" si="114"/>
        <v>0.14294735682005177</v>
      </c>
      <c r="AD392">
        <f t="shared" si="114"/>
        <v>0.10350012603236189</v>
      </c>
      <c r="AE392">
        <f t="shared" si="124"/>
        <v>0.99999999999999989</v>
      </c>
      <c r="AF392" s="17">
        <f t="shared" si="123"/>
        <v>9.1967088629451759</v>
      </c>
      <c r="AG392">
        <f t="shared" si="108"/>
        <v>6469.2020330570613</v>
      </c>
      <c r="AH392">
        <f t="shared" si="115"/>
        <v>1.7342804578639369E-2</v>
      </c>
      <c r="AI392">
        <f t="shared" si="112"/>
        <v>8.3443988460288853E-16</v>
      </c>
      <c r="AJ392">
        <f t="shared" si="112"/>
        <v>1.7947472322196275E-8</v>
      </c>
      <c r="AK392">
        <f t="shared" si="112"/>
        <v>1.3068696097159223E-2</v>
      </c>
      <c r="AL392">
        <f t="shared" si="112"/>
        <v>2.4791080743631895E-3</v>
      </c>
      <c r="AM392">
        <f t="shared" si="112"/>
        <v>1.7949824596437975E-3</v>
      </c>
      <c r="AO392" s="32">
        <f t="shared" si="110"/>
        <v>7.0130261395842111E-12</v>
      </c>
      <c r="AP392">
        <f t="shared" si="110"/>
        <v>1.5083901771417184E-4</v>
      </c>
      <c r="AQ392">
        <f t="shared" si="110"/>
        <v>109.83548249647333</v>
      </c>
      <c r="AR392">
        <f t="shared" si="110"/>
        <v>20.83559289191621</v>
      </c>
      <c r="AS392" s="33">
        <f t="shared" si="110"/>
        <v>15.085878733574544</v>
      </c>
      <c r="AW392">
        <f>(((AO392-labtown_av20!AO392)/labtown_av20!AO392)/10)*100</f>
        <v>6.6256761119065019E-2</v>
      </c>
      <c r="AX392">
        <f>(((AP392-labtown_av20!AP392)/labtown_av20!AP392)/10)*100</f>
        <v>6.6256761119064853E-2</v>
      </c>
      <c r="AY392">
        <f>(((AQ392-labtown_av20!AQ392)/labtown_av20!AQ392)/10)*100</f>
        <v>6.6256761119065574E-2</v>
      </c>
      <c r="AZ392">
        <f>(((AR392-labtown_av20!AR392)/labtown_av20!AR392)/10)*100</f>
        <v>6.6256761119065866E-2</v>
      </c>
      <c r="BA392">
        <f>(((AS392-labtown_av20!AS392)/labtown_av20!AS392)/10)*100</f>
        <v>-1.0454599670461442</v>
      </c>
    </row>
    <row r="393" spans="1:53" x14ac:dyDescent="0.35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21.354033211751801</v>
      </c>
      <c r="K393">
        <v>19.0661010819213</v>
      </c>
      <c r="L393">
        <v>25.421468109228499</v>
      </c>
      <c r="M393">
        <v>23.968812788701111</v>
      </c>
      <c r="N393">
        <f t="shared" si="119"/>
        <v>-29.005761731074198</v>
      </c>
      <c r="O393">
        <f t="shared" si="120"/>
        <v>-13.252880865537099</v>
      </c>
      <c r="P393">
        <f t="shared" si="116"/>
        <v>-0.72166772550286806</v>
      </c>
      <c r="Q393">
        <f t="shared" si="117"/>
        <v>-2.4066101081921301</v>
      </c>
      <c r="R393">
        <f t="shared" si="118"/>
        <v>-2.7062640346776603</v>
      </c>
      <c r="S393">
        <f t="shared" si="111"/>
        <v>2.5290518707280123E-13</v>
      </c>
      <c r="T393">
        <f t="shared" si="111"/>
        <v>1.7552822890193426E-6</v>
      </c>
      <c r="U393">
        <f t="shared" si="111"/>
        <v>0.4859411633370464</v>
      </c>
      <c r="V393">
        <f t="shared" si="111"/>
        <v>9.0120275337384426E-2</v>
      </c>
      <c r="W393">
        <f t="shared" si="111"/>
        <v>6.67858508379989E-2</v>
      </c>
      <c r="X393">
        <f t="shared" si="121"/>
        <v>0.64284904479497162</v>
      </c>
      <c r="Y393">
        <f t="shared" si="122"/>
        <v>-0.44184534934398162</v>
      </c>
      <c r="Z393">
        <f t="shared" si="114"/>
        <v>3.9341302459811863E-13</v>
      </c>
      <c r="AA393">
        <f t="shared" si="114"/>
        <v>2.7304735119878218E-6</v>
      </c>
      <c r="AB393">
        <f t="shared" si="114"/>
        <v>0.75591799859021502</v>
      </c>
      <c r="AC393">
        <f t="shared" si="114"/>
        <v>0.14018886092632699</v>
      </c>
      <c r="AD393">
        <f t="shared" si="114"/>
        <v>0.10389041000955268</v>
      </c>
      <c r="AE393">
        <f t="shared" si="124"/>
        <v>1</v>
      </c>
      <c r="AF393" s="17">
        <f t="shared" si="123"/>
        <v>8.82715987268476</v>
      </c>
      <c r="AG393">
        <f t="shared" ref="AG393:AG404" si="125">EXP(AF393+$D$2*Y393)</f>
        <v>5003.3758227439075</v>
      </c>
      <c r="AH393">
        <f t="shared" si="115"/>
        <v>1.8782171058177446E-2</v>
      </c>
      <c r="AI393">
        <f t="shared" si="112"/>
        <v>7.389150724516835E-15</v>
      </c>
      <c r="AJ393">
        <f t="shared" si="112"/>
        <v>5.1284220571977793E-8</v>
      </c>
      <c r="AK393">
        <f t="shared" si="112"/>
        <v>1.4197781155476557E-2</v>
      </c>
      <c r="AL393">
        <f t="shared" si="112"/>
        <v>2.6330511663693215E-3</v>
      </c>
      <c r="AM393">
        <f t="shared" si="112"/>
        <v>1.9512874521036088E-3</v>
      </c>
      <c r="AO393" s="32">
        <f t="shared" si="110"/>
        <v>6.2101905885078297E-11</v>
      </c>
      <c r="AP393">
        <f t="shared" si="110"/>
        <v>4.3101676472553121E-4</v>
      </c>
      <c r="AQ393">
        <f t="shared" si="110"/>
        <v>119.32484556971828</v>
      </c>
      <c r="AR393">
        <f t="shared" si="110"/>
        <v>22.129403204879868</v>
      </c>
      <c r="AS393" s="33">
        <f t="shared" si="110"/>
        <v>16.399539571335001</v>
      </c>
      <c r="AW393">
        <f>(((AO393-labtown_av20!AO393)/labtown_av20!AO393)/10)*100</f>
        <v>6.3126135521236387E-2</v>
      </c>
      <c r="AX393">
        <f>(((AP393-labtown_av20!AP393)/labtown_av20!AP393)/10)*100</f>
        <v>6.3126135521239357E-2</v>
      </c>
      <c r="AY393">
        <f>(((AQ393-labtown_av20!AQ393)/labtown_av20!AQ393)/10)*100</f>
        <v>6.3126135521239246E-2</v>
      </c>
      <c r="AZ393">
        <f>(((AR393-labtown_av20!AR393)/labtown_av20!AR393)/10)*100</f>
        <v>6.312613552123772E-2</v>
      </c>
      <c r="BA393">
        <f>(((AS393-labtown_av20!AS393)/labtown_av20!AS393)/10)*100</f>
        <v>-0.9756298129326737</v>
      </c>
    </row>
    <row r="394" spans="1:53" x14ac:dyDescent="0.35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18.795282861299501</v>
      </c>
      <c r="K394">
        <v>16.781502554731698</v>
      </c>
      <c r="L394">
        <v>22.375336739642201</v>
      </c>
      <c r="M394">
        <v>21.096746068805551</v>
      </c>
      <c r="N394">
        <f t="shared" si="119"/>
        <v>-25.350404087570638</v>
      </c>
      <c r="O394">
        <f t="shared" si="120"/>
        <v>-11.425202043785319</v>
      </c>
      <c r="P394">
        <f t="shared" si="116"/>
        <v>-0.45665429634887711</v>
      </c>
      <c r="Q394">
        <f t="shared" si="117"/>
        <v>-2.1781502554731702</v>
      </c>
      <c r="R394">
        <f t="shared" si="118"/>
        <v>-2.3995901634014021</v>
      </c>
      <c r="S394">
        <f t="shared" si="111"/>
        <v>9.7827147600790624E-12</v>
      </c>
      <c r="T394">
        <f t="shared" si="111"/>
        <v>1.0916861430097385E-5</v>
      </c>
      <c r="U394">
        <f t="shared" si="111"/>
        <v>0.63339927065851154</v>
      </c>
      <c r="V394">
        <f t="shared" si="111"/>
        <v>0.11325082210124837</v>
      </c>
      <c r="W394">
        <f t="shared" si="111"/>
        <v>9.0755140446628899E-2</v>
      </c>
      <c r="X394">
        <f t="shared" si="121"/>
        <v>0.83741615007760162</v>
      </c>
      <c r="Y394">
        <f t="shared" si="122"/>
        <v>-0.17743413960551468</v>
      </c>
      <c r="Z394">
        <f t="shared" si="114"/>
        <v>1.1682023040960601E-11</v>
      </c>
      <c r="AA394">
        <f t="shared" si="114"/>
        <v>1.303636361573125E-5</v>
      </c>
      <c r="AB394">
        <f t="shared" si="114"/>
        <v>0.75637336418674961</v>
      </c>
      <c r="AC394">
        <f t="shared" si="114"/>
        <v>0.13523840218600233</v>
      </c>
      <c r="AD394">
        <f t="shared" si="114"/>
        <v>0.10837519725195031</v>
      </c>
      <c r="AE394">
        <f t="shared" si="124"/>
        <v>1</v>
      </c>
      <c r="AF394" s="17">
        <f t="shared" si="123"/>
        <v>9.4782276004781938</v>
      </c>
      <c r="AG394">
        <f t="shared" si="125"/>
        <v>11545.184501723686</v>
      </c>
      <c r="AH394">
        <f t="shared" si="115"/>
        <v>2.2811675286052234E-2</v>
      </c>
      <c r="AI394">
        <f t="shared" si="112"/>
        <v>2.6648651629457369E-13</v>
      </c>
      <c r="AJ394">
        <f t="shared" si="112"/>
        <v>2.9738129371296707E-7</v>
      </c>
      <c r="AK394">
        <f t="shared" si="112"/>
        <v>1.7254143578847064E-2</v>
      </c>
      <c r="AL394">
        <f t="shared" si="112"/>
        <v>3.085014516871622E-3</v>
      </c>
      <c r="AM394">
        <f t="shared" si="112"/>
        <v>2.4722198087733511E-3</v>
      </c>
      <c r="AO394" s="32">
        <f t="shared" si="110"/>
        <v>2.2396783029013299E-9</v>
      </c>
      <c r="AP394">
        <f t="shared" si="110"/>
        <v>2.4993325759169833E-3</v>
      </c>
      <c r="AQ394">
        <f t="shared" si="110"/>
        <v>145.01195612453188</v>
      </c>
      <c r="AR394">
        <f t="shared" si="110"/>
        <v>25.927916255002255</v>
      </c>
      <c r="AS394" s="33">
        <f t="shared" si="110"/>
        <v>20.777700660816873</v>
      </c>
      <c r="AW394">
        <f>(((AO394-labtown_av20!AO394)/labtown_av20!AO394)/10)*100</f>
        <v>6.0266637394306939E-2</v>
      </c>
      <c r="AX394">
        <f>(((AP394-labtown_av20!AP394)/labtown_av20!AP394)/10)*100</f>
        <v>6.0266637394306655E-2</v>
      </c>
      <c r="AY394">
        <f>(((AQ394-labtown_av20!AQ394)/labtown_av20!AQ394)/10)*100</f>
        <v>6.0266637394307349E-2</v>
      </c>
      <c r="AZ394">
        <f>(((AR394-labtown_av20!AR394)/labtown_av20!AR394)/10)*100</f>
        <v>6.0266637394307203E-2</v>
      </c>
      <c r="BA394">
        <f>(((AS394-labtown_av20!AS394)/labtown_av20!AS394)/10)*100</f>
        <v>-0.85964368612521258</v>
      </c>
    </row>
    <row r="395" spans="1:53" x14ac:dyDescent="0.35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16.489092997536499</v>
      </c>
      <c r="K395">
        <v>14.7224044620862</v>
      </c>
      <c r="L395">
        <v>19.629872616114898</v>
      </c>
      <c r="M395">
        <v>18.508165609479811</v>
      </c>
      <c r="N395">
        <f t="shared" si="119"/>
        <v>-22.055847139337875</v>
      </c>
      <c r="O395">
        <f t="shared" si="120"/>
        <v>-9.7779235696689373</v>
      </c>
      <c r="P395">
        <f t="shared" si="116"/>
        <v>-0.21779891760199699</v>
      </c>
      <c r="Q395">
        <f t="shared" si="117"/>
        <v>-1.97224044620862</v>
      </c>
      <c r="R395">
        <f t="shared" si="118"/>
        <v>-2.134884551267215</v>
      </c>
      <c r="S395">
        <f t="shared" si="111"/>
        <v>2.6379544587721841E-10</v>
      </c>
      <c r="T395">
        <f t="shared" si="111"/>
        <v>5.6689385481413478E-5</v>
      </c>
      <c r="U395">
        <f t="shared" si="111"/>
        <v>0.80428715339681156</v>
      </c>
      <c r="V395">
        <f t="shared" si="111"/>
        <v>0.13914476037779516</v>
      </c>
      <c r="W395">
        <f t="shared" si="111"/>
        <v>0.1182582423527896</v>
      </c>
      <c r="X395">
        <f t="shared" si="121"/>
        <v>1.0617468457766732</v>
      </c>
      <c r="Y395">
        <f t="shared" si="122"/>
        <v>5.9915519429032955E-2</v>
      </c>
      <c r="Z395">
        <f t="shared" si="114"/>
        <v>2.4845418371292706E-10</v>
      </c>
      <c r="AA395">
        <f t="shared" si="114"/>
        <v>5.3392563120773772E-5</v>
      </c>
      <c r="AB395">
        <f t="shared" si="114"/>
        <v>0.75751310832336061</v>
      </c>
      <c r="AC395">
        <f t="shared" si="114"/>
        <v>0.13105267129473794</v>
      </c>
      <c r="AD395">
        <f t="shared" si="114"/>
        <v>0.11138082757032643</v>
      </c>
      <c r="AE395">
        <f t="shared" si="124"/>
        <v>0.99999999999999989</v>
      </c>
      <c r="AF395" s="17">
        <f t="shared" si="123"/>
        <v>9.2739023690630891</v>
      </c>
      <c r="AG395">
        <f t="shared" si="125"/>
        <v>11112.692835121519</v>
      </c>
      <c r="AH395">
        <f t="shared" si="115"/>
        <v>2.7270632387749929E-2</v>
      </c>
      <c r="AI395">
        <f t="shared" si="112"/>
        <v>6.7755027092337193E-12</v>
      </c>
      <c r="AJ395">
        <f t="shared" si="112"/>
        <v>1.4560489611063557E-6</v>
      </c>
      <c r="AK395">
        <f t="shared" si="112"/>
        <v>2.0657861505988157E-2</v>
      </c>
      <c r="AL395">
        <f t="shared" si="112"/>
        <v>3.573889222311426E-3</v>
      </c>
      <c r="AM395">
        <f t="shared" si="112"/>
        <v>3.0374256037137342E-3</v>
      </c>
      <c r="AO395" s="32">
        <f t="shared" si="110"/>
        <v>5.6944518695068172E-8</v>
      </c>
      <c r="AP395">
        <f t="shared" si="110"/>
        <v>1.223732184088119E-2</v>
      </c>
      <c r="AQ395">
        <f t="shared" si="110"/>
        <v>173.61840607409516</v>
      </c>
      <c r="AR395">
        <f t="shared" si="110"/>
        <v>30.03664973178531</v>
      </c>
      <c r="AS395" s="33">
        <f t="shared" si="110"/>
        <v>25.527956595727943</v>
      </c>
      <c r="AW395">
        <f>(((AO395-labtown_av20!AO395)/labtown_av20!AO395)/10)*100</f>
        <v>5.7350381697997409E-2</v>
      </c>
      <c r="AX395">
        <f>(((AP395-labtown_av20!AP395)/labtown_av20!AP395)/10)*100</f>
        <v>5.7350381697999393E-2</v>
      </c>
      <c r="AY395">
        <f>(((AQ395-labtown_av20!AQ395)/labtown_av20!AQ395)/10)*100</f>
        <v>5.7350381697996645E-2</v>
      </c>
      <c r="AZ395">
        <f>(((AR395-labtown_av20!AR395)/labtown_av20!AR395)/10)*100</f>
        <v>5.7350381697998568E-2</v>
      </c>
      <c r="BA395">
        <f>(((AS395-labtown_av20!AS395)/labtown_av20!AS395)/10)*100</f>
        <v>-0.75414148697931338</v>
      </c>
    </row>
    <row r="396" spans="1:53" x14ac:dyDescent="0.35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15.368716887981</v>
      </c>
      <c r="K396">
        <v>13.7220686499831</v>
      </c>
      <c r="L396">
        <v>18.296091533310801</v>
      </c>
      <c r="M396">
        <v>17.250600588550121</v>
      </c>
      <c r="N396">
        <f t="shared" si="119"/>
        <v>-20.455309839972958</v>
      </c>
      <c r="O396">
        <f t="shared" si="120"/>
        <v>-8.9776549199864792</v>
      </c>
      <c r="P396">
        <f t="shared" si="116"/>
        <v>-0.10175996339803595</v>
      </c>
      <c r="Q396">
        <f t="shared" si="117"/>
        <v>-1.8722068649983101</v>
      </c>
      <c r="R396">
        <f t="shared" si="118"/>
        <v>-1.9715229421891394</v>
      </c>
      <c r="S396">
        <f t="shared" si="111"/>
        <v>1.307289614049695E-9</v>
      </c>
      <c r="T396">
        <f t="shared" si="111"/>
        <v>1.2619844621884527E-4</v>
      </c>
      <c r="U396">
        <f t="shared" si="111"/>
        <v>0.90324633783119856</v>
      </c>
      <c r="V396">
        <f t="shared" si="111"/>
        <v>0.15378390673514833</v>
      </c>
      <c r="W396">
        <f t="shared" si="111"/>
        <v>0.1392446331279211</v>
      </c>
      <c r="X396">
        <f t="shared" si="121"/>
        <v>1.1964010774477765</v>
      </c>
      <c r="Y396">
        <f t="shared" si="122"/>
        <v>0.17931794834812206</v>
      </c>
      <c r="Z396">
        <f t="shared" si="114"/>
        <v>1.0926850858731018E-9</v>
      </c>
      <c r="AA396">
        <f t="shared" si="114"/>
        <v>1.0548172230675201E-4</v>
      </c>
      <c r="AB396">
        <f t="shared" si="114"/>
        <v>0.75496951219573416</v>
      </c>
      <c r="AC396">
        <f t="shared" si="114"/>
        <v>0.12853875647053742</v>
      </c>
      <c r="AD396">
        <f t="shared" si="114"/>
        <v>0.11638624851873657</v>
      </c>
      <c r="AE396">
        <f t="shared" si="124"/>
        <v>1</v>
      </c>
      <c r="AF396" s="17">
        <f t="shared" si="123"/>
        <v>10.015328914256084</v>
      </c>
      <c r="AG396">
        <f t="shared" si="125"/>
        <v>25358.049118794719</v>
      </c>
      <c r="AH396">
        <f t="shared" si="115"/>
        <v>3.0169923697127978E-2</v>
      </c>
      <c r="AI396">
        <f t="shared" si="112"/>
        <v>3.2966225665781211E-11</v>
      </c>
      <c r="AJ396">
        <f t="shared" si="112"/>
        <v>3.1823755134363505E-6</v>
      </c>
      <c r="AK396">
        <f t="shared" si="112"/>
        <v>2.2777372576603231E-2</v>
      </c>
      <c r="AL396">
        <f t="shared" si="112"/>
        <v>3.8780044748398289E-3</v>
      </c>
      <c r="AM396">
        <f t="shared" si="112"/>
        <v>3.5113642372052562E-3</v>
      </c>
      <c r="AO396" s="32">
        <f t="shared" si="110"/>
        <v>2.7706370055355244E-7</v>
      </c>
      <c r="AP396">
        <f t="shared" si="110"/>
        <v>2.6746183965454945E-2</v>
      </c>
      <c r="AQ396">
        <f t="shared" si="110"/>
        <v>191.43177623488933</v>
      </c>
      <c r="AR396">
        <f t="shared" si="110"/>
        <v>32.592577671930371</v>
      </c>
      <c r="AS396" s="33">
        <f t="shared" si="110"/>
        <v>29.511160283093197</v>
      </c>
      <c r="AW396">
        <f>(((AO396-labtown_av20!AO396)/labtown_av20!AO396)/10)*100</f>
        <v>5.6777896939870225E-2</v>
      </c>
      <c r="AX396">
        <f>(((AP396-labtown_av20!AP396)/labtown_av20!AP396)/10)*100</f>
        <v>5.6777896939870467E-2</v>
      </c>
      <c r="AY396">
        <f>(((AQ396-labtown_av20!AQ396)/labtown_av20!AQ396)/10)*100</f>
        <v>5.6777896939869926E-2</v>
      </c>
      <c r="AZ396">
        <f>(((AR396-labtown_av20!AR396)/labtown_av20!AR396)/10)*100</f>
        <v>5.6777896939870044E-2</v>
      </c>
      <c r="BA396">
        <f>(((AS396-labtown_av20!AS396)/labtown_av20!AS396)/10)*100</f>
        <v>-0.7016682352278707</v>
      </c>
    </row>
    <row r="397" spans="1:53" x14ac:dyDescent="0.35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12.7384059818529</v>
      </c>
      <c r="K397">
        <v>11.3735767695115</v>
      </c>
      <c r="L397">
        <v>15.1647690260153</v>
      </c>
      <c r="M397">
        <v>14.298210795957331</v>
      </c>
      <c r="N397">
        <f t="shared" si="119"/>
        <v>-16.697722831218357</v>
      </c>
      <c r="O397">
        <f t="shared" si="120"/>
        <v>-7.0988614156091785</v>
      </c>
      <c r="P397">
        <f t="shared" si="116"/>
        <v>0.17066509473666502</v>
      </c>
      <c r="Q397">
        <f t="shared" si="117"/>
        <v>-1.63735767695115</v>
      </c>
      <c r="R397">
        <f t="shared" si="118"/>
        <v>-1.6829298397636927</v>
      </c>
      <c r="S397">
        <f t="shared" si="111"/>
        <v>5.6010714664507981E-8</v>
      </c>
      <c r="T397">
        <f t="shared" si="111"/>
        <v>8.2604490987781888E-4</v>
      </c>
      <c r="U397">
        <f t="shared" si="111"/>
        <v>1.1860934535568506</v>
      </c>
      <c r="V397">
        <f t="shared" si="111"/>
        <v>0.19449327799630889</v>
      </c>
      <c r="W397">
        <f t="shared" si="111"/>
        <v>0.18582872928633265</v>
      </c>
      <c r="X397">
        <f t="shared" si="121"/>
        <v>1.5672415617600848</v>
      </c>
      <c r="Y397">
        <f t="shared" si="122"/>
        <v>0.44931710705158256</v>
      </c>
      <c r="Z397">
        <f t="shared" si="114"/>
        <v>3.573840563646446E-8</v>
      </c>
      <c r="AA397">
        <f t="shared" si="114"/>
        <v>5.2706929807944363E-4</v>
      </c>
      <c r="AB397">
        <f t="shared" si="114"/>
        <v>0.75680321559671548</v>
      </c>
      <c r="AC397">
        <f t="shared" si="114"/>
        <v>0.12409910682682761</v>
      </c>
      <c r="AD397">
        <f t="shared" si="114"/>
        <v>0.11857057253997169</v>
      </c>
      <c r="AE397">
        <f t="shared" si="124"/>
        <v>0.99999999999999989</v>
      </c>
      <c r="AF397" s="17">
        <f t="shared" si="123"/>
        <v>8.6129679999005333</v>
      </c>
      <c r="AG397">
        <f t="shared" si="125"/>
        <v>7536.3252500808276</v>
      </c>
      <c r="AH397">
        <f t="shared" si="115"/>
        <v>3.5854753051176462E-2</v>
      </c>
      <c r="AI397">
        <f t="shared" si="112"/>
        <v>1.2813917085382062E-9</v>
      </c>
      <c r="AJ397">
        <f t="shared" si="112"/>
        <v>1.8897939523495368E-5</v>
      </c>
      <c r="AK397">
        <f t="shared" si="112"/>
        <v>2.7134992403556494E-2</v>
      </c>
      <c r="AL397">
        <f t="shared" si="112"/>
        <v>4.4495428291474711E-3</v>
      </c>
      <c r="AM397">
        <f t="shared" si="112"/>
        <v>4.2513185975572897E-3</v>
      </c>
      <c r="AO397" s="32">
        <f t="shared" si="110"/>
        <v>1.0769419958037568E-5</v>
      </c>
      <c r="AP397">
        <f t="shared" si="110"/>
        <v>0.15882719211777216</v>
      </c>
      <c r="AQ397">
        <f t="shared" si="110"/>
        <v>228.05526741345071</v>
      </c>
      <c r="AR397">
        <f t="shared" si="110"/>
        <v>37.396055420890029</v>
      </c>
      <c r="AS397" s="33">
        <f t="shared" si="110"/>
        <v>35.730085537028934</v>
      </c>
      <c r="AW397">
        <f>(((AO397-labtown_av20!AO397)/labtown_av20!AO397)/10)*100</f>
        <v>5.1053433670886154E-2</v>
      </c>
      <c r="AX397">
        <f>(((AP397-labtown_av20!AP397)/labtown_av20!AP397)/10)*100</f>
        <v>5.1053433670884253E-2</v>
      </c>
      <c r="AY397">
        <f>(((AQ397-labtown_av20!AQ397)/labtown_av20!AQ397)/10)*100</f>
        <v>5.1053433670885079E-2</v>
      </c>
      <c r="AZ397">
        <f>(((AR397-labtown_av20!AR397)/labtown_av20!AR397)/10)*100</f>
        <v>5.105343367088705E-2</v>
      </c>
      <c r="BA397">
        <f>(((AS397-labtown_av20!AS397)/labtown_av20!AS397)/10)*100</f>
        <v>-0.58140825593973933</v>
      </c>
    </row>
    <row r="398" spans="1:53" x14ac:dyDescent="0.35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12.1048548758555</v>
      </c>
      <c r="K398">
        <v>10.807906139156801</v>
      </c>
      <c r="L398">
        <v>15</v>
      </c>
      <c r="M398">
        <v>13.587082003511391</v>
      </c>
      <c r="N398">
        <f t="shared" si="119"/>
        <v>-15.79264982265072</v>
      </c>
      <c r="O398">
        <f t="shared" si="120"/>
        <v>-6.64632491132536</v>
      </c>
      <c r="P398">
        <f t="shared" si="116"/>
        <v>0.23628288785781704</v>
      </c>
      <c r="Q398">
        <f t="shared" si="117"/>
        <v>-1.5807906139156802</v>
      </c>
      <c r="R398">
        <f t="shared" si="118"/>
        <v>-1.6460653243470009</v>
      </c>
      <c r="S398">
        <f t="shared" si="111"/>
        <v>1.3846478235887168E-7</v>
      </c>
      <c r="T398">
        <f t="shared" si="111"/>
        <v>1.2987865008757503E-3</v>
      </c>
      <c r="U398">
        <f t="shared" si="111"/>
        <v>1.266532546173025</v>
      </c>
      <c r="V398">
        <f t="shared" si="111"/>
        <v>0.2058123157834621</v>
      </c>
      <c r="W398">
        <f t="shared" si="111"/>
        <v>0.19280705129897649</v>
      </c>
      <c r="X398">
        <f t="shared" si="121"/>
        <v>1.6664508382211218</v>
      </c>
      <c r="Y398">
        <f t="shared" si="122"/>
        <v>0.51069611831319461</v>
      </c>
      <c r="Z398">
        <f t="shared" si="114"/>
        <v>8.3089629278639868E-8</v>
      </c>
      <c r="AA398">
        <f t="shared" si="114"/>
        <v>7.7937282702090366E-4</v>
      </c>
      <c r="AB398">
        <f t="shared" si="114"/>
        <v>0.76001794779917087</v>
      </c>
      <c r="AC398">
        <f t="shared" si="114"/>
        <v>0.12350338279595428</v>
      </c>
      <c r="AD398">
        <f t="shared" si="114"/>
        <v>0.11569921348822465</v>
      </c>
      <c r="AE398">
        <f t="shared" si="124"/>
        <v>1</v>
      </c>
      <c r="AF398" s="17">
        <f t="shared" si="123"/>
        <v>9.8699979981782864</v>
      </c>
      <c r="AG398">
        <f t="shared" si="125"/>
        <v>27652.883327726195</v>
      </c>
      <c r="AH398">
        <f t="shared" si="115"/>
        <v>3.8884532928645493E-2</v>
      </c>
      <c r="AI398">
        <f t="shared" si="112"/>
        <v>3.2309014257142185E-9</v>
      </c>
      <c r="AJ398">
        <f t="shared" si="112"/>
        <v>3.0305548355985855E-5</v>
      </c>
      <c r="AK398">
        <f t="shared" si="112"/>
        <v>2.9552942917558431E-2</v>
      </c>
      <c r="AL398">
        <f t="shared" si="112"/>
        <v>4.8023713551283934E-3</v>
      </c>
      <c r="AM398">
        <f t="shared" si="112"/>
        <v>4.4989098767012565E-3</v>
      </c>
      <c r="AO398" s="32">
        <f t="shared" si="110"/>
        <v>2.715401860702869E-5</v>
      </c>
      <c r="AP398">
        <f t="shared" si="110"/>
        <v>0.25470211421654088</v>
      </c>
      <c r="AQ398">
        <f t="shared" si="110"/>
        <v>248.37686333882596</v>
      </c>
      <c r="AR398">
        <f t="shared" si="110"/>
        <v>40.361392674241408</v>
      </c>
      <c r="AS398" s="33">
        <f t="shared" si="110"/>
        <v>37.810959359828125</v>
      </c>
      <c r="AW398">
        <f>(((AO398-labtown_av20!AO398)/labtown_av20!AO398)/10)*100</f>
        <v>5.0247171261464427E-2</v>
      </c>
      <c r="AX398">
        <f>(((AP398-labtown_av20!AP398)/labtown_av20!AP398)/10)*100</f>
        <v>5.0247171261465433E-2</v>
      </c>
      <c r="AY398">
        <f>(((AQ398-labtown_av20!AQ398)/labtown_av20!AQ398)/10)*100</f>
        <v>5.024717126146639E-2</v>
      </c>
      <c r="AZ398">
        <f>(((AR398-labtown_av20!AR398)/labtown_av20!AR398)/10)*100</f>
        <v>5.0247171261464017E-2</v>
      </c>
      <c r="BA398">
        <f>(((AS398-labtown_av20!AS398)/labtown_av20!AS398)/10)*100</f>
        <v>-0.5516722827775582</v>
      </c>
    </row>
    <row r="399" spans="1:53" x14ac:dyDescent="0.35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9.5796877136266403</v>
      </c>
      <c r="K399">
        <v>8.5532926014523394</v>
      </c>
      <c r="L399">
        <v>15</v>
      </c>
      <c r="M399">
        <v>10.752710698968645</v>
      </c>
      <c r="N399">
        <f t="shared" si="119"/>
        <v>-12.185268162323759</v>
      </c>
      <c r="O399">
        <f t="shared" si="120"/>
        <v>-4.8426340811618793</v>
      </c>
      <c r="P399">
        <f t="shared" si="116"/>
        <v>0.49781805823152758</v>
      </c>
      <c r="Q399">
        <f t="shared" si="117"/>
        <v>-1.355329260145234</v>
      </c>
      <c r="R399">
        <f t="shared" si="118"/>
        <v>-1.5196849460632262</v>
      </c>
      <c r="S399">
        <f t="shared" si="111"/>
        <v>5.1051120254710811E-6</v>
      </c>
      <c r="T399">
        <f t="shared" si="111"/>
        <v>7.886253636487742E-3</v>
      </c>
      <c r="U399">
        <f t="shared" si="111"/>
        <v>1.6451277787158252</v>
      </c>
      <c r="V399">
        <f t="shared" si="111"/>
        <v>0.25786237666897965</v>
      </c>
      <c r="W399">
        <f t="shared" si="111"/>
        <v>0.21878080384891804</v>
      </c>
      <c r="X399">
        <f t="shared" si="121"/>
        <v>2.1296623179822358</v>
      </c>
      <c r="Y399">
        <f t="shared" si="122"/>
        <v>0.75596343099457386</v>
      </c>
      <c r="Z399">
        <f t="shared" si="114"/>
        <v>2.3971462434983387E-6</v>
      </c>
      <c r="AA399">
        <f t="shared" si="114"/>
        <v>3.7030535638906503E-3</v>
      </c>
      <c r="AB399">
        <f t="shared" si="114"/>
        <v>0.77248292596664503</v>
      </c>
      <c r="AC399">
        <f t="shared" si="114"/>
        <v>0.12108134444210539</v>
      </c>
      <c r="AD399">
        <f t="shared" si="114"/>
        <v>0.10273027888111554</v>
      </c>
      <c r="AE399">
        <f t="shared" si="124"/>
        <v>1.0000000000000002</v>
      </c>
      <c r="AF399" s="17">
        <f t="shared" si="123"/>
        <v>9.8720078519071119</v>
      </c>
      <c r="AG399">
        <f t="shared" si="125"/>
        <v>32898.497058689863</v>
      </c>
      <c r="AH399">
        <f t="shared" si="115"/>
        <v>4.527035978718294E-2</v>
      </c>
      <c r="AI399">
        <f t="shared" si="112"/>
        <v>1.0851967290566384E-7</v>
      </c>
      <c r="AJ399">
        <f t="shared" si="112"/>
        <v>1.6763856714853976E-4</v>
      </c>
      <c r="AK399">
        <f t="shared" si="112"/>
        <v>3.4970579987965822E-2</v>
      </c>
      <c r="AL399">
        <f t="shared" si="112"/>
        <v>5.4813960264099345E-3</v>
      </c>
      <c r="AM399">
        <f t="shared" si="112"/>
        <v>4.6506366859857418E-3</v>
      </c>
      <c r="AO399" s="32">
        <f t="shared" si="110"/>
        <v>9.1205048654731391E-4</v>
      </c>
      <c r="AP399">
        <f t="shared" si="110"/>
        <v>1.4089135420158494</v>
      </c>
      <c r="AQ399">
        <f t="shared" si="110"/>
        <v>293.90923911641585</v>
      </c>
      <c r="AR399">
        <f t="shared" si="110"/>
        <v>46.068236099380748</v>
      </c>
      <c r="AS399" s="33">
        <f t="shared" si="110"/>
        <v>39.086142988058214</v>
      </c>
      <c r="AW399">
        <f>(((AO399-labtown_av20!AO399)/labtown_av20!AO399)/10)*100</f>
        <v>4.2099535046660128E-2</v>
      </c>
      <c r="AX399">
        <f>(((AP399-labtown_av20!AP399)/labtown_av20!AP399)/10)*100</f>
        <v>4.2099535046656707E-2</v>
      </c>
      <c r="AY399">
        <f>(((AQ399-labtown_av20!AQ399)/labtown_av20!AQ399)/10)*100</f>
        <v>4.2099535046658219E-2</v>
      </c>
      <c r="AZ399">
        <f>(((AR399-labtown_av20!AR399)/labtown_av20!AR399)/10)*100</f>
        <v>4.2099535046660988E-2</v>
      </c>
      <c r="BA399">
        <f>(((AS399-labtown_av20!AS399)/labtown_av20!AS399)/10)*100</f>
        <v>-0.43691616704477648</v>
      </c>
    </row>
    <row r="400" spans="1:53" x14ac:dyDescent="0.35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8.0227156014492405</v>
      </c>
      <c r="K400">
        <v>7.1631389298653803</v>
      </c>
      <c r="L400">
        <v>15</v>
      </c>
      <c r="M400">
        <v>9.0050889404022261</v>
      </c>
      <c r="N400">
        <f t="shared" si="119"/>
        <v>-9.9610222877846279</v>
      </c>
      <c r="O400">
        <f t="shared" si="120"/>
        <v>-3.730511143892314</v>
      </c>
      <c r="P400">
        <f t="shared" si="116"/>
        <v>0.65907588413561513</v>
      </c>
      <c r="Q400">
        <f t="shared" si="117"/>
        <v>-1.216313892986538</v>
      </c>
      <c r="R400">
        <f t="shared" si="118"/>
        <v>-1.42840501541813</v>
      </c>
      <c r="S400">
        <f t="shared" si="111"/>
        <v>4.7204454832374899E-5</v>
      </c>
      <c r="T400">
        <f t="shared" si="111"/>
        <v>2.3980575178959056E-2</v>
      </c>
      <c r="U400">
        <f t="shared" si="111"/>
        <v>1.9330051880038734</v>
      </c>
      <c r="V400">
        <f t="shared" si="111"/>
        <v>0.29632042508254119</v>
      </c>
      <c r="W400">
        <f t="shared" si="111"/>
        <v>0.23969092084499394</v>
      </c>
      <c r="X400">
        <f t="shared" si="121"/>
        <v>2.4930443135651998</v>
      </c>
      <c r="Y400">
        <f t="shared" si="122"/>
        <v>0.91350457958007436</v>
      </c>
      <c r="Z400">
        <f t="shared" si="114"/>
        <v>1.8934462807389795E-5</v>
      </c>
      <c r="AA400">
        <f t="shared" si="114"/>
        <v>9.6189927505401715E-3</v>
      </c>
      <c r="AB400">
        <f t="shared" si="114"/>
        <v>0.77535933777268584</v>
      </c>
      <c r="AC400">
        <f t="shared" si="114"/>
        <v>0.11885886803944755</v>
      </c>
      <c r="AD400">
        <f t="shared" si="114"/>
        <v>9.6143866974519127E-2</v>
      </c>
      <c r="AE400">
        <f t="shared" si="124"/>
        <v>1</v>
      </c>
      <c r="AF400" s="17">
        <f t="shared" si="123"/>
        <v>9.1280125360663948</v>
      </c>
      <c r="AG400">
        <f t="shared" si="125"/>
        <v>17456.471906638802</v>
      </c>
      <c r="AH400">
        <f t="shared" si="115"/>
        <v>5.1736093168674967E-2</v>
      </c>
      <c r="AI400">
        <f t="shared" si="112"/>
        <v>9.795951319019295E-7</v>
      </c>
      <c r="AJ400">
        <f t="shared" si="112"/>
        <v>4.9764910513075541E-4</v>
      </c>
      <c r="AK400">
        <f t="shared" si="112"/>
        <v>4.01140629382098E-2</v>
      </c>
      <c r="AL400">
        <f t="shared" si="112"/>
        <v>6.1492934708121021E-3</v>
      </c>
      <c r="AM400">
        <f t="shared" si="112"/>
        <v>4.9741080593904141E-3</v>
      </c>
      <c r="AO400" s="32">
        <f t="shared" si="110"/>
        <v>8.232979263098246E-3</v>
      </c>
      <c r="AP400">
        <f t="shared" si="110"/>
        <v>4.182477667979148</v>
      </c>
      <c r="AQ400">
        <f t="shared" si="110"/>
        <v>337.13749443373348</v>
      </c>
      <c r="AR400">
        <f t="shared" si="110"/>
        <v>51.681561064525496</v>
      </c>
      <c r="AS400" s="33">
        <f t="shared" si="110"/>
        <v>41.804748892393384</v>
      </c>
      <c r="AW400">
        <f>(((AO400-labtown_av20!AO400)/labtown_av20!AO400)/10)*100</f>
        <v>3.9464688182186292E-2</v>
      </c>
      <c r="AX400">
        <f>(((AP400-labtown_av20!AP400)/labtown_av20!AP400)/10)*100</f>
        <v>3.9464688182187256E-2</v>
      </c>
      <c r="AY400">
        <f>(((AQ400-labtown_av20!AQ400)/labtown_av20!AQ400)/10)*100</f>
        <v>3.9464688182187707E-2</v>
      </c>
      <c r="AZ400">
        <f>(((AR400-labtown_av20!AR400)/labtown_av20!AR400)/10)*100</f>
        <v>3.9464688182187582E-2</v>
      </c>
      <c r="BA400">
        <f>(((AS400-labtown_av20!AS400)/labtown_av20!AS400)/10)*100</f>
        <v>-0.3631762050895635</v>
      </c>
    </row>
    <row r="401" spans="1:53" x14ac:dyDescent="0.35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6.2333678349207204</v>
      </c>
      <c r="K401">
        <v>5.5655069954648999</v>
      </c>
      <c r="L401">
        <v>15</v>
      </c>
      <c r="M401">
        <v>6.996637365727306</v>
      </c>
      <c r="N401">
        <f t="shared" si="119"/>
        <v>-7.4048111927438516</v>
      </c>
      <c r="O401">
        <f t="shared" si="120"/>
        <v>-2.4524055963719258</v>
      </c>
      <c r="P401">
        <f t="shared" si="116"/>
        <v>0.84440118852606993</v>
      </c>
      <c r="Q401">
        <f t="shared" si="117"/>
        <v>-1.0565506995464902</v>
      </c>
      <c r="R401">
        <f t="shared" si="118"/>
        <v>-1.3350424565833388</v>
      </c>
      <c r="S401">
        <f t="shared" si="111"/>
        <v>6.0831896945834525E-4</v>
      </c>
      <c r="T401">
        <f t="shared" si="111"/>
        <v>8.6086248446587868E-2</v>
      </c>
      <c r="U401">
        <f t="shared" si="111"/>
        <v>2.3265842120380511</v>
      </c>
      <c r="V401">
        <f t="shared" si="111"/>
        <v>0.347652903894552</v>
      </c>
      <c r="W401">
        <f t="shared" si="111"/>
        <v>0.26314700289619719</v>
      </c>
      <c r="X401">
        <f t="shared" si="121"/>
        <v>3.0240786862448465</v>
      </c>
      <c r="Y401">
        <f t="shared" si="122"/>
        <v>1.1066064785623704</v>
      </c>
      <c r="Z401">
        <f t="shared" si="114"/>
        <v>2.0115844611627023E-4</v>
      </c>
      <c r="AA401">
        <f t="shared" si="114"/>
        <v>2.8466934024618775E-2</v>
      </c>
      <c r="AB401">
        <f t="shared" si="114"/>
        <v>0.76935306697561168</v>
      </c>
      <c r="AC401">
        <f t="shared" si="114"/>
        <v>0.11496159325346472</v>
      </c>
      <c r="AD401">
        <f t="shared" si="114"/>
        <v>8.7017247300188574E-2</v>
      </c>
      <c r="AE401">
        <f t="shared" si="124"/>
        <v>1.0000000000000002</v>
      </c>
      <c r="AF401" s="17">
        <f t="shared" si="123"/>
        <v>8.6284315092255301</v>
      </c>
      <c r="AG401">
        <f t="shared" si="125"/>
        <v>12125.379862963975</v>
      </c>
      <c r="AH401">
        <f t="shared" si="115"/>
        <v>6.1939267320524731E-2</v>
      </c>
      <c r="AI401">
        <f t="shared" si="112"/>
        <v>1.2459606767777031E-5</v>
      </c>
      <c r="AJ401">
        <f t="shared" si="112"/>
        <v>1.7632210363466032E-3</v>
      </c>
      <c r="AK401">
        <f t="shared" si="112"/>
        <v>4.7653165279267981E-2</v>
      </c>
      <c r="AL401">
        <f t="shared" si="112"/>
        <v>7.1206368561197841E-3</v>
      </c>
      <c r="AM401">
        <f t="shared" si="112"/>
        <v>5.389784542022589E-3</v>
      </c>
      <c r="AO401" s="32">
        <f t="shared" si="110"/>
        <v>0.10471640865170863</v>
      </c>
      <c r="AP401">
        <f t="shared" si="110"/>
        <v>14.818940760062375</v>
      </c>
      <c r="AQ401">
        <f t="shared" si="110"/>
        <v>400.49966439041452</v>
      </c>
      <c r="AR401">
        <f t="shared" si="110"/>
        <v>59.845188759427522</v>
      </c>
      <c r="AS401" s="33">
        <f t="shared" si="110"/>
        <v>45.298289999548381</v>
      </c>
      <c r="AW401">
        <f>(((AO401-labtown_av20!AO401)/labtown_av20!AO401)/10)*100</f>
        <v>3.6482319830778029E-2</v>
      </c>
      <c r="AX401">
        <f>(((AP401-labtown_av20!AP401)/labtown_av20!AP401)/10)*100</f>
        <v>3.648231983077746E-2</v>
      </c>
      <c r="AY401">
        <f>(((AQ401-labtown_av20!AQ401)/labtown_av20!AQ401)/10)*100</f>
        <v>3.6482319830779798E-2</v>
      </c>
      <c r="AZ401">
        <f>(((AR401-labtown_av20!AR401)/labtown_av20!AR401)/10)*100</f>
        <v>3.6482319830778875E-2</v>
      </c>
      <c r="BA401">
        <f>(((AS401-labtown_av20!AS401)/labtown_av20!AS401)/10)*100</f>
        <v>-0.27768470478907864</v>
      </c>
    </row>
    <row r="402" spans="1:53" x14ac:dyDescent="0.35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4.1537186154805603</v>
      </c>
      <c r="K402">
        <v>3.7086773352505098</v>
      </c>
      <c r="L402">
        <v>15</v>
      </c>
      <c r="M402">
        <v>4.6623372214577739</v>
      </c>
      <c r="N402">
        <f t="shared" si="119"/>
        <v>-4.4338837364008192</v>
      </c>
      <c r="O402">
        <f t="shared" si="120"/>
        <v>-0.96694186820040962</v>
      </c>
      <c r="P402">
        <f t="shared" si="116"/>
        <v>1.0597934291109414</v>
      </c>
      <c r="Q402">
        <f t="shared" si="117"/>
        <v>-0.87086773352505098</v>
      </c>
      <c r="R402">
        <f t="shared" si="118"/>
        <v>-1.2186642481743652</v>
      </c>
      <c r="S402">
        <f t="shared" si="111"/>
        <v>1.1868306674894993E-2</v>
      </c>
      <c r="T402">
        <f t="shared" si="111"/>
        <v>0.38024409842979151</v>
      </c>
      <c r="U402">
        <f t="shared" si="111"/>
        <v>2.8857748106252483</v>
      </c>
      <c r="V402">
        <f t="shared" si="111"/>
        <v>0.41858816862456022</v>
      </c>
      <c r="W402">
        <f t="shared" si="111"/>
        <v>0.29562478465546888</v>
      </c>
      <c r="X402">
        <f t="shared" si="121"/>
        <v>3.992100169009964</v>
      </c>
      <c r="Y402">
        <f t="shared" si="122"/>
        <v>1.3843174505717732</v>
      </c>
      <c r="Z402">
        <f t="shared" si="114"/>
        <v>2.9729481156376691E-3</v>
      </c>
      <c r="AA402">
        <f t="shared" si="114"/>
        <v>9.5249137629753317E-2</v>
      </c>
      <c r="AB402">
        <f t="shared" si="114"/>
        <v>0.72287134301565303</v>
      </c>
      <c r="AC402">
        <f t="shared" si="114"/>
        <v>0.1048541246219204</v>
      </c>
      <c r="AD402">
        <f t="shared" si="114"/>
        <v>7.4052446617035528E-2</v>
      </c>
      <c r="AE402">
        <f t="shared" si="124"/>
        <v>1</v>
      </c>
      <c r="AF402" s="17">
        <f t="shared" si="123"/>
        <v>9.2305467269012063</v>
      </c>
      <c r="AG402">
        <f t="shared" si="125"/>
        <v>26891.59174791598</v>
      </c>
      <c r="AH402">
        <f t="shared" si="115"/>
        <v>8.2418318778951241E-2</v>
      </c>
      <c r="AI402">
        <f t="shared" si="112"/>
        <v>2.4502538550790783E-4</v>
      </c>
      <c r="AJ402">
        <f t="shared" si="112"/>
        <v>7.8502737885892092E-3</v>
      </c>
      <c r="AK402">
        <f t="shared" si="112"/>
        <v>5.9577840784832699E-2</v>
      </c>
      <c r="AL402">
        <f t="shared" si="112"/>
        <v>8.6419006683773163E-3</v>
      </c>
      <c r="AM402">
        <f t="shared" si="112"/>
        <v>6.1032781516441037E-3</v>
      </c>
      <c r="AO402" s="32">
        <f t="shared" si="110"/>
        <v>2.0593088431366522</v>
      </c>
      <c r="AP402">
        <f t="shared" si="110"/>
        <v>65.977401485871312</v>
      </c>
      <c r="AQ402">
        <f t="shared" si="110"/>
        <v>500.72025855147109</v>
      </c>
      <c r="AR402">
        <f t="shared" si="110"/>
        <v>72.630606951227932</v>
      </c>
      <c r="AS402" s="33">
        <f t="shared" si="110"/>
        <v>51.294826630923893</v>
      </c>
      <c r="AW402">
        <f>(((AO402-labtown_av20!AO402)/labtown_av20!AO402)/10)*100</f>
        <v>3.5752661060893795E-2</v>
      </c>
      <c r="AX402">
        <f>(((AP402-labtown_av20!AP402)/labtown_av20!AP402)/10)*100</f>
        <v>3.5752661060893295E-2</v>
      </c>
      <c r="AY402">
        <f>(((AQ402-labtown_av20!AQ402)/labtown_av20!AQ402)/10)*100</f>
        <v>3.5752661060893955E-2</v>
      </c>
      <c r="AZ402">
        <f>(((AR402-labtown_av20!AR402)/labtown_av20!AR402)/10)*100</f>
        <v>3.5752661060895516E-2</v>
      </c>
      <c r="BA402">
        <f>(((AS402-labtown_av20!AS402)/labtown_av20!AS402)/10)*100</f>
        <v>-0.17469165366780348</v>
      </c>
    </row>
    <row r="403" spans="1:53" x14ac:dyDescent="0.35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2.3504043441500602</v>
      </c>
      <c r="K403">
        <v>2.0985753072768301</v>
      </c>
      <c r="L403">
        <v>15</v>
      </c>
      <c r="M403">
        <v>2.6382089577194563</v>
      </c>
      <c r="N403">
        <f t="shared" si="119"/>
        <v>-1.8577204916429273</v>
      </c>
      <c r="O403">
        <f t="shared" si="120"/>
        <v>0.32113975417853635</v>
      </c>
      <c r="P403">
        <f t="shared" si="116"/>
        <v>1.2465652643558873</v>
      </c>
      <c r="Q403">
        <f t="shared" si="117"/>
        <v>-0.70985753072768298</v>
      </c>
      <c r="R403">
        <f t="shared" si="118"/>
        <v>-1.1278860317023742</v>
      </c>
      <c r="S403">
        <f t="shared" si="111"/>
        <v>0.15602789218719851</v>
      </c>
      <c r="T403">
        <f t="shared" si="111"/>
        <v>1.3786982462714017</v>
      </c>
      <c r="U403">
        <f t="shared" si="111"/>
        <v>3.47837511704549</v>
      </c>
      <c r="V403">
        <f t="shared" si="111"/>
        <v>0.49171424664182567</v>
      </c>
      <c r="W403">
        <f t="shared" si="111"/>
        <v>0.32371686078981121</v>
      </c>
      <c r="X403">
        <f t="shared" si="121"/>
        <v>5.8285323629357269</v>
      </c>
      <c r="Y403">
        <f t="shared" si="122"/>
        <v>1.7627652298948435</v>
      </c>
      <c r="Z403">
        <f t="shared" si="114"/>
        <v>2.676967072867209E-2</v>
      </c>
      <c r="AA403">
        <f t="shared" si="114"/>
        <v>0.23654295119620408</v>
      </c>
      <c r="AB403">
        <f t="shared" si="114"/>
        <v>0.59678404449889599</v>
      </c>
      <c r="AC403">
        <f t="shared" si="114"/>
        <v>8.436330383420193E-2</v>
      </c>
      <c r="AD403">
        <f t="shared" si="114"/>
        <v>5.5540029742025973E-2</v>
      </c>
      <c r="AE403">
        <f t="shared" si="124"/>
        <v>1</v>
      </c>
      <c r="AF403" s="17">
        <f t="shared" si="123"/>
        <v>9.8021073208252112</v>
      </c>
      <c r="AG403">
        <f t="shared" si="125"/>
        <v>62071.546949162759</v>
      </c>
      <c r="AH403">
        <f t="shared" si="115"/>
        <v>0.1134609840027154</v>
      </c>
      <c r="AI403">
        <f t="shared" si="112"/>
        <v>3.0373131823038229E-3</v>
      </c>
      <c r="AJ403">
        <f t="shared" si="112"/>
        <v>2.6838396001627601E-2</v>
      </c>
      <c r="AK403">
        <f t="shared" si="112"/>
        <v>6.7711704925965038E-2</v>
      </c>
      <c r="AL403">
        <f t="shared" si="112"/>
        <v>9.5719434667486045E-3</v>
      </c>
      <c r="AM403">
        <f t="shared" si="112"/>
        <v>6.3016264260703459E-3</v>
      </c>
      <c r="AO403" s="32">
        <f t="shared" ref="AO403:AS404" si="126">AI403*$C403*0.5</f>
        <v>25.527011753204345</v>
      </c>
      <c r="AP403">
        <f t="shared" si="126"/>
        <v>225.56253143807982</v>
      </c>
      <c r="AQ403">
        <f t="shared" si="126"/>
        <v>569.08108704271058</v>
      </c>
      <c r="AR403">
        <f t="shared" si="126"/>
        <v>80.447125044696008</v>
      </c>
      <c r="AS403" s="33">
        <f t="shared" si="126"/>
        <v>52.961839029252204</v>
      </c>
      <c r="AW403">
        <f>(((AO403-labtown_av20!AO403)/labtown_av20!AO403)/10)*100</f>
        <v>3.4385456816434075E-2</v>
      </c>
      <c r="AX403">
        <f>(((AP403-labtown_av20!AP403)/labtown_av20!AP403)/10)*100</f>
        <v>3.4385456816435359E-2</v>
      </c>
      <c r="AY403">
        <f>(((AQ403-labtown_av20!AQ403)/labtown_av20!AQ403)/10)*100</f>
        <v>3.4385456816436316E-2</v>
      </c>
      <c r="AZ403">
        <f>(((AR403-labtown_av20!AR403)/labtown_av20!AR403)/10)*100</f>
        <v>3.4385456816436621E-2</v>
      </c>
      <c r="BA403">
        <f>(((AS403-labtown_av20!AS403)/labtown_av20!AS403)/10)*100</f>
        <v>-8.5226857322824479E-2</v>
      </c>
    </row>
    <row r="404" spans="1:53" x14ac:dyDescent="0.35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0.77728874257639402</v>
      </c>
      <c r="K404">
        <v>0.69400780587177902</v>
      </c>
      <c r="L404">
        <v>15</v>
      </c>
      <c r="M404">
        <v>0.87246695595309476</v>
      </c>
      <c r="N404">
        <f t="shared" si="119"/>
        <v>0.38958751060515007</v>
      </c>
      <c r="O404">
        <f t="shared" si="120"/>
        <v>1.4447937553025749</v>
      </c>
      <c r="P404">
        <f t="shared" si="116"/>
        <v>1.4094950945188736</v>
      </c>
      <c r="Q404">
        <f t="shared" si="117"/>
        <v>-0.56940078058717791</v>
      </c>
      <c r="R404">
        <f t="shared" si="118"/>
        <v>-1.0290641888565948</v>
      </c>
      <c r="S404">
        <f t="shared" si="111"/>
        <v>1.4763716806037894</v>
      </c>
      <c r="T404">
        <f t="shared" si="111"/>
        <v>4.2409773735200824</v>
      </c>
      <c r="U404">
        <f t="shared" si="111"/>
        <v>4.0938878557393776</v>
      </c>
      <c r="V404">
        <f t="shared" si="111"/>
        <v>0.56586441407101928</v>
      </c>
      <c r="W404">
        <f t="shared" si="111"/>
        <v>0.35734120803297897</v>
      </c>
      <c r="X404">
        <f t="shared" si="121"/>
        <v>10.734442531967249</v>
      </c>
      <c r="Y404">
        <f t="shared" si="122"/>
        <v>2.3734575000305211</v>
      </c>
      <c r="Z404">
        <f t="shared" si="114"/>
        <v>0.13753594340899808</v>
      </c>
      <c r="AA404">
        <f t="shared" si="114"/>
        <v>0.39508128725738861</v>
      </c>
      <c r="AB404">
        <f t="shared" si="114"/>
        <v>0.38137871096219012</v>
      </c>
      <c r="AC404">
        <f t="shared" si="114"/>
        <v>5.2714839395326854E-2</v>
      </c>
      <c r="AD404">
        <f t="shared" si="114"/>
        <v>3.3289218976096269E-2</v>
      </c>
      <c r="AE404">
        <f t="shared" si="124"/>
        <v>0.99999999999999989</v>
      </c>
      <c r="AF404" s="18">
        <f t="shared" si="123"/>
        <v>9.9154847935456214</v>
      </c>
      <c r="AG404">
        <f t="shared" si="125"/>
        <v>106607.06278810337</v>
      </c>
      <c r="AH404">
        <f t="shared" si="115"/>
        <v>0.2008821644959021</v>
      </c>
      <c r="AI404">
        <f t="shared" si="112"/>
        <v>2.7628518007985433E-2</v>
      </c>
      <c r="AJ404">
        <f t="shared" si="112"/>
        <v>7.9364784136091493E-2</v>
      </c>
      <c r="AK404">
        <f t="shared" si="112"/>
        <v>7.6612180950741779E-2</v>
      </c>
      <c r="AL404">
        <f t="shared" si="112"/>
        <v>1.058947103878711E-2</v>
      </c>
      <c r="AM404">
        <f t="shared" si="112"/>
        <v>6.6872103622962762E-3</v>
      </c>
      <c r="AO404" s="34">
        <f t="shared" si="126"/>
        <v>232.20308923774112</v>
      </c>
      <c r="AP404" s="35">
        <f t="shared" si="126"/>
        <v>667.0190579082265</v>
      </c>
      <c r="AQ404" s="35">
        <f t="shared" si="126"/>
        <v>643.88488317981319</v>
      </c>
      <c r="AR404" s="35">
        <f t="shared" si="126"/>
        <v>88.998906415800647</v>
      </c>
      <c r="AS404" s="36">
        <f t="shared" si="126"/>
        <v>56.202468190983979</v>
      </c>
      <c r="AT404">
        <f>SUM(AO385:AS404)</f>
        <v>6995.6670035297766</v>
      </c>
      <c r="AU404">
        <f>C404*0.5</f>
        <v>8404.4713933128005</v>
      </c>
      <c r="AW404">
        <f>(((AO404-labtown_av20!AO404)/labtown_av20!AO404)/10)*100</f>
        <v>3.9210206131269111E-2</v>
      </c>
      <c r="AX404">
        <f>(((AP404-labtown_av20!AP404)/labtown_av20!AP404)/10)*100</f>
        <v>3.9210206131270194E-2</v>
      </c>
      <c r="AY404">
        <f>(((AQ404-labtown_av20!AQ404)/labtown_av20!AQ404)/10)*100</f>
        <v>3.9210206131271179E-2</v>
      </c>
      <c r="AZ404">
        <f>(((AR404-labtown_av20!AR404)/labtown_av20!AR404)/10)*100</f>
        <v>3.9210206131269243E-2</v>
      </c>
      <c r="BA404">
        <f>(((AS404-labtown_av20!AS404)/labtown_av20!AS404)/10)*100</f>
        <v>-5.2404070210609779E-4</v>
      </c>
    </row>
    <row r="405" spans="1:53" x14ac:dyDescent="0.35">
      <c r="AV405" t="s">
        <v>96</v>
      </c>
      <c r="AW405">
        <f>AVERAGE(AW5:AW404)</f>
        <v>5.1402683478145118E-2</v>
      </c>
      <c r="AX405">
        <f t="shared" ref="AX405:BA405" si="127">AVERAGE(AX5:AX404)</f>
        <v>5.1402683478145146E-2</v>
      </c>
      <c r="AY405">
        <f t="shared" si="127"/>
        <v>5.140268347814507E-2</v>
      </c>
      <c r="AZ405">
        <f t="shared" si="127"/>
        <v>5.1402683478145292E-2</v>
      </c>
      <c r="BA405">
        <f t="shared" si="127"/>
        <v>-0.57035352502360692</v>
      </c>
    </row>
    <row r="406" spans="1:53" x14ac:dyDescent="0.35">
      <c r="AN406" s="48" t="s">
        <v>63</v>
      </c>
      <c r="AO406" s="45">
        <f>SUMPRODUCT(AO5:AO404,$AH5:$AH404)/SUM($AH5:$AH404)</f>
        <v>36.365386725340279</v>
      </c>
      <c r="AP406" s="45">
        <f t="shared" ref="AP406:AS406" si="128">SUMPRODUCT(AP5:AP404,$AH5:$AH404)/SUM($AH5:$AH404)</f>
        <v>105.93108691823925</v>
      </c>
      <c r="AQ406" s="45">
        <f t="shared" si="128"/>
        <v>239.28970563838703</v>
      </c>
      <c r="AR406" s="45">
        <f t="shared" si="128"/>
        <v>38.349183260616464</v>
      </c>
      <c r="AS406" s="46">
        <f t="shared" si="128"/>
        <v>28.028648674243044</v>
      </c>
      <c r="AT406" s="47">
        <f>SUM(AO406:AS406)</f>
        <v>447.96401121682607</v>
      </c>
    </row>
    <row r="407" spans="1:53" x14ac:dyDescent="0.35">
      <c r="B407" s="15"/>
      <c r="C407" s="15"/>
      <c r="D407" s="15"/>
      <c r="AN407" s="44"/>
    </row>
    <row r="408" spans="1:53" ht="39" customHeight="1" thickBot="1" x14ac:dyDescent="0.4">
      <c r="B408" s="10" t="s">
        <v>64</v>
      </c>
      <c r="C408" s="20" t="s">
        <v>65</v>
      </c>
      <c r="D408" s="19" t="s">
        <v>66</v>
      </c>
      <c r="E408" s="19" t="s">
        <v>67</v>
      </c>
      <c r="F408" s="19" t="s">
        <v>68</v>
      </c>
      <c r="G408" s="19" t="s">
        <v>69</v>
      </c>
      <c r="H408" s="19" t="s">
        <v>70</v>
      </c>
      <c r="I408" s="19" t="s">
        <v>71</v>
      </c>
      <c r="J408" s="19" t="s">
        <v>72</v>
      </c>
      <c r="K408" s="23"/>
      <c r="AN408" s="51" t="s">
        <v>73</v>
      </c>
      <c r="AO408" s="49">
        <f>AO406/$AT$406</f>
        <v>8.1179259527030395E-2</v>
      </c>
      <c r="AP408" s="49">
        <f>AP406/$AT$406</f>
        <v>0.2364723153328625</v>
      </c>
      <c r="AQ408" s="49">
        <f>AQ406/$AT$406</f>
        <v>0.53417171836727007</v>
      </c>
      <c r="AR408" s="49">
        <f>AR406/$AT$406</f>
        <v>8.5607732541832418E-2</v>
      </c>
      <c r="AS408" s="50">
        <f>AS406/$AT$406</f>
        <v>6.256897423100459E-2</v>
      </c>
    </row>
    <row r="409" spans="1:53" ht="15" thickBot="1" x14ac:dyDescent="0.4">
      <c r="B409" s="10">
        <v>1</v>
      </c>
      <c r="C409" s="14">
        <f>SUM(AG5,AG25,AG45,AG65,AG85,AG105,AG125,AG145,AG165,AG185,AG205,AG225,AG245,AG265,AG285,AG305,AG325,AG345,AG365,AG385)</f>
        <v>313248.00552997069</v>
      </c>
      <c r="D409" s="14">
        <f>SUM(AH5,AH25,AH45,AH65,AH85,AH105,AH125,AH145,AH165,AH185,AH205,AH225,AH245,AH265,AH285,AH305,AH325,AH345,AH365,AH385)</f>
        <v>0.99999999999999978</v>
      </c>
      <c r="E409" s="25">
        <f t="shared" ref="E409:I424" si="129">SUM(AI5,AI25,AI45,AI65,AI85,AI105,AI125,AI145,AI165,AI185,AI205,AI225,AI245,AI265,AI285,AI305,AI325,AI345,AI365,AI385)</f>
        <v>5.5913807966521165E-2</v>
      </c>
      <c r="F409" s="26">
        <f t="shared" si="129"/>
        <v>0.1466289397362574</v>
      </c>
      <c r="G409" s="26">
        <f t="shared" si="129"/>
        <v>0.61042805268058975</v>
      </c>
      <c r="H409" s="26">
        <f t="shared" si="129"/>
        <v>0.10688099459995448</v>
      </c>
      <c r="I409" s="27">
        <f t="shared" si="129"/>
        <v>8.0148205016676952E-2</v>
      </c>
      <c r="J409" s="28">
        <f>SUM(E409:I409)</f>
        <v>0.99999999999999978</v>
      </c>
      <c r="AN409" s="24" t="s">
        <v>74</v>
      </c>
      <c r="AO409" s="52">
        <v>4.0300000000000002E-2</v>
      </c>
      <c r="AP409" s="52">
        <v>0.1419</v>
      </c>
      <c r="AQ409" s="52">
        <v>0.62319999999999998</v>
      </c>
      <c r="AR409" s="52">
        <v>8.8300000000000003E-2</v>
      </c>
      <c r="AS409" s="53">
        <v>0.10630000000000001</v>
      </c>
    </row>
    <row r="410" spans="1:53" x14ac:dyDescent="0.35">
      <c r="B410" s="10">
        <v>2</v>
      </c>
      <c r="C410" s="14">
        <f t="shared" ref="C410:I428" si="130">SUM(AG6,AG26,AG46,AG66,AG86,AG106,AG126,AG146,AG166,AG186,AG206,AG226,AG246,AG266,AG286,AG306,AG326,AG346,AG366,AG386)</f>
        <v>207513.85901608135</v>
      </c>
      <c r="D410" s="14">
        <f t="shared" si="130"/>
        <v>1</v>
      </c>
      <c r="E410" s="14">
        <f t="shared" si="129"/>
        <v>3.8847085492062852E-2</v>
      </c>
      <c r="F410" s="14">
        <f t="shared" si="129"/>
        <v>0.14689152756548421</v>
      </c>
      <c r="G410" s="14">
        <f t="shared" si="129"/>
        <v>0.62516728056469018</v>
      </c>
      <c r="H410" s="14">
        <f t="shared" si="129"/>
        <v>0.1078971153484017</v>
      </c>
      <c r="I410" s="14">
        <f t="shared" si="129"/>
        <v>8.1196991029361079E-2</v>
      </c>
      <c r="J410" s="14">
        <f t="shared" ref="J410:J428" si="131">SUM(E410:I410)</f>
        <v>1.0000000000000002</v>
      </c>
      <c r="AN410" s="24" t="s">
        <v>75</v>
      </c>
      <c r="AO410" s="54">
        <f>LN(AO409/AO408)</f>
        <v>-0.70030832104462959</v>
      </c>
      <c r="AP410" s="52">
        <f t="shared" ref="AP410:AS410" si="132">LN(AP409/AP408)</f>
        <v>-0.51070855701061557</v>
      </c>
      <c r="AQ410" s="52">
        <f t="shared" si="132"/>
        <v>0.15415013731272559</v>
      </c>
      <c r="AR410" s="52">
        <f t="shared" si="132"/>
        <v>3.0964495109415152E-2</v>
      </c>
      <c r="AS410" s="53">
        <f t="shared" si="132"/>
        <v>0.52999574941472305</v>
      </c>
    </row>
    <row r="411" spans="1:53" x14ac:dyDescent="0.35">
      <c r="B411" s="10">
        <v>3</v>
      </c>
      <c r="C411" s="14">
        <f t="shared" si="130"/>
        <v>392056.2225450651</v>
      </c>
      <c r="D411" s="14">
        <f t="shared" si="130"/>
        <v>0.99999999999999956</v>
      </c>
      <c r="E411" s="14">
        <f t="shared" si="129"/>
        <v>4.4561659385178788E-2</v>
      </c>
      <c r="F411" s="14">
        <f t="shared" si="129"/>
        <v>0.15401735095238944</v>
      </c>
      <c r="G411" s="14">
        <f t="shared" si="129"/>
        <v>0.61694870880266495</v>
      </c>
      <c r="H411" s="14">
        <f t="shared" si="129"/>
        <v>0.10526625834589368</v>
      </c>
      <c r="I411" s="14">
        <f t="shared" si="129"/>
        <v>7.9206022513873028E-2</v>
      </c>
      <c r="J411" s="14">
        <f t="shared" si="131"/>
        <v>0.99999999999999978</v>
      </c>
    </row>
    <row r="412" spans="1:53" x14ac:dyDescent="0.35">
      <c r="B412" s="10">
        <v>4</v>
      </c>
      <c r="C412" s="14">
        <f t="shared" si="130"/>
        <v>254083.96653347978</v>
      </c>
      <c r="D412" s="14">
        <f t="shared" si="130"/>
        <v>1.0000000000000002</v>
      </c>
      <c r="E412" s="14">
        <f t="shared" si="129"/>
        <v>4.8610159032962036E-2</v>
      </c>
      <c r="F412" s="14">
        <f t="shared" si="129"/>
        <v>0.15219647311744047</v>
      </c>
      <c r="G412" s="14">
        <f t="shared" si="129"/>
        <v>0.61606769484869972</v>
      </c>
      <c r="H412" s="14">
        <f t="shared" si="129"/>
        <v>0.10451546791664867</v>
      </c>
      <c r="I412" s="14">
        <f t="shared" si="129"/>
        <v>7.8610205084249193E-2</v>
      </c>
      <c r="J412" s="14">
        <f t="shared" si="131"/>
        <v>1</v>
      </c>
    </row>
    <row r="413" spans="1:53" x14ac:dyDescent="0.35">
      <c r="B413" s="10">
        <v>5</v>
      </c>
      <c r="C413" s="14">
        <f t="shared" si="130"/>
        <v>518759.95804641454</v>
      </c>
      <c r="D413" s="14">
        <f t="shared" si="130"/>
        <v>1</v>
      </c>
      <c r="E413" s="14">
        <f t="shared" si="129"/>
        <v>3.4173523984350189E-2</v>
      </c>
      <c r="F413" s="14">
        <f t="shared" si="129"/>
        <v>0.13899965685555535</v>
      </c>
      <c r="G413" s="14">
        <f t="shared" si="129"/>
        <v>0.63784815513011794</v>
      </c>
      <c r="H413" s="14">
        <f t="shared" si="129"/>
        <v>0.10800845750277945</v>
      </c>
      <c r="I413" s="14">
        <f t="shared" si="129"/>
        <v>8.0970206527197386E-2</v>
      </c>
      <c r="J413" s="14">
        <f t="shared" si="131"/>
        <v>1.0000000000000002</v>
      </c>
      <c r="AO413" s="43" t="s">
        <v>76</v>
      </c>
      <c r="AP413" s="43" t="s">
        <v>77</v>
      </c>
      <c r="AQ413" s="43" t="s">
        <v>78</v>
      </c>
      <c r="AR413" s="43" t="s">
        <v>79</v>
      </c>
      <c r="AS413" s="43" t="s">
        <v>80</v>
      </c>
      <c r="AT413" s="38" t="s">
        <v>81</v>
      </c>
      <c r="AU413" s="39" t="s">
        <v>82</v>
      </c>
      <c r="AV413" s="39" t="s">
        <v>83</v>
      </c>
      <c r="AW413" s="39" t="s">
        <v>84</v>
      </c>
      <c r="AX413" s="39" t="s">
        <v>85</v>
      </c>
    </row>
    <row r="414" spans="1:53" x14ac:dyDescent="0.35">
      <c r="B414" s="10">
        <v>6</v>
      </c>
      <c r="C414" s="14">
        <f t="shared" si="130"/>
        <v>377192.40389062342</v>
      </c>
      <c r="D414" s="14">
        <f t="shared" si="130"/>
        <v>0.99999999999999978</v>
      </c>
      <c r="E414" s="14">
        <f t="shared" si="129"/>
        <v>4.7450011248006831E-2</v>
      </c>
      <c r="F414" s="14">
        <f t="shared" si="129"/>
        <v>0.14476630428539178</v>
      </c>
      <c r="G414" s="14">
        <f t="shared" si="129"/>
        <v>0.62293450391134075</v>
      </c>
      <c r="H414" s="14">
        <f t="shared" si="129"/>
        <v>0.10495946950385836</v>
      </c>
      <c r="I414" s="14">
        <f t="shared" si="129"/>
        <v>7.9889711051402149E-2</v>
      </c>
      <c r="J414" s="14">
        <f t="shared" si="131"/>
        <v>0.99999999999999989</v>
      </c>
      <c r="AN414" s="21" t="s">
        <v>86</v>
      </c>
      <c r="AO414" s="37">
        <v>0</v>
      </c>
      <c r="AP414" s="37">
        <v>0</v>
      </c>
      <c r="AQ414" s="37">
        <v>0</v>
      </c>
      <c r="AR414" s="37">
        <v>0</v>
      </c>
      <c r="AS414" s="37">
        <v>0</v>
      </c>
      <c r="AT414" s="40"/>
      <c r="AU414" s="37"/>
      <c r="AV414" s="37"/>
      <c r="AW414" s="37"/>
      <c r="AX414" s="37"/>
    </row>
    <row r="415" spans="1:53" x14ac:dyDescent="0.35">
      <c r="B415" s="10">
        <v>7</v>
      </c>
      <c r="C415" s="14">
        <f t="shared" si="130"/>
        <v>311379.38836226834</v>
      </c>
      <c r="D415" s="14">
        <f t="shared" si="130"/>
        <v>0.99999999999999989</v>
      </c>
      <c r="E415" s="14">
        <f t="shared" si="129"/>
        <v>3.7169841186214796E-2</v>
      </c>
      <c r="F415" s="14">
        <f t="shared" si="129"/>
        <v>0.13347477442174174</v>
      </c>
      <c r="G415" s="14">
        <f t="shared" si="129"/>
        <v>0.63825291069432</v>
      </c>
      <c r="H415" s="14">
        <f t="shared" si="129"/>
        <v>0.10765230096312178</v>
      </c>
      <c r="I415" s="14">
        <f t="shared" si="129"/>
        <v>8.3450172734601383E-2</v>
      </c>
      <c r="J415" s="14">
        <f t="shared" si="131"/>
        <v>0.99999999999999967</v>
      </c>
      <c r="AN415" s="21" t="s">
        <v>87</v>
      </c>
      <c r="AO415" s="37">
        <f>AO414+AT414</f>
        <v>0</v>
      </c>
      <c r="AP415" s="37">
        <f>AP414+AU414</f>
        <v>0</v>
      </c>
      <c r="AQ415" s="37">
        <f t="shared" ref="AP415:AS422" si="133">AQ414+AV414</f>
        <v>0</v>
      </c>
      <c r="AR415" s="37">
        <f t="shared" si="133"/>
        <v>0</v>
      </c>
      <c r="AS415" s="37">
        <f t="shared" si="133"/>
        <v>0</v>
      </c>
      <c r="AT415" s="40"/>
      <c r="AU415" s="37"/>
      <c r="AV415" s="37"/>
      <c r="AW415" s="37"/>
      <c r="AX415" s="37"/>
    </row>
    <row r="416" spans="1:53" x14ac:dyDescent="0.35">
      <c r="B416" s="10">
        <v>8</v>
      </c>
      <c r="C416" s="14">
        <f t="shared" si="130"/>
        <v>373019.36971745564</v>
      </c>
      <c r="D416" s="14">
        <f t="shared" si="130"/>
        <v>0.99999999999999967</v>
      </c>
      <c r="E416" s="14">
        <f t="shared" si="129"/>
        <v>2.8354580851555858E-2</v>
      </c>
      <c r="F416" s="14">
        <f t="shared" si="129"/>
        <v>0.12647325409601373</v>
      </c>
      <c r="G416" s="14">
        <f t="shared" si="129"/>
        <v>0.64965567860429829</v>
      </c>
      <c r="H416" s="14">
        <f t="shared" si="129"/>
        <v>0.10971936174352243</v>
      </c>
      <c r="I416" s="14">
        <f t="shared" si="129"/>
        <v>8.5797124704609276E-2</v>
      </c>
      <c r="J416" s="14">
        <f t="shared" si="131"/>
        <v>0.99999999999999967</v>
      </c>
      <c r="AN416" s="21" t="s">
        <v>88</v>
      </c>
      <c r="AO416" s="37">
        <f t="shared" ref="AO416:AO422" si="134">AO415+AT415</f>
        <v>0</v>
      </c>
      <c r="AP416" s="37">
        <f t="shared" si="133"/>
        <v>0</v>
      </c>
      <c r="AQ416" s="37">
        <f t="shared" si="133"/>
        <v>0</v>
      </c>
      <c r="AR416" s="37">
        <f t="shared" si="133"/>
        <v>0</v>
      </c>
      <c r="AS416" s="37">
        <f t="shared" si="133"/>
        <v>0</v>
      </c>
      <c r="AT416" s="40"/>
      <c r="AU416" s="37"/>
      <c r="AV416" s="37"/>
      <c r="AW416" s="37"/>
      <c r="AX416" s="37"/>
    </row>
    <row r="417" spans="2:50" x14ac:dyDescent="0.35">
      <c r="B417" s="10">
        <v>9</v>
      </c>
      <c r="C417" s="14">
        <f t="shared" si="130"/>
        <v>266389.64192403737</v>
      </c>
      <c r="D417" s="14">
        <f t="shared" si="130"/>
        <v>0.99999999999999989</v>
      </c>
      <c r="E417" s="14">
        <f t="shared" si="129"/>
        <v>3.9884390296688395E-2</v>
      </c>
      <c r="F417" s="14">
        <f t="shared" si="129"/>
        <v>0.13050845587073623</v>
      </c>
      <c r="G417" s="14">
        <f t="shared" si="129"/>
        <v>0.63729179595799545</v>
      </c>
      <c r="H417" s="14">
        <f t="shared" si="129"/>
        <v>0.10755079086211131</v>
      </c>
      <c r="I417" s="14">
        <f t="shared" si="129"/>
        <v>8.4764567012468747E-2</v>
      </c>
      <c r="J417" s="14">
        <f t="shared" si="131"/>
        <v>1</v>
      </c>
      <c r="AN417" s="21" t="s">
        <v>89</v>
      </c>
      <c r="AO417" s="37">
        <f t="shared" si="134"/>
        <v>0</v>
      </c>
      <c r="AP417" s="37">
        <f t="shared" si="133"/>
        <v>0</v>
      </c>
      <c r="AQ417" s="37">
        <f t="shared" si="133"/>
        <v>0</v>
      </c>
      <c r="AR417" s="37">
        <f t="shared" si="133"/>
        <v>0</v>
      </c>
      <c r="AS417" s="37">
        <f t="shared" si="133"/>
        <v>0</v>
      </c>
      <c r="AT417" s="40"/>
      <c r="AU417" s="37"/>
      <c r="AV417" s="37"/>
      <c r="AW417" s="37"/>
      <c r="AX417" s="37"/>
    </row>
    <row r="418" spans="2:50" x14ac:dyDescent="0.35">
      <c r="B418" s="10">
        <v>10</v>
      </c>
      <c r="C418" s="14">
        <f t="shared" si="130"/>
        <v>506108.57628605515</v>
      </c>
      <c r="D418" s="14">
        <f t="shared" si="130"/>
        <v>1</v>
      </c>
      <c r="E418" s="14">
        <f t="shared" si="129"/>
        <v>3.2496208009801082E-2</v>
      </c>
      <c r="F418" s="14">
        <f t="shared" si="129"/>
        <v>0.12822487487254355</v>
      </c>
      <c r="G418" s="14">
        <f t="shared" si="129"/>
        <v>0.64501672413319566</v>
      </c>
      <c r="H418" s="14">
        <f t="shared" si="129"/>
        <v>0.10897061142025385</v>
      </c>
      <c r="I418" s="14">
        <f t="shared" si="129"/>
        <v>8.5291581564205965E-2</v>
      </c>
      <c r="J418" s="14">
        <f t="shared" si="131"/>
        <v>1.0000000000000002</v>
      </c>
      <c r="AN418" s="21" t="s">
        <v>90</v>
      </c>
      <c r="AO418" s="37">
        <f t="shared" si="134"/>
        <v>0</v>
      </c>
      <c r="AP418" s="37">
        <f t="shared" si="133"/>
        <v>0</v>
      </c>
      <c r="AQ418" s="37">
        <f t="shared" si="133"/>
        <v>0</v>
      </c>
      <c r="AR418" s="37">
        <f t="shared" si="133"/>
        <v>0</v>
      </c>
      <c r="AS418" s="37">
        <f t="shared" si="133"/>
        <v>0</v>
      </c>
      <c r="AT418" s="40"/>
      <c r="AU418" s="37"/>
      <c r="AV418" s="37"/>
      <c r="AW418" s="37"/>
      <c r="AX418" s="37"/>
    </row>
    <row r="419" spans="2:50" x14ac:dyDescent="0.35">
      <c r="B419" s="10">
        <v>11</v>
      </c>
      <c r="C419" s="14">
        <f t="shared" si="130"/>
        <v>407496.70477437781</v>
      </c>
      <c r="D419" s="14">
        <f t="shared" si="130"/>
        <v>1</v>
      </c>
      <c r="E419" s="14">
        <f t="shared" si="129"/>
        <v>2.476610207609569E-2</v>
      </c>
      <c r="F419" s="14">
        <f t="shared" si="129"/>
        <v>0.12094810755323823</v>
      </c>
      <c r="G419" s="14">
        <f t="shared" si="129"/>
        <v>0.65595219771078739</v>
      </c>
      <c r="H419" s="14">
        <f t="shared" si="129"/>
        <v>0.11081986796253519</v>
      </c>
      <c r="I419" s="14">
        <f t="shared" si="129"/>
        <v>8.7513724697343753E-2</v>
      </c>
      <c r="J419" s="14">
        <f t="shared" si="131"/>
        <v>1.0000000000000002</v>
      </c>
      <c r="AN419" s="21" t="s">
        <v>91</v>
      </c>
      <c r="AO419" s="37">
        <f>AO418+AT418</f>
        <v>0</v>
      </c>
      <c r="AP419" s="37">
        <f t="shared" si="133"/>
        <v>0</v>
      </c>
      <c r="AQ419" s="37">
        <f t="shared" si="133"/>
        <v>0</v>
      </c>
      <c r="AR419" s="37">
        <f t="shared" si="133"/>
        <v>0</v>
      </c>
      <c r="AS419" s="37">
        <f t="shared" si="133"/>
        <v>0</v>
      </c>
      <c r="AT419" s="40"/>
      <c r="AU419" s="37"/>
      <c r="AV419" s="37"/>
      <c r="AW419" s="37"/>
      <c r="AX419" s="37"/>
    </row>
    <row r="420" spans="2:50" x14ac:dyDescent="0.35">
      <c r="B420" s="10">
        <v>12</v>
      </c>
      <c r="C420" s="14">
        <f t="shared" si="130"/>
        <v>840507.56552654703</v>
      </c>
      <c r="D420" s="14">
        <f t="shared" si="130"/>
        <v>1</v>
      </c>
      <c r="E420" s="14">
        <f t="shared" si="129"/>
        <v>2.3444888119937213E-2</v>
      </c>
      <c r="F420" s="14">
        <f t="shared" si="129"/>
        <v>0.11398373611747048</v>
      </c>
      <c r="G420" s="14">
        <f t="shared" si="129"/>
        <v>0.66266562273206009</v>
      </c>
      <c r="H420" s="14">
        <f t="shared" si="129"/>
        <v>0.11215707188645252</v>
      </c>
      <c r="I420" s="14">
        <f t="shared" si="129"/>
        <v>8.7748681144079521E-2</v>
      </c>
      <c r="J420" s="14">
        <f t="shared" si="131"/>
        <v>0.99999999999999989</v>
      </c>
      <c r="AN420" s="21" t="s">
        <v>92</v>
      </c>
      <c r="AO420" s="37">
        <f t="shared" si="134"/>
        <v>0</v>
      </c>
      <c r="AP420" s="37">
        <f t="shared" si="133"/>
        <v>0</v>
      </c>
      <c r="AQ420" s="37">
        <f t="shared" si="133"/>
        <v>0</v>
      </c>
      <c r="AR420" s="37">
        <f t="shared" si="133"/>
        <v>0</v>
      </c>
      <c r="AS420" s="37">
        <f t="shared" si="133"/>
        <v>0</v>
      </c>
      <c r="AT420" s="40"/>
      <c r="AU420" s="37"/>
      <c r="AV420" s="37"/>
      <c r="AW420" s="37"/>
      <c r="AX420" s="37"/>
    </row>
    <row r="421" spans="2:50" x14ac:dyDescent="0.35">
      <c r="B421" s="10">
        <v>13</v>
      </c>
      <c r="C421" s="14">
        <f t="shared" si="130"/>
        <v>210190.41016191148</v>
      </c>
      <c r="D421" s="14">
        <f t="shared" si="130"/>
        <v>1</v>
      </c>
      <c r="E421" s="14">
        <f t="shared" si="129"/>
        <v>3.4461599791595514E-2</v>
      </c>
      <c r="F421" s="14">
        <f t="shared" si="129"/>
        <v>0.12747957916045474</v>
      </c>
      <c r="G421" s="14">
        <f t="shared" si="129"/>
        <v>0.64434940566034393</v>
      </c>
      <c r="H421" s="14">
        <f t="shared" si="129"/>
        <v>0.1089583208794697</v>
      </c>
      <c r="I421" s="14">
        <f t="shared" si="129"/>
        <v>8.4751094508136199E-2</v>
      </c>
      <c r="J421" s="14">
        <f t="shared" si="131"/>
        <v>1</v>
      </c>
      <c r="AN421" s="21" t="s">
        <v>93</v>
      </c>
      <c r="AO421" s="37">
        <f t="shared" si="134"/>
        <v>0</v>
      </c>
      <c r="AP421" s="37">
        <f t="shared" si="133"/>
        <v>0</v>
      </c>
      <c r="AQ421" s="37">
        <f t="shared" si="133"/>
        <v>0</v>
      </c>
      <c r="AR421" s="37">
        <f t="shared" si="133"/>
        <v>0</v>
      </c>
      <c r="AS421" s="37">
        <f t="shared" si="133"/>
        <v>0</v>
      </c>
      <c r="AT421" s="40"/>
      <c r="AU421" s="37"/>
      <c r="AV421" s="37"/>
      <c r="AW421" s="37"/>
      <c r="AX421" s="37"/>
    </row>
    <row r="422" spans="2:50" x14ac:dyDescent="0.35">
      <c r="B422" s="10">
        <v>14</v>
      </c>
      <c r="C422" s="14">
        <f t="shared" si="130"/>
        <v>711153.79933893576</v>
      </c>
      <c r="D422" s="14">
        <f t="shared" si="130"/>
        <v>1</v>
      </c>
      <c r="E422" s="14">
        <f t="shared" si="129"/>
        <v>2.8905104686560656E-2</v>
      </c>
      <c r="F422" s="14">
        <f t="shared" si="129"/>
        <v>0.12466352146565907</v>
      </c>
      <c r="G422" s="14">
        <f t="shared" si="129"/>
        <v>0.65042882455199114</v>
      </c>
      <c r="H422" s="14">
        <f t="shared" si="129"/>
        <v>0.11037453770847626</v>
      </c>
      <c r="I422" s="14">
        <f t="shared" si="129"/>
        <v>8.5628011587312924E-2</v>
      </c>
      <c r="J422" s="14">
        <f t="shared" si="131"/>
        <v>1</v>
      </c>
      <c r="AN422" s="21" t="s">
        <v>94</v>
      </c>
      <c r="AO422" s="41">
        <f t="shared" si="134"/>
        <v>0</v>
      </c>
      <c r="AP422" s="41">
        <f t="shared" si="133"/>
        <v>0</v>
      </c>
      <c r="AQ422" s="41">
        <f t="shared" si="133"/>
        <v>0</v>
      </c>
      <c r="AR422" s="41">
        <f t="shared" si="133"/>
        <v>0</v>
      </c>
      <c r="AS422" s="41">
        <f t="shared" si="133"/>
        <v>0</v>
      </c>
      <c r="AT422" s="42">
        <v>5.2483539966129166E-4</v>
      </c>
      <c r="AU422" s="41">
        <v>7.3830208281206659E-4</v>
      </c>
      <c r="AV422" s="41">
        <v>-9.469657796123479E-4</v>
      </c>
      <c r="AW422" s="41">
        <v>5.2002303614470766E-4</v>
      </c>
      <c r="AX422" s="41">
        <v>4.9772762039386952E-4</v>
      </c>
    </row>
    <row r="423" spans="2:50" x14ac:dyDescent="0.35">
      <c r="B423" s="10">
        <v>15</v>
      </c>
      <c r="C423" s="14">
        <f t="shared" si="130"/>
        <v>726711.63236489613</v>
      </c>
      <c r="D423" s="14">
        <f t="shared" si="130"/>
        <v>1.0000000000000002</v>
      </c>
      <c r="E423" s="14">
        <f t="shared" si="129"/>
        <v>4.3805516514659422E-2</v>
      </c>
      <c r="F423" s="14">
        <f t="shared" si="129"/>
        <v>0.14566088021085483</v>
      </c>
      <c r="G423" s="14">
        <f t="shared" si="129"/>
        <v>0.62407581056284522</v>
      </c>
      <c r="H423" s="14">
        <f t="shared" si="129"/>
        <v>0.10585243287842877</v>
      </c>
      <c r="I423" s="14">
        <f t="shared" si="129"/>
        <v>8.0605359833211723E-2</v>
      </c>
      <c r="J423" s="14">
        <f t="shared" si="131"/>
        <v>1</v>
      </c>
    </row>
    <row r="424" spans="2:50" x14ac:dyDescent="0.35">
      <c r="B424" s="10">
        <v>16</v>
      </c>
      <c r="C424" s="14">
        <f t="shared" si="130"/>
        <v>337413.8021927079</v>
      </c>
      <c r="D424" s="14">
        <f t="shared" si="130"/>
        <v>1</v>
      </c>
      <c r="E424" s="14">
        <f t="shared" si="129"/>
        <v>5.0494969846578114E-2</v>
      </c>
      <c r="F424" s="14">
        <f t="shared" si="129"/>
        <v>0.15153603885307904</v>
      </c>
      <c r="G424" s="14">
        <f t="shared" si="129"/>
        <v>0.61398886241219486</v>
      </c>
      <c r="H424" s="14">
        <f t="shared" si="129"/>
        <v>0.10447643092671856</v>
      </c>
      <c r="I424" s="14">
        <f t="shared" si="129"/>
        <v>7.9503697961429462E-2</v>
      </c>
      <c r="J424" s="14">
        <f t="shared" si="131"/>
        <v>1</v>
      </c>
    </row>
    <row r="425" spans="2:50" x14ac:dyDescent="0.35">
      <c r="B425" s="10">
        <v>17</v>
      </c>
      <c r="C425" s="14">
        <f t="shared" si="130"/>
        <v>195762.40384338555</v>
      </c>
      <c r="D425" s="14">
        <f t="shared" si="130"/>
        <v>0.99999999999999989</v>
      </c>
      <c r="E425" s="14">
        <f t="shared" si="130"/>
        <v>5.9787449066638923E-2</v>
      </c>
      <c r="F425" s="14">
        <f t="shared" si="130"/>
        <v>0.15771809549697871</v>
      </c>
      <c r="G425" s="14">
        <f t="shared" si="130"/>
        <v>0.6020314623385995</v>
      </c>
      <c r="H425" s="14">
        <f t="shared" si="130"/>
        <v>0.10288234064991084</v>
      </c>
      <c r="I425" s="14">
        <f t="shared" si="130"/>
        <v>7.7580652447872003E-2</v>
      </c>
      <c r="J425" s="14">
        <f t="shared" si="131"/>
        <v>1</v>
      </c>
    </row>
    <row r="426" spans="2:50" x14ac:dyDescent="0.35">
      <c r="B426" s="10">
        <v>18</v>
      </c>
      <c r="C426" s="14">
        <f t="shared" si="130"/>
        <v>326281.73137139756</v>
      </c>
      <c r="D426" s="14">
        <f t="shared" si="130"/>
        <v>1.0000000000000002</v>
      </c>
      <c r="E426" s="14">
        <f t="shared" si="130"/>
        <v>3.249118132649683E-2</v>
      </c>
      <c r="F426" s="14">
        <f t="shared" si="130"/>
        <v>0.13999208770950958</v>
      </c>
      <c r="G426" s="14">
        <f t="shared" si="130"/>
        <v>0.63591263696291034</v>
      </c>
      <c r="H426" s="14">
        <f t="shared" si="130"/>
        <v>0.10927107798155133</v>
      </c>
      <c r="I426" s="14">
        <f t="shared" si="130"/>
        <v>8.2333016019532093E-2</v>
      </c>
      <c r="J426" s="14">
        <f t="shared" si="131"/>
        <v>1.0000000000000002</v>
      </c>
    </row>
    <row r="427" spans="2:50" x14ac:dyDescent="0.35">
      <c r="B427" s="10">
        <v>19</v>
      </c>
      <c r="C427" s="14">
        <f t="shared" si="130"/>
        <v>547073.93466354243</v>
      </c>
      <c r="D427" s="14">
        <f t="shared" si="130"/>
        <v>0.99999999999999978</v>
      </c>
      <c r="E427" s="14">
        <f t="shared" si="130"/>
        <v>4.3438719688359204E-2</v>
      </c>
      <c r="F427" s="14">
        <f t="shared" si="130"/>
        <v>0.15284681643424594</v>
      </c>
      <c r="G427" s="14">
        <f t="shared" si="130"/>
        <v>0.61710699217833809</v>
      </c>
      <c r="H427" s="14">
        <f t="shared" si="130"/>
        <v>0.10706266523476379</v>
      </c>
      <c r="I427" s="14">
        <f t="shared" si="130"/>
        <v>7.954480646429285E-2</v>
      </c>
      <c r="J427" s="14">
        <f t="shared" si="131"/>
        <v>0.99999999999999989</v>
      </c>
    </row>
    <row r="428" spans="2:50" x14ac:dyDescent="0.35">
      <c r="B428" s="10">
        <v>20</v>
      </c>
      <c r="C428" s="14">
        <f t="shared" si="130"/>
        <v>530694.5146455653</v>
      </c>
      <c r="D428" s="14">
        <f t="shared" si="130"/>
        <v>1</v>
      </c>
      <c r="E428" s="14">
        <f t="shared" si="130"/>
        <v>3.1487264000567269E-2</v>
      </c>
      <c r="F428" s="14">
        <f t="shared" si="130"/>
        <v>0.1238456782031081</v>
      </c>
      <c r="G428" s="14">
        <f t="shared" si="130"/>
        <v>0.64472952171482434</v>
      </c>
      <c r="H428" s="14">
        <f t="shared" si="130"/>
        <v>0.11379242582277606</v>
      </c>
      <c r="I428" s="14">
        <f t="shared" si="130"/>
        <v>8.6145110258724178E-2</v>
      </c>
      <c r="J428" s="14">
        <f t="shared" si="131"/>
        <v>0.99999999999999989</v>
      </c>
    </row>
  </sheetData>
  <mergeCells count="5">
    <mergeCell ref="Z3:AD3"/>
    <mergeCell ref="AG3:AH3"/>
    <mergeCell ref="AI3:AM3"/>
    <mergeCell ref="AO3:AS3"/>
    <mergeCell ref="AW3:BA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6F83F3328124643823395A77329FA9D" ma:contentTypeVersion="8" ma:contentTypeDescription="Opret et nyt dokument." ma:contentTypeScope="" ma:versionID="bc5b999f3c2fd7ba43f18f32cbf09230">
  <xsd:schema xmlns:xsd="http://www.w3.org/2001/XMLSchema" xmlns:xs="http://www.w3.org/2001/XMLSchema" xmlns:p="http://schemas.microsoft.com/office/2006/metadata/properties" xmlns:ns2="c88fe7f2-a034-44a4-bb87-6b5aface2747" targetNamespace="http://schemas.microsoft.com/office/2006/metadata/properties" ma:root="true" ma:fieldsID="accd9281846a760f29e670847927e05a" ns2:_="">
    <xsd:import namespace="c88fe7f2-a034-44a4-bb87-6b5aface27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8fe7f2-a034-44a4-bb87-6b5aface27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A8ADDB3-6245-4489-A365-0905AC207FD3}">
  <ds:schemaRefs>
    <ds:schemaRef ds:uri="c88fe7f2-a034-44a4-bb87-6b5aface2747"/>
    <ds:schemaRef ds:uri="http://schemas.microsoft.com/office/infopath/2007/PartnerControls"/>
    <ds:schemaRef ds:uri="http://purl.org/dc/elements/1.1/"/>
    <ds:schemaRef ds:uri="http://purl.org/dc/terms/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276BA5C8-ADEF-45EA-AD4B-316B3E539EE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5DE2AA6-7224-4BD6-BD94-92AF60540E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8fe7f2-a034-44a4-bb87-6b5aface27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labtown_av20</vt:lpstr>
      <vt:lpstr>labtown_av20 (2)</vt:lpstr>
      <vt:lpstr>labtown_av20 (3)</vt:lpstr>
      <vt:lpstr>labtown_av20 (4)</vt:lpstr>
      <vt:lpstr>labtown_av20 (5)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irenegosanpapa98@gmail.com</cp:lastModifiedBy>
  <cp:revision/>
  <dcterms:created xsi:type="dcterms:W3CDTF">2021-11-23T19:01:41Z</dcterms:created>
  <dcterms:modified xsi:type="dcterms:W3CDTF">2021-11-24T17:52:14Z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0x01010086F83F3328124643823395A77329FA9D</vt:lpwstr>
  </property>
</Properties>
</file>