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26-04-19\"/>
    </mc:Choice>
  </mc:AlternateContent>
  <xr:revisionPtr revIDLastSave="0" documentId="13_ncr:1_{47BCCC18-7032-467F-A480-6C6BD31D7A9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26-04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2" l="1"/>
  <c r="B35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G38" i="2" s="1"/>
  <c r="F22" i="2"/>
  <c r="F38" i="2" s="1"/>
  <c r="E22" i="2"/>
  <c r="E38" i="2" s="1"/>
  <c r="D22" i="2"/>
  <c r="D38" i="2" s="1"/>
  <c r="C22" i="2"/>
  <c r="C38" i="2" s="1"/>
  <c r="G21" i="2"/>
  <c r="G37" i="2" s="1"/>
  <c r="F21" i="2"/>
  <c r="F37" i="2" s="1"/>
  <c r="E21" i="2"/>
  <c r="E37" i="2" s="1"/>
  <c r="D21" i="2"/>
  <c r="D37" i="2" s="1"/>
  <c r="C21" i="2"/>
  <c r="C37" i="2" s="1"/>
  <c r="G20" i="2"/>
  <c r="G36" i="2" s="1"/>
  <c r="F20" i="2"/>
  <c r="F36" i="2" s="1"/>
  <c r="E20" i="2"/>
  <c r="E36" i="2" s="1"/>
  <c r="D20" i="2"/>
  <c r="D36" i="2" s="1"/>
  <c r="C20" i="2"/>
  <c r="G19" i="2"/>
  <c r="F19" i="2"/>
  <c r="F35" i="2" s="1"/>
  <c r="E19" i="2"/>
  <c r="E35" i="2" s="1"/>
  <c r="D19" i="2"/>
  <c r="D35" i="2" s="1"/>
  <c r="C19" i="2"/>
  <c r="B19" i="2"/>
  <c r="G16" i="2"/>
  <c r="F16" i="2"/>
  <c r="F17" i="2" s="1"/>
  <c r="E16" i="2"/>
  <c r="D16" i="2"/>
  <c r="D17" i="2" s="1"/>
  <c r="C16" i="2"/>
  <c r="C17" i="2" s="1"/>
  <c r="G15" i="2"/>
  <c r="F15" i="2"/>
  <c r="E15" i="2"/>
  <c r="D15" i="2"/>
  <c r="C15" i="2"/>
  <c r="G12" i="2"/>
  <c r="G13" i="2" s="1"/>
  <c r="F12" i="2"/>
  <c r="F13" i="2" s="1"/>
  <c r="E12" i="2"/>
  <c r="D12" i="2"/>
  <c r="D13" i="2" s="1"/>
  <c r="C12" i="2"/>
  <c r="C13" i="2" s="1"/>
  <c r="G11" i="2"/>
  <c r="G14" i="2" s="1"/>
  <c r="F11" i="2"/>
  <c r="E11" i="2"/>
  <c r="D11" i="2"/>
  <c r="C11" i="2"/>
  <c r="C14" i="2" s="1"/>
  <c r="F32" i="2" l="1"/>
  <c r="E18" i="2"/>
  <c r="C18" i="2"/>
  <c r="G18" i="2"/>
  <c r="G17" i="2"/>
  <c r="E14" i="2"/>
  <c r="C27" i="2"/>
  <c r="G27" i="2"/>
  <c r="C31" i="2"/>
  <c r="G31" i="2"/>
  <c r="F18" i="2"/>
  <c r="C28" i="2"/>
  <c r="D32" i="2"/>
  <c r="D33" i="2" s="1"/>
  <c r="C32" i="2"/>
  <c r="C33" i="2" s="1"/>
  <c r="G32" i="2"/>
  <c r="G33" i="2" s="1"/>
  <c r="C35" i="2"/>
  <c r="F14" i="2"/>
  <c r="E32" i="2"/>
  <c r="G35" i="2"/>
  <c r="G39" i="2" s="1"/>
  <c r="F39" i="2"/>
  <c r="F40" i="2"/>
  <c r="D39" i="2"/>
  <c r="D40" i="2"/>
  <c r="G34" i="2"/>
  <c r="F33" i="2"/>
  <c r="E40" i="2"/>
  <c r="E39" i="2"/>
  <c r="E33" i="2"/>
  <c r="G28" i="2"/>
  <c r="E27" i="2"/>
  <c r="E31" i="2"/>
  <c r="E34" i="2" s="1"/>
  <c r="C36" i="2"/>
  <c r="E13" i="2"/>
  <c r="D14" i="2"/>
  <c r="E17" i="2"/>
  <c r="D18" i="2"/>
  <c r="F27" i="2"/>
  <c r="E28" i="2"/>
  <c r="F31" i="2"/>
  <c r="F34" i="2" s="1"/>
  <c r="D27" i="2"/>
  <c r="D31" i="2"/>
  <c r="D34" i="2" s="1"/>
  <c r="D28" i="2"/>
  <c r="F28" i="2"/>
  <c r="G40" i="2" l="1"/>
  <c r="C34" i="2"/>
  <c r="C40" i="2"/>
  <c r="C41" i="2" s="1"/>
  <c r="C30" i="2"/>
  <c r="C29" i="2"/>
  <c r="C39" i="2"/>
  <c r="G46" i="2" s="1"/>
  <c r="F30" i="2"/>
  <c r="F29" i="2"/>
  <c r="D30" i="2"/>
  <c r="D29" i="2"/>
  <c r="G42" i="2"/>
  <c r="G41" i="2"/>
  <c r="D41" i="2"/>
  <c r="D42" i="2"/>
  <c r="F43" i="2"/>
  <c r="E29" i="2"/>
  <c r="E30" i="2"/>
  <c r="G29" i="2"/>
  <c r="G30" i="2"/>
  <c r="D45" i="2"/>
  <c r="F41" i="2"/>
  <c r="F42" i="2"/>
  <c r="E42" i="2"/>
  <c r="E41" i="2"/>
  <c r="E44" i="2" l="1"/>
  <c r="G44" i="2"/>
  <c r="F45" i="2"/>
  <c r="D43" i="2"/>
  <c r="C44" i="2"/>
  <c r="E45" i="2"/>
  <c r="C46" i="2"/>
  <c r="G45" i="2"/>
  <c r="F44" i="2"/>
  <c r="D46" i="2"/>
  <c r="E46" i="2"/>
  <c r="D44" i="2"/>
  <c r="C43" i="2"/>
  <c r="E43" i="2"/>
  <c r="C45" i="2"/>
  <c r="G43" i="2"/>
  <c r="G47" i="2" s="1"/>
  <c r="F46" i="2"/>
  <c r="C42" i="2"/>
  <c r="F47" i="2"/>
  <c r="C48" i="2" l="1"/>
  <c r="F48" i="2"/>
  <c r="F50" i="2" s="1"/>
  <c r="D47" i="2"/>
  <c r="E47" i="2"/>
  <c r="C47" i="2"/>
  <c r="C50" i="2" s="1"/>
  <c r="E48" i="2"/>
  <c r="D48" i="2"/>
  <c r="D49" i="2" s="1"/>
  <c r="G48" i="2"/>
  <c r="F49" i="2"/>
  <c r="C49" i="2"/>
  <c r="E50" i="2" l="1"/>
  <c r="E49" i="2"/>
  <c r="D50" i="2"/>
  <c r="G49" i="2"/>
  <c r="G50" i="2"/>
</calcChain>
</file>

<file path=xl/sharedStrings.xml><?xml version="1.0" encoding="utf-8"?>
<sst xmlns="http://schemas.openxmlformats.org/spreadsheetml/2006/main" count="33" uniqueCount="16">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</sst>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26-04-19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'26-04-19'!$C$2:$G$2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'26-04-19'!$C$27:$G$27</c:f>
              <c:numCache>
                <c:formatCode>0.000</c:formatCode>
                <c:ptCount val="5"/>
                <c:pt idx="0">
                  <c:v>0.49437500000000001</c:v>
                </c:pt>
                <c:pt idx="1">
                  <c:v>4.6724999999999994</c:v>
                </c:pt>
                <c:pt idx="2">
                  <c:v>5.8087499999999999</c:v>
                </c:pt>
                <c:pt idx="3">
                  <c:v>5.3862500000000004</c:v>
                </c:pt>
                <c:pt idx="4">
                  <c:v>5.2356250000000006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7-4472-87FA-9EA92C81D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26-04-19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'26-04-19'!$C$2:$G$2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'26-04-19'!$C$31:$G$31</c:f>
              <c:numCache>
                <c:formatCode>0.000</c:formatCode>
                <c:ptCount val="5"/>
                <c:pt idx="0">
                  <c:v>4.4375000000000053E-2</c:v>
                </c:pt>
                <c:pt idx="1">
                  <c:v>-0.12874999999999975</c:v>
                </c:pt>
                <c:pt idx="2">
                  <c:v>-6.6874999999999907E-2</c:v>
                </c:pt>
                <c:pt idx="3">
                  <c:v>0.25375000000000014</c:v>
                </c:pt>
                <c:pt idx="4">
                  <c:v>-0.10812499999999975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1-457B-A15B-990603B27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'26-04-19'!$C$2:$G$2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'26-04-19'!$C$47:$G$47</c:f>
              <c:numCache>
                <c:formatCode>0.0</c:formatCode>
                <c:ptCount val="5"/>
                <c:pt idx="0">
                  <c:v>1</c:v>
                </c:pt>
                <c:pt idx="1">
                  <c:v>-37.350437216238987</c:v>
                </c:pt>
                <c:pt idx="2">
                  <c:v>174.19575215343883</c:v>
                </c:pt>
                <c:pt idx="3">
                  <c:v>25.51664918493799</c:v>
                </c:pt>
                <c:pt idx="4">
                  <c:v>9.3227305436606809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1-4D6D-932A-4D51C8B2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9525</xdr:rowOff>
    </xdr:from>
    <xdr:to>
      <xdr:col>15</xdr:col>
      <xdr:colOff>733426</xdr:colOff>
      <xdr:row>31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33</xdr:row>
      <xdr:rowOff>9525</xdr:rowOff>
    </xdr:from>
    <xdr:to>
      <xdr:col>15</xdr:col>
      <xdr:colOff>742951</xdr:colOff>
      <xdr:row>47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topLeftCell="C8" workbookViewId="0">
      <selection activeCell="Q26" sqref="Q26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4" t="s">
        <v>0</v>
      </c>
      <c r="B1" s="25"/>
      <c r="C1" s="2"/>
      <c r="D1" s="24" t="s">
        <v>1</v>
      </c>
      <c r="E1" s="26"/>
      <c r="F1" s="26"/>
      <c r="G1" s="25"/>
    </row>
    <row r="2" spans="1:7" ht="15" customHeight="1" x14ac:dyDescent="0.2">
      <c r="A2" s="12" t="s">
        <v>3</v>
      </c>
      <c r="B2" s="15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13"/>
      <c r="B3" s="16"/>
      <c r="C3" s="9">
        <v>1.6750000000000001E-2</v>
      </c>
      <c r="D3" s="9">
        <v>0.16555</v>
      </c>
      <c r="E3" s="9">
        <v>0.25985000000000003</v>
      </c>
      <c r="F3" s="9">
        <v>0.22914999999999999</v>
      </c>
      <c r="G3" s="9">
        <v>0.18554999999999999</v>
      </c>
    </row>
    <row r="4" spans="1:7" x14ac:dyDescent="0.2">
      <c r="A4" s="13"/>
      <c r="B4" s="16"/>
      <c r="C4" s="9">
        <v>2.5649999999999999E-2</v>
      </c>
      <c r="D4" s="9">
        <v>0.22234999999999999</v>
      </c>
      <c r="E4" s="9">
        <v>0.19764999999999999</v>
      </c>
      <c r="F4" s="9">
        <v>0.18445</v>
      </c>
      <c r="G4" s="9">
        <v>0.21274999999999999</v>
      </c>
    </row>
    <row r="5" spans="1:7" x14ac:dyDescent="0.2">
      <c r="A5" s="13"/>
      <c r="B5" s="16"/>
      <c r="C5" s="9">
        <v>1.6650000000000002E-2</v>
      </c>
      <c r="D5" s="9">
        <v>0.18704999999999999</v>
      </c>
      <c r="E5" s="9">
        <v>0.24565000000000001</v>
      </c>
      <c r="F5" s="9">
        <v>0.23185</v>
      </c>
      <c r="G5" s="9">
        <v>0.22505</v>
      </c>
    </row>
    <row r="6" spans="1:7" x14ac:dyDescent="0.2">
      <c r="A6" s="14"/>
      <c r="B6" s="16"/>
      <c r="C6" s="9">
        <v>2.0049999999999998E-2</v>
      </c>
      <c r="D6" s="9">
        <v>0.17265</v>
      </c>
      <c r="E6" s="9">
        <v>0.22625000000000001</v>
      </c>
      <c r="F6" s="9">
        <v>0.21634999999999999</v>
      </c>
      <c r="G6" s="9">
        <v>0.21435000000000001</v>
      </c>
    </row>
    <row r="7" spans="1:7" x14ac:dyDescent="0.2">
      <c r="A7" s="22" t="s">
        <v>4</v>
      </c>
      <c r="B7" s="16"/>
      <c r="C7" s="9">
        <v>1.1325E-2</v>
      </c>
      <c r="D7" s="9">
        <v>-7.1749999999999904E-3</v>
      </c>
      <c r="E7" s="9">
        <v>-7.4749999999999999E-3</v>
      </c>
      <c r="F7" s="9">
        <v>-2.1749999999999999E-3</v>
      </c>
      <c r="G7" s="9">
        <v>-8.2749999999999907E-3</v>
      </c>
    </row>
    <row r="8" spans="1:7" x14ac:dyDescent="0.2">
      <c r="A8" s="22"/>
      <c r="B8" s="16"/>
      <c r="C8" s="9">
        <v>-6.67499999999999E-3</v>
      </c>
      <c r="D8" s="9">
        <v>-7.7749999999999903E-3</v>
      </c>
      <c r="E8" s="9">
        <v>-1.7499999999999501E-4</v>
      </c>
      <c r="F8" s="9">
        <v>-5.9749999999999899E-3</v>
      </c>
      <c r="G8" s="9">
        <v>-9.2749999999999898E-3</v>
      </c>
    </row>
    <row r="9" spans="1:7" x14ac:dyDescent="0.2">
      <c r="A9" s="22"/>
      <c r="B9" s="16"/>
      <c r="C9" s="9">
        <v>5.1250000000000002E-3</v>
      </c>
      <c r="D9" s="9">
        <v>-6.1749999999999904E-3</v>
      </c>
      <c r="E9" s="9">
        <v>-8.4749999999999999E-3</v>
      </c>
      <c r="F9" s="9">
        <v>-6.37499999999999E-3</v>
      </c>
      <c r="G9" s="9">
        <v>-2.07499999999999E-3</v>
      </c>
    </row>
    <row r="10" spans="1:7" x14ac:dyDescent="0.2">
      <c r="A10" s="22"/>
      <c r="B10" s="17"/>
      <c r="C10" s="9">
        <v>-2.6749999999999999E-3</v>
      </c>
      <c r="D10" s="9">
        <v>5.25000000000012E-4</v>
      </c>
      <c r="E10" s="9">
        <v>5.4250000000000097E-3</v>
      </c>
      <c r="F10" s="9">
        <v>5.5125E-2</v>
      </c>
      <c r="G10" s="9">
        <v>2.3250000000000098E-3</v>
      </c>
    </row>
    <row r="11" spans="1:7" x14ac:dyDescent="0.2">
      <c r="A11" s="18" t="s">
        <v>5</v>
      </c>
      <c r="B11" s="18"/>
      <c r="C11" s="3">
        <f>AVERAGE(C3:C6)</f>
        <v>1.9775000000000001E-2</v>
      </c>
      <c r="D11" s="3">
        <f t="shared" ref="D11:G11" si="0">AVERAGE(D3:D6)</f>
        <v>0.18690000000000001</v>
      </c>
      <c r="E11" s="3">
        <f t="shared" si="0"/>
        <v>0.23235</v>
      </c>
      <c r="F11" s="3">
        <f t="shared" si="0"/>
        <v>0.21544999999999997</v>
      </c>
      <c r="G11" s="3">
        <f t="shared" si="0"/>
        <v>0.209425</v>
      </c>
    </row>
    <row r="12" spans="1:7" x14ac:dyDescent="0.2">
      <c r="A12" s="21" t="s">
        <v>6</v>
      </c>
      <c r="B12" s="21"/>
      <c r="C12" s="4">
        <f t="shared" ref="C12:G12" si="1">STDEV(C3:C6)</f>
        <v>4.2232491441227243E-3</v>
      </c>
      <c r="D12" s="4">
        <f t="shared" si="1"/>
        <v>2.5269283065941176E-2</v>
      </c>
      <c r="E12" s="4">
        <f t="shared" si="1"/>
        <v>2.6922357499545503E-2</v>
      </c>
      <c r="F12" s="4">
        <f t="shared" si="1"/>
        <v>2.1744424572749676E-2</v>
      </c>
      <c r="G12" s="4">
        <f t="shared" si="1"/>
        <v>1.6827234868906225E-2</v>
      </c>
    </row>
    <row r="13" spans="1:7" x14ac:dyDescent="0.2">
      <c r="A13" s="19" t="s">
        <v>7</v>
      </c>
      <c r="B13" s="20"/>
      <c r="C13" s="4">
        <f t="shared" ref="C13:G13" si="2">1.96*(C12)/SQRT(4)</f>
        <v>4.1387841612402698E-3</v>
      </c>
      <c r="D13" s="4">
        <f t="shared" si="2"/>
        <v>2.4763897404622353E-2</v>
      </c>
      <c r="E13" s="4">
        <f t="shared" si="2"/>
        <v>2.6383910349554594E-2</v>
      </c>
      <c r="F13" s="4">
        <f t="shared" si="2"/>
        <v>2.1309536081294683E-2</v>
      </c>
      <c r="G13" s="4">
        <f t="shared" si="2"/>
        <v>1.64906901715281E-2</v>
      </c>
    </row>
    <row r="14" spans="1:7" x14ac:dyDescent="0.2">
      <c r="A14" s="19" t="s">
        <v>8</v>
      </c>
      <c r="B14" s="20"/>
      <c r="C14" s="4">
        <f>((C12/C11)*100)</f>
        <v>21.356506417814028</v>
      </c>
      <c r="D14" s="4">
        <f t="shared" ref="D14:G14" si="3">((D12/D11)*100)</f>
        <v>13.52021565860951</v>
      </c>
      <c r="E14" s="4">
        <f t="shared" si="3"/>
        <v>11.586984075552186</v>
      </c>
      <c r="F14" s="4">
        <f t="shared" si="3"/>
        <v>10.092561881062743</v>
      </c>
      <c r="G14" s="4">
        <f t="shared" si="3"/>
        <v>8.0349694969111738</v>
      </c>
    </row>
    <row r="15" spans="1:7" x14ac:dyDescent="0.2">
      <c r="A15" s="18" t="s">
        <v>9</v>
      </c>
      <c r="B15" s="18"/>
      <c r="C15" s="3">
        <f t="shared" ref="C15:G15" si="4">AVERAGE(C7:C10)</f>
        <v>1.7750000000000023E-3</v>
      </c>
      <c r="D15" s="3">
        <f t="shared" si="4"/>
        <v>-5.1499999999999897E-3</v>
      </c>
      <c r="E15" s="3">
        <f t="shared" si="4"/>
        <v>-2.674999999999996E-3</v>
      </c>
      <c r="F15" s="3">
        <f t="shared" si="4"/>
        <v>1.0150000000000005E-2</v>
      </c>
      <c r="G15" s="3">
        <f t="shared" si="4"/>
        <v>-4.3249999999999903E-3</v>
      </c>
    </row>
    <row r="16" spans="1:7" x14ac:dyDescent="0.2">
      <c r="A16" s="21" t="s">
        <v>6</v>
      </c>
      <c r="B16" s="21"/>
      <c r="C16" s="4">
        <f t="shared" ref="C16:G16" si="5">STDEV(C7:C10)</f>
        <v>8.0338865646294305E-3</v>
      </c>
      <c r="D16" s="4">
        <f t="shared" si="5"/>
        <v>3.8404643816427561E-3</v>
      </c>
      <c r="E16" s="4">
        <f t="shared" si="5"/>
        <v>6.5457365259126285E-3</v>
      </c>
      <c r="F16" s="4">
        <f t="shared" si="5"/>
        <v>3.0043010834468638E-2</v>
      </c>
      <c r="G16" s="4">
        <f t="shared" si="5"/>
        <v>5.4586323073336478E-3</v>
      </c>
    </row>
    <row r="17" spans="1:7" x14ac:dyDescent="0.2">
      <c r="A17" s="19" t="s">
        <v>7</v>
      </c>
      <c r="B17" s="20"/>
      <c r="C17" s="4">
        <f t="shared" ref="C17:G17" si="6">1.96*(C16)/SQRT(4)</f>
        <v>7.8732088333368418E-3</v>
      </c>
      <c r="D17" s="4">
        <f t="shared" si="6"/>
        <v>3.7636550940099009E-3</v>
      </c>
      <c r="E17" s="4">
        <f t="shared" si="6"/>
        <v>6.4148217953943756E-3</v>
      </c>
      <c r="F17" s="4">
        <f t="shared" si="6"/>
        <v>2.9442150617779266E-2</v>
      </c>
      <c r="G17" s="4">
        <f t="shared" si="6"/>
        <v>5.3494596611869749E-3</v>
      </c>
    </row>
    <row r="18" spans="1:7" x14ac:dyDescent="0.2">
      <c r="A18" s="19" t="s">
        <v>8</v>
      </c>
      <c r="B18" s="20"/>
      <c r="C18" s="4">
        <f>((C16/C15)*100)</f>
        <v>452.61332758475606</v>
      </c>
      <c r="D18" s="4">
        <f t="shared" ref="D18:G18" si="7">((D16/D15)*100)</f>
        <v>-74.572123915393476</v>
      </c>
      <c r="E18" s="4">
        <f t="shared" si="7"/>
        <v>-244.70043087523882</v>
      </c>
      <c r="F18" s="4">
        <f t="shared" si="7"/>
        <v>295.9902545267845</v>
      </c>
      <c r="G18" s="4">
        <f t="shared" si="7"/>
        <v>-126.2111516146511</v>
      </c>
    </row>
    <row r="19" spans="1:7" x14ac:dyDescent="0.2">
      <c r="A19" s="22" t="s">
        <v>10</v>
      </c>
      <c r="B19" s="23">
        <f>B2</f>
        <v>43495</v>
      </c>
      <c r="C19" s="10">
        <f>((1000*C3)/40)</f>
        <v>0.41875000000000001</v>
      </c>
      <c r="D19" s="10">
        <f t="shared" ref="D19:G19" si="8">((1000*D3)/40)</f>
        <v>4.1387499999999999</v>
      </c>
      <c r="E19" s="10">
        <f t="shared" si="8"/>
        <v>6.4962500000000007</v>
      </c>
      <c r="F19" s="10">
        <f t="shared" si="8"/>
        <v>5.7287499999999998</v>
      </c>
      <c r="G19" s="10">
        <f t="shared" si="8"/>
        <v>4.6387499999999999</v>
      </c>
    </row>
    <row r="20" spans="1:7" x14ac:dyDescent="0.2">
      <c r="A20" s="22"/>
      <c r="B20" s="23"/>
      <c r="C20" s="10">
        <f t="shared" ref="C20:G26" si="9">((1000*C4)/40)</f>
        <v>0.64124999999999999</v>
      </c>
      <c r="D20" s="10">
        <f t="shared" si="9"/>
        <v>5.5587499999999999</v>
      </c>
      <c r="E20" s="10">
        <f t="shared" si="9"/>
        <v>4.9412500000000001</v>
      </c>
      <c r="F20" s="10">
        <f t="shared" si="9"/>
        <v>4.6112500000000001</v>
      </c>
      <c r="G20" s="10">
        <f t="shared" si="9"/>
        <v>5.3187499999999996</v>
      </c>
    </row>
    <row r="21" spans="1:7" x14ac:dyDescent="0.2">
      <c r="A21" s="22"/>
      <c r="B21" s="23"/>
      <c r="C21" s="10">
        <f t="shared" si="9"/>
        <v>0.41625000000000006</v>
      </c>
      <c r="D21" s="10">
        <f t="shared" si="9"/>
        <v>4.6762499999999996</v>
      </c>
      <c r="E21" s="10">
        <f t="shared" si="9"/>
        <v>6.1412500000000003</v>
      </c>
      <c r="F21" s="10">
        <f t="shared" si="9"/>
        <v>5.7962499999999997</v>
      </c>
      <c r="G21" s="10">
        <f t="shared" si="9"/>
        <v>5.6262500000000006</v>
      </c>
    </row>
    <row r="22" spans="1:7" x14ac:dyDescent="0.2">
      <c r="A22" s="22"/>
      <c r="B22" s="23"/>
      <c r="C22" s="10">
        <f t="shared" si="9"/>
        <v>0.50124999999999997</v>
      </c>
      <c r="D22" s="10">
        <f t="shared" si="9"/>
        <v>4.3162500000000001</v>
      </c>
      <c r="E22" s="10">
        <f t="shared" si="9"/>
        <v>5.65625</v>
      </c>
      <c r="F22" s="10">
        <f t="shared" si="9"/>
        <v>5.4087499999999995</v>
      </c>
      <c r="G22" s="10">
        <f t="shared" si="9"/>
        <v>5.3587500000000006</v>
      </c>
    </row>
    <row r="23" spans="1:7" x14ac:dyDescent="0.2">
      <c r="A23" s="22" t="s">
        <v>11</v>
      </c>
      <c r="B23" s="23"/>
      <c r="C23" s="10">
        <f t="shared" si="9"/>
        <v>0.28312499999999996</v>
      </c>
      <c r="D23" s="10">
        <f t="shared" si="9"/>
        <v>-0.17937499999999976</v>
      </c>
      <c r="E23" s="10">
        <f t="shared" si="9"/>
        <v>-0.18687499999999999</v>
      </c>
      <c r="F23" s="10">
        <f t="shared" si="9"/>
        <v>-5.4374999999999993E-2</v>
      </c>
      <c r="G23" s="10">
        <f t="shared" si="9"/>
        <v>-0.20687499999999978</v>
      </c>
    </row>
    <row r="24" spans="1:7" x14ac:dyDescent="0.2">
      <c r="A24" s="22"/>
      <c r="B24" s="23"/>
      <c r="C24" s="10">
        <f t="shared" si="9"/>
        <v>-0.16687499999999975</v>
      </c>
      <c r="D24" s="10">
        <f t="shared" si="9"/>
        <v>-0.19437499999999977</v>
      </c>
      <c r="E24" s="10">
        <f t="shared" si="9"/>
        <v>-4.3749999999998755E-3</v>
      </c>
      <c r="F24" s="10">
        <f t="shared" si="9"/>
        <v>-0.14937499999999976</v>
      </c>
      <c r="G24" s="10">
        <f t="shared" si="9"/>
        <v>-0.23187499999999975</v>
      </c>
    </row>
    <row r="25" spans="1:7" x14ac:dyDescent="0.2">
      <c r="A25" s="22"/>
      <c r="B25" s="23"/>
      <c r="C25" s="10">
        <f t="shared" si="9"/>
        <v>0.12812499999999999</v>
      </c>
      <c r="D25" s="10">
        <f t="shared" si="9"/>
        <v>-0.15437499999999976</v>
      </c>
      <c r="E25" s="10">
        <f t="shared" si="9"/>
        <v>-0.21187499999999998</v>
      </c>
      <c r="F25" s="10">
        <f t="shared" si="9"/>
        <v>-0.15937499999999977</v>
      </c>
      <c r="G25" s="10">
        <f t="shared" si="9"/>
        <v>-5.1874999999999748E-2</v>
      </c>
    </row>
    <row r="26" spans="1:7" x14ac:dyDescent="0.2">
      <c r="A26" s="22"/>
      <c r="B26" s="23"/>
      <c r="C26" s="10">
        <f t="shared" si="9"/>
        <v>-6.687499999999999E-2</v>
      </c>
      <c r="D26" s="10">
        <f t="shared" si="9"/>
        <v>1.31250000000003E-2</v>
      </c>
      <c r="E26" s="10">
        <f t="shared" si="9"/>
        <v>0.13562500000000025</v>
      </c>
      <c r="F26" s="10">
        <f t="shared" si="9"/>
        <v>1.378125</v>
      </c>
      <c r="G26" s="10">
        <f t="shared" si="9"/>
        <v>5.8125000000000246E-2</v>
      </c>
    </row>
    <row r="27" spans="1:7" x14ac:dyDescent="0.2">
      <c r="A27" s="18" t="s">
        <v>12</v>
      </c>
      <c r="B27" s="18"/>
      <c r="C27" s="3">
        <f t="shared" ref="C27:G27" si="10">AVERAGE(C19:C22)</f>
        <v>0.49437500000000001</v>
      </c>
      <c r="D27" s="3">
        <f t="shared" si="10"/>
        <v>4.6724999999999994</v>
      </c>
      <c r="E27" s="3">
        <f t="shared" si="10"/>
        <v>5.8087499999999999</v>
      </c>
      <c r="F27" s="3">
        <f t="shared" si="10"/>
        <v>5.3862500000000004</v>
      </c>
      <c r="G27" s="3">
        <f t="shared" si="10"/>
        <v>5.2356250000000006</v>
      </c>
    </row>
    <row r="28" spans="1:7" x14ac:dyDescent="0.2">
      <c r="A28" s="21" t="s">
        <v>6</v>
      </c>
      <c r="B28" s="21"/>
      <c r="C28" s="4">
        <f t="shared" ref="C28:G28" si="11">STDEV(C19:C22)</f>
        <v>0.10558122860306805</v>
      </c>
      <c r="D28" s="4">
        <f t="shared" si="11"/>
        <v>0.63173207664854192</v>
      </c>
      <c r="E28" s="4">
        <f t="shared" si="11"/>
        <v>0.67305893748863754</v>
      </c>
      <c r="F28" s="4">
        <f t="shared" si="11"/>
        <v>0.54361061431874169</v>
      </c>
      <c r="G28" s="4">
        <f t="shared" si="11"/>
        <v>0.42068087172265578</v>
      </c>
    </row>
    <row r="29" spans="1:7" x14ac:dyDescent="0.2">
      <c r="A29" s="19" t="s">
        <v>7</v>
      </c>
      <c r="B29" s="20"/>
      <c r="C29" s="4">
        <f t="shared" ref="C29:G29" si="12">1.96*(C28)/SQRT(4)</f>
        <v>0.10346960403100669</v>
      </c>
      <c r="D29" s="4">
        <f t="shared" si="12"/>
        <v>0.61909743511557103</v>
      </c>
      <c r="E29" s="4">
        <f t="shared" si="12"/>
        <v>0.65959775873886473</v>
      </c>
      <c r="F29" s="4">
        <f t="shared" si="12"/>
        <v>0.53273840203236689</v>
      </c>
      <c r="G29" s="4">
        <f t="shared" si="12"/>
        <v>0.41226725428820266</v>
      </c>
    </row>
    <row r="30" spans="1:7" x14ac:dyDescent="0.2">
      <c r="A30" s="19" t="s">
        <v>8</v>
      </c>
      <c r="B30" s="20"/>
      <c r="C30" s="4">
        <f>((C28/C27)*100)</f>
        <v>21.356506417814018</v>
      </c>
      <c r="D30" s="4">
        <f t="shared" ref="D30:G30" si="13">((D28/D27)*100)</f>
        <v>13.52021565860978</v>
      </c>
      <c r="E30" s="4">
        <f t="shared" si="13"/>
        <v>11.586984075552186</v>
      </c>
      <c r="F30" s="4">
        <f t="shared" si="13"/>
        <v>10.092561881062737</v>
      </c>
      <c r="G30" s="4">
        <f t="shared" si="13"/>
        <v>8.0349694969111756</v>
      </c>
    </row>
    <row r="31" spans="1:7" x14ac:dyDescent="0.2">
      <c r="A31" s="18" t="s">
        <v>13</v>
      </c>
      <c r="B31" s="18"/>
      <c r="C31" s="3">
        <f t="shared" ref="C31:G31" si="14">AVERAGE(C23:C26)</f>
        <v>4.4375000000000053E-2</v>
      </c>
      <c r="D31" s="3">
        <f t="shared" si="14"/>
        <v>-0.12874999999999975</v>
      </c>
      <c r="E31" s="3">
        <f t="shared" si="14"/>
        <v>-6.6874999999999907E-2</v>
      </c>
      <c r="F31" s="3">
        <f t="shared" si="14"/>
        <v>0.25375000000000014</v>
      </c>
      <c r="G31" s="3">
        <f t="shared" si="14"/>
        <v>-0.10812499999999975</v>
      </c>
    </row>
    <row r="32" spans="1:7" x14ac:dyDescent="0.2">
      <c r="A32" s="21" t="s">
        <v>6</v>
      </c>
      <c r="B32" s="21"/>
      <c r="C32" s="4">
        <f t="shared" ref="C32:G32" si="15">STDEV(C23:C26)</f>
        <v>0.20084716411573575</v>
      </c>
      <c r="D32" s="4">
        <f t="shared" si="15"/>
        <v>9.6011609541068882E-2</v>
      </c>
      <c r="E32" s="4">
        <f t="shared" si="15"/>
        <v>0.16364341314781569</v>
      </c>
      <c r="F32" s="4">
        <f t="shared" si="15"/>
        <v>0.75107527086171588</v>
      </c>
      <c r="G32" s="4">
        <f t="shared" si="15"/>
        <v>0.13646580768334124</v>
      </c>
    </row>
    <row r="33" spans="1:7" x14ac:dyDescent="0.2">
      <c r="A33" s="19" t="s">
        <v>7</v>
      </c>
      <c r="B33" s="20"/>
      <c r="C33" s="4">
        <f t="shared" ref="C33:G33" si="16">1.96*(C32)/SQRT(4)</f>
        <v>0.19683022083342103</v>
      </c>
      <c r="D33" s="4">
        <f t="shared" si="16"/>
        <v>9.4091377350247501E-2</v>
      </c>
      <c r="E33" s="4">
        <f t="shared" si="16"/>
        <v>0.16037054488485938</v>
      </c>
      <c r="F33" s="4">
        <f t="shared" si="16"/>
        <v>0.73605376544448153</v>
      </c>
      <c r="G33" s="4">
        <f t="shared" si="16"/>
        <v>0.1337364915296744</v>
      </c>
    </row>
    <row r="34" spans="1:7" x14ac:dyDescent="0.2">
      <c r="A34" s="19" t="s">
        <v>8</v>
      </c>
      <c r="B34" s="20"/>
      <c r="C34" s="4">
        <f>((C32/C31)*100)</f>
        <v>452.61332758475606</v>
      </c>
      <c r="D34" s="4">
        <f t="shared" ref="D34:G34" si="17">((D32/D31)*100)</f>
        <v>-74.572123915393448</v>
      </c>
      <c r="E34" s="4">
        <f t="shared" si="17"/>
        <v>-244.70043087523874</v>
      </c>
      <c r="F34" s="4">
        <f t="shared" si="17"/>
        <v>295.99025452678444</v>
      </c>
      <c r="G34" s="4">
        <f t="shared" si="17"/>
        <v>-126.21115161465116</v>
      </c>
    </row>
    <row r="35" spans="1:7" x14ac:dyDescent="0.2">
      <c r="A35" s="12" t="s">
        <v>14</v>
      </c>
      <c r="B35" s="15">
        <f>B2</f>
        <v>43495</v>
      </c>
      <c r="C35" s="11">
        <f t="shared" ref="C35:G38" si="18">(C19/C23)</f>
        <v>1.4790286975717442</v>
      </c>
      <c r="D35" s="11">
        <f t="shared" si="18"/>
        <v>-23.073170731707346</v>
      </c>
      <c r="E35" s="11">
        <f t="shared" si="18"/>
        <v>-34.762541806020074</v>
      </c>
      <c r="F35" s="11">
        <f t="shared" si="18"/>
        <v>-105.35632183908046</v>
      </c>
      <c r="G35" s="11">
        <f t="shared" si="18"/>
        <v>-22.422960725075551</v>
      </c>
    </row>
    <row r="36" spans="1:7" x14ac:dyDescent="0.2">
      <c r="A36" s="13"/>
      <c r="B36" s="16"/>
      <c r="C36" s="11">
        <f t="shared" si="18"/>
        <v>-3.842696629213489</v>
      </c>
      <c r="D36" s="11">
        <f t="shared" si="18"/>
        <v>-28.598070739549872</v>
      </c>
      <c r="E36" s="11">
        <f t="shared" si="18"/>
        <v>-1129.4285714286036</v>
      </c>
      <c r="F36" s="11">
        <f t="shared" si="18"/>
        <v>-30.87029288702934</v>
      </c>
      <c r="G36" s="11">
        <f t="shared" si="18"/>
        <v>-22.938005390835603</v>
      </c>
    </row>
    <row r="37" spans="1:7" x14ac:dyDescent="0.2">
      <c r="A37" s="13"/>
      <c r="B37" s="16"/>
      <c r="C37" s="11">
        <f t="shared" si="18"/>
        <v>3.2487804878048787</v>
      </c>
      <c r="D37" s="11">
        <f t="shared" si="18"/>
        <v>-30.291497975708545</v>
      </c>
      <c r="E37" s="11">
        <f t="shared" si="18"/>
        <v>-28.985250737463129</v>
      </c>
      <c r="F37" s="11">
        <f t="shared" si="18"/>
        <v>-36.368627450980441</v>
      </c>
      <c r="G37" s="11">
        <f t="shared" si="18"/>
        <v>-108.45783132530174</v>
      </c>
    </row>
    <row r="38" spans="1:7" x14ac:dyDescent="0.2">
      <c r="A38" s="14"/>
      <c r="B38" s="17"/>
      <c r="C38" s="11">
        <f t="shared" si="18"/>
        <v>-7.4953271028037394</v>
      </c>
      <c r="D38" s="11">
        <f t="shared" si="18"/>
        <v>328.85714285713539</v>
      </c>
      <c r="E38" s="11">
        <f t="shared" si="18"/>
        <v>41.705069124423886</v>
      </c>
      <c r="F38" s="11">
        <f t="shared" si="18"/>
        <v>3.9247165532879813</v>
      </c>
      <c r="G38" s="11">
        <f t="shared" si="18"/>
        <v>92.193548387096399</v>
      </c>
    </row>
    <row r="39" spans="1:7" x14ac:dyDescent="0.2">
      <c r="A39" s="18" t="s">
        <v>14</v>
      </c>
      <c r="B39" s="18"/>
      <c r="C39" s="5">
        <f>AVERAGE(C35:C38)</f>
        <v>-1.6525536366601514</v>
      </c>
      <c r="D39" s="5">
        <f>AVERAGE(D35:D38)</f>
        <v>61.723600852542404</v>
      </c>
      <c r="E39" s="5">
        <f>AVERAGE(E35:E38)</f>
        <v>-287.86782371191572</v>
      </c>
      <c r="F39" s="5">
        <f>AVERAGE(F35:F38)</f>
        <v>-42.167631405950566</v>
      </c>
      <c r="G39" s="5">
        <f>AVERAGE(G35:G38)</f>
        <v>-15.406312263529124</v>
      </c>
    </row>
    <row r="40" spans="1:7" x14ac:dyDescent="0.2">
      <c r="A40" s="19" t="s">
        <v>6</v>
      </c>
      <c r="B40" s="20"/>
      <c r="C40" s="6">
        <f>STDEV(C35:C38)</f>
        <v>4.9249234247928744</v>
      </c>
      <c r="D40" s="6">
        <f>STDEV(D35:D38)</f>
        <v>178.11569695621404</v>
      </c>
      <c r="E40" s="6">
        <f>STDEV(E35:E38)</f>
        <v>562.11661130306402</v>
      </c>
      <c r="F40" s="6">
        <f>STDEV(F35:F38)</f>
        <v>45.747762945417364</v>
      </c>
      <c r="G40" s="6">
        <f>STDEV(G35:G38)</f>
        <v>82.345360056966371</v>
      </c>
    </row>
    <row r="41" spans="1:7" x14ac:dyDescent="0.2">
      <c r="A41" s="19" t="s">
        <v>7</v>
      </c>
      <c r="B41" s="20"/>
      <c r="C41" s="6">
        <f t="shared" ref="C41:G41" si="19">1.96*(C40)/SQRT(4)</f>
        <v>4.826424956297017</v>
      </c>
      <c r="D41" s="6">
        <f t="shared" si="19"/>
        <v>174.55338301708974</v>
      </c>
      <c r="E41" s="6">
        <f t="shared" si="19"/>
        <v>550.87427907700271</v>
      </c>
      <c r="F41" s="6">
        <f t="shared" si="19"/>
        <v>44.832807686509014</v>
      </c>
      <c r="G41" s="6">
        <f t="shared" si="19"/>
        <v>80.698452855827043</v>
      </c>
    </row>
    <row r="42" spans="1:7" x14ac:dyDescent="0.2">
      <c r="A42" s="19" t="s">
        <v>8</v>
      </c>
      <c r="B42" s="20"/>
      <c r="C42" s="6">
        <f>((C40/C39)*100)</f>
        <v>-298.01897593752278</v>
      </c>
      <c r="D42" s="6">
        <f t="shared" ref="D42:G42" si="20">((D40/D39)*100)</f>
        <v>288.56984118883827</v>
      </c>
      <c r="E42" s="6">
        <f t="shared" si="20"/>
        <v>-195.26899674122777</v>
      </c>
      <c r="F42" s="6">
        <f t="shared" si="20"/>
        <v>-108.49023627862955</v>
      </c>
      <c r="G42" s="6">
        <f t="shared" si="20"/>
        <v>-534.49104917793943</v>
      </c>
    </row>
    <row r="43" spans="1:7" x14ac:dyDescent="0.2">
      <c r="A43" s="12" t="s">
        <v>15</v>
      </c>
      <c r="B43" s="15">
        <f>B2</f>
        <v>43495</v>
      </c>
      <c r="C43" s="11">
        <f t="shared" ref="C43:G46" si="21">(C35/$C$39)</f>
        <v>-0.89499588077570347</v>
      </c>
      <c r="D43" s="11">
        <f t="shared" si="21"/>
        <v>13.962131225185979</v>
      </c>
      <c r="E43" s="11">
        <f t="shared" si="21"/>
        <v>21.035651149136655</v>
      </c>
      <c r="F43" s="11">
        <f t="shared" si="21"/>
        <v>63.753647386603433</v>
      </c>
      <c r="G43" s="11">
        <f t="shared" si="21"/>
        <v>13.568673492736288</v>
      </c>
    </row>
    <row r="44" spans="1:7" x14ac:dyDescent="0.2">
      <c r="A44" s="13"/>
      <c r="B44" s="16">
        <v>41235</v>
      </c>
      <c r="C44" s="11">
        <f t="shared" si="21"/>
        <v>2.3253082647167003</v>
      </c>
      <c r="D44" s="11">
        <f t="shared" si="21"/>
        <v>17.305381262751158</v>
      </c>
      <c r="E44" s="11">
        <f t="shared" si="21"/>
        <v>683.44442587122592</v>
      </c>
      <c r="F44" s="11">
        <f t="shared" si="21"/>
        <v>18.680357600627659</v>
      </c>
      <c r="G44" s="11">
        <f t="shared" si="21"/>
        <v>13.88033942256412</v>
      </c>
    </row>
    <row r="45" spans="1:7" x14ac:dyDescent="0.2">
      <c r="A45" s="13"/>
      <c r="B45" s="16">
        <v>41235</v>
      </c>
      <c r="C45" s="11">
        <f t="shared" si="21"/>
        <v>-1.9659153057027172</v>
      </c>
      <c r="D45" s="11">
        <f t="shared" si="21"/>
        <v>18.330114862067866</v>
      </c>
      <c r="E45" s="11">
        <f t="shared" si="21"/>
        <v>17.539673203008999</v>
      </c>
      <c r="F45" s="11">
        <f t="shared" si="21"/>
        <v>22.007532248382731</v>
      </c>
      <c r="G45" s="11">
        <f t="shared" si="21"/>
        <v>65.630445462876168</v>
      </c>
    </row>
    <row r="46" spans="1:7" x14ac:dyDescent="0.2">
      <c r="A46" s="14"/>
      <c r="B46" s="17">
        <v>41235</v>
      </c>
      <c r="C46" s="11">
        <f t="shared" si="21"/>
        <v>4.5356029217617202</v>
      </c>
      <c r="D46" s="11">
        <f t="shared" si="21"/>
        <v>-198.99937621496096</v>
      </c>
      <c r="E46" s="11">
        <f t="shared" si="21"/>
        <v>-25.236741609616242</v>
      </c>
      <c r="F46" s="11">
        <f t="shared" si="21"/>
        <v>-2.374940495861861</v>
      </c>
      <c r="G46" s="11">
        <f t="shared" si="21"/>
        <v>-55.788536203533859</v>
      </c>
    </row>
    <row r="47" spans="1:7" x14ac:dyDescent="0.2">
      <c r="A47" s="18" t="s">
        <v>15</v>
      </c>
      <c r="B47" s="18"/>
      <c r="C47" s="5">
        <f>AVERAGE(C43:C46)</f>
        <v>1</v>
      </c>
      <c r="D47" s="5">
        <f>AVERAGE(D43:D46)</f>
        <v>-37.350437216238987</v>
      </c>
      <c r="E47" s="5">
        <f>AVERAGE(E43:E46)</f>
        <v>174.19575215343883</v>
      </c>
      <c r="F47" s="5">
        <f>AVERAGE(F43:F46)</f>
        <v>25.51664918493799</v>
      </c>
      <c r="G47" s="5">
        <f>AVERAGE(G43:G46)</f>
        <v>9.3227305436606809</v>
      </c>
    </row>
    <row r="48" spans="1:7" x14ac:dyDescent="0.2">
      <c r="A48" s="19" t="s">
        <v>6</v>
      </c>
      <c r="B48" s="20"/>
      <c r="C48" s="6">
        <f>STDEV(C43:C46)</f>
        <v>2.9801897593752278</v>
      </c>
      <c r="D48" s="6">
        <f>STDEV(D43:D46)</f>
        <v>107.78209735823759</v>
      </c>
      <c r="E48" s="6">
        <f>STDEV(E43:E46)</f>
        <v>340.15029759585565</v>
      </c>
      <c r="F48" s="6">
        <f>STDEV(F43:F46)</f>
        <v>27.683072991128221</v>
      </c>
      <c r="G48" s="6">
        <f>STDEV(G43:G46)</f>
        <v>49.829160294844179</v>
      </c>
    </row>
    <row r="49" spans="1:7" x14ac:dyDescent="0.2">
      <c r="A49" s="19" t="s">
        <v>7</v>
      </c>
      <c r="B49" s="20"/>
      <c r="C49" s="6">
        <f t="shared" ref="C49:G49" si="22">1.96*(C48)/SQRT(4)</f>
        <v>2.920585964187723</v>
      </c>
      <c r="D49" s="6">
        <f t="shared" si="22"/>
        <v>105.62645541107284</v>
      </c>
      <c r="E49" s="6">
        <f t="shared" si="22"/>
        <v>333.34729164393855</v>
      </c>
      <c r="F49" s="6">
        <f t="shared" si="22"/>
        <v>27.129411531305657</v>
      </c>
      <c r="G49" s="6">
        <f t="shared" si="22"/>
        <v>48.832577088947296</v>
      </c>
    </row>
    <row r="50" spans="1:7" x14ac:dyDescent="0.2">
      <c r="A50" s="19" t="s">
        <v>8</v>
      </c>
      <c r="B50" s="20"/>
      <c r="C50" s="6">
        <f>((C48/C47)*100)</f>
        <v>298.01897593752278</v>
      </c>
      <c r="D50" s="6">
        <f t="shared" ref="D50:G50" si="23">((D48/D47)*100)</f>
        <v>-288.56984118883827</v>
      </c>
      <c r="E50" s="6">
        <f t="shared" si="23"/>
        <v>195.26899674122774</v>
      </c>
      <c r="F50" s="6">
        <f t="shared" si="23"/>
        <v>108.49023627862952</v>
      </c>
      <c r="G50" s="6">
        <f t="shared" si="23"/>
        <v>534.49104917793932</v>
      </c>
    </row>
  </sheetData>
  <mergeCells count="36">
    <mergeCell ref="A17:B17"/>
    <mergeCell ref="A1:B1"/>
    <mergeCell ref="D1:G1"/>
    <mergeCell ref="B2:B10"/>
    <mergeCell ref="A7:A10"/>
    <mergeCell ref="A11:B11"/>
    <mergeCell ref="A2:A6"/>
    <mergeCell ref="A12:B12"/>
    <mergeCell ref="A13:B13"/>
    <mergeCell ref="A14:B14"/>
    <mergeCell ref="A15:B15"/>
    <mergeCell ref="A16:B16"/>
    <mergeCell ref="A34:B34"/>
    <mergeCell ref="A18:B18"/>
    <mergeCell ref="A19:A22"/>
    <mergeCell ref="B19:B26"/>
    <mergeCell ref="A23:A26"/>
    <mergeCell ref="A27:B27"/>
    <mergeCell ref="A28:B28"/>
    <mergeCell ref="A29:B29"/>
    <mergeCell ref="A30:B30"/>
    <mergeCell ref="A31:B31"/>
    <mergeCell ref="A32:B32"/>
    <mergeCell ref="A33:B33"/>
    <mergeCell ref="A50:B50"/>
    <mergeCell ref="A35:A38"/>
    <mergeCell ref="B35:B38"/>
    <mergeCell ref="A39:B39"/>
    <mergeCell ref="A40:B40"/>
    <mergeCell ref="A41:B41"/>
    <mergeCell ref="A42:B42"/>
    <mergeCell ref="A43:A46"/>
    <mergeCell ref="B43:B46"/>
    <mergeCell ref="A47:B47"/>
    <mergeCell ref="A48:B48"/>
    <mergeCell ref="A49:B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26-04-19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2019-04-29T03:01:10Z</dcterms:modified>
</cp:coreProperties>
</file>